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dpark\Desktop\자료\제안논문\0_rawdata\"/>
    </mc:Choice>
  </mc:AlternateContent>
  <xr:revisionPtr revIDLastSave="0" documentId="13_ncr:1_{89C0790D-F6B6-4B52-B348-23F0EDA5F1B8}" xr6:coauthVersionLast="47" xr6:coauthVersionMax="47" xr10:uidLastSave="{00000000-0000-0000-0000-000000000000}"/>
  <bookViews>
    <workbookView xWindow="0" yWindow="0" windowWidth="28800" windowHeight="23400" tabRatio="884" activeTab="1" xr2:uid="{00000000-000D-0000-FFFF-FFFF00000000}"/>
  </bookViews>
  <sheets>
    <sheet name="rate" sheetId="7" r:id="rId1"/>
    <sheet name="response" sheetId="16" r:id="rId2"/>
    <sheet name="response_original" sheetId="17" r:id="rId3"/>
    <sheet name="dose" sheetId="9" r:id="rId4"/>
    <sheet name="dose_original" sheetId="15" r:id="rId5"/>
    <sheet name="유방암_kosis" sheetId="4" state="hidden" r:id="rId6"/>
    <sheet name="주민등록연앙인구_1세단위" sheetId="5" state="hidden" r:id="rId7"/>
    <sheet name="주민등록연앙인구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6" l="1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B3" i="7"/>
  <c r="C3" i="7"/>
  <c r="D3" i="7"/>
  <c r="E3" i="7"/>
  <c r="F3" i="7"/>
  <c r="F3" i="16" s="1"/>
  <c r="G3" i="7"/>
  <c r="G3" i="16" s="1"/>
  <c r="H3" i="7"/>
  <c r="I3" i="7"/>
  <c r="I3" i="16" s="1"/>
  <c r="J3" i="7"/>
  <c r="K3" i="7"/>
  <c r="L3" i="7"/>
  <c r="M3" i="7"/>
  <c r="N3" i="7"/>
  <c r="N3" i="16" s="1"/>
  <c r="O3" i="7"/>
  <c r="O3" i="16" s="1"/>
  <c r="P3" i="7"/>
  <c r="B4" i="7"/>
  <c r="B4" i="16" s="1"/>
  <c r="C4" i="7"/>
  <c r="D4" i="7"/>
  <c r="E4" i="7"/>
  <c r="F4" i="7"/>
  <c r="G4" i="7"/>
  <c r="G4" i="16" s="1"/>
  <c r="H4" i="7"/>
  <c r="H4" i="16" s="1"/>
  <c r="I4" i="7"/>
  <c r="J4" i="7"/>
  <c r="J4" i="16" s="1"/>
  <c r="K4" i="7"/>
  <c r="L4" i="7"/>
  <c r="M4" i="7"/>
  <c r="N4" i="7"/>
  <c r="O4" i="7"/>
  <c r="O4" i="16" s="1"/>
  <c r="P4" i="7"/>
  <c r="P4" i="16" s="1"/>
  <c r="B5" i="7"/>
  <c r="C5" i="7"/>
  <c r="C5" i="16" s="1"/>
  <c r="D5" i="7"/>
  <c r="E5" i="7"/>
  <c r="F5" i="7"/>
  <c r="G5" i="7"/>
  <c r="H5" i="7"/>
  <c r="H5" i="16" s="1"/>
  <c r="I5" i="7"/>
  <c r="J5" i="7"/>
  <c r="K5" i="7"/>
  <c r="K5" i="16" s="1"/>
  <c r="L5" i="7"/>
  <c r="M5" i="7"/>
  <c r="N5" i="7"/>
  <c r="O5" i="7"/>
  <c r="P5" i="7"/>
  <c r="P5" i="16" s="1"/>
  <c r="B6" i="7"/>
  <c r="B6" i="16" s="1"/>
  <c r="C6" i="7"/>
  <c r="D6" i="7"/>
  <c r="D6" i="16" s="1"/>
  <c r="E6" i="7"/>
  <c r="F6" i="7"/>
  <c r="G6" i="7"/>
  <c r="H6" i="7"/>
  <c r="I6" i="7"/>
  <c r="I6" i="16" s="1"/>
  <c r="J6" i="7"/>
  <c r="J6" i="16" s="1"/>
  <c r="K6" i="7"/>
  <c r="L6" i="7"/>
  <c r="L6" i="16" s="1"/>
  <c r="M6" i="7"/>
  <c r="N6" i="7"/>
  <c r="O6" i="7"/>
  <c r="P6" i="7"/>
  <c r="B7" i="7"/>
  <c r="B7" i="16" s="1"/>
  <c r="C7" i="7"/>
  <c r="C7" i="16" s="1"/>
  <c r="D7" i="7"/>
  <c r="E7" i="7"/>
  <c r="E7" i="16" s="1"/>
  <c r="F7" i="7"/>
  <c r="G7" i="7"/>
  <c r="H7" i="7"/>
  <c r="I7" i="7"/>
  <c r="J7" i="7"/>
  <c r="K7" i="7"/>
  <c r="K7" i="16" s="1"/>
  <c r="L7" i="7"/>
  <c r="M7" i="7"/>
  <c r="M7" i="16" s="1"/>
  <c r="N7" i="7"/>
  <c r="O7" i="7"/>
  <c r="P7" i="7"/>
  <c r="B8" i="7"/>
  <c r="C8" i="7"/>
  <c r="C8" i="16" s="1"/>
  <c r="D8" i="7"/>
  <c r="D8" i="16" s="1"/>
  <c r="E8" i="7"/>
  <c r="F8" i="7"/>
  <c r="F8" i="16" s="1"/>
  <c r="G8" i="7"/>
  <c r="H8" i="7"/>
  <c r="I8" i="7"/>
  <c r="J8" i="7"/>
  <c r="K8" i="7"/>
  <c r="K8" i="16" s="1"/>
  <c r="L8" i="7"/>
  <c r="L8" i="16" s="1"/>
  <c r="M8" i="7"/>
  <c r="N8" i="7"/>
  <c r="N8" i="16" s="1"/>
  <c r="O8" i="7"/>
  <c r="P8" i="7"/>
  <c r="B9" i="7"/>
  <c r="C9" i="7"/>
  <c r="D9" i="7"/>
  <c r="D9" i="16" s="1"/>
  <c r="E9" i="7"/>
  <c r="E9" i="16" s="1"/>
  <c r="F9" i="7"/>
  <c r="G9" i="7"/>
  <c r="G9" i="16" s="1"/>
  <c r="H9" i="7"/>
  <c r="I9" i="7"/>
  <c r="J9" i="7"/>
  <c r="K9" i="7"/>
  <c r="L9" i="7"/>
  <c r="L9" i="16" s="1"/>
  <c r="M9" i="7"/>
  <c r="N9" i="7"/>
  <c r="O9" i="7"/>
  <c r="P9" i="7"/>
  <c r="B10" i="7"/>
  <c r="C10" i="7"/>
  <c r="D10" i="7"/>
  <c r="E10" i="7"/>
  <c r="E10" i="16" s="1"/>
  <c r="F10" i="7"/>
  <c r="F10" i="16" s="1"/>
  <c r="G10" i="7"/>
  <c r="H10" i="7"/>
  <c r="H10" i="16" s="1"/>
  <c r="I10" i="7"/>
  <c r="J10" i="7"/>
  <c r="K10" i="7"/>
  <c r="L10" i="7"/>
  <c r="M10" i="7"/>
  <c r="N10" i="7"/>
  <c r="N10" i="16" s="1"/>
  <c r="O10" i="7"/>
  <c r="P10" i="7"/>
  <c r="P10" i="16" s="1"/>
  <c r="B11" i="7"/>
  <c r="C11" i="7"/>
  <c r="D11" i="7"/>
  <c r="E11" i="7"/>
  <c r="F11" i="7"/>
  <c r="F11" i="16" s="1"/>
  <c r="G11" i="7"/>
  <c r="G11" i="16" s="1"/>
  <c r="H11" i="7"/>
  <c r="I11" i="7"/>
  <c r="J11" i="7"/>
  <c r="K11" i="7"/>
  <c r="L11" i="7"/>
  <c r="M11" i="7"/>
  <c r="N11" i="7"/>
  <c r="N11" i="16" s="1"/>
  <c r="O11" i="7"/>
  <c r="O11" i="16" s="1"/>
  <c r="P11" i="7"/>
  <c r="B12" i="7"/>
  <c r="B12" i="16" s="1"/>
  <c r="C12" i="7"/>
  <c r="D12" i="7"/>
  <c r="E12" i="7"/>
  <c r="F12" i="7"/>
  <c r="G12" i="7"/>
  <c r="H12" i="7"/>
  <c r="H12" i="16" s="1"/>
  <c r="I12" i="7"/>
  <c r="J12" i="7"/>
  <c r="J12" i="16" s="1"/>
  <c r="K12" i="7"/>
  <c r="L12" i="7"/>
  <c r="M12" i="7"/>
  <c r="N12" i="7"/>
  <c r="O12" i="7"/>
  <c r="O12" i="16" s="1"/>
  <c r="P12" i="7"/>
  <c r="P12" i="16" s="1"/>
  <c r="B13" i="7"/>
  <c r="C13" i="7"/>
  <c r="C13" i="16" s="1"/>
  <c r="D13" i="7"/>
  <c r="E13" i="7"/>
  <c r="F13" i="7"/>
  <c r="G13" i="7"/>
  <c r="H13" i="7"/>
  <c r="H13" i="16" s="1"/>
  <c r="I13" i="7"/>
  <c r="J13" i="7"/>
  <c r="K13" i="7"/>
  <c r="L13" i="7"/>
  <c r="M13" i="7"/>
  <c r="N13" i="7"/>
  <c r="O13" i="7"/>
  <c r="P13" i="7"/>
  <c r="B14" i="7"/>
  <c r="B14" i="16" s="1"/>
  <c r="C14" i="7"/>
  <c r="D14" i="7"/>
  <c r="D14" i="16" s="1"/>
  <c r="E14" i="7"/>
  <c r="F14" i="7"/>
  <c r="G14" i="7"/>
  <c r="H14" i="7"/>
  <c r="I14" i="7"/>
  <c r="I14" i="16" s="1"/>
  <c r="J14" i="7"/>
  <c r="J14" i="16" s="1"/>
  <c r="K14" i="7"/>
  <c r="L14" i="7"/>
  <c r="L14" i="16" s="1"/>
  <c r="M14" i="7"/>
  <c r="N14" i="7"/>
  <c r="O14" i="7"/>
  <c r="P14" i="7"/>
  <c r="B15" i="7"/>
  <c r="C15" i="7"/>
  <c r="C15" i="16" s="1"/>
  <c r="D15" i="7"/>
  <c r="E15" i="7"/>
  <c r="E15" i="16" s="1"/>
  <c r="F15" i="7"/>
  <c r="G15" i="7"/>
  <c r="H15" i="7"/>
  <c r="I15" i="7"/>
  <c r="J15" i="7"/>
  <c r="J15" i="16" s="1"/>
  <c r="K15" i="7"/>
  <c r="K15" i="16" s="1"/>
  <c r="L15" i="7"/>
  <c r="M15" i="7"/>
  <c r="N15" i="7"/>
  <c r="O15" i="7"/>
  <c r="P15" i="7"/>
  <c r="B16" i="7"/>
  <c r="C16" i="7"/>
  <c r="C16" i="16" s="1"/>
  <c r="D16" i="7"/>
  <c r="D16" i="16" s="1"/>
  <c r="E16" i="7"/>
  <c r="F16" i="7"/>
  <c r="F16" i="16" s="1"/>
  <c r="G16" i="7"/>
  <c r="H16" i="7"/>
  <c r="I16" i="7"/>
  <c r="J16" i="7"/>
  <c r="K16" i="7"/>
  <c r="L16" i="7"/>
  <c r="M16" i="7"/>
  <c r="N16" i="7"/>
  <c r="N16" i="16" s="1"/>
  <c r="O16" i="7"/>
  <c r="P16" i="7"/>
  <c r="B17" i="7"/>
  <c r="C17" i="7"/>
  <c r="D17" i="7"/>
  <c r="D17" i="16" s="1"/>
  <c r="E17" i="7"/>
  <c r="E17" i="16" s="1"/>
  <c r="F17" i="7"/>
  <c r="G17" i="7"/>
  <c r="G17" i="16" s="1"/>
  <c r="H17" i="7"/>
  <c r="I17" i="7"/>
  <c r="J17" i="7"/>
  <c r="K17" i="7"/>
  <c r="L17" i="7"/>
  <c r="L17" i="16" s="1"/>
  <c r="M17" i="7"/>
  <c r="M17" i="16" s="1"/>
  <c r="N17" i="7"/>
  <c r="O17" i="7"/>
  <c r="P17" i="7"/>
  <c r="B18" i="7"/>
  <c r="C18" i="7"/>
  <c r="D18" i="7"/>
  <c r="E18" i="7"/>
  <c r="F18" i="7"/>
  <c r="F18" i="16" s="1"/>
  <c r="G18" i="7"/>
  <c r="H18" i="7"/>
  <c r="H18" i="16" s="1"/>
  <c r="I18" i="7"/>
  <c r="J18" i="7"/>
  <c r="K18" i="7"/>
  <c r="L18" i="7"/>
  <c r="M18" i="7"/>
  <c r="M18" i="16" s="1"/>
  <c r="N18" i="7"/>
  <c r="N18" i="16" s="1"/>
  <c r="O18" i="7"/>
  <c r="P18" i="7"/>
  <c r="B19" i="7"/>
  <c r="C19" i="7"/>
  <c r="D19" i="7"/>
  <c r="E19" i="7"/>
  <c r="F19" i="7"/>
  <c r="F19" i="16" s="1"/>
  <c r="G19" i="7"/>
  <c r="G19" i="16" s="1"/>
  <c r="H19" i="7"/>
  <c r="I19" i="7"/>
  <c r="I19" i="16" s="1"/>
  <c r="J19" i="7"/>
  <c r="K19" i="7"/>
  <c r="L19" i="7"/>
  <c r="M19" i="7"/>
  <c r="N19" i="7"/>
  <c r="O19" i="7"/>
  <c r="O19" i="16" s="1"/>
  <c r="P19" i="7"/>
  <c r="B20" i="7"/>
  <c r="B20" i="16" s="1"/>
  <c r="C20" i="7"/>
  <c r="D20" i="7"/>
  <c r="E20" i="7"/>
  <c r="F20" i="7"/>
  <c r="G20" i="7"/>
  <c r="G20" i="16" s="1"/>
  <c r="H20" i="7"/>
  <c r="I20" i="7"/>
  <c r="J20" i="7"/>
  <c r="J20" i="16" s="1"/>
  <c r="K20" i="7"/>
  <c r="L20" i="7"/>
  <c r="M20" i="7"/>
  <c r="N20" i="7"/>
  <c r="O20" i="7"/>
  <c r="O20" i="16" s="1"/>
  <c r="P20" i="7"/>
  <c r="P20" i="16" s="1"/>
  <c r="B21" i="7"/>
  <c r="C21" i="7"/>
  <c r="C21" i="16" s="1"/>
  <c r="D21" i="7"/>
  <c r="E21" i="7"/>
  <c r="F21" i="7"/>
  <c r="G21" i="7"/>
  <c r="H21" i="7"/>
  <c r="I21" i="7"/>
  <c r="I21" i="16" s="1"/>
  <c r="J21" i="7"/>
  <c r="K21" i="7"/>
  <c r="K21" i="16" s="1"/>
  <c r="L21" i="7"/>
  <c r="M21" i="7"/>
  <c r="N21" i="7"/>
  <c r="O21" i="7"/>
  <c r="P21" i="7"/>
  <c r="B22" i="7"/>
  <c r="B22" i="16" s="1"/>
  <c r="C22" i="7"/>
  <c r="D22" i="7"/>
  <c r="D22" i="16" s="1"/>
  <c r="E22" i="7"/>
  <c r="F22" i="7"/>
  <c r="G22" i="7"/>
  <c r="H22" i="7"/>
  <c r="I22" i="7"/>
  <c r="I22" i="16" s="1"/>
  <c r="J22" i="7"/>
  <c r="J22" i="16" s="1"/>
  <c r="K22" i="7"/>
  <c r="L22" i="7"/>
  <c r="M22" i="7"/>
  <c r="N22" i="7"/>
  <c r="O22" i="7"/>
  <c r="P22" i="7"/>
  <c r="B23" i="7"/>
  <c r="B23" i="16" s="1"/>
  <c r="C23" i="7"/>
  <c r="C23" i="16" s="1"/>
  <c r="D23" i="7"/>
  <c r="E23" i="7"/>
  <c r="E23" i="16" s="1"/>
  <c r="F23" i="7"/>
  <c r="G23" i="7"/>
  <c r="H23" i="7"/>
  <c r="I23" i="7"/>
  <c r="J23" i="7"/>
  <c r="J23" i="16" s="1"/>
  <c r="K23" i="7"/>
  <c r="K23" i="16" s="1"/>
  <c r="L23" i="7"/>
  <c r="M23" i="7"/>
  <c r="M23" i="16" s="1"/>
  <c r="N23" i="7"/>
  <c r="O23" i="7"/>
  <c r="P23" i="7"/>
  <c r="B24" i="7"/>
  <c r="C24" i="7"/>
  <c r="D24" i="7"/>
  <c r="D24" i="16" s="1"/>
  <c r="E24" i="7"/>
  <c r="F24" i="7"/>
  <c r="F24" i="16" s="1"/>
  <c r="G24" i="7"/>
  <c r="H24" i="7"/>
  <c r="I24" i="7"/>
  <c r="J24" i="7"/>
  <c r="K24" i="7"/>
  <c r="K24" i="16" s="1"/>
  <c r="L24" i="7"/>
  <c r="M24" i="7"/>
  <c r="N24" i="7"/>
  <c r="O24" i="7"/>
  <c r="P24" i="7"/>
  <c r="B25" i="7"/>
  <c r="C25" i="7"/>
  <c r="D25" i="7"/>
  <c r="D25" i="16" s="1"/>
  <c r="E25" i="7"/>
  <c r="E25" i="16" s="1"/>
  <c r="F25" i="7"/>
  <c r="G25" i="7"/>
  <c r="G25" i="16" s="1"/>
  <c r="H25" i="7"/>
  <c r="I25" i="7"/>
  <c r="J25" i="7"/>
  <c r="K25" i="7"/>
  <c r="L25" i="7"/>
  <c r="M25" i="7"/>
  <c r="M25" i="16" s="1"/>
  <c r="N25" i="7"/>
  <c r="O25" i="7"/>
  <c r="O25" i="16" s="1"/>
  <c r="P25" i="7"/>
  <c r="B26" i="7"/>
  <c r="C26" i="7"/>
  <c r="D26" i="7"/>
  <c r="E26" i="7"/>
  <c r="E26" i="16" s="1"/>
  <c r="F26" i="7"/>
  <c r="F26" i="16" s="1"/>
  <c r="G26" i="7"/>
  <c r="H26" i="7"/>
  <c r="H26" i="16" s="1"/>
  <c r="I26" i="7"/>
  <c r="J26" i="7"/>
  <c r="K26" i="7"/>
  <c r="L26" i="7"/>
  <c r="M26" i="7"/>
  <c r="M26" i="16" s="1"/>
  <c r="N26" i="7"/>
  <c r="N26" i="16" s="1"/>
  <c r="O26" i="7"/>
  <c r="P26" i="7"/>
  <c r="P26" i="16" s="1"/>
  <c r="B27" i="7"/>
  <c r="C27" i="7"/>
  <c r="D27" i="7"/>
  <c r="E27" i="7"/>
  <c r="F27" i="7"/>
  <c r="G27" i="7"/>
  <c r="G27" i="16" s="1"/>
  <c r="H27" i="7"/>
  <c r="I27" i="7"/>
  <c r="I27" i="16" s="1"/>
  <c r="J27" i="7"/>
  <c r="K27" i="7"/>
  <c r="L27" i="7"/>
  <c r="M27" i="7"/>
  <c r="N27" i="7"/>
  <c r="N27" i="16" s="1"/>
  <c r="O27" i="7"/>
  <c r="O27" i="16" s="1"/>
  <c r="P27" i="7"/>
  <c r="B28" i="7"/>
  <c r="B28" i="16" s="1"/>
  <c r="C28" i="7"/>
  <c r="D28" i="7"/>
  <c r="E28" i="7"/>
  <c r="F28" i="7"/>
  <c r="G28" i="7"/>
  <c r="G28" i="16" s="1"/>
  <c r="H28" i="7"/>
  <c r="I28" i="7"/>
  <c r="J28" i="7"/>
  <c r="J28" i="16" s="1"/>
  <c r="K28" i="7"/>
  <c r="L28" i="7"/>
  <c r="M28" i="7"/>
  <c r="N28" i="7"/>
  <c r="O28" i="7"/>
  <c r="O28" i="16" s="1"/>
  <c r="P28" i="7"/>
  <c r="P28" i="16" s="1"/>
  <c r="B29" i="7"/>
  <c r="C29" i="7"/>
  <c r="C29" i="16" s="1"/>
  <c r="D29" i="7"/>
  <c r="E29" i="7"/>
  <c r="F29" i="7"/>
  <c r="G29" i="7"/>
  <c r="H29" i="7"/>
  <c r="H29" i="16" s="1"/>
  <c r="I29" i="7"/>
  <c r="I29" i="16" s="1"/>
  <c r="J29" i="7"/>
  <c r="K29" i="7"/>
  <c r="L29" i="7"/>
  <c r="M29" i="7"/>
  <c r="N29" i="7"/>
  <c r="O29" i="7"/>
  <c r="P29" i="7"/>
  <c r="P29" i="16" s="1"/>
  <c r="B30" i="7"/>
  <c r="B30" i="16" s="1"/>
  <c r="C30" i="7"/>
  <c r="D30" i="7"/>
  <c r="D30" i="16" s="1"/>
  <c r="E30" i="7"/>
  <c r="F30" i="7"/>
  <c r="G30" i="7"/>
  <c r="H30" i="7"/>
  <c r="I30" i="7"/>
  <c r="J30" i="7"/>
  <c r="J30" i="16" s="1"/>
  <c r="K30" i="7"/>
  <c r="L30" i="7"/>
  <c r="L30" i="16" s="1"/>
  <c r="M30" i="7"/>
  <c r="N30" i="7"/>
  <c r="O30" i="7"/>
  <c r="P30" i="7"/>
  <c r="B31" i="7"/>
  <c r="B31" i="16" s="1"/>
  <c r="C31" i="7"/>
  <c r="C31" i="16" s="1"/>
  <c r="D31" i="7"/>
  <c r="E31" i="7"/>
  <c r="E31" i="16" s="1"/>
  <c r="F31" i="7"/>
  <c r="G31" i="7"/>
  <c r="H31" i="7"/>
  <c r="I31" i="7"/>
  <c r="J31" i="7"/>
  <c r="J31" i="16" s="1"/>
  <c r="K31" i="7"/>
  <c r="K31" i="16" s="1"/>
  <c r="L31" i="7"/>
  <c r="M31" i="7"/>
  <c r="N31" i="7"/>
  <c r="O31" i="7"/>
  <c r="P31" i="7"/>
  <c r="B32" i="7"/>
  <c r="C32" i="7"/>
  <c r="C32" i="16" s="1"/>
  <c r="D32" i="7"/>
  <c r="E32" i="7"/>
  <c r="F32" i="7"/>
  <c r="F32" i="16" s="1"/>
  <c r="G32" i="7"/>
  <c r="H32" i="7"/>
  <c r="I32" i="7"/>
  <c r="J32" i="7"/>
  <c r="K32" i="7"/>
  <c r="K32" i="16" s="1"/>
  <c r="L32" i="7"/>
  <c r="L32" i="16" s="1"/>
  <c r="M32" i="7"/>
  <c r="N32" i="7"/>
  <c r="N32" i="16" s="1"/>
  <c r="O32" i="7"/>
  <c r="P32" i="7"/>
  <c r="B33" i="7"/>
  <c r="C33" i="7"/>
  <c r="D33" i="7"/>
  <c r="E33" i="7"/>
  <c r="E33" i="16" s="1"/>
  <c r="F33" i="7"/>
  <c r="G33" i="7"/>
  <c r="G33" i="16" s="1"/>
  <c r="H33" i="7"/>
  <c r="I33" i="7"/>
  <c r="J33" i="7"/>
  <c r="K33" i="7"/>
  <c r="L33" i="7"/>
  <c r="L33" i="16" s="1"/>
  <c r="M33" i="7"/>
  <c r="M33" i="16" s="1"/>
  <c r="N33" i="7"/>
  <c r="O33" i="7"/>
  <c r="P33" i="7"/>
  <c r="B34" i="7"/>
  <c r="C34" i="7"/>
  <c r="D34" i="7"/>
  <c r="E34" i="7"/>
  <c r="E34" i="16" s="1"/>
  <c r="F34" i="7"/>
  <c r="F34" i="16" s="1"/>
  <c r="G34" i="7"/>
  <c r="H34" i="7"/>
  <c r="H34" i="16" s="1"/>
  <c r="I34" i="7"/>
  <c r="J34" i="7"/>
  <c r="K34" i="7"/>
  <c r="L34" i="7"/>
  <c r="M34" i="7"/>
  <c r="M34" i="16" s="1"/>
  <c r="N34" i="7"/>
  <c r="N34" i="16" s="1"/>
  <c r="O34" i="7"/>
  <c r="P34" i="7"/>
  <c r="B35" i="7"/>
  <c r="C35" i="7"/>
  <c r="D35" i="7"/>
  <c r="E35" i="7"/>
  <c r="F35" i="7"/>
  <c r="F35" i="16" s="1"/>
  <c r="G35" i="7"/>
  <c r="G35" i="16" s="1"/>
  <c r="H35" i="7"/>
  <c r="I35" i="7"/>
  <c r="I35" i="16" s="1"/>
  <c r="J35" i="7"/>
  <c r="K35" i="7"/>
  <c r="L35" i="7"/>
  <c r="M35" i="7"/>
  <c r="N35" i="7"/>
  <c r="N35" i="16" s="1"/>
  <c r="O35" i="7"/>
  <c r="P35" i="7"/>
  <c r="B36" i="7"/>
  <c r="B36" i="16" s="1"/>
  <c r="C36" i="7"/>
  <c r="D36" i="7"/>
  <c r="E36" i="7"/>
  <c r="F36" i="7"/>
  <c r="G36" i="7"/>
  <c r="G36" i="16" s="1"/>
  <c r="H36" i="7"/>
  <c r="H36" i="16" s="1"/>
  <c r="I36" i="7"/>
  <c r="J36" i="7"/>
  <c r="J36" i="16" s="1"/>
  <c r="K36" i="7"/>
  <c r="L36" i="7"/>
  <c r="M36" i="7"/>
  <c r="N36" i="7"/>
  <c r="O36" i="7"/>
  <c r="O36" i="16" s="1"/>
  <c r="P36" i="7"/>
  <c r="P36" i="16" s="1"/>
  <c r="B37" i="7"/>
  <c r="C37" i="7"/>
  <c r="C37" i="16" s="1"/>
  <c r="D37" i="7"/>
  <c r="E37" i="7"/>
  <c r="F37" i="7"/>
  <c r="G37" i="7"/>
  <c r="H37" i="7"/>
  <c r="H37" i="16" s="1"/>
  <c r="I37" i="7"/>
  <c r="I37" i="16" s="1"/>
  <c r="J37" i="7"/>
  <c r="K37" i="7"/>
  <c r="K37" i="16" s="1"/>
  <c r="L37" i="7"/>
  <c r="M37" i="7"/>
  <c r="N37" i="7"/>
  <c r="O37" i="7"/>
  <c r="P37" i="7"/>
  <c r="B38" i="7"/>
  <c r="B38" i="16" s="1"/>
  <c r="C38" i="7"/>
  <c r="D38" i="7"/>
  <c r="D38" i="16" s="1"/>
  <c r="E38" i="7"/>
  <c r="F38" i="7"/>
  <c r="G38" i="7"/>
  <c r="H38" i="7"/>
  <c r="I38" i="7"/>
  <c r="I38" i="16" s="1"/>
  <c r="J38" i="7"/>
  <c r="J38" i="16" s="1"/>
  <c r="K38" i="7"/>
  <c r="L38" i="7"/>
  <c r="L38" i="16" s="1"/>
  <c r="M38" i="7"/>
  <c r="N38" i="7"/>
  <c r="O38" i="7"/>
  <c r="P38" i="7"/>
  <c r="B39" i="7"/>
  <c r="B39" i="16" s="1"/>
  <c r="C39" i="7"/>
  <c r="C39" i="16" s="1"/>
  <c r="D39" i="7"/>
  <c r="E39" i="7"/>
  <c r="E39" i="16" s="1"/>
  <c r="F39" i="7"/>
  <c r="G39" i="7"/>
  <c r="H39" i="7"/>
  <c r="I39" i="7"/>
  <c r="J39" i="7"/>
  <c r="K39" i="7"/>
  <c r="K39" i="16" s="1"/>
  <c r="L39" i="7"/>
  <c r="M39" i="7"/>
  <c r="M39" i="16" s="1"/>
  <c r="N39" i="7"/>
  <c r="O39" i="7"/>
  <c r="P39" i="7"/>
  <c r="B40" i="7"/>
  <c r="C40" i="7"/>
  <c r="C40" i="16" s="1"/>
  <c r="D40" i="7"/>
  <c r="E40" i="7"/>
  <c r="F40" i="7"/>
  <c r="F40" i="16" s="1"/>
  <c r="G40" i="7"/>
  <c r="H40" i="7"/>
  <c r="I40" i="7"/>
  <c r="J40" i="7"/>
  <c r="K40" i="7"/>
  <c r="K40" i="16" s="1"/>
  <c r="L40" i="7"/>
  <c r="L40" i="16" s="1"/>
  <c r="M40" i="7"/>
  <c r="N40" i="7"/>
  <c r="N40" i="16" s="1"/>
  <c r="O40" i="7"/>
  <c r="P40" i="7"/>
  <c r="B41" i="7"/>
  <c r="C41" i="7"/>
  <c r="D41" i="7"/>
  <c r="D41" i="16" s="1"/>
  <c r="E41" i="7"/>
  <c r="E41" i="16" s="1"/>
  <c r="F41" i="7"/>
  <c r="G41" i="7"/>
  <c r="G41" i="16" s="1"/>
  <c r="H41" i="7"/>
  <c r="I41" i="7"/>
  <c r="J41" i="7"/>
  <c r="K41" i="7"/>
  <c r="L41" i="7"/>
  <c r="L41" i="16" s="1"/>
  <c r="M41" i="7"/>
  <c r="M41" i="16" s="1"/>
  <c r="N41" i="7"/>
  <c r="O41" i="7"/>
  <c r="O41" i="16" s="1"/>
  <c r="P41" i="7"/>
  <c r="B42" i="7"/>
  <c r="C42" i="7"/>
  <c r="D42" i="7"/>
  <c r="E42" i="7"/>
  <c r="E42" i="16" s="1"/>
  <c r="F42" i="7"/>
  <c r="F42" i="16" s="1"/>
  <c r="G42" i="7"/>
  <c r="H42" i="7"/>
  <c r="H42" i="16" s="1"/>
  <c r="I42" i="7"/>
  <c r="J42" i="7"/>
  <c r="K42" i="7"/>
  <c r="L42" i="7"/>
  <c r="M42" i="7"/>
  <c r="N42" i="7"/>
  <c r="N42" i="16" s="1"/>
  <c r="O42" i="7"/>
  <c r="P42" i="7"/>
  <c r="P42" i="16" s="1"/>
  <c r="B43" i="7"/>
  <c r="C43" i="7"/>
  <c r="D43" i="7"/>
  <c r="E43" i="7"/>
  <c r="F43" i="7"/>
  <c r="F43" i="16" s="1"/>
  <c r="G43" i="7"/>
  <c r="G43" i="16" s="1"/>
  <c r="H43" i="7"/>
  <c r="I43" i="7"/>
  <c r="I43" i="16" s="1"/>
  <c r="J43" i="7"/>
  <c r="K43" i="7"/>
  <c r="L43" i="7"/>
  <c r="M43" i="7"/>
  <c r="N43" i="7"/>
  <c r="N43" i="16" s="1"/>
  <c r="O43" i="7"/>
  <c r="O43" i="16" s="1"/>
  <c r="P43" i="7"/>
  <c r="B44" i="7"/>
  <c r="B44" i="16" s="1"/>
  <c r="C44" i="7"/>
  <c r="D44" i="7"/>
  <c r="E44" i="7"/>
  <c r="F44" i="7"/>
  <c r="G44" i="7"/>
  <c r="H44" i="7"/>
  <c r="I44" i="7"/>
  <c r="J44" i="7"/>
  <c r="J44" i="16" s="1"/>
  <c r="K44" i="7"/>
  <c r="L44" i="7"/>
  <c r="M44" i="7"/>
  <c r="N44" i="7"/>
  <c r="O44" i="7"/>
  <c r="O44" i="16" s="1"/>
  <c r="P44" i="7"/>
  <c r="P44" i="16" s="1"/>
  <c r="B45" i="7"/>
  <c r="C45" i="7"/>
  <c r="C45" i="16" s="1"/>
  <c r="D45" i="7"/>
  <c r="E45" i="7"/>
  <c r="F45" i="7"/>
  <c r="G45" i="7"/>
  <c r="H45" i="7"/>
  <c r="H45" i="16" s="1"/>
  <c r="I45" i="7"/>
  <c r="I45" i="16" s="1"/>
  <c r="J45" i="7"/>
  <c r="K45" i="7"/>
  <c r="K45" i="16" s="1"/>
  <c r="L45" i="7"/>
  <c r="M45" i="7"/>
  <c r="N45" i="7"/>
  <c r="O45" i="7"/>
  <c r="P45" i="7"/>
  <c r="P45" i="16" s="1"/>
  <c r="B46" i="7"/>
  <c r="B46" i="16" s="1"/>
  <c r="C46" i="7"/>
  <c r="D46" i="7"/>
  <c r="D46" i="16" s="1"/>
  <c r="E46" i="7"/>
  <c r="F46" i="7"/>
  <c r="G46" i="7"/>
  <c r="H46" i="7"/>
  <c r="I46" i="7"/>
  <c r="I46" i="16" s="1"/>
  <c r="J46" i="7"/>
  <c r="J46" i="16" s="1"/>
  <c r="K46" i="7"/>
  <c r="L46" i="7"/>
  <c r="L46" i="16" s="1"/>
  <c r="M46" i="7"/>
  <c r="N46" i="7"/>
  <c r="O46" i="7"/>
  <c r="P46" i="7"/>
  <c r="B47" i="7"/>
  <c r="C47" i="7"/>
  <c r="C47" i="16" s="1"/>
  <c r="D47" i="7"/>
  <c r="E47" i="7"/>
  <c r="E47" i="16" s="1"/>
  <c r="F47" i="7"/>
  <c r="G47" i="7"/>
  <c r="H47" i="7"/>
  <c r="I47" i="7"/>
  <c r="J47" i="7"/>
  <c r="J47" i="16" s="1"/>
  <c r="K47" i="7"/>
  <c r="K47" i="16" s="1"/>
  <c r="L47" i="7"/>
  <c r="M47" i="7"/>
  <c r="M47" i="16" s="1"/>
  <c r="N47" i="7"/>
  <c r="O47" i="7"/>
  <c r="P47" i="7"/>
  <c r="B48" i="7"/>
  <c r="C48" i="7"/>
  <c r="C48" i="16" s="1"/>
  <c r="D48" i="7"/>
  <c r="D48" i="16" s="1"/>
  <c r="E48" i="7"/>
  <c r="F48" i="7"/>
  <c r="F48" i="16" s="1"/>
  <c r="G48" i="7"/>
  <c r="H48" i="7"/>
  <c r="I48" i="7"/>
  <c r="J48" i="7"/>
  <c r="K48" i="7"/>
  <c r="L48" i="7"/>
  <c r="M48" i="7"/>
  <c r="N48" i="7"/>
  <c r="N48" i="16" s="1"/>
  <c r="O48" i="7"/>
  <c r="P48" i="7"/>
  <c r="B49" i="7"/>
  <c r="C49" i="7"/>
  <c r="D49" i="7"/>
  <c r="D49" i="16" s="1"/>
  <c r="E49" i="7"/>
  <c r="E49" i="16" s="1"/>
  <c r="F49" i="7"/>
  <c r="G49" i="7"/>
  <c r="G49" i="16" s="1"/>
  <c r="H49" i="7"/>
  <c r="I49" i="7"/>
  <c r="J49" i="7"/>
  <c r="K49" i="7"/>
  <c r="L49" i="7"/>
  <c r="L49" i="16" s="1"/>
  <c r="M49" i="7"/>
  <c r="M49" i="16" s="1"/>
  <c r="N49" i="7"/>
  <c r="O49" i="7"/>
  <c r="O49" i="16" s="1"/>
  <c r="P49" i="7"/>
  <c r="B50" i="7"/>
  <c r="C50" i="7"/>
  <c r="D50" i="7"/>
  <c r="E50" i="7"/>
  <c r="F50" i="7"/>
  <c r="F50" i="16" s="1"/>
  <c r="G50" i="7"/>
  <c r="H50" i="7"/>
  <c r="H50" i="16" s="1"/>
  <c r="I50" i="7"/>
  <c r="J50" i="7"/>
  <c r="K50" i="7"/>
  <c r="L50" i="7"/>
  <c r="M50" i="7"/>
  <c r="M50" i="16" s="1"/>
  <c r="N50" i="7"/>
  <c r="N50" i="16" s="1"/>
  <c r="O50" i="7"/>
  <c r="P50" i="7"/>
  <c r="P50" i="16" s="1"/>
  <c r="B51" i="7"/>
  <c r="C51" i="7"/>
  <c r="D51" i="7"/>
  <c r="E51" i="7"/>
  <c r="F51" i="7"/>
  <c r="F51" i="16" s="1"/>
  <c r="G51" i="7"/>
  <c r="G51" i="16" s="1"/>
  <c r="H51" i="7"/>
  <c r="I51" i="7"/>
  <c r="I51" i="16" s="1"/>
  <c r="J51" i="7"/>
  <c r="K51" i="7"/>
  <c r="L51" i="7"/>
  <c r="M51" i="7"/>
  <c r="N51" i="7"/>
  <c r="O51" i="7"/>
  <c r="O51" i="16" s="1"/>
  <c r="P51" i="7"/>
  <c r="B52" i="7"/>
  <c r="B52" i="16" s="1"/>
  <c r="C52" i="7"/>
  <c r="D52" i="7"/>
  <c r="E52" i="7"/>
  <c r="F52" i="7"/>
  <c r="G52" i="7"/>
  <c r="G52" i="16" s="1"/>
  <c r="H52" i="7"/>
  <c r="H52" i="16" s="1"/>
  <c r="I52" i="7"/>
  <c r="J52" i="7"/>
  <c r="J52" i="16" s="1"/>
  <c r="K52" i="7"/>
  <c r="L52" i="7"/>
  <c r="M52" i="7"/>
  <c r="N52" i="7"/>
  <c r="O52" i="7"/>
  <c r="O52" i="16" s="1"/>
  <c r="P52" i="7"/>
  <c r="B53" i="7"/>
  <c r="C53" i="7"/>
  <c r="C53" i="16" s="1"/>
  <c r="D53" i="7"/>
  <c r="E53" i="7"/>
  <c r="F53" i="7"/>
  <c r="G53" i="7"/>
  <c r="H53" i="7"/>
  <c r="I53" i="7"/>
  <c r="I53" i="16" s="1"/>
  <c r="J53" i="7"/>
  <c r="K53" i="7"/>
  <c r="K53" i="16" s="1"/>
  <c r="L53" i="7"/>
  <c r="M53" i="7"/>
  <c r="N53" i="7"/>
  <c r="O53" i="7"/>
  <c r="P53" i="7"/>
  <c r="B54" i="7"/>
  <c r="B54" i="16" s="1"/>
  <c r="C54" i="7"/>
  <c r="D54" i="7"/>
  <c r="D54" i="16" s="1"/>
  <c r="E54" i="7"/>
  <c r="F54" i="7"/>
  <c r="G54" i="7"/>
  <c r="H54" i="7"/>
  <c r="I54" i="7"/>
  <c r="I54" i="16" s="1"/>
  <c r="J54" i="7"/>
  <c r="J54" i="16" s="1"/>
  <c r="K54" i="7"/>
  <c r="L54" i="7"/>
  <c r="L54" i="16" s="1"/>
  <c r="M54" i="7"/>
  <c r="N54" i="7"/>
  <c r="O54" i="7"/>
  <c r="P54" i="7"/>
  <c r="B55" i="7"/>
  <c r="B55" i="16" s="1"/>
  <c r="C55" i="7"/>
  <c r="C55" i="16" s="1"/>
  <c r="D55" i="7"/>
  <c r="E55" i="7"/>
  <c r="E55" i="16" s="1"/>
  <c r="F55" i="7"/>
  <c r="G55" i="7"/>
  <c r="H55" i="7"/>
  <c r="I55" i="7"/>
  <c r="J55" i="7"/>
  <c r="J55" i="16" s="1"/>
  <c r="K55" i="7"/>
  <c r="K55" i="16" s="1"/>
  <c r="L55" i="7"/>
  <c r="M55" i="7"/>
  <c r="M55" i="16" s="1"/>
  <c r="N55" i="7"/>
  <c r="O55" i="7"/>
  <c r="P55" i="7"/>
  <c r="B56" i="7"/>
  <c r="C56" i="7"/>
  <c r="D56" i="7"/>
  <c r="D56" i="16" s="1"/>
  <c r="E56" i="7"/>
  <c r="F56" i="7"/>
  <c r="F56" i="16" s="1"/>
  <c r="G56" i="7"/>
  <c r="H56" i="7"/>
  <c r="I56" i="7"/>
  <c r="J56" i="7"/>
  <c r="K56" i="7"/>
  <c r="K56" i="16" s="1"/>
  <c r="L56" i="7"/>
  <c r="L56" i="16" s="1"/>
  <c r="M56" i="7"/>
  <c r="N56" i="7"/>
  <c r="N56" i="16" s="1"/>
  <c r="O56" i="7"/>
  <c r="P56" i="7"/>
  <c r="B57" i="7"/>
  <c r="C57" i="7"/>
  <c r="D57" i="7"/>
  <c r="D57" i="16" s="1"/>
  <c r="E57" i="7"/>
  <c r="F57" i="7"/>
  <c r="G57" i="7"/>
  <c r="G57" i="16" s="1"/>
  <c r="H57" i="7"/>
  <c r="I57" i="7"/>
  <c r="J57" i="7"/>
  <c r="K57" i="7"/>
  <c r="L57" i="7"/>
  <c r="M57" i="7"/>
  <c r="M57" i="16" s="1"/>
  <c r="N57" i="7"/>
  <c r="O57" i="7"/>
  <c r="O57" i="16" s="1"/>
  <c r="P57" i="7"/>
  <c r="B58" i="7"/>
  <c r="C58" i="7"/>
  <c r="D58" i="7"/>
  <c r="E58" i="7"/>
  <c r="E58" i="16" s="1"/>
  <c r="F58" i="7"/>
  <c r="F58" i="16" s="1"/>
  <c r="G58" i="7"/>
  <c r="H58" i="7"/>
  <c r="H58" i="16" s="1"/>
  <c r="I58" i="7"/>
  <c r="J58" i="7"/>
  <c r="K58" i="7"/>
  <c r="L58" i="7"/>
  <c r="M58" i="7"/>
  <c r="M58" i="16" s="1"/>
  <c r="N58" i="7"/>
  <c r="N58" i="16" s="1"/>
  <c r="O58" i="7"/>
  <c r="P58" i="7"/>
  <c r="P58" i="16" s="1"/>
  <c r="B59" i="7"/>
  <c r="C59" i="7"/>
  <c r="D59" i="7"/>
  <c r="E59" i="7"/>
  <c r="F59" i="7"/>
  <c r="G59" i="7"/>
  <c r="G59" i="16" s="1"/>
  <c r="H59" i="7"/>
  <c r="I59" i="7"/>
  <c r="I59" i="16" s="1"/>
  <c r="J59" i="7"/>
  <c r="K59" i="7"/>
  <c r="L59" i="7"/>
  <c r="M59" i="7"/>
  <c r="N59" i="7"/>
  <c r="N59" i="16" s="1"/>
  <c r="O59" i="7"/>
  <c r="O59" i="16" s="1"/>
  <c r="P59" i="7"/>
  <c r="B60" i="7"/>
  <c r="B60" i="16" s="1"/>
  <c r="C60" i="7"/>
  <c r="D60" i="7"/>
  <c r="E60" i="7"/>
  <c r="F60" i="7"/>
  <c r="G60" i="7"/>
  <c r="G60" i="16" s="1"/>
  <c r="H60" i="7"/>
  <c r="H60" i="16" s="1"/>
  <c r="I60" i="7"/>
  <c r="J60" i="7"/>
  <c r="J60" i="16" s="1"/>
  <c r="K60" i="7"/>
  <c r="L60" i="7"/>
  <c r="M60" i="7"/>
  <c r="N60" i="7"/>
  <c r="O60" i="7"/>
  <c r="O60" i="16" s="1"/>
  <c r="P60" i="7"/>
  <c r="P60" i="16" s="1"/>
  <c r="B61" i="7"/>
  <c r="C61" i="7"/>
  <c r="C61" i="16" s="1"/>
  <c r="D61" i="7"/>
  <c r="E61" i="7"/>
  <c r="F61" i="7"/>
  <c r="G61" i="7"/>
  <c r="H61" i="7"/>
  <c r="H61" i="16" s="1"/>
  <c r="I61" i="7"/>
  <c r="J61" i="7"/>
  <c r="K61" i="7"/>
  <c r="K61" i="16" s="1"/>
  <c r="L61" i="7"/>
  <c r="M61" i="7"/>
  <c r="N61" i="7"/>
  <c r="O61" i="7"/>
  <c r="P61" i="7"/>
  <c r="P61" i="16" s="1"/>
  <c r="B62" i="7"/>
  <c r="B62" i="16" s="1"/>
  <c r="C62" i="7"/>
  <c r="D62" i="7"/>
  <c r="D62" i="16" s="1"/>
  <c r="E62" i="7"/>
  <c r="F62" i="7"/>
  <c r="G62" i="7"/>
  <c r="H62" i="7"/>
  <c r="I62" i="7"/>
  <c r="J62" i="7"/>
  <c r="J62" i="16" s="1"/>
  <c r="K62" i="7"/>
  <c r="L62" i="7"/>
  <c r="L62" i="16" s="1"/>
  <c r="M62" i="7"/>
  <c r="N62" i="7"/>
  <c r="O62" i="7"/>
  <c r="P62" i="7"/>
  <c r="B63" i="7"/>
  <c r="B63" i="16" s="1"/>
  <c r="C63" i="7"/>
  <c r="C63" i="16" s="1"/>
  <c r="D63" i="7"/>
  <c r="E63" i="7"/>
  <c r="E63" i="16" s="1"/>
  <c r="F63" i="7"/>
  <c r="G63" i="7"/>
  <c r="H63" i="7"/>
  <c r="I63" i="7"/>
  <c r="J63" i="7"/>
  <c r="J63" i="16" s="1"/>
  <c r="K63" i="7"/>
  <c r="K63" i="16" s="1"/>
  <c r="L63" i="7"/>
  <c r="M63" i="7"/>
  <c r="M63" i="16" s="1"/>
  <c r="N63" i="7"/>
  <c r="O63" i="7"/>
  <c r="P63" i="7"/>
  <c r="B64" i="7"/>
  <c r="C64" i="7"/>
  <c r="C64" i="16" s="1"/>
  <c r="D64" i="7"/>
  <c r="D64" i="16" s="1"/>
  <c r="E64" i="7"/>
  <c r="F64" i="7"/>
  <c r="F64" i="16" s="1"/>
  <c r="G64" i="7"/>
  <c r="H64" i="7"/>
  <c r="I64" i="7"/>
  <c r="J64" i="7"/>
  <c r="K64" i="7"/>
  <c r="K64" i="16" s="1"/>
  <c r="L64" i="7"/>
  <c r="L64" i="16" s="1"/>
  <c r="M64" i="7"/>
  <c r="N64" i="7"/>
  <c r="N64" i="16" s="1"/>
  <c r="O64" i="7"/>
  <c r="P64" i="7"/>
  <c r="B65" i="7"/>
  <c r="C65" i="7"/>
  <c r="D65" i="7"/>
  <c r="E65" i="7"/>
  <c r="E65" i="16" s="1"/>
  <c r="F65" i="7"/>
  <c r="G65" i="7"/>
  <c r="G65" i="16" s="1"/>
  <c r="H65" i="7"/>
  <c r="I65" i="7"/>
  <c r="J65" i="7"/>
  <c r="K65" i="7"/>
  <c r="L65" i="7"/>
  <c r="L65" i="16" s="1"/>
  <c r="M65" i="7"/>
  <c r="N65" i="7"/>
  <c r="O65" i="7"/>
  <c r="O65" i="16" s="1"/>
  <c r="P65" i="7"/>
  <c r="B66" i="7"/>
  <c r="C66" i="7"/>
  <c r="D66" i="7"/>
  <c r="E66" i="7"/>
  <c r="E66" i="16" s="1"/>
  <c r="F66" i="7"/>
  <c r="F66" i="16" s="1"/>
  <c r="G66" i="7"/>
  <c r="H66" i="7"/>
  <c r="H66" i="16" s="1"/>
  <c r="I66" i="7"/>
  <c r="J66" i="7"/>
  <c r="K66" i="7"/>
  <c r="L66" i="7"/>
  <c r="M66" i="7"/>
  <c r="M66" i="16" s="1"/>
  <c r="N66" i="7"/>
  <c r="N66" i="16" s="1"/>
  <c r="O66" i="7"/>
  <c r="P66" i="7"/>
  <c r="P66" i="16" s="1"/>
  <c r="B67" i="7"/>
  <c r="C67" i="7"/>
  <c r="D67" i="7"/>
  <c r="E67" i="7"/>
  <c r="F67" i="7"/>
  <c r="F67" i="16" s="1"/>
  <c r="G67" i="7"/>
  <c r="G67" i="16" s="1"/>
  <c r="H67" i="7"/>
  <c r="I67" i="7"/>
  <c r="I67" i="16" s="1"/>
  <c r="J67" i="7"/>
  <c r="K67" i="7"/>
  <c r="L67" i="7"/>
  <c r="M67" i="7"/>
  <c r="N67" i="7"/>
  <c r="N67" i="16" s="1"/>
  <c r="O67" i="7"/>
  <c r="O67" i="16" s="1"/>
  <c r="P67" i="7"/>
  <c r="B68" i="7"/>
  <c r="B68" i="16" s="1"/>
  <c r="C68" i="7"/>
  <c r="D68" i="7"/>
  <c r="E68" i="7"/>
  <c r="F68" i="7"/>
  <c r="G68" i="7"/>
  <c r="G68" i="16" s="1"/>
  <c r="H68" i="7"/>
  <c r="H68" i="16" s="1"/>
  <c r="I68" i="7"/>
  <c r="J68" i="7"/>
  <c r="J68" i="16" s="1"/>
  <c r="K68" i="7"/>
  <c r="L68" i="7"/>
  <c r="M68" i="7"/>
  <c r="N68" i="7"/>
  <c r="O68" i="7"/>
  <c r="O68" i="16" s="1"/>
  <c r="P68" i="7"/>
  <c r="P68" i="16" s="1"/>
  <c r="B69" i="7"/>
  <c r="C69" i="7"/>
  <c r="C69" i="16" s="1"/>
  <c r="D69" i="7"/>
  <c r="E69" i="7"/>
  <c r="F69" i="7"/>
  <c r="G69" i="7"/>
  <c r="H69" i="7"/>
  <c r="H69" i="16" s="1"/>
  <c r="I69" i="7"/>
  <c r="I69" i="16" s="1"/>
  <c r="J69" i="7"/>
  <c r="K69" i="7"/>
  <c r="K69" i="16" s="1"/>
  <c r="L69" i="7"/>
  <c r="M69" i="7"/>
  <c r="N69" i="7"/>
  <c r="O69" i="7"/>
  <c r="P69" i="7"/>
  <c r="P69" i="16" s="1"/>
  <c r="B70" i="7"/>
  <c r="C70" i="7"/>
  <c r="D70" i="7"/>
  <c r="D70" i="16" s="1"/>
  <c r="E70" i="7"/>
  <c r="F70" i="7"/>
  <c r="G70" i="7"/>
  <c r="H70" i="7"/>
  <c r="I70" i="7"/>
  <c r="I70" i="16" s="1"/>
  <c r="J70" i="7"/>
  <c r="J70" i="16" s="1"/>
  <c r="K70" i="7"/>
  <c r="L70" i="7"/>
  <c r="L70" i="16" s="1"/>
  <c r="M70" i="7"/>
  <c r="N70" i="7"/>
  <c r="O70" i="7"/>
  <c r="P70" i="7"/>
  <c r="B71" i="7"/>
  <c r="B71" i="16" s="1"/>
  <c r="C71" i="7"/>
  <c r="C71" i="16" s="1"/>
  <c r="D71" i="7"/>
  <c r="E71" i="7"/>
  <c r="E71" i="16" s="1"/>
  <c r="F71" i="7"/>
  <c r="G71" i="7"/>
  <c r="H71" i="7"/>
  <c r="I71" i="7"/>
  <c r="J71" i="7"/>
  <c r="K71" i="7"/>
  <c r="K71" i="16" s="1"/>
  <c r="L71" i="7"/>
  <c r="M71" i="7"/>
  <c r="M71" i="16" s="1"/>
  <c r="N71" i="7"/>
  <c r="O71" i="7"/>
  <c r="P71" i="7"/>
  <c r="B72" i="7"/>
  <c r="C72" i="7"/>
  <c r="C72" i="16" s="1"/>
  <c r="D72" i="7"/>
  <c r="D72" i="16" s="1"/>
  <c r="E72" i="7"/>
  <c r="F72" i="7"/>
  <c r="F72" i="16" s="1"/>
  <c r="G72" i="7"/>
  <c r="H72" i="7"/>
  <c r="I72" i="7"/>
  <c r="J72" i="7"/>
  <c r="K72" i="7"/>
  <c r="K72" i="16" s="1"/>
  <c r="L72" i="7"/>
  <c r="L72" i="16" s="1"/>
  <c r="M72" i="7"/>
  <c r="N72" i="7"/>
  <c r="N72" i="16" s="1"/>
  <c r="O72" i="7"/>
  <c r="P72" i="7"/>
  <c r="B73" i="7"/>
  <c r="C73" i="7"/>
  <c r="D73" i="7"/>
  <c r="D73" i="16" s="1"/>
  <c r="E73" i="7"/>
  <c r="E73" i="16" s="1"/>
  <c r="F73" i="7"/>
  <c r="G73" i="7"/>
  <c r="G73" i="16" s="1"/>
  <c r="H73" i="7"/>
  <c r="I73" i="7"/>
  <c r="J73" i="7"/>
  <c r="K73" i="7"/>
  <c r="L73" i="7"/>
  <c r="L73" i="16" s="1"/>
  <c r="M73" i="7"/>
  <c r="M73" i="16" s="1"/>
  <c r="N73" i="7"/>
  <c r="O73" i="7"/>
  <c r="O73" i="16" s="1"/>
  <c r="P73" i="7"/>
  <c r="B74" i="7"/>
  <c r="C74" i="7"/>
  <c r="D74" i="7"/>
  <c r="E74" i="7"/>
  <c r="E74" i="16" s="1"/>
  <c r="F74" i="7"/>
  <c r="G74" i="7"/>
  <c r="H74" i="7"/>
  <c r="H74" i="16" s="1"/>
  <c r="I74" i="7"/>
  <c r="J74" i="7"/>
  <c r="K74" i="7"/>
  <c r="L74" i="7"/>
  <c r="M74" i="7"/>
  <c r="N74" i="7"/>
  <c r="N74" i="16" s="1"/>
  <c r="O74" i="7"/>
  <c r="P74" i="7"/>
  <c r="B75" i="7"/>
  <c r="C75" i="7"/>
  <c r="D75" i="7"/>
  <c r="E75" i="7"/>
  <c r="F75" i="7"/>
  <c r="F75" i="16" s="1"/>
  <c r="G75" i="7"/>
  <c r="G75" i="16" s="1"/>
  <c r="H75" i="7"/>
  <c r="I75" i="7"/>
  <c r="I75" i="16" s="1"/>
  <c r="J75" i="7"/>
  <c r="K75" i="7"/>
  <c r="L75" i="7"/>
  <c r="M75" i="7"/>
  <c r="N75" i="7"/>
  <c r="N75" i="16" s="1"/>
  <c r="O75" i="7"/>
  <c r="P75" i="7"/>
  <c r="B76" i="7"/>
  <c r="B76" i="16" s="1"/>
  <c r="C76" i="7"/>
  <c r="D76" i="7"/>
  <c r="E76" i="7"/>
  <c r="F76" i="7"/>
  <c r="G76" i="7"/>
  <c r="H76" i="7"/>
  <c r="H76" i="16" s="1"/>
  <c r="I76" i="7"/>
  <c r="J76" i="7"/>
  <c r="J76" i="16" s="1"/>
  <c r="K76" i="7"/>
  <c r="L76" i="7"/>
  <c r="M76" i="7"/>
  <c r="N76" i="7"/>
  <c r="O76" i="7"/>
  <c r="O76" i="16" s="1"/>
  <c r="P76" i="7"/>
  <c r="P76" i="16" s="1"/>
  <c r="B77" i="7"/>
  <c r="C77" i="7"/>
  <c r="C77" i="16" s="1"/>
  <c r="D77" i="7"/>
  <c r="E77" i="7"/>
  <c r="F77" i="7"/>
  <c r="G77" i="7"/>
  <c r="H77" i="7"/>
  <c r="H77" i="16" s="1"/>
  <c r="I77" i="7"/>
  <c r="I77" i="16" s="1"/>
  <c r="J77" i="7"/>
  <c r="K77" i="7"/>
  <c r="K77" i="16" s="1"/>
  <c r="L77" i="7"/>
  <c r="M77" i="7"/>
  <c r="N77" i="7"/>
  <c r="O77" i="7"/>
  <c r="P77" i="7"/>
  <c r="P77" i="16" s="1"/>
  <c r="B78" i="7"/>
  <c r="B78" i="16" s="1"/>
  <c r="C78" i="7"/>
  <c r="D78" i="7"/>
  <c r="D78" i="16" s="1"/>
  <c r="E78" i="7"/>
  <c r="F78" i="7"/>
  <c r="G78" i="7"/>
  <c r="H78" i="7"/>
  <c r="I78" i="7"/>
  <c r="I78" i="16" s="1"/>
  <c r="J78" i="7"/>
  <c r="J78" i="16" s="1"/>
  <c r="K78" i="7"/>
  <c r="L78" i="7"/>
  <c r="L78" i="16" s="1"/>
  <c r="M78" i="7"/>
  <c r="N78" i="7"/>
  <c r="O78" i="7"/>
  <c r="P78" i="7"/>
  <c r="B79" i="7"/>
  <c r="C79" i="7"/>
  <c r="D79" i="7"/>
  <c r="E79" i="7"/>
  <c r="E79" i="16" s="1"/>
  <c r="F79" i="7"/>
  <c r="G79" i="7"/>
  <c r="H79" i="7"/>
  <c r="I79" i="7"/>
  <c r="J79" i="7"/>
  <c r="J79" i="16" s="1"/>
  <c r="K79" i="7"/>
  <c r="K79" i="16" s="1"/>
  <c r="L79" i="7"/>
  <c r="M79" i="7"/>
  <c r="M79" i="16" s="1"/>
  <c r="N79" i="7"/>
  <c r="O79" i="7"/>
  <c r="P79" i="7"/>
  <c r="C2" i="7"/>
  <c r="D2" i="7"/>
  <c r="D2" i="16" s="1"/>
  <c r="E2" i="7"/>
  <c r="E2" i="16" s="1"/>
  <c r="F2" i="7"/>
  <c r="G2" i="7"/>
  <c r="G2" i="16" s="1"/>
  <c r="H2" i="7"/>
  <c r="H2" i="16" s="1"/>
  <c r="I2" i="7"/>
  <c r="J2" i="7"/>
  <c r="J2" i="16" s="1"/>
  <c r="K2" i="7"/>
  <c r="L2" i="7"/>
  <c r="M2" i="7"/>
  <c r="M2" i="16" s="1"/>
  <c r="N2" i="7"/>
  <c r="O2" i="7"/>
  <c r="O2" i="16" s="1"/>
  <c r="P2" i="7"/>
  <c r="P2" i="16" s="1"/>
  <c r="B2" i="7"/>
  <c r="I5" i="16"/>
  <c r="M9" i="16"/>
  <c r="I11" i="16"/>
  <c r="I13" i="16"/>
  <c r="K13" i="16"/>
  <c r="M15" i="16"/>
  <c r="L16" i="16"/>
  <c r="O17" i="16"/>
  <c r="H20" i="16"/>
  <c r="L22" i="16"/>
  <c r="L24" i="16"/>
  <c r="N24" i="16"/>
  <c r="H28" i="16"/>
  <c r="K29" i="16"/>
  <c r="M31" i="16"/>
  <c r="D32" i="16"/>
  <c r="O33" i="16"/>
  <c r="O35" i="16"/>
  <c r="D40" i="16"/>
  <c r="H44" i="16"/>
  <c r="L48" i="16"/>
  <c r="P52" i="16"/>
  <c r="E57" i="16"/>
  <c r="I61" i="16"/>
  <c r="M65" i="16"/>
  <c r="B70" i="16"/>
  <c r="F74" i="16"/>
  <c r="C79" i="16"/>
  <c r="I2" i="16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N79" i="16"/>
  <c r="L79" i="16"/>
  <c r="I79" i="16"/>
  <c r="H79" i="16"/>
  <c r="G79" i="16"/>
  <c r="F79" i="16"/>
  <c r="D79" i="16"/>
  <c r="B79" i="16"/>
  <c r="N78" i="16"/>
  <c r="M78" i="16"/>
  <c r="K78" i="16"/>
  <c r="H78" i="16"/>
  <c r="G78" i="16"/>
  <c r="F78" i="16"/>
  <c r="E78" i="16"/>
  <c r="C78" i="16"/>
  <c r="N77" i="16"/>
  <c r="M77" i="16"/>
  <c r="L77" i="16"/>
  <c r="J77" i="16"/>
  <c r="G77" i="16"/>
  <c r="F77" i="16"/>
  <c r="E77" i="16"/>
  <c r="D77" i="16"/>
  <c r="B77" i="16"/>
  <c r="N76" i="16"/>
  <c r="M76" i="16"/>
  <c r="L76" i="16"/>
  <c r="K76" i="16"/>
  <c r="I76" i="16"/>
  <c r="G76" i="16"/>
  <c r="F76" i="16"/>
  <c r="E76" i="16"/>
  <c r="D76" i="16"/>
  <c r="C76" i="16"/>
  <c r="M75" i="16"/>
  <c r="L75" i="16"/>
  <c r="K75" i="16"/>
  <c r="J75" i="16"/>
  <c r="H75" i="16"/>
  <c r="E75" i="16"/>
  <c r="D75" i="16"/>
  <c r="C75" i="16"/>
  <c r="B75" i="16"/>
  <c r="M74" i="16"/>
  <c r="L74" i="16"/>
  <c r="K74" i="16"/>
  <c r="J74" i="16"/>
  <c r="I74" i="16"/>
  <c r="G74" i="16"/>
  <c r="D74" i="16"/>
  <c r="C74" i="16"/>
  <c r="B74" i="16"/>
  <c r="N73" i="16"/>
  <c r="K73" i="16"/>
  <c r="J73" i="16"/>
  <c r="I73" i="16"/>
  <c r="H73" i="16"/>
  <c r="F73" i="16"/>
  <c r="C73" i="16"/>
  <c r="B73" i="16"/>
  <c r="M72" i="16"/>
  <c r="J72" i="16"/>
  <c r="I72" i="16"/>
  <c r="H72" i="16"/>
  <c r="G72" i="16"/>
  <c r="E72" i="16"/>
  <c r="B72" i="16"/>
  <c r="N71" i="16"/>
  <c r="L71" i="16"/>
  <c r="J71" i="16"/>
  <c r="I71" i="16"/>
  <c r="H71" i="16"/>
  <c r="G71" i="16"/>
  <c r="F71" i="16"/>
  <c r="D71" i="16"/>
  <c r="N70" i="16"/>
  <c r="M70" i="16"/>
  <c r="K70" i="16"/>
  <c r="H70" i="16"/>
  <c r="G70" i="16"/>
  <c r="F70" i="16"/>
  <c r="E70" i="16"/>
  <c r="C70" i="16"/>
  <c r="N69" i="16"/>
  <c r="M69" i="16"/>
  <c r="L69" i="16"/>
  <c r="J69" i="16"/>
  <c r="G69" i="16"/>
  <c r="F69" i="16"/>
  <c r="E69" i="16"/>
  <c r="D69" i="16"/>
  <c r="B69" i="16"/>
  <c r="N68" i="16"/>
  <c r="M68" i="16"/>
  <c r="L68" i="16"/>
  <c r="K68" i="16"/>
  <c r="I68" i="16"/>
  <c r="F68" i="16"/>
  <c r="E68" i="16"/>
  <c r="D68" i="16"/>
  <c r="C68" i="16"/>
  <c r="M67" i="16"/>
  <c r="L67" i="16"/>
  <c r="K67" i="16"/>
  <c r="J67" i="16"/>
  <c r="H67" i="16"/>
  <c r="E67" i="16"/>
  <c r="D67" i="16"/>
  <c r="C67" i="16"/>
  <c r="B67" i="16"/>
  <c r="L66" i="16"/>
  <c r="K66" i="16"/>
  <c r="J66" i="16"/>
  <c r="I66" i="16"/>
  <c r="G66" i="16"/>
  <c r="D66" i="16"/>
  <c r="C66" i="16"/>
  <c r="B66" i="16"/>
  <c r="N65" i="16"/>
  <c r="K65" i="16"/>
  <c r="J65" i="16"/>
  <c r="I65" i="16"/>
  <c r="H65" i="16"/>
  <c r="F65" i="16"/>
  <c r="D65" i="16"/>
  <c r="C65" i="16"/>
  <c r="B65" i="16"/>
  <c r="M64" i="16"/>
  <c r="J64" i="16"/>
  <c r="I64" i="16"/>
  <c r="H64" i="16"/>
  <c r="G64" i="16"/>
  <c r="E64" i="16"/>
  <c r="B64" i="16"/>
  <c r="N63" i="16"/>
  <c r="L63" i="16"/>
  <c r="I63" i="16"/>
  <c r="H63" i="16"/>
  <c r="G63" i="16"/>
  <c r="F63" i="16"/>
  <c r="D63" i="16"/>
  <c r="N62" i="16"/>
  <c r="M62" i="16"/>
  <c r="K62" i="16"/>
  <c r="I62" i="16"/>
  <c r="H62" i="16"/>
  <c r="G62" i="16"/>
  <c r="F62" i="16"/>
  <c r="E62" i="16"/>
  <c r="C62" i="16"/>
  <c r="N61" i="16"/>
  <c r="M61" i="16"/>
  <c r="L61" i="16"/>
  <c r="J61" i="16"/>
  <c r="G61" i="16"/>
  <c r="F61" i="16"/>
  <c r="E61" i="16"/>
  <c r="D61" i="16"/>
  <c r="B61" i="16"/>
  <c r="N60" i="16"/>
  <c r="M60" i="16"/>
  <c r="L60" i="16"/>
  <c r="K60" i="16"/>
  <c r="I60" i="16"/>
  <c r="F60" i="16"/>
  <c r="E60" i="16"/>
  <c r="D60" i="16"/>
  <c r="C60" i="16"/>
  <c r="M59" i="16"/>
  <c r="L59" i="16"/>
  <c r="K59" i="16"/>
  <c r="J59" i="16"/>
  <c r="H59" i="16"/>
  <c r="F59" i="16"/>
  <c r="E59" i="16"/>
  <c r="D59" i="16"/>
  <c r="C59" i="16"/>
  <c r="B59" i="16"/>
  <c r="L58" i="16"/>
  <c r="K58" i="16"/>
  <c r="J58" i="16"/>
  <c r="I58" i="16"/>
  <c r="G58" i="16"/>
  <c r="D58" i="16"/>
  <c r="C58" i="16"/>
  <c r="B58" i="16"/>
  <c r="N57" i="16"/>
  <c r="L57" i="16"/>
  <c r="K57" i="16"/>
  <c r="J57" i="16"/>
  <c r="I57" i="16"/>
  <c r="H57" i="16"/>
  <c r="F57" i="16"/>
  <c r="C57" i="16"/>
  <c r="B57" i="16"/>
  <c r="M56" i="16"/>
  <c r="J56" i="16"/>
  <c r="I56" i="16"/>
  <c r="H56" i="16"/>
  <c r="G56" i="16"/>
  <c r="E56" i="16"/>
  <c r="C56" i="16"/>
  <c r="B56" i="16"/>
  <c r="N55" i="16"/>
  <c r="L55" i="16"/>
  <c r="I55" i="16"/>
  <c r="H55" i="16"/>
  <c r="G55" i="16"/>
  <c r="F55" i="16"/>
  <c r="D55" i="16"/>
  <c r="N54" i="16"/>
  <c r="M54" i="16"/>
  <c r="K54" i="16"/>
  <c r="H54" i="16"/>
  <c r="G54" i="16"/>
  <c r="F54" i="16"/>
  <c r="E54" i="16"/>
  <c r="C54" i="16"/>
  <c r="N53" i="16"/>
  <c r="M53" i="16"/>
  <c r="L53" i="16"/>
  <c r="J53" i="16"/>
  <c r="H53" i="16"/>
  <c r="G53" i="16"/>
  <c r="F53" i="16"/>
  <c r="E53" i="16"/>
  <c r="D53" i="16"/>
  <c r="B53" i="16"/>
  <c r="N52" i="16"/>
  <c r="M52" i="16"/>
  <c r="L52" i="16"/>
  <c r="K52" i="16"/>
  <c r="I52" i="16"/>
  <c r="F52" i="16"/>
  <c r="E52" i="16"/>
  <c r="D52" i="16"/>
  <c r="C52" i="16"/>
  <c r="N51" i="16"/>
  <c r="M51" i="16"/>
  <c r="L51" i="16"/>
  <c r="K51" i="16"/>
  <c r="J51" i="16"/>
  <c r="H51" i="16"/>
  <c r="E51" i="16"/>
  <c r="D51" i="16"/>
  <c r="C51" i="16"/>
  <c r="B51" i="16"/>
  <c r="L50" i="16"/>
  <c r="K50" i="16"/>
  <c r="J50" i="16"/>
  <c r="I50" i="16"/>
  <c r="G50" i="16"/>
  <c r="E50" i="16"/>
  <c r="D50" i="16"/>
  <c r="C50" i="16"/>
  <c r="B50" i="16"/>
  <c r="N49" i="16"/>
  <c r="K49" i="16"/>
  <c r="J49" i="16"/>
  <c r="I49" i="16"/>
  <c r="H49" i="16"/>
  <c r="F49" i="16"/>
  <c r="C49" i="16"/>
  <c r="B49" i="16"/>
  <c r="M48" i="16"/>
  <c r="K48" i="16"/>
  <c r="J48" i="16"/>
  <c r="I48" i="16"/>
  <c r="H48" i="16"/>
  <c r="G48" i="16"/>
  <c r="E48" i="16"/>
  <c r="B48" i="16"/>
  <c r="N47" i="16"/>
  <c r="L47" i="16"/>
  <c r="I47" i="16"/>
  <c r="H47" i="16"/>
  <c r="G47" i="16"/>
  <c r="F47" i="16"/>
  <c r="D47" i="16"/>
  <c r="B47" i="16"/>
  <c r="N46" i="16"/>
  <c r="M46" i="16"/>
  <c r="K46" i="16"/>
  <c r="H46" i="16"/>
  <c r="G46" i="16"/>
  <c r="F46" i="16"/>
  <c r="E46" i="16"/>
  <c r="C46" i="16"/>
  <c r="N45" i="16"/>
  <c r="M45" i="16"/>
  <c r="L45" i="16"/>
  <c r="J45" i="16"/>
  <c r="G45" i="16"/>
  <c r="F45" i="16"/>
  <c r="E45" i="16"/>
  <c r="D45" i="16"/>
  <c r="B45" i="16"/>
  <c r="N44" i="16"/>
  <c r="M44" i="16"/>
  <c r="L44" i="16"/>
  <c r="K44" i="16"/>
  <c r="I44" i="16"/>
  <c r="G44" i="16"/>
  <c r="F44" i="16"/>
  <c r="E44" i="16"/>
  <c r="D44" i="16"/>
  <c r="C44" i="16"/>
  <c r="M43" i="16"/>
  <c r="L43" i="16"/>
  <c r="K43" i="16"/>
  <c r="J43" i="16"/>
  <c r="H43" i="16"/>
  <c r="E43" i="16"/>
  <c r="D43" i="16"/>
  <c r="C43" i="16"/>
  <c r="B43" i="16"/>
  <c r="M42" i="16"/>
  <c r="L42" i="16"/>
  <c r="K42" i="16"/>
  <c r="J42" i="16"/>
  <c r="I42" i="16"/>
  <c r="G42" i="16"/>
  <c r="D42" i="16"/>
  <c r="C42" i="16"/>
  <c r="B42" i="16"/>
  <c r="N41" i="16"/>
  <c r="K41" i="16"/>
  <c r="J41" i="16"/>
  <c r="I41" i="16"/>
  <c r="H41" i="16"/>
  <c r="F41" i="16"/>
  <c r="C41" i="16"/>
  <c r="B41" i="16"/>
  <c r="M40" i="16"/>
  <c r="J40" i="16"/>
  <c r="I40" i="16"/>
  <c r="H40" i="16"/>
  <c r="G40" i="16"/>
  <c r="E40" i="16"/>
  <c r="B40" i="16"/>
  <c r="N39" i="16"/>
  <c r="L39" i="16"/>
  <c r="J39" i="16"/>
  <c r="I39" i="16"/>
  <c r="H39" i="16"/>
  <c r="G39" i="16"/>
  <c r="F39" i="16"/>
  <c r="D39" i="16"/>
  <c r="N38" i="16"/>
  <c r="M38" i="16"/>
  <c r="K38" i="16"/>
  <c r="H38" i="16"/>
  <c r="G38" i="16"/>
  <c r="F38" i="16"/>
  <c r="E38" i="16"/>
  <c r="C38" i="16"/>
  <c r="N37" i="16"/>
  <c r="M37" i="16"/>
  <c r="L37" i="16"/>
  <c r="J37" i="16"/>
  <c r="G37" i="16"/>
  <c r="F37" i="16"/>
  <c r="E37" i="16"/>
  <c r="D37" i="16"/>
  <c r="B37" i="16"/>
  <c r="N36" i="16"/>
  <c r="M36" i="16"/>
  <c r="L36" i="16"/>
  <c r="K36" i="16"/>
  <c r="I36" i="16"/>
  <c r="F36" i="16"/>
  <c r="E36" i="16"/>
  <c r="D36" i="16"/>
  <c r="C36" i="16"/>
  <c r="M35" i="16"/>
  <c r="L35" i="16"/>
  <c r="K35" i="16"/>
  <c r="J35" i="16"/>
  <c r="H35" i="16"/>
  <c r="E35" i="16"/>
  <c r="D35" i="16"/>
  <c r="C35" i="16"/>
  <c r="B35" i="16"/>
  <c r="L34" i="16"/>
  <c r="K34" i="16"/>
  <c r="J34" i="16"/>
  <c r="I34" i="16"/>
  <c r="G34" i="16"/>
  <c r="D34" i="16"/>
  <c r="C34" i="16"/>
  <c r="B34" i="16"/>
  <c r="N33" i="16"/>
  <c r="K33" i="16"/>
  <c r="J33" i="16"/>
  <c r="I33" i="16"/>
  <c r="H33" i="16"/>
  <c r="F33" i="16"/>
  <c r="D33" i="16"/>
  <c r="C33" i="16"/>
  <c r="B33" i="16"/>
  <c r="M32" i="16"/>
  <c r="J32" i="16"/>
  <c r="I32" i="16"/>
  <c r="H32" i="16"/>
  <c r="G32" i="16"/>
  <c r="E32" i="16"/>
  <c r="B32" i="16"/>
  <c r="N31" i="16"/>
  <c r="L31" i="16"/>
  <c r="I31" i="16"/>
  <c r="H31" i="16"/>
  <c r="G31" i="16"/>
  <c r="F31" i="16"/>
  <c r="D31" i="16"/>
  <c r="N30" i="16"/>
  <c r="M30" i="16"/>
  <c r="K30" i="16"/>
  <c r="I30" i="16"/>
  <c r="H30" i="16"/>
  <c r="G30" i="16"/>
  <c r="F30" i="16"/>
  <c r="E30" i="16"/>
  <c r="C30" i="16"/>
  <c r="N29" i="16"/>
  <c r="M29" i="16"/>
  <c r="L29" i="16"/>
  <c r="J29" i="16"/>
  <c r="G29" i="16"/>
  <c r="F29" i="16"/>
  <c r="E29" i="16"/>
  <c r="D29" i="16"/>
  <c r="B29" i="16"/>
  <c r="N28" i="16"/>
  <c r="M28" i="16"/>
  <c r="L28" i="16"/>
  <c r="K28" i="16"/>
  <c r="I28" i="16"/>
  <c r="F28" i="16"/>
  <c r="E28" i="16"/>
  <c r="D28" i="16"/>
  <c r="C28" i="16"/>
  <c r="M27" i="16"/>
  <c r="L27" i="16"/>
  <c r="K27" i="16"/>
  <c r="J27" i="16"/>
  <c r="H27" i="16"/>
  <c r="F27" i="16"/>
  <c r="E27" i="16"/>
  <c r="D27" i="16"/>
  <c r="C27" i="16"/>
  <c r="B27" i="16"/>
  <c r="L26" i="16"/>
  <c r="K26" i="16"/>
  <c r="J26" i="16"/>
  <c r="I26" i="16"/>
  <c r="G26" i="16"/>
  <c r="D26" i="16"/>
  <c r="C26" i="16"/>
  <c r="B26" i="16"/>
  <c r="N25" i="16"/>
  <c r="L25" i="16"/>
  <c r="K25" i="16"/>
  <c r="J25" i="16"/>
  <c r="I25" i="16"/>
  <c r="H25" i="16"/>
  <c r="F25" i="16"/>
  <c r="C25" i="16"/>
  <c r="B25" i="16"/>
  <c r="M24" i="16"/>
  <c r="J24" i="16"/>
  <c r="I24" i="16"/>
  <c r="H24" i="16"/>
  <c r="G24" i="16"/>
  <c r="E24" i="16"/>
  <c r="C24" i="16"/>
  <c r="B24" i="16"/>
  <c r="N23" i="16"/>
  <c r="L23" i="16"/>
  <c r="I23" i="16"/>
  <c r="H23" i="16"/>
  <c r="G23" i="16"/>
  <c r="F23" i="16"/>
  <c r="D23" i="16"/>
  <c r="N22" i="16"/>
  <c r="M22" i="16"/>
  <c r="K22" i="16"/>
  <c r="H22" i="16"/>
  <c r="G22" i="16"/>
  <c r="F22" i="16"/>
  <c r="E22" i="16"/>
  <c r="C22" i="16"/>
  <c r="N21" i="16"/>
  <c r="M21" i="16"/>
  <c r="L21" i="16"/>
  <c r="J21" i="16"/>
  <c r="H21" i="16"/>
  <c r="G21" i="16"/>
  <c r="F21" i="16"/>
  <c r="E21" i="16"/>
  <c r="D21" i="16"/>
  <c r="B21" i="16"/>
  <c r="N20" i="16"/>
  <c r="M20" i="16"/>
  <c r="L20" i="16"/>
  <c r="K20" i="16"/>
  <c r="I20" i="16"/>
  <c r="F20" i="16"/>
  <c r="E20" i="16"/>
  <c r="D20" i="16"/>
  <c r="C20" i="16"/>
  <c r="N19" i="16"/>
  <c r="M19" i="16"/>
  <c r="L19" i="16"/>
  <c r="K19" i="16"/>
  <c r="J19" i="16"/>
  <c r="H19" i="16"/>
  <c r="E19" i="16"/>
  <c r="D19" i="16"/>
  <c r="C19" i="16"/>
  <c r="B19" i="16"/>
  <c r="L18" i="16"/>
  <c r="K18" i="16"/>
  <c r="J18" i="16"/>
  <c r="I18" i="16"/>
  <c r="G18" i="16"/>
  <c r="E18" i="16"/>
  <c r="D18" i="16"/>
  <c r="C18" i="16"/>
  <c r="B18" i="16"/>
  <c r="N17" i="16"/>
  <c r="K17" i="16"/>
  <c r="J17" i="16"/>
  <c r="I17" i="16"/>
  <c r="H17" i="16"/>
  <c r="F17" i="16"/>
  <c r="C17" i="16"/>
  <c r="B17" i="16"/>
  <c r="M16" i="16"/>
  <c r="K16" i="16"/>
  <c r="J16" i="16"/>
  <c r="I16" i="16"/>
  <c r="H16" i="16"/>
  <c r="G16" i="16"/>
  <c r="E16" i="16"/>
  <c r="B16" i="16"/>
  <c r="N15" i="16"/>
  <c r="L15" i="16"/>
  <c r="I15" i="16"/>
  <c r="H15" i="16"/>
  <c r="G15" i="16"/>
  <c r="F15" i="16"/>
  <c r="D15" i="16"/>
  <c r="B15" i="16"/>
  <c r="N14" i="16"/>
  <c r="M14" i="16"/>
  <c r="K14" i="16"/>
  <c r="H14" i="16"/>
  <c r="G14" i="16"/>
  <c r="F14" i="16"/>
  <c r="E14" i="16"/>
  <c r="C14" i="16"/>
  <c r="N13" i="16"/>
  <c r="M13" i="16"/>
  <c r="L13" i="16"/>
  <c r="J13" i="16"/>
  <c r="G13" i="16"/>
  <c r="F13" i="16"/>
  <c r="E13" i="16"/>
  <c r="D13" i="16"/>
  <c r="B13" i="16"/>
  <c r="N12" i="16"/>
  <c r="M12" i="16"/>
  <c r="L12" i="16"/>
  <c r="K12" i="16"/>
  <c r="I12" i="16"/>
  <c r="G12" i="16"/>
  <c r="F12" i="16"/>
  <c r="E12" i="16"/>
  <c r="D12" i="16"/>
  <c r="C12" i="16"/>
  <c r="M11" i="16"/>
  <c r="L11" i="16"/>
  <c r="K11" i="16"/>
  <c r="J11" i="16"/>
  <c r="H11" i="16"/>
  <c r="E11" i="16"/>
  <c r="D11" i="16"/>
  <c r="C11" i="16"/>
  <c r="B11" i="16"/>
  <c r="M10" i="16"/>
  <c r="L10" i="16"/>
  <c r="K10" i="16"/>
  <c r="J10" i="16"/>
  <c r="I10" i="16"/>
  <c r="G10" i="16"/>
  <c r="D10" i="16"/>
  <c r="C10" i="16"/>
  <c r="B10" i="16"/>
  <c r="N9" i="16"/>
  <c r="K9" i="16"/>
  <c r="J9" i="16"/>
  <c r="I9" i="16"/>
  <c r="H9" i="16"/>
  <c r="F9" i="16"/>
  <c r="C9" i="16"/>
  <c r="B9" i="16"/>
  <c r="M8" i="16"/>
  <c r="J8" i="16"/>
  <c r="I8" i="16"/>
  <c r="H8" i="16"/>
  <c r="G8" i="16"/>
  <c r="E8" i="16"/>
  <c r="B8" i="16"/>
  <c r="N7" i="16"/>
  <c r="L7" i="16"/>
  <c r="J7" i="16"/>
  <c r="I7" i="16"/>
  <c r="H7" i="16"/>
  <c r="G7" i="16"/>
  <c r="F7" i="16"/>
  <c r="D7" i="16"/>
  <c r="N6" i="16"/>
  <c r="M6" i="16"/>
  <c r="K6" i="16"/>
  <c r="H6" i="16"/>
  <c r="G6" i="16"/>
  <c r="F6" i="16"/>
  <c r="E6" i="16"/>
  <c r="C6" i="16"/>
  <c r="N5" i="16"/>
  <c r="M5" i="16"/>
  <c r="L5" i="16"/>
  <c r="J5" i="16"/>
  <c r="G5" i="16"/>
  <c r="F5" i="16"/>
  <c r="E5" i="16"/>
  <c r="D5" i="16"/>
  <c r="B5" i="16"/>
  <c r="N4" i="16"/>
  <c r="M4" i="16"/>
  <c r="L4" i="16"/>
  <c r="K4" i="16"/>
  <c r="I4" i="16"/>
  <c r="F4" i="16"/>
  <c r="E4" i="16"/>
  <c r="D4" i="16"/>
  <c r="C4" i="16"/>
  <c r="M3" i="16"/>
  <c r="L3" i="16"/>
  <c r="K3" i="16"/>
  <c r="J3" i="16"/>
  <c r="H3" i="16"/>
  <c r="E3" i="16"/>
  <c r="D3" i="16"/>
  <c r="C3" i="16"/>
  <c r="B3" i="16"/>
  <c r="N2" i="16"/>
  <c r="L2" i="16"/>
  <c r="K2" i="16"/>
  <c r="F2" i="16"/>
  <c r="C2" i="16"/>
  <c r="B2" i="16"/>
  <c r="P3" i="16"/>
  <c r="O5" i="16"/>
  <c r="O6" i="16"/>
  <c r="P6" i="16"/>
  <c r="O7" i="16"/>
  <c r="P7" i="16"/>
  <c r="O8" i="16"/>
  <c r="P8" i="16"/>
  <c r="O9" i="16"/>
  <c r="P9" i="16"/>
  <c r="O10" i="16"/>
  <c r="P11" i="16"/>
  <c r="O13" i="16"/>
  <c r="P13" i="16"/>
  <c r="K58" i="4"/>
  <c r="O14" i="16"/>
  <c r="P14" i="16"/>
  <c r="O15" i="16"/>
  <c r="P15" i="16"/>
  <c r="O16" i="16"/>
  <c r="P16" i="16"/>
  <c r="P17" i="16"/>
  <c r="O18" i="16"/>
  <c r="P18" i="16"/>
  <c r="P19" i="16"/>
  <c r="O21" i="16"/>
  <c r="P21" i="16"/>
  <c r="O22" i="16"/>
  <c r="P22" i="16"/>
  <c r="O23" i="16"/>
  <c r="P23" i="16"/>
  <c r="O24" i="16"/>
  <c r="P24" i="16"/>
  <c r="P25" i="16"/>
  <c r="O26" i="16"/>
  <c r="P27" i="16"/>
  <c r="O29" i="16"/>
  <c r="O30" i="16"/>
  <c r="P30" i="16"/>
  <c r="O31" i="16"/>
  <c r="P31" i="16"/>
  <c r="O32" i="16"/>
  <c r="P32" i="16"/>
  <c r="P33" i="16"/>
  <c r="O34" i="16"/>
  <c r="P35" i="16"/>
  <c r="O37" i="16"/>
  <c r="P37" i="16"/>
  <c r="O38" i="16"/>
  <c r="P38" i="16"/>
  <c r="O39" i="16"/>
  <c r="P39" i="16"/>
  <c r="O40" i="16"/>
  <c r="P40" i="16"/>
  <c r="P41" i="16"/>
  <c r="O42" i="16"/>
  <c r="P43" i="16"/>
  <c r="O45" i="16"/>
  <c r="O46" i="16"/>
  <c r="P46" i="16"/>
  <c r="O47" i="16"/>
  <c r="P47" i="16"/>
  <c r="O48" i="16"/>
  <c r="P48" i="16"/>
  <c r="P49" i="16"/>
  <c r="O50" i="16"/>
  <c r="P51" i="16"/>
  <c r="O53" i="16"/>
  <c r="P53" i="16"/>
  <c r="O54" i="16"/>
  <c r="P54" i="16"/>
  <c r="O55" i="16"/>
  <c r="P55" i="16"/>
  <c r="O56" i="16"/>
  <c r="P56" i="16"/>
  <c r="P57" i="16"/>
  <c r="O58" i="16"/>
  <c r="J67" i="4"/>
  <c r="P59" i="16"/>
  <c r="Y67" i="4"/>
  <c r="O61" i="16"/>
  <c r="O62" i="16"/>
  <c r="P62" i="16"/>
  <c r="O63" i="16"/>
  <c r="P63" i="16"/>
  <c r="Q68" i="4"/>
  <c r="O64" i="16"/>
  <c r="P64" i="16"/>
  <c r="P65" i="16"/>
  <c r="O66" i="16"/>
  <c r="P67" i="16"/>
  <c r="H69" i="4"/>
  <c r="J69" i="4"/>
  <c r="O69" i="16"/>
  <c r="Z69" i="4"/>
  <c r="O70" i="16"/>
  <c r="P70" i="16"/>
  <c r="O71" i="16"/>
  <c r="P71" i="16"/>
  <c r="O72" i="16"/>
  <c r="P72" i="16"/>
  <c r="P73" i="16"/>
  <c r="Q70" i="4"/>
  <c r="O74" i="16"/>
  <c r="O75" i="16"/>
  <c r="P75" i="16"/>
  <c r="O77" i="16"/>
  <c r="O78" i="16"/>
  <c r="P78" i="16"/>
  <c r="K71" i="4"/>
  <c r="O79" i="16"/>
  <c r="P79" i="16"/>
  <c r="S72" i="4"/>
  <c r="J73" i="4"/>
  <c r="Q58" i="4"/>
  <c r="P59" i="4"/>
  <c r="K60" i="4"/>
  <c r="S60" i="4"/>
  <c r="AA60" i="4"/>
  <c r="I2" i="5"/>
  <c r="Y2" i="5"/>
  <c r="L2" i="5"/>
  <c r="T2" i="5"/>
  <c r="AA59" i="4"/>
  <c r="J60" i="4"/>
  <c r="K65" i="4"/>
  <c r="Q65" i="4"/>
  <c r="I69" i="4"/>
  <c r="I23" i="4"/>
  <c r="Y23" i="4"/>
  <c r="E25" i="6"/>
  <c r="M1" i="5"/>
  <c r="N1" i="5"/>
  <c r="Q25" i="6"/>
  <c r="U25" i="6"/>
  <c r="Z1" i="5"/>
  <c r="AA58" i="4"/>
  <c r="K59" i="4"/>
  <c r="S59" i="4"/>
  <c r="K61" i="4"/>
  <c r="J64" i="4"/>
  <c r="K67" i="4"/>
  <c r="J68" i="4"/>
  <c r="K69" i="4"/>
  <c r="J71" i="4"/>
  <c r="K73" i="4"/>
  <c r="H25" i="6"/>
  <c r="P25" i="6"/>
  <c r="X25" i="6"/>
  <c r="F23" i="4"/>
  <c r="G23" i="4"/>
  <c r="H23" i="4"/>
  <c r="M23" i="4"/>
  <c r="N23" i="4"/>
  <c r="O23" i="4"/>
  <c r="Q23" i="4"/>
  <c r="U23" i="4"/>
  <c r="V23" i="4"/>
  <c r="W23" i="4"/>
  <c r="E23" i="4"/>
  <c r="F25" i="6"/>
  <c r="G25" i="6"/>
  <c r="N25" i="6"/>
  <c r="O25" i="6"/>
  <c r="V25" i="6"/>
  <c r="W25" i="6"/>
  <c r="D25" i="6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97" i="5"/>
  <c r="E2" i="5"/>
  <c r="F2" i="5"/>
  <c r="G2" i="5"/>
  <c r="H2" i="5"/>
  <c r="M2" i="5"/>
  <c r="N2" i="5"/>
  <c r="O2" i="5"/>
  <c r="P2" i="5"/>
  <c r="Q2" i="5"/>
  <c r="U2" i="5"/>
  <c r="V2" i="5"/>
  <c r="W2" i="5"/>
  <c r="X2" i="5"/>
  <c r="D2" i="5"/>
  <c r="E1" i="5"/>
  <c r="F1" i="5"/>
  <c r="G1" i="5"/>
  <c r="H1" i="5"/>
  <c r="O1" i="5"/>
  <c r="P1" i="5"/>
  <c r="Q1" i="5"/>
  <c r="U1" i="5"/>
  <c r="V1" i="5"/>
  <c r="W1" i="5"/>
  <c r="X1" i="5"/>
  <c r="D1" i="5"/>
  <c r="I57" i="4"/>
  <c r="Q59" i="4"/>
  <c r="H60" i="4"/>
  <c r="I60" i="4"/>
  <c r="I61" i="4"/>
  <c r="I64" i="4"/>
  <c r="H72" i="4"/>
  <c r="Q72" i="4"/>
  <c r="S58" i="4" l="1"/>
  <c r="S56" i="4"/>
  <c r="R65" i="4"/>
  <c r="R58" i="4"/>
  <c r="Z66" i="4"/>
  <c r="Z64" i="4"/>
  <c r="Z62" i="4"/>
  <c r="S57" i="4"/>
  <c r="Y62" i="4"/>
  <c r="Y63" i="4"/>
  <c r="R68" i="4"/>
  <c r="Z73" i="4"/>
  <c r="Y69" i="4"/>
  <c r="AA61" i="4"/>
  <c r="S65" i="4"/>
  <c r="AA67" i="4"/>
  <c r="S68" i="4"/>
  <c r="S64" i="4"/>
  <c r="R70" i="4"/>
  <c r="Y71" i="4"/>
  <c r="AA69" i="4"/>
  <c r="S61" i="4"/>
  <c r="Z71" i="4"/>
  <c r="P74" i="16"/>
  <c r="S70" i="4"/>
  <c r="Y57" i="4"/>
  <c r="R72" i="4"/>
  <c r="Z61" i="4"/>
  <c r="R64" i="4"/>
  <c r="AA71" i="4"/>
  <c r="AA73" i="4"/>
  <c r="Z67" i="4"/>
  <c r="S62" i="4"/>
  <c r="P34" i="16"/>
  <c r="AB57" i="4"/>
  <c r="X73" i="4"/>
  <c r="W73" i="4"/>
  <c r="H73" i="4"/>
  <c r="I71" i="4"/>
  <c r="U71" i="4"/>
  <c r="Q71" i="4"/>
  <c r="U70" i="4"/>
  <c r="F70" i="4"/>
  <c r="W67" i="4"/>
  <c r="E67" i="4"/>
  <c r="Q66" i="4"/>
  <c r="P65" i="4"/>
  <c r="H65" i="4"/>
  <c r="E62" i="4"/>
  <c r="M62" i="4"/>
  <c r="O61" i="4"/>
  <c r="N61" i="4"/>
  <c r="Y59" i="4"/>
  <c r="V59" i="4"/>
  <c r="N57" i="4"/>
  <c r="AA56" i="4"/>
  <c r="R56" i="4"/>
  <c r="E61" i="4"/>
  <c r="F66" i="4"/>
  <c r="E58" i="4"/>
  <c r="E66" i="4"/>
  <c r="F60" i="4"/>
  <c r="E60" i="4"/>
  <c r="F68" i="4"/>
  <c r="E68" i="4"/>
  <c r="E64" i="4"/>
  <c r="G64" i="4"/>
  <c r="G66" i="4"/>
  <c r="G58" i="4"/>
  <c r="G57" i="4"/>
  <c r="G63" i="4"/>
  <c r="G72" i="4"/>
  <c r="G69" i="4"/>
  <c r="G67" i="4"/>
  <c r="G73" i="4"/>
  <c r="G68" i="4"/>
  <c r="G65" i="4"/>
  <c r="G56" i="4"/>
  <c r="G60" i="4"/>
  <c r="L72" i="4"/>
  <c r="AB69" i="4"/>
  <c r="L68" i="4"/>
  <c r="W58" i="4"/>
  <c r="U62" i="4"/>
  <c r="AB73" i="4"/>
  <c r="AB71" i="4"/>
  <c r="L70" i="4"/>
  <c r="AB68" i="4"/>
  <c r="N65" i="4"/>
  <c r="E63" i="4"/>
  <c r="V60" i="4"/>
  <c r="O59" i="4"/>
  <c r="S63" i="4"/>
  <c r="O71" i="4"/>
  <c r="M65" i="4"/>
  <c r="N68" i="4"/>
  <c r="V67" i="4"/>
  <c r="O66" i="4"/>
  <c r="V64" i="4"/>
  <c r="N63" i="4"/>
  <c r="N62" i="4"/>
  <c r="X61" i="4"/>
  <c r="H61" i="4"/>
  <c r="M59" i="4"/>
  <c r="U58" i="4"/>
  <c r="F58" i="4"/>
  <c r="O57" i="4"/>
  <c r="Q56" i="4"/>
  <c r="P72" i="4"/>
  <c r="X71" i="4"/>
  <c r="H71" i="4"/>
  <c r="P70" i="4"/>
  <c r="X69" i="4"/>
  <c r="P68" i="4"/>
  <c r="X67" i="4"/>
  <c r="AA66" i="4"/>
  <c r="I66" i="4"/>
  <c r="J65" i="4"/>
  <c r="K64" i="4"/>
  <c r="Q63" i="4"/>
  <c r="R62" i="4"/>
  <c r="Y60" i="4"/>
  <c r="J59" i="4"/>
  <c r="Q57" i="4"/>
  <c r="T73" i="4"/>
  <c r="T70" i="4"/>
  <c r="O63" i="4"/>
  <c r="N59" i="4"/>
  <c r="Z60" i="4"/>
  <c r="V70" i="4"/>
  <c r="V73" i="4"/>
  <c r="M68" i="4"/>
  <c r="X65" i="4"/>
  <c r="O60" i="4"/>
  <c r="W59" i="4"/>
  <c r="H67" i="4"/>
  <c r="P66" i="4"/>
  <c r="X64" i="4"/>
  <c r="P64" i="4"/>
  <c r="P63" i="4"/>
  <c r="P62" i="4"/>
  <c r="P61" i="4"/>
  <c r="P60" i="4"/>
  <c r="X59" i="4"/>
  <c r="X58" i="4"/>
  <c r="S73" i="4"/>
  <c r="AA72" i="4"/>
  <c r="K72" i="4"/>
  <c r="S71" i="4"/>
  <c r="AA70" i="4"/>
  <c r="K70" i="4"/>
  <c r="S69" i="4"/>
  <c r="AA68" i="4"/>
  <c r="K68" i="4"/>
  <c r="S67" i="4"/>
  <c r="AA65" i="4"/>
  <c r="I65" i="4"/>
  <c r="K63" i="4"/>
  <c r="Q62" i="4"/>
  <c r="R61" i="4"/>
  <c r="Z59" i="4"/>
  <c r="I59" i="4"/>
  <c r="J58" i="4"/>
  <c r="K57" i="4"/>
  <c r="L73" i="4"/>
  <c r="T71" i="4"/>
  <c r="T68" i="4"/>
  <c r="V69" i="4"/>
  <c r="M61" i="4"/>
  <c r="H58" i="4"/>
  <c r="U69" i="4"/>
  <c r="P57" i="4"/>
  <c r="Y73" i="4"/>
  <c r="J66" i="4"/>
  <c r="R63" i="4"/>
  <c r="Y61" i="4"/>
  <c r="G70" i="4"/>
  <c r="U67" i="4"/>
  <c r="U64" i="4"/>
  <c r="M63" i="4"/>
  <c r="W61" i="4"/>
  <c r="U73" i="4"/>
  <c r="N72" i="4"/>
  <c r="O69" i="4"/>
  <c r="M66" i="4"/>
  <c r="W65" i="4"/>
  <c r="O64" i="4"/>
  <c r="X63" i="4"/>
  <c r="X62" i="4"/>
  <c r="V61" i="4"/>
  <c r="F61" i="4"/>
  <c r="N60" i="4"/>
  <c r="H59" i="4"/>
  <c r="P58" i="4"/>
  <c r="M57" i="4"/>
  <c r="W57" i="4"/>
  <c r="V68" i="4"/>
  <c r="K56" i="4"/>
  <c r="R73" i="4"/>
  <c r="Z72" i="4"/>
  <c r="J72" i="4"/>
  <c r="R71" i="4"/>
  <c r="Z70" i="4"/>
  <c r="J70" i="4"/>
  <c r="R69" i="4"/>
  <c r="Z68" i="4"/>
  <c r="R67" i="4"/>
  <c r="Y66" i="4"/>
  <c r="Z65" i="4"/>
  <c r="AA64" i="4"/>
  <c r="J63" i="4"/>
  <c r="K62" i="4"/>
  <c r="Q61" i="4"/>
  <c r="R60" i="4"/>
  <c r="I58" i="4"/>
  <c r="J57" i="4"/>
  <c r="AB72" i="4"/>
  <c r="AB70" i="4"/>
  <c r="L69" i="4"/>
  <c r="M70" i="4"/>
  <c r="M67" i="4"/>
  <c r="W70" i="4"/>
  <c r="I67" i="4"/>
  <c r="N71" i="4"/>
  <c r="M71" i="4"/>
  <c r="O73" i="4"/>
  <c r="V71" i="4"/>
  <c r="N69" i="4"/>
  <c r="V65" i="4"/>
  <c r="F65" i="4"/>
  <c r="N64" i="4"/>
  <c r="W63" i="4"/>
  <c r="H63" i="4"/>
  <c r="W62" i="4"/>
  <c r="U61" i="4"/>
  <c r="M60" i="4"/>
  <c r="U59" i="4"/>
  <c r="O58" i="4"/>
  <c r="W68" i="4"/>
  <c r="Z56" i="4"/>
  <c r="J56" i="4"/>
  <c r="Q73" i="4"/>
  <c r="Y72" i="4"/>
  <c r="I72" i="4"/>
  <c r="Y70" i="4"/>
  <c r="I70" i="4"/>
  <c r="Q69" i="4"/>
  <c r="Y68" i="4"/>
  <c r="I68" i="4"/>
  <c r="Q67" i="4"/>
  <c r="S66" i="4"/>
  <c r="Y65" i="4"/>
  <c r="AA63" i="4"/>
  <c r="I63" i="4"/>
  <c r="J62" i="4"/>
  <c r="Z58" i="4"/>
  <c r="T72" i="4"/>
  <c r="L71" i="4"/>
  <c r="T69" i="4"/>
  <c r="V72" i="4"/>
  <c r="E71" i="4"/>
  <c r="H64" i="4"/>
  <c r="H57" i="4"/>
  <c r="K66" i="4"/>
  <c r="U72" i="4"/>
  <c r="O68" i="4"/>
  <c r="U66" i="4"/>
  <c r="W64" i="4"/>
  <c r="U60" i="4"/>
  <c r="V58" i="4"/>
  <c r="O72" i="4"/>
  <c r="N66" i="4"/>
  <c r="M72" i="4"/>
  <c r="N73" i="4"/>
  <c r="O70" i="4"/>
  <c r="M69" i="4"/>
  <c r="U68" i="4"/>
  <c r="O67" i="4"/>
  <c r="X66" i="4"/>
  <c r="H66" i="4"/>
  <c r="U65" i="4"/>
  <c r="M64" i="4"/>
  <c r="V63" i="4"/>
  <c r="V62" i="4"/>
  <c r="G62" i="4"/>
  <c r="X60" i="4"/>
  <c r="N58" i="4"/>
  <c r="V57" i="4"/>
  <c r="W71" i="4"/>
  <c r="P73" i="4"/>
  <c r="X72" i="4"/>
  <c r="P71" i="4"/>
  <c r="X70" i="4"/>
  <c r="H70" i="4"/>
  <c r="P69" i="4"/>
  <c r="X68" i="4"/>
  <c r="H68" i="4"/>
  <c r="P67" i="4"/>
  <c r="R66" i="4"/>
  <c r="Y64" i="4"/>
  <c r="Z63" i="4"/>
  <c r="AA62" i="4"/>
  <c r="J61" i="4"/>
  <c r="R59" i="4"/>
  <c r="Y58" i="4"/>
  <c r="W72" i="4"/>
  <c r="W69" i="4"/>
  <c r="W66" i="4"/>
  <c r="O65" i="4"/>
  <c r="O62" i="4"/>
  <c r="W60" i="4"/>
  <c r="F73" i="4"/>
  <c r="F71" i="4"/>
  <c r="N70" i="4"/>
  <c r="N67" i="4"/>
  <c r="M73" i="4"/>
  <c r="U63" i="4"/>
  <c r="E59" i="4"/>
  <c r="M58" i="4"/>
  <c r="U57" i="4"/>
  <c r="AB67" i="4"/>
  <c r="T67" i="4"/>
  <c r="L67" i="4"/>
  <c r="AB66" i="4"/>
  <c r="T66" i="4"/>
  <c r="L66" i="4"/>
  <c r="AB65" i="4"/>
  <c r="T65" i="4"/>
  <c r="L65" i="4"/>
  <c r="AB64" i="4"/>
  <c r="T64" i="4"/>
  <c r="L64" i="4"/>
  <c r="AB63" i="4"/>
  <c r="T63" i="4"/>
  <c r="L63" i="4"/>
  <c r="AB62" i="4"/>
  <c r="T62" i="4"/>
  <c r="L62" i="4"/>
  <c r="AB61" i="4"/>
  <c r="T61" i="4"/>
  <c r="L61" i="4"/>
  <c r="AB60" i="4"/>
  <c r="T60" i="4"/>
  <c r="L60" i="4"/>
  <c r="AB59" i="4"/>
  <c r="T59" i="4"/>
  <c r="L59" i="4"/>
  <c r="AB58" i="4"/>
  <c r="T58" i="4"/>
  <c r="L58" i="4"/>
  <c r="T57" i="4"/>
  <c r="L57" i="4"/>
  <c r="P23" i="4"/>
  <c r="X23" i="4"/>
  <c r="AB23" i="4"/>
  <c r="T23" i="4"/>
  <c r="L23" i="4"/>
  <c r="AA23" i="4"/>
  <c r="K23" i="4"/>
  <c r="Z23" i="4"/>
  <c r="R23" i="4"/>
  <c r="J23" i="4"/>
  <c r="S2" i="5"/>
  <c r="R2" i="5"/>
  <c r="K2" i="5"/>
  <c r="Z2" i="5"/>
  <c r="J2" i="5"/>
  <c r="AA2" i="5"/>
  <c r="S23" i="4"/>
  <c r="G50" i="4"/>
  <c r="W50" i="4"/>
  <c r="P50" i="4"/>
  <c r="F50" i="4"/>
  <c r="O50" i="4"/>
  <c r="Y50" i="4"/>
  <c r="R1" i="5"/>
  <c r="J1" i="5"/>
  <c r="R25" i="6"/>
  <c r="Y25" i="6"/>
  <c r="V50" i="4"/>
  <c r="J50" i="4"/>
  <c r="Y1" i="5"/>
  <c r="J25" i="6"/>
  <c r="Z25" i="6"/>
  <c r="N50" i="4"/>
  <c r="I1" i="5"/>
  <c r="I25" i="6"/>
  <c r="Q50" i="4"/>
  <c r="M25" i="6"/>
  <c r="E50" i="4"/>
  <c r="R50" i="4"/>
  <c r="H50" i="4"/>
  <c r="AB50" i="4"/>
  <c r="T50" i="4"/>
  <c r="L50" i="4"/>
  <c r="U50" i="4"/>
  <c r="M50" i="4"/>
  <c r="T25" i="6"/>
  <c r="AA1" i="5"/>
  <c r="S1" i="5"/>
  <c r="K1" i="5"/>
  <c r="AA25" i="6"/>
  <c r="S25" i="6"/>
  <c r="K25" i="6"/>
  <c r="AA50" i="4"/>
  <c r="S50" i="4"/>
  <c r="K50" i="4"/>
  <c r="T1" i="5"/>
  <c r="L1" i="5"/>
  <c r="L25" i="6"/>
  <c r="F72" i="4" l="1"/>
  <c r="F69" i="4"/>
  <c r="F67" i="4"/>
  <c r="G61" i="4"/>
  <c r="F64" i="4"/>
  <c r="F59" i="4"/>
  <c r="F63" i="4"/>
  <c r="E65" i="4"/>
  <c r="G71" i="4"/>
  <c r="F62" i="4"/>
  <c r="G59" i="4"/>
  <c r="E72" i="4"/>
  <c r="E73" i="4"/>
  <c r="K51" i="4"/>
  <c r="S51" i="4"/>
  <c r="J51" i="4"/>
  <c r="R57" i="4"/>
  <c r="R51" i="4" s="1"/>
  <c r="V66" i="4"/>
  <c r="X57" i="4"/>
  <c r="I73" i="4"/>
  <c r="Q60" i="4"/>
  <c r="Q64" i="4"/>
  <c r="T56" i="4"/>
  <c r="T51" i="4" s="1"/>
  <c r="E70" i="4"/>
  <c r="E69" i="4"/>
  <c r="I62" i="4"/>
  <c r="L56" i="4"/>
  <c r="L51" i="4" s="1"/>
  <c r="Z57" i="4"/>
  <c r="Z51" i="4" s="1"/>
  <c r="Y56" i="4"/>
  <c r="Y51" i="4" s="1"/>
  <c r="E56" i="4"/>
  <c r="I56" i="4"/>
  <c r="H62" i="4"/>
  <c r="I50" i="4"/>
  <c r="X50" i="4"/>
  <c r="Z50" i="4"/>
  <c r="G51" i="4" l="1"/>
  <c r="E57" i="4"/>
  <c r="E51" i="4" s="1"/>
  <c r="F57" i="4"/>
  <c r="Q51" i="4"/>
  <c r="AB56" i="4"/>
  <c r="AB51" i="4" s="1"/>
  <c r="V56" i="4"/>
  <c r="V51" i="4" s="1"/>
  <c r="P56" i="4"/>
  <c r="P51" i="4" s="1"/>
  <c r="U56" i="4"/>
  <c r="U51" i="4" s="1"/>
  <c r="H56" i="4"/>
  <c r="H51" i="4" s="1"/>
  <c r="M56" i="4"/>
  <c r="M51" i="4" s="1"/>
  <c r="X56" i="4"/>
  <c r="X51" i="4" s="1"/>
  <c r="F56" i="4"/>
  <c r="W56" i="4"/>
  <c r="W51" i="4" s="1"/>
  <c r="N56" i="4"/>
  <c r="N51" i="4" s="1"/>
  <c r="AA57" i="4"/>
  <c r="AA51" i="4" s="1"/>
  <c r="I51" i="4"/>
  <c r="O56" i="4"/>
  <c r="O51" i="4" s="1"/>
  <c r="F51" i="4" l="1"/>
  <c r="I24" i="4" l="1"/>
  <c r="I25" i="4" s="1"/>
  <c r="Y24" i="4" l="1"/>
  <c r="Y25" i="4" s="1"/>
  <c r="X24" i="4"/>
  <c r="X25" i="4" s="1"/>
  <c r="T24" i="4"/>
  <c r="T25" i="4" s="1"/>
  <c r="J24" i="4"/>
  <c r="J25" i="4" s="1"/>
  <c r="U24" i="4"/>
  <c r="U25" i="4" s="1"/>
  <c r="P24" i="4"/>
  <c r="P25" i="4" s="1"/>
  <c r="O24" i="4"/>
  <c r="O25" i="4" s="1"/>
  <c r="AB24" i="4"/>
  <c r="AB25" i="4" s="1"/>
  <c r="Z24" i="4"/>
  <c r="Z25" i="4" s="1"/>
  <c r="W24" i="4"/>
  <c r="W25" i="4" s="1"/>
  <c r="E24" i="4" l="1"/>
  <c r="E25" i="4" s="1"/>
  <c r="F24" i="4"/>
  <c r="F25" i="4" s="1"/>
  <c r="H24" i="4"/>
  <c r="H25" i="4" s="1"/>
  <c r="R24" i="4"/>
  <c r="R25" i="4" s="1"/>
  <c r="M24" i="4"/>
  <c r="M25" i="4" s="1"/>
  <c r="Q24" i="4"/>
  <c r="Q25" i="4" s="1"/>
  <c r="V24" i="4"/>
  <c r="V25" i="4" s="1"/>
  <c r="N24" i="4"/>
  <c r="N25" i="4" s="1"/>
  <c r="G24" i="4"/>
  <c r="G25" i="4" s="1"/>
  <c r="K24" i="4"/>
  <c r="K25" i="4" s="1"/>
  <c r="S24" i="4"/>
  <c r="S25" i="4" s="1"/>
  <c r="L24" i="4"/>
  <c r="L25" i="4" s="1"/>
  <c r="AA24" i="4"/>
  <c r="AA25" i="4" s="1"/>
</calcChain>
</file>

<file path=xl/sharedStrings.xml><?xml version="1.0" encoding="utf-8"?>
<sst xmlns="http://schemas.openxmlformats.org/spreadsheetml/2006/main" count="798" uniqueCount="180">
  <si>
    <t>합계확인</t>
  </si>
  <si>
    <t>행정구역(시군구)별</t>
  </si>
  <si>
    <t>성별</t>
  </si>
  <si>
    <t>연령별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</si>
  <si>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</si>
  <si>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</si>
  <si>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</si>
  <si>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</si>
  <si>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</si>
  <si>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</si>
  <si>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</si>
  <si>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</si>
  <si>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</si>
  <si>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</si>
  <si>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</si>
  <si>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</si>
  <si>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</si>
  <si>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</si>
  <si>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</si>
  <si>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</si>
  <si>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</si>
  <si>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</si>
  <si>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</si>
  <si>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</si>
  <si>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</si>
  <si>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</si>
  <si>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</si>
  <si>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</si>
  <si>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</si>
  <si>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전국</t>
  </si>
  <si>
    <t>여자</t>
  </si>
  <si>
    <t>계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</si>
  <si>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</si>
  <si>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</si>
  <si>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</si>
  <si>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</si>
  <si>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</si>
  <si>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</si>
  <si>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</si>
  <si>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</si>
  <si>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</si>
  <si>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</si>
  <si>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</si>
  <si>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</si>
  <si>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</si>
  <si>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</si>
  <si>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</si>
  <si>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</si>
  <si>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</si>
  <si>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</si>
  <si>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</si>
  <si>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</si>
  <si>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</si>
  <si>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</si>
  <si>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</si>
  <si>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</si>
  <si>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</si>
  <si>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</si>
  <si>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</si>
  <si>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</si>
  <si>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</si>
  <si>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</si>
  <si>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</si>
  <si>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</si>
  <si>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</si>
  <si>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</si>
  <si>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</si>
  <si>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</si>
  <si>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</si>
  <si>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</si>
  <si>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</si>
  <si>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</si>
  <si>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</si>
  <si>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</si>
  <si>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</si>
  <si>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</si>
  <si>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</si>
  <si>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</si>
  <si>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</si>
  <si>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</si>
  <si>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</si>
  <si>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</si>
  <si>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</si>
  <si>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</si>
  <si>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</si>
  <si>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</si>
  <si>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</si>
  <si>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</si>
  <si>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</si>
  <si>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</si>
  <si>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</si>
  <si>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</si>
  <si>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</si>
  <si>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</si>
  <si>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</si>
  <si>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</si>
  <si>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</si>
  <si>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</si>
  <si>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</si>
  <si>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</si>
  <si>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</si>
  <si>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</si>
  <si>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</si>
  <si>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</si>
  <si>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</si>
  <si>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</si>
  <si>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</si>
  <si>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</si>
  <si>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</si>
  <si>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</si>
  <si>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</si>
  <si>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</si>
  <si>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</si>
  <si>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</si>
  <si>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</si>
  <si>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</si>
  <si>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</si>
  <si>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</si>
  <si>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</si>
  <si>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</si>
  <si>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</si>
  <si>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</si>
  <si>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</si>
  <si>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</si>
  <si>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</si>
  <si>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</si>
  <si>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</si>
  <si>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</si>
  <si>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</si>
  <si>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</si>
  <si>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</si>
  <si>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</si>
  <si>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</si>
  <si>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85세 이상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</si>
  <si>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</si>
  <si>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</si>
  <si>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</si>
  <si>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</si>
  <si>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</si>
  <si>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</si>
  <si>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</si>
  <si>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</si>
  <si>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</si>
  <si>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</si>
  <si>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</si>
  <si>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</si>
  <si>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</si>
  <si>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</si>
  <si>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</si>
  <si>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</si>
  <si>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</si>
  <si>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</si>
  <si>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/>
  </si>
  <si>
    <t>90 - 94세</t>
  </si>
  <si>
    <t>95 - 99세</t>
  </si>
  <si>
    <t>61개 암종별</t>
  </si>
  <si>
    <t>발생자수 (명)</t>
  </si>
  <si>
    <t>0-4세</t>
  </si>
  <si>
    <t>5-9세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</si>
  <si>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</si>
  <si>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</si>
  <si>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</si>
  <si>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</si>
  <si>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</si>
  <si>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</si>
  <si>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</si>
  <si>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</si>
  <si>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</si>
  <si>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</si>
  <si>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</si>
  <si>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</si>
  <si>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70-74세</t>
  </si>
  <si>
    <t>75-79세</t>
  </si>
  <si>
    <t>80-84세</t>
  </si>
  <si>
    <t>85세이상</t>
  </si>
  <si>
    <t>연령미상</t>
  </si>
  <si>
    <t>합계확인_1세단위보정</t>
  </si>
  <si>
    <t>조발생률 (명/10만명)</t>
  </si>
  <si>
    <t>유방(C50)</t>
    <phoneticPr fontId="3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</si>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</sst>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"/>
    <numFmt numFmtId="177" formatCode="0.00000_ "/>
    <numFmt numFmtId="181" formatCode="#,##0_ "/>
    <numFmt numFmtId="188" formatCode="0.000%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  <font>
      <sz val="11"/>
      <color rgb="FF00000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5" fillId="0" borderId="0"/>
    <xf numFmtId="0" fontId="6" fillId="0" borderId="0"/>
  </cellStyleXfs>
  <cellXfs count="23">
    <xf numFmtId="0" fontId="0" fillId="0" borderId="0" xfId="0"/>
    <xf numFmtId="41" fontId="0" fillId="5" borderId="0" xfId="1" applyFont="1" applyFill="1" applyAlignment="1"/>
    <xf numFmtId="41" fontId="4" fillId="6" borderId="1" xfId="1" applyFont="1" applyFill="1" applyBorder="1" applyAlignment="1">
      <alignment horizontal="right"/>
    </xf>
    <xf numFmtId="0" fontId="4" fillId="3" borderId="1" xfId="3" applyFill="1" applyBorder="1" applyAlignment="1"/>
    <xf numFmtId="0" fontId="4" fillId="2" borderId="1" xfId="3" applyFill="1" applyBorder="1">
      <alignment vertical="center"/>
    </xf>
    <xf numFmtId="0" fontId="4" fillId="4" borderId="1" xfId="3" applyFill="1" applyBorder="1" applyAlignment="1"/>
    <xf numFmtId="3" fontId="0" fillId="6" borderId="0" xfId="0" applyNumberFormat="1" applyFill="1"/>
    <xf numFmtId="0" fontId="0" fillId="6" borderId="0" xfId="0" applyFill="1"/>
    <xf numFmtId="41" fontId="0" fillId="0" borderId="0" xfId="1" applyFont="1" applyAlignment="1"/>
    <xf numFmtId="0" fontId="4" fillId="5" borderId="2" xfId="3" applyFill="1" applyBorder="1" applyAlignment="1"/>
    <xf numFmtId="0" fontId="0" fillId="5" borderId="0" xfId="0" applyFill="1"/>
    <xf numFmtId="3" fontId="0" fillId="5" borderId="0" xfId="0" applyNumberFormat="1" applyFill="1"/>
    <xf numFmtId="0" fontId="4" fillId="3" borderId="1" xfId="3" quotePrefix="1" applyFill="1" applyBorder="1" applyAlignment="1"/>
    <xf numFmtId="3" fontId="4" fillId="0" borderId="1" xfId="3" applyNumberFormat="1" applyBorder="1" applyAlignment="1">
      <alignment horizontal="right"/>
    </xf>
    <xf numFmtId="176" fontId="4" fillId="0" borderId="1" xfId="3" applyNumberFormat="1" applyBorder="1" applyAlignment="1">
      <alignment horizontal="right"/>
    </xf>
    <xf numFmtId="9" fontId="0" fillId="6" borderId="0" xfId="2" applyFont="1" applyFill="1" applyAlignment="1"/>
    <xf numFmtId="1" fontId="0" fillId="0" borderId="0" xfId="0" applyNumberFormat="1"/>
    <xf numFmtId="41" fontId="4" fillId="0" borderId="1" xfId="1" applyFont="1" applyBorder="1" applyAlignment="1">
      <alignment horizontal="right"/>
    </xf>
    <xf numFmtId="177" fontId="0" fillId="0" borderId="0" xfId="0" applyNumberFormat="1"/>
    <xf numFmtId="181" fontId="0" fillId="0" borderId="0" xfId="0" applyNumberFormat="1"/>
    <xf numFmtId="0" fontId="4" fillId="2" borderId="1" xfId="3" applyFill="1" applyBorder="1">
      <alignment vertical="center"/>
    </xf>
    <xf numFmtId="0" fontId="4" fillId="3" borderId="1" xfId="3" applyFill="1" applyBorder="1" applyAlignment="1"/>
    <xf numFmtId="188" fontId="0" fillId="0" borderId="0" xfId="2" applyNumberFormat="1" applyFont="1" applyAlignment="1"/>
  </cellXfs>
  <cellStyles count="8">
    <cellStyle name="백분율" xfId="2" builtinId="5"/>
    <cellStyle name="쉼표 [0]" xfId="1" builtinId="6"/>
    <cellStyle name="표준" xfId="0" builtinId="0"/>
    <cellStyle name="표준 2" xfId="3" xr:uid="{5A163684-2290-442F-8A43-A9EC6CBE51D2}"/>
    <cellStyle name="표준 2 3" xfId="6" xr:uid="{1C77BC35-0645-4CD5-99B3-3DEB95D39100}"/>
    <cellStyle name="표준 3" xfId="5" xr:uid="{08B07CFE-758F-41B7-9EF6-DB21290EEFC5}"/>
    <cellStyle name="표준 4" xfId="4" xr:uid="{F57745B7-35F6-48A3-BAC0-8321C8DD566D}"/>
    <cellStyle name="표준 5" xfId="7" xr:uid="{DB1D6E36-CF87-4A72-9B29-8AFBE6E4B9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유방암_kosis!$E$41:$AB$41</c:f>
              <c:numCache>
                <c:formatCode>#,##0.0</c:formatCode>
                <c:ptCount val="24"/>
                <c:pt idx="0">
                  <c:v>68.2</c:v>
                </c:pt>
                <c:pt idx="1">
                  <c:v>70.400000000000006</c:v>
                </c:pt>
                <c:pt idx="2">
                  <c:v>81.599999999999994</c:v>
                </c:pt>
                <c:pt idx="3">
                  <c:v>91.5</c:v>
                </c:pt>
                <c:pt idx="4">
                  <c:v>89.5</c:v>
                </c:pt>
                <c:pt idx="5">
                  <c:v>88.8</c:v>
                </c:pt>
                <c:pt idx="6">
                  <c:v>100.5</c:v>
                </c:pt>
                <c:pt idx="7">
                  <c:v>105.2</c:v>
                </c:pt>
                <c:pt idx="8">
                  <c:v>113.8</c:v>
                </c:pt>
                <c:pt idx="9">
                  <c:v>116.5</c:v>
                </c:pt>
                <c:pt idx="10">
                  <c:v>127</c:v>
                </c:pt>
                <c:pt idx="11">
                  <c:v>132.4</c:v>
                </c:pt>
                <c:pt idx="12">
                  <c:v>144.4</c:v>
                </c:pt>
                <c:pt idx="13">
                  <c:v>142.5</c:v>
                </c:pt>
                <c:pt idx="14">
                  <c:v>149.1</c:v>
                </c:pt>
                <c:pt idx="15">
                  <c:v>153.9</c:v>
                </c:pt>
                <c:pt idx="16">
                  <c:v>159.1</c:v>
                </c:pt>
                <c:pt idx="17">
                  <c:v>173.9</c:v>
                </c:pt>
                <c:pt idx="18">
                  <c:v>179.5</c:v>
                </c:pt>
                <c:pt idx="19">
                  <c:v>183</c:v>
                </c:pt>
                <c:pt idx="20">
                  <c:v>188.8</c:v>
                </c:pt>
                <c:pt idx="21">
                  <c:v>186.5</c:v>
                </c:pt>
                <c:pt idx="22">
                  <c:v>215</c:v>
                </c:pt>
                <c:pt idx="23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B71-8164-951DAE0E5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유방암_kosis!$E$42:$AB$42</c:f>
              <c:numCache>
                <c:formatCode>#,##0.0</c:formatCode>
                <c:ptCount val="24"/>
                <c:pt idx="0">
                  <c:v>55.3</c:v>
                </c:pt>
                <c:pt idx="1">
                  <c:v>54.2</c:v>
                </c:pt>
                <c:pt idx="2">
                  <c:v>68.900000000000006</c:v>
                </c:pt>
                <c:pt idx="3">
                  <c:v>77.3</c:v>
                </c:pt>
                <c:pt idx="4">
                  <c:v>79</c:v>
                </c:pt>
                <c:pt idx="5">
                  <c:v>82.1</c:v>
                </c:pt>
                <c:pt idx="6">
                  <c:v>87.8</c:v>
                </c:pt>
                <c:pt idx="7">
                  <c:v>88</c:v>
                </c:pt>
                <c:pt idx="8">
                  <c:v>92.6</c:v>
                </c:pt>
                <c:pt idx="9">
                  <c:v>103.1</c:v>
                </c:pt>
                <c:pt idx="10">
                  <c:v>107.9</c:v>
                </c:pt>
                <c:pt idx="11">
                  <c:v>112.7</c:v>
                </c:pt>
                <c:pt idx="12">
                  <c:v>122.5</c:v>
                </c:pt>
                <c:pt idx="13">
                  <c:v>124.3</c:v>
                </c:pt>
                <c:pt idx="14">
                  <c:v>130.4</c:v>
                </c:pt>
                <c:pt idx="15">
                  <c:v>133.80000000000001</c:v>
                </c:pt>
                <c:pt idx="16">
                  <c:v>132.80000000000001</c:v>
                </c:pt>
                <c:pt idx="17">
                  <c:v>150.80000000000001</c:v>
                </c:pt>
                <c:pt idx="18">
                  <c:v>152.5</c:v>
                </c:pt>
                <c:pt idx="19">
                  <c:v>160.69999999999999</c:v>
                </c:pt>
                <c:pt idx="20">
                  <c:v>167</c:v>
                </c:pt>
                <c:pt idx="21">
                  <c:v>166.3</c:v>
                </c:pt>
                <c:pt idx="22">
                  <c:v>185.4</c:v>
                </c:pt>
                <c:pt idx="23">
                  <c:v>191.5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B71-8164-951DAE0E5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유방암_kosis!$E$43:$AB$43</c:f>
              <c:numCache>
                <c:formatCode>#,##0.0</c:formatCode>
                <c:ptCount val="24"/>
                <c:pt idx="0">
                  <c:v>41</c:v>
                </c:pt>
                <c:pt idx="1">
                  <c:v>44.7</c:v>
                </c:pt>
                <c:pt idx="2">
                  <c:v>52.5</c:v>
                </c:pt>
                <c:pt idx="3">
                  <c:v>61.1</c:v>
                </c:pt>
                <c:pt idx="4">
                  <c:v>58.7</c:v>
                </c:pt>
                <c:pt idx="5">
                  <c:v>65.3</c:v>
                </c:pt>
                <c:pt idx="6">
                  <c:v>79.900000000000006</c:v>
                </c:pt>
                <c:pt idx="7">
                  <c:v>84.9</c:v>
                </c:pt>
                <c:pt idx="8">
                  <c:v>86.4</c:v>
                </c:pt>
                <c:pt idx="9">
                  <c:v>95.1</c:v>
                </c:pt>
                <c:pt idx="10">
                  <c:v>96.6</c:v>
                </c:pt>
                <c:pt idx="11">
                  <c:v>102.7</c:v>
                </c:pt>
                <c:pt idx="12">
                  <c:v>114.5</c:v>
                </c:pt>
                <c:pt idx="13">
                  <c:v>120.5</c:v>
                </c:pt>
                <c:pt idx="14">
                  <c:v>112.3</c:v>
                </c:pt>
                <c:pt idx="15">
                  <c:v>119.9</c:v>
                </c:pt>
                <c:pt idx="16">
                  <c:v>130.30000000000001</c:v>
                </c:pt>
                <c:pt idx="17">
                  <c:v>142.4</c:v>
                </c:pt>
                <c:pt idx="18">
                  <c:v>153.30000000000001</c:v>
                </c:pt>
                <c:pt idx="19">
                  <c:v>151.1</c:v>
                </c:pt>
                <c:pt idx="20">
                  <c:v>167.3</c:v>
                </c:pt>
                <c:pt idx="21">
                  <c:v>158.30000000000001</c:v>
                </c:pt>
                <c:pt idx="22">
                  <c:v>184.1</c:v>
                </c:pt>
                <c:pt idx="23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2-4B71-8164-951DAE0E5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유방암_kosis!$E$44:$AB$44</c:f>
              <c:numCache>
                <c:formatCode>#,##0.0</c:formatCode>
                <c:ptCount val="24"/>
                <c:pt idx="0">
                  <c:v>32.4</c:v>
                </c:pt>
                <c:pt idx="1">
                  <c:v>36.299999999999997</c:v>
                </c:pt>
                <c:pt idx="2">
                  <c:v>39.799999999999997</c:v>
                </c:pt>
                <c:pt idx="3">
                  <c:v>45.2</c:v>
                </c:pt>
                <c:pt idx="4">
                  <c:v>45.7</c:v>
                </c:pt>
                <c:pt idx="5">
                  <c:v>46.4</c:v>
                </c:pt>
                <c:pt idx="6">
                  <c:v>55.3</c:v>
                </c:pt>
                <c:pt idx="7">
                  <c:v>60.6</c:v>
                </c:pt>
                <c:pt idx="8">
                  <c:v>66.5</c:v>
                </c:pt>
                <c:pt idx="9">
                  <c:v>69.7</c:v>
                </c:pt>
                <c:pt idx="10">
                  <c:v>71.2</c:v>
                </c:pt>
                <c:pt idx="11">
                  <c:v>84.2</c:v>
                </c:pt>
                <c:pt idx="12">
                  <c:v>91.2</c:v>
                </c:pt>
                <c:pt idx="13">
                  <c:v>99.9</c:v>
                </c:pt>
                <c:pt idx="14">
                  <c:v>96.4</c:v>
                </c:pt>
                <c:pt idx="15">
                  <c:v>98.2</c:v>
                </c:pt>
                <c:pt idx="16">
                  <c:v>110.8</c:v>
                </c:pt>
                <c:pt idx="17">
                  <c:v>121.8</c:v>
                </c:pt>
                <c:pt idx="18">
                  <c:v>126.5</c:v>
                </c:pt>
                <c:pt idx="19">
                  <c:v>130.9</c:v>
                </c:pt>
                <c:pt idx="20">
                  <c:v>131.4</c:v>
                </c:pt>
                <c:pt idx="21">
                  <c:v>138.5</c:v>
                </c:pt>
                <c:pt idx="22">
                  <c:v>152.5</c:v>
                </c:pt>
                <c:pt idx="23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2-4B71-8164-951DAE0E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09855"/>
        <c:axId val="1770884895"/>
      </c:lineChart>
      <c:catAx>
        <c:axId val="177090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884895"/>
        <c:crosses val="autoZero"/>
        <c:auto val="1"/>
        <c:lblAlgn val="ctr"/>
        <c:lblOffset val="100"/>
        <c:noMultiLvlLbl val="0"/>
      </c:catAx>
      <c:valAx>
        <c:axId val="17708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9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119751</xdr:colOff>
      <xdr:row>25</xdr:row>
      <xdr:rowOff>212270</xdr:rowOff>
    </xdr:from>
    <xdr:to>
      <xdr:col>15</xdr:col>
      <xdr:colOff>283028</xdr:colOff>
      <xdr:row>40</xdr:row>
      <xdr:rowOff>97971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42F173-5FA4-CD61-2021-C01659DC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51</xdr:col>
      <xdr:colOff>99365</xdr:colOff>
      <xdr:row>24</xdr:row>
      <xdr:rowOff>216190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0584B1-9741-8A0F-4981-CE275208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6240" y="0"/>
          <a:ext cx="14851685" cy="5519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14A-C2BC-4F1D-8A52-C781A902011B}">
  <sheetPr>
    <tabColor rgb="FFFFFF00"/>
  </sheetPr>
  <dimension ref="A1:AD102"/>
  <sheetViews>
    <sheetView zoomScaleNormal="100" workbookViewId="0">
      <selection activeCell="P2" sqref="P2"/>
    </sheetView>
  </sheetViews>
  <sheetFormatPr defaultRowHeight="16.5" x14ac:dyDescent="0.3"/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18</v>
      </c>
      <c r="B2" s="22">
        <f>IFERROR(response_original!B2/dose_original!B2,0)</f>
        <v>0</v>
      </c>
      <c r="C2" s="22">
        <f>IFERROR(response_original!C2/dose_original!C2,0)</f>
        <v>0.5</v>
      </c>
      <c r="D2" s="22">
        <f>IFERROR(response_original!D2/dose_original!D2,0)</f>
        <v>0</v>
      </c>
      <c r="E2" s="22">
        <f>IFERROR(response_original!E2/dose_original!E2,0)</f>
        <v>0</v>
      </c>
      <c r="F2" s="22">
        <f>IFERROR(response_original!F2/dose_original!F2,0)</f>
        <v>1</v>
      </c>
      <c r="G2" s="22">
        <f>IFERROR(response_original!G2/dose_original!G2,0)</f>
        <v>0</v>
      </c>
      <c r="H2" s="22">
        <f>IFERROR(response_original!H2/dose_original!H2,0)</f>
        <v>0</v>
      </c>
      <c r="I2" s="22">
        <f>IFERROR(response_original!I2/dose_original!I2,0)</f>
        <v>1</v>
      </c>
      <c r="J2" s="22">
        <f>IFERROR(response_original!J2/dose_original!J2,0)</f>
        <v>0</v>
      </c>
      <c r="K2" s="22">
        <f>IFERROR(response_original!K2/dose_original!K2,0)</f>
        <v>0</v>
      </c>
      <c r="L2" s="22">
        <f>IFERROR(response_original!L2/dose_original!L2,0)</f>
        <v>0.4</v>
      </c>
      <c r="M2" s="22">
        <f>IFERROR(response_original!M2/dose_original!M2,0)</f>
        <v>1.5</v>
      </c>
      <c r="N2" s="22">
        <f>IFERROR(response_original!N2/dose_original!N2,0)</f>
        <v>0.14285714285714285</v>
      </c>
      <c r="O2" s="22">
        <f>IFERROR(response_original!O2/dose_original!O2,0)</f>
        <v>4.878048780487805E-2</v>
      </c>
      <c r="P2" s="22">
        <f>IFERROR(response_original!P2/dose_original!P2,0)</f>
        <v>2.564102564102564E-2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3">
      <c r="A3">
        <v>19</v>
      </c>
      <c r="B3" s="22">
        <f>IFERROR(response_original!B3/dose_original!B3,0)</f>
        <v>0</v>
      </c>
      <c r="C3" s="22">
        <f>IFERROR(response_original!C3/dose_original!C3,0)</f>
        <v>4.5558086560364463E-3</v>
      </c>
      <c r="D3" s="22">
        <f>IFERROR(response_original!D3/dose_original!D3,0)</f>
        <v>2.1052631578947368E-3</v>
      </c>
      <c r="E3" s="22">
        <f>IFERROR(response_original!E3/dose_original!E3,0)</f>
        <v>6.3157894736842104E-3</v>
      </c>
      <c r="F3" s="22">
        <f>IFERROR(response_original!F3/dose_original!F3,0)</f>
        <v>0</v>
      </c>
      <c r="G3" s="22">
        <f>IFERROR(response_original!G3/dose_original!G3,0)</f>
        <v>0</v>
      </c>
      <c r="H3" s="22">
        <f>IFERROR(response_original!H3/dose_original!H3,0)</f>
        <v>4.0983606557377051E-3</v>
      </c>
      <c r="I3" s="22">
        <f>IFERROR(response_original!I3/dose_original!I3,0)</f>
        <v>2.4630541871921183E-3</v>
      </c>
      <c r="J3" s="22">
        <f>IFERROR(response_original!J3/dose_original!J3,0)</f>
        <v>1.1013215859030838E-3</v>
      </c>
      <c r="K3" s="22">
        <f>IFERROR(response_original!K3/dose_original!K3,0)</f>
        <v>1.2285012285012285E-3</v>
      </c>
      <c r="L3" s="22">
        <f>IFERROR(response_original!L3/dose_original!L3,0)</f>
        <v>6.4724919093851136E-3</v>
      </c>
      <c r="M3" s="22">
        <f>IFERROR(response_original!M3/dose_original!M3,0)</f>
        <v>4.410143329658214E-3</v>
      </c>
      <c r="N3" s="22">
        <f>IFERROR(response_original!N3/dose_original!N3,0)</f>
        <v>6.1242344706911632E-3</v>
      </c>
      <c r="O3" s="22">
        <f>IFERROR(response_original!O3/dose_original!O3,0)</f>
        <v>2.0964360587002098E-3</v>
      </c>
      <c r="P3" s="22">
        <f>IFERROR(response_original!P3/dose_original!P3,0)</f>
        <v>3.3568311513930849E-3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x14ac:dyDescent="0.3">
      <c r="A4">
        <v>20</v>
      </c>
      <c r="B4" s="22">
        <f>IFERROR(response_original!B4/dose_original!B4,0)</f>
        <v>0</v>
      </c>
      <c r="C4" s="22">
        <f>IFERROR(response_original!C4/dose_original!C4,0)</f>
        <v>9.1659028414298811E-4</v>
      </c>
      <c r="D4" s="22">
        <f>IFERROR(response_original!D4/dose_original!D4,0)</f>
        <v>2.1929824561403508E-3</v>
      </c>
      <c r="E4" s="22">
        <f>IFERROR(response_original!E4/dose_original!E4,0)</f>
        <v>0</v>
      </c>
      <c r="F4" s="22">
        <f>IFERROR(response_original!F4/dose_original!F4,0)</f>
        <v>0</v>
      </c>
      <c r="G4" s="22">
        <f>IFERROR(response_original!G4/dose_original!G4,0)</f>
        <v>1.2658227848101266E-3</v>
      </c>
      <c r="H4" s="22">
        <f>IFERROR(response_original!H4/dose_original!H4,0)</f>
        <v>1.9627085377821392E-3</v>
      </c>
      <c r="I4" s="22">
        <f>IFERROR(response_original!I4/dose_original!I4,0)</f>
        <v>2.6869682042095834E-3</v>
      </c>
      <c r="J4" s="22">
        <f>IFERROR(response_original!J4/dose_original!J4,0)</f>
        <v>2.1645021645021645E-3</v>
      </c>
      <c r="K4" s="22">
        <f>IFERROR(response_original!K4/dose_original!K4,0)</f>
        <v>1.7801513128615932E-3</v>
      </c>
      <c r="L4" s="22">
        <f>IFERROR(response_original!L4/dose_original!L4,0)</f>
        <v>0</v>
      </c>
      <c r="M4" s="22">
        <f>IFERROR(response_original!M4/dose_original!M4,0)</f>
        <v>3.8789759503491078E-4</v>
      </c>
      <c r="N4" s="22">
        <f>IFERROR(response_original!N4/dose_original!N4,0)</f>
        <v>2.4501225061253061E-3</v>
      </c>
      <c r="O4" s="22">
        <f>IFERROR(response_original!O4/dose_original!O4,0)</f>
        <v>1.6198704103671706E-3</v>
      </c>
      <c r="P4" s="22">
        <f>IFERROR(response_original!P4/dose_original!P4,0)</f>
        <v>8.2884376295068376E-4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x14ac:dyDescent="0.3">
      <c r="A5">
        <v>21</v>
      </c>
      <c r="B5" s="22">
        <f>IFERROR(response_original!B5/dose_original!B5,0)</f>
        <v>0</v>
      </c>
      <c r="C5" s="22">
        <f>IFERROR(response_original!C5/dose_original!C5,0)</f>
        <v>2.6367831245880024E-3</v>
      </c>
      <c r="D5" s="22">
        <f>IFERROR(response_original!D5/dose_original!D5,0)</f>
        <v>5.025125628140704E-4</v>
      </c>
      <c r="E5" s="22">
        <f>IFERROR(response_original!E5/dose_original!E5,0)</f>
        <v>3.2710280373831778E-3</v>
      </c>
      <c r="F5" s="22">
        <f>IFERROR(response_original!F5/dose_original!F5,0)</f>
        <v>1.4071294559099437E-3</v>
      </c>
      <c r="G5" s="22">
        <f>IFERROR(response_original!G5/dose_original!G5,0)</f>
        <v>1.9770660340055358E-3</v>
      </c>
      <c r="H5" s="22">
        <f>IFERROR(response_original!H5/dose_original!H5,0)</f>
        <v>2.2727272727272726E-3</v>
      </c>
      <c r="I5" s="22">
        <f>IFERROR(response_original!I5/dose_original!I5,0)</f>
        <v>2.8530670470756063E-4</v>
      </c>
      <c r="J5" s="22">
        <f>IFERROR(response_original!J5/dose_original!J5,0)</f>
        <v>1.0979961570134504E-3</v>
      </c>
      <c r="K5" s="22">
        <f>IFERROR(response_original!K5/dose_original!K5,0)</f>
        <v>1.6906170752324597E-3</v>
      </c>
      <c r="L5" s="22">
        <f>IFERROR(response_original!L5/dose_original!L5,0)</f>
        <v>1.7565872020075283E-3</v>
      </c>
      <c r="M5" s="22">
        <f>IFERROR(response_original!M5/dose_original!M5,0)</f>
        <v>3.2418952618453864E-3</v>
      </c>
      <c r="N5" s="22">
        <f>IFERROR(response_original!N5/dose_original!N5,0)</f>
        <v>1.6746411483253589E-3</v>
      </c>
      <c r="O5" s="22">
        <f>IFERROR(response_original!O5/dose_original!O5,0)</f>
        <v>1.4144271570014145E-3</v>
      </c>
      <c r="P5" s="22">
        <f>IFERROR(response_original!P5/dose_original!P5,0)</f>
        <v>1.4727540500736377E-3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x14ac:dyDescent="0.3">
      <c r="A6">
        <v>22</v>
      </c>
      <c r="B6" s="22">
        <f>IFERROR(response_original!B6/dose_original!B6,0)</f>
        <v>0</v>
      </c>
      <c r="C6" s="22">
        <f>IFERROR(response_original!C6/dose_original!C6,0)</f>
        <v>1.076426264800861E-3</v>
      </c>
      <c r="D6" s="22">
        <f>IFERROR(response_original!D6/dose_original!D6,0)</f>
        <v>1.9470404984423676E-3</v>
      </c>
      <c r="E6" s="22">
        <f>IFERROR(response_original!E6/dose_original!E6,0)</f>
        <v>1.4035087719298245E-3</v>
      </c>
      <c r="F6" s="22">
        <f>IFERROR(response_original!F6/dose_original!F6,0)</f>
        <v>2.5948751216347712E-3</v>
      </c>
      <c r="G6" s="22">
        <f>IFERROR(response_original!G6/dose_original!G6,0)</f>
        <v>2.0307513780098638E-3</v>
      </c>
      <c r="H6" s="22">
        <f>IFERROR(response_original!H6/dose_original!H6,0)</f>
        <v>7.5244544770504136E-4</v>
      </c>
      <c r="I6" s="22">
        <f>IFERROR(response_original!I6/dose_original!I6,0)</f>
        <v>1.488095238095238E-3</v>
      </c>
      <c r="J6" s="22">
        <f>IFERROR(response_original!J6/dose_original!J6,0)</f>
        <v>1.586357326987904E-3</v>
      </c>
      <c r="K6" s="22">
        <f>IFERROR(response_original!K6/dose_original!K6,0)</f>
        <v>2.0584602717167557E-3</v>
      </c>
      <c r="L6" s="22">
        <f>IFERROR(response_original!L6/dose_original!L6,0)</f>
        <v>2.7609055770292656E-3</v>
      </c>
      <c r="M6" s="22">
        <f>IFERROR(response_original!M6/dose_original!M6,0)</f>
        <v>1.4139271827500884E-3</v>
      </c>
      <c r="N6" s="22">
        <f>IFERROR(response_original!N6/dose_original!N6,0)</f>
        <v>2.5062656641604009E-3</v>
      </c>
      <c r="O6" s="22">
        <f>IFERROR(response_original!O6/dose_original!O6,0)</f>
        <v>1.7836873682503648E-3</v>
      </c>
      <c r="P6" s="22">
        <f>IFERROR(response_original!P6/dose_original!P6,0)</f>
        <v>1.5446400988569664E-3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x14ac:dyDescent="0.3">
      <c r="A7">
        <v>23</v>
      </c>
      <c r="B7" s="22">
        <f>IFERROR(response_original!B7/dose_original!B7,0)</f>
        <v>0</v>
      </c>
      <c r="C7" s="22">
        <f>IFERROR(response_original!C7/dose_original!C7,0)</f>
        <v>9.0744101633393826E-4</v>
      </c>
      <c r="D7" s="22">
        <f>IFERROR(response_original!D7/dose_original!D7,0)</f>
        <v>2.2158911047799935E-3</v>
      </c>
      <c r="E7" s="22">
        <f>IFERROR(response_original!E7/dose_original!E7,0)</f>
        <v>8.3682008368200832E-4</v>
      </c>
      <c r="F7" s="22">
        <f>IFERROR(response_original!F7/dose_original!F7,0)</f>
        <v>1.9733596447952641E-3</v>
      </c>
      <c r="G7" s="22">
        <f>IFERROR(response_original!G7/dose_original!G7,0)</f>
        <v>1.9797624285085788E-3</v>
      </c>
      <c r="H7" s="22">
        <f>IFERROR(response_original!H7/dose_original!H7,0)</f>
        <v>9.7106234220236938E-4</v>
      </c>
      <c r="I7" s="22">
        <f>IFERROR(response_original!I7/dose_original!I7,0)</f>
        <v>1.387443635102324E-3</v>
      </c>
      <c r="J7" s="22">
        <f>IFERROR(response_original!J7/dose_original!J7,0)</f>
        <v>8.0619155111254432E-4</v>
      </c>
      <c r="K7" s="22">
        <f>IFERROR(response_original!K7/dose_original!K7,0)</f>
        <v>1.5822784810126582E-3</v>
      </c>
      <c r="L7" s="22">
        <f>IFERROR(response_original!L7/dose_original!L7,0)</f>
        <v>1.170103846716396E-3</v>
      </c>
      <c r="M7" s="22">
        <f>IFERROR(response_original!M7/dose_original!M7,0)</f>
        <v>2.1480738937419445E-3</v>
      </c>
      <c r="N7" s="22">
        <f>IFERROR(response_original!N7/dose_original!N7,0)</f>
        <v>2.7987685418415899E-3</v>
      </c>
      <c r="O7" s="22">
        <f>IFERROR(response_original!O7/dose_original!O7,0)</f>
        <v>2.0683949255377826E-3</v>
      </c>
      <c r="P7" s="22">
        <f>IFERROR(response_original!P7/dose_original!P7,0)</f>
        <v>1.1901613329806928E-3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x14ac:dyDescent="0.3">
      <c r="A8">
        <v>24</v>
      </c>
      <c r="B8" s="22">
        <f>IFERROR(response_original!B8/dose_original!B8,0)</f>
        <v>0</v>
      </c>
      <c r="C8" s="22">
        <f>IFERROR(response_original!C8/dose_original!C8,0)</f>
        <v>7.6132470498667686E-4</v>
      </c>
      <c r="D8" s="22">
        <f>IFERROR(response_original!D8/dose_original!D8,0)</f>
        <v>7.955449482895784E-4</v>
      </c>
      <c r="E8" s="22">
        <f>IFERROR(response_original!E8/dose_original!E8,0)</f>
        <v>1.3422818791946308E-3</v>
      </c>
      <c r="F8" s="22">
        <f>IFERROR(response_original!F8/dose_original!F8,0)</f>
        <v>8.0547724526782122E-4</v>
      </c>
      <c r="G8" s="22">
        <f>IFERROR(response_original!G8/dose_original!G8,0)</f>
        <v>1.0606328442637441E-3</v>
      </c>
      <c r="H8" s="22">
        <f>IFERROR(response_original!H8/dose_original!H8,0)</f>
        <v>6.2025120173670335E-4</v>
      </c>
      <c r="I8" s="22">
        <f>IFERROR(response_original!I8/dose_original!I8,0)</f>
        <v>1.411631846414455E-3</v>
      </c>
      <c r="J8" s="22">
        <f>IFERROR(response_original!J8/dose_original!J8,0)</f>
        <v>9.4786729857819908E-4</v>
      </c>
      <c r="K8" s="22">
        <f>IFERROR(response_original!K8/dose_original!K8,0)</f>
        <v>1.0642543567912731E-3</v>
      </c>
      <c r="L8" s="22">
        <f>IFERROR(response_original!L8/dose_original!L8,0)</f>
        <v>1.871563925605334E-3</v>
      </c>
      <c r="M8" s="22">
        <f>IFERROR(response_original!M8/dose_original!M8,0)</f>
        <v>2.1206409048067859E-3</v>
      </c>
      <c r="N8" s="22">
        <f>IFERROR(response_original!N8/dose_original!N8,0)</f>
        <v>1.2110936175366357E-3</v>
      </c>
      <c r="O8" s="22">
        <f>IFERROR(response_original!O8/dose_original!O8,0)</f>
        <v>1.6034818462948115E-3</v>
      </c>
      <c r="P8" s="22">
        <f>IFERROR(response_original!P8/dose_original!P8,0)</f>
        <v>1.6168148746968471E-3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x14ac:dyDescent="0.3">
      <c r="A9">
        <v>25</v>
      </c>
      <c r="B9" s="22">
        <f>IFERROR(response_original!B9/dose_original!B9,0)</f>
        <v>1.6820857863751051E-3</v>
      </c>
      <c r="C9" s="22">
        <f>IFERROR(response_original!C9/dose_original!C9,0)</f>
        <v>1.3016596160104132E-3</v>
      </c>
      <c r="D9" s="22">
        <f>IFERROR(response_original!D9/dose_original!D9,0)</f>
        <v>6.8352699931647305E-4</v>
      </c>
      <c r="E9" s="22">
        <f>IFERROR(response_original!E9/dose_original!E9,0)</f>
        <v>1.8632383081796161E-4</v>
      </c>
      <c r="F9" s="22">
        <f>IFERROR(response_original!F9/dose_original!F9,0)</f>
        <v>1.6374652038644178E-3</v>
      </c>
      <c r="G9" s="22">
        <f>IFERROR(response_original!G9/dose_original!G9,0)</f>
        <v>1.1345908381789817E-3</v>
      </c>
      <c r="H9" s="22">
        <f>IFERROR(response_original!H9/dose_original!H9,0)</f>
        <v>1.4771048744460858E-3</v>
      </c>
      <c r="I9" s="22">
        <f>IFERROR(response_original!I9/dose_original!I9,0)</f>
        <v>1.0268111808328579E-3</v>
      </c>
      <c r="J9" s="22">
        <f>IFERROR(response_original!J9/dose_original!J9,0)</f>
        <v>1.4291996481970097E-3</v>
      </c>
      <c r="K9" s="22">
        <f>IFERROR(response_original!K9/dose_original!K9,0)</f>
        <v>1.4310876265962132E-3</v>
      </c>
      <c r="L9" s="22">
        <f>IFERROR(response_original!L9/dose_original!L9,0)</f>
        <v>2.1490671095047379E-3</v>
      </c>
      <c r="M9" s="22">
        <f>IFERROR(response_original!M9/dose_original!M9,0)</f>
        <v>2.4944833541206946E-3</v>
      </c>
      <c r="N9" s="22">
        <f>IFERROR(response_original!N9/dose_original!N9,0)</f>
        <v>1.1006603962377428E-3</v>
      </c>
      <c r="O9" s="22">
        <f>IFERROR(response_original!O9/dose_original!O9,0)</f>
        <v>1.2626262626262627E-3</v>
      </c>
      <c r="P9" s="22">
        <f>IFERROR(response_original!P9/dose_original!P9,0)</f>
        <v>1.2360939431396785E-3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x14ac:dyDescent="0.3">
      <c r="A10">
        <v>26</v>
      </c>
      <c r="B10" s="22">
        <f>IFERROR(response_original!B10/dose_original!B10,0)</f>
        <v>5.8343057176196028E-4</v>
      </c>
      <c r="C10" s="22">
        <f>IFERROR(response_original!C10/dose_original!C10,0)</f>
        <v>9.0273076055066577E-4</v>
      </c>
      <c r="D10" s="22">
        <f>IFERROR(response_original!D10/dose_original!D10,0)</f>
        <v>1.2480499219968799E-3</v>
      </c>
      <c r="E10" s="22">
        <f>IFERROR(response_original!E10/dose_original!E10,0)</f>
        <v>1.2281659388646289E-3</v>
      </c>
      <c r="F10" s="22">
        <f>IFERROR(response_original!F10/dose_original!F10,0)</f>
        <v>1.3123359580052493E-3</v>
      </c>
      <c r="G10" s="22">
        <f>IFERROR(response_original!G10/dose_original!G10,0)</f>
        <v>1.1305241521068858E-3</v>
      </c>
      <c r="H10" s="22">
        <f>IFERROR(response_original!H10/dose_original!H10,0)</f>
        <v>1.0109364948074626E-3</v>
      </c>
      <c r="I10" s="22">
        <f>IFERROR(response_original!I10/dose_original!I10,0)</f>
        <v>1.9988340134921294E-3</v>
      </c>
      <c r="J10" s="22">
        <f>IFERROR(response_original!J10/dose_original!J10,0)</f>
        <v>2.0572745227123109E-3</v>
      </c>
      <c r="K10" s="22">
        <f>IFERROR(response_original!K10/dose_original!K10,0)</f>
        <v>1.8219461697722567E-3</v>
      </c>
      <c r="L10" s="22">
        <f>IFERROR(response_original!L10/dose_original!L10,0)</f>
        <v>1.8394525789125157E-3</v>
      </c>
      <c r="M10" s="22">
        <f>IFERROR(response_original!M10/dose_original!M10,0)</f>
        <v>1.8869293852964656E-3</v>
      </c>
      <c r="N10" s="22">
        <f>IFERROR(response_original!N10/dose_original!N10,0)</f>
        <v>2.0833333333333333E-3</v>
      </c>
      <c r="O10" s="22">
        <f>IFERROR(response_original!O10/dose_original!O10,0)</f>
        <v>1.6982047549733139E-3</v>
      </c>
      <c r="P10" s="22">
        <f>IFERROR(response_original!P10/dose_original!P10,0)</f>
        <v>1.0478800580364339E-3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x14ac:dyDescent="0.3">
      <c r="A11">
        <v>27</v>
      </c>
      <c r="B11" s="22">
        <f>IFERROR(response_original!B11/dose_original!B11,0)</f>
        <v>0</v>
      </c>
      <c r="C11" s="22">
        <f>IFERROR(response_original!C11/dose_original!C11,0)</f>
        <v>4.4414834554741284E-4</v>
      </c>
      <c r="D11" s="22">
        <f>IFERROR(response_original!D11/dose_original!D11,0)</f>
        <v>7.3572689817539725E-4</v>
      </c>
      <c r="E11" s="22">
        <f>IFERROR(response_original!E11/dose_original!E11,0)</f>
        <v>1.0590727229936455E-3</v>
      </c>
      <c r="F11" s="22">
        <f>IFERROR(response_original!F11/dose_original!F11,0)</f>
        <v>8.4709868699703512E-4</v>
      </c>
      <c r="G11" s="22">
        <f>IFERROR(response_original!G11/dose_original!G11,0)</f>
        <v>1.0904134484325306E-3</v>
      </c>
      <c r="H11" s="22">
        <f>IFERROR(response_original!H11/dose_original!H11,0)</f>
        <v>1.001695176452458E-3</v>
      </c>
      <c r="I11" s="22">
        <f>IFERROR(response_original!I11/dose_original!I11,0)</f>
        <v>1.9293983135629555E-3</v>
      </c>
      <c r="J11" s="22">
        <f>IFERROR(response_original!J11/dose_original!J11,0)</f>
        <v>1.1604887705645437E-3</v>
      </c>
      <c r="K11" s="22">
        <f>IFERROR(response_original!K11/dose_original!K11,0)</f>
        <v>1.7484962931878585E-3</v>
      </c>
      <c r="L11" s="22">
        <f>IFERROR(response_original!L11/dose_original!L11,0)</f>
        <v>1.7911975435005118E-3</v>
      </c>
      <c r="M11" s="22">
        <f>IFERROR(response_original!M11/dose_original!M11,0)</f>
        <v>1.3597033374536465E-3</v>
      </c>
      <c r="N11" s="22">
        <f>IFERROR(response_original!N11/dose_original!N11,0)</f>
        <v>1.6290890134236934E-3</v>
      </c>
      <c r="O11" s="22">
        <f>IFERROR(response_original!O11/dose_original!O11,0)</f>
        <v>8.1009923715655166E-4</v>
      </c>
      <c r="P11" s="22">
        <f>IFERROR(response_original!P11/dose_original!P11,0)</f>
        <v>1.160261058738216E-3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x14ac:dyDescent="0.3">
      <c r="A12">
        <v>28</v>
      </c>
      <c r="B12" s="22">
        <f>IFERROR(response_original!B12/dose_original!B12,0)</f>
        <v>0</v>
      </c>
      <c r="C12" s="22">
        <f>IFERROR(response_original!C12/dose_original!C12,0)</f>
        <v>6.5876152832674575E-4</v>
      </c>
      <c r="D12" s="22">
        <f>IFERROR(response_original!D12/dose_original!D12,0)</f>
        <v>1.330770368179802E-3</v>
      </c>
      <c r="E12" s="22">
        <f>IFERROR(response_original!E12/dose_original!E12,0)</f>
        <v>8.9706212155191752E-4</v>
      </c>
      <c r="F12" s="22">
        <f>IFERROR(response_original!F12/dose_original!F12,0)</f>
        <v>8.555133079847909E-4</v>
      </c>
      <c r="G12" s="22">
        <f>IFERROR(response_original!G12/dose_original!G12,0)</f>
        <v>1.1760752688172043E-3</v>
      </c>
      <c r="H12" s="22">
        <f>IFERROR(response_original!H12/dose_original!H12,0)</f>
        <v>1.3646484234719528E-3</v>
      </c>
      <c r="I12" s="22">
        <f>IFERROR(response_original!I12/dose_original!I12,0)</f>
        <v>1.2078062424512111E-3</v>
      </c>
      <c r="J12" s="22">
        <f>IFERROR(response_original!J12/dose_original!J12,0)</f>
        <v>1.1042267345561622E-3</v>
      </c>
      <c r="K12" s="22">
        <f>IFERROR(response_original!K12/dose_original!K12,0)</f>
        <v>1.4336061167194312E-3</v>
      </c>
      <c r="L12" s="22">
        <f>IFERROR(response_original!L12/dose_original!L12,0)</f>
        <v>1.0049129075480126E-3</v>
      </c>
      <c r="M12" s="22">
        <f>IFERROR(response_original!M12/dose_original!M12,0)</f>
        <v>1.8828220179421863E-3</v>
      </c>
      <c r="N12" s="22">
        <f>IFERROR(response_original!N12/dose_original!N12,0)</f>
        <v>1.4373598574139021E-3</v>
      </c>
      <c r="O12" s="22">
        <f>IFERROR(response_original!O12/dose_original!O12,0)</f>
        <v>1.5936254980079682E-3</v>
      </c>
      <c r="P12" s="22">
        <f>IFERROR(response_original!P12/dose_original!P12,0)</f>
        <v>1.1267605633802818E-3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x14ac:dyDescent="0.3">
      <c r="A13">
        <v>29</v>
      </c>
      <c r="B13" s="22">
        <f>IFERROR(response_original!B13/dose_original!B13,0)</f>
        <v>0</v>
      </c>
      <c r="C13" s="22">
        <f>IFERROR(response_original!C13/dose_original!C13,0)</f>
        <v>8.1383519837232958E-4</v>
      </c>
      <c r="D13" s="22">
        <f>IFERROR(response_original!D13/dose_original!D13,0)</f>
        <v>5.6866647711117425E-4</v>
      </c>
      <c r="E13" s="22">
        <f>IFERROR(response_original!E13/dose_original!E13,0)</f>
        <v>1.2372061635361601E-3</v>
      </c>
      <c r="F13" s="22">
        <f>IFERROR(response_original!F13/dose_original!F13,0)</f>
        <v>4.5587162654996355E-4</v>
      </c>
      <c r="G13" s="22">
        <f>IFERROR(response_original!G13/dose_original!G13,0)</f>
        <v>9.8098400241472994E-4</v>
      </c>
      <c r="H13" s="22">
        <f>IFERROR(response_original!H13/dose_original!H13,0)</f>
        <v>8.8225313878520528E-4</v>
      </c>
      <c r="I13" s="22">
        <f>IFERROR(response_original!I13/dose_original!I13,0)</f>
        <v>1.5013211626231082E-3</v>
      </c>
      <c r="J13" s="22">
        <f>IFERROR(response_original!J13/dose_original!J13,0)</f>
        <v>1.3830493472007082E-3</v>
      </c>
      <c r="K13" s="22">
        <f>IFERROR(response_original!K13/dose_original!K13,0)</f>
        <v>9.3705214419578873E-4</v>
      </c>
      <c r="L13" s="22">
        <f>IFERROR(response_original!L13/dose_original!L13,0)</f>
        <v>1.1976645541194671E-3</v>
      </c>
      <c r="M13" s="22">
        <f>IFERROR(response_original!M13/dose_original!M13,0)</f>
        <v>1.7208318993067505E-3</v>
      </c>
      <c r="N13" s="22">
        <f>IFERROR(response_original!N13/dose_original!N13,0)</f>
        <v>1.1979166666666666E-3</v>
      </c>
      <c r="O13" s="22">
        <f>IFERROR(response_original!O13/dose_original!O13,0)</f>
        <v>1.5938444627644956E-3</v>
      </c>
      <c r="P13" s="22">
        <f>IFERROR(response_original!P13/dose_original!P13,0)</f>
        <v>1.0516475812105631E-3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x14ac:dyDescent="0.3">
      <c r="A14">
        <v>30</v>
      </c>
      <c r="B14" s="22">
        <f>IFERROR(response_original!B14/dose_original!B14,0)</f>
        <v>3.2082130253448829E-4</v>
      </c>
      <c r="C14" s="22">
        <f>IFERROR(response_original!C14/dose_original!C14,0)</f>
        <v>3.6010082823190496E-4</v>
      </c>
      <c r="D14" s="22">
        <f>IFERROR(response_original!D14/dose_original!D14,0)</f>
        <v>9.4187298170075352E-4</v>
      </c>
      <c r="E14" s="22">
        <f>IFERROR(response_original!E14/dose_original!E14,0)</f>
        <v>1.199825479930192E-3</v>
      </c>
      <c r="F14" s="22">
        <f>IFERROR(response_original!F14/dose_original!F14,0)</f>
        <v>3.6094567767550983E-4</v>
      </c>
      <c r="G14" s="22">
        <f>IFERROR(response_original!G14/dose_original!G14,0)</f>
        <v>8.1037277147487841E-4</v>
      </c>
      <c r="H14" s="22">
        <f>IFERROR(response_original!H14/dose_original!H14,0)</f>
        <v>3.7292560134253216E-4</v>
      </c>
      <c r="I14" s="22">
        <f>IFERROR(response_original!I14/dose_original!I14,0)</f>
        <v>1.0821894401093581E-3</v>
      </c>
      <c r="J14" s="22">
        <f>IFERROR(response_original!J14/dose_original!J14,0)</f>
        <v>1.2097622554176309E-3</v>
      </c>
      <c r="K14" s="22">
        <f>IFERROR(response_original!K14/dose_original!K14,0)</f>
        <v>9.980537950995559E-4</v>
      </c>
      <c r="L14" s="22">
        <f>IFERROR(response_original!L14/dose_original!L14,0)</f>
        <v>1.2918704438497739E-3</v>
      </c>
      <c r="M14" s="22">
        <f>IFERROR(response_original!M14/dose_original!M14,0)</f>
        <v>1.770930181077611E-3</v>
      </c>
      <c r="N14" s="22">
        <f>IFERROR(response_original!N14/dose_original!N14,0)</f>
        <v>2.0180214004129906E-3</v>
      </c>
      <c r="O14" s="22">
        <f>IFERROR(response_original!O14/dose_original!O14,0)</f>
        <v>1.4426425231320267E-3</v>
      </c>
      <c r="P14" s="22">
        <f>IFERROR(response_original!P14/dose_original!P14,0)</f>
        <v>1.1032888515288431E-3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3">
      <c r="A15">
        <v>31</v>
      </c>
      <c r="B15" s="22">
        <f>IFERROR(response_original!B15/dose_original!B15,0)</f>
        <v>2.6350461133069827E-4</v>
      </c>
      <c r="C15" s="22">
        <f>IFERROR(response_original!C15/dose_original!C15,0)</f>
        <v>1.6136840406648378E-4</v>
      </c>
      <c r="D15" s="22">
        <f>IFERROR(response_original!D15/dose_original!D15,0)</f>
        <v>8.4205461325634551E-4</v>
      </c>
      <c r="E15" s="22">
        <f>IFERROR(response_original!E15/dose_original!E15,0)</f>
        <v>9.2812209961843869E-4</v>
      </c>
      <c r="F15" s="22">
        <f>IFERROR(response_original!F15/dose_original!F15,0)</f>
        <v>8.7161160986664341E-4</v>
      </c>
      <c r="G15" s="22">
        <f>IFERROR(response_original!G15/dose_original!G15,0)</f>
        <v>5.7678442682047588E-4</v>
      </c>
      <c r="H15" s="22">
        <f>IFERROR(response_original!H15/dose_original!H15,0)</f>
        <v>9.6165404495732664E-4</v>
      </c>
      <c r="I15" s="22">
        <f>IFERROR(response_original!I15/dose_original!I15,0)</f>
        <v>9.4691988005681524E-4</v>
      </c>
      <c r="J15" s="22">
        <f>IFERROR(response_original!J15/dose_original!J15,0)</f>
        <v>9.5940214098161987E-4</v>
      </c>
      <c r="K15" s="22">
        <f>IFERROR(response_original!K15/dose_original!K15,0)</f>
        <v>1.1338939809127846E-3</v>
      </c>
      <c r="L15" s="22">
        <f>IFERROR(response_original!L15/dose_original!L15,0)</f>
        <v>1.3524364988800135E-3</v>
      </c>
      <c r="M15" s="22">
        <f>IFERROR(response_original!M15/dose_original!M15,0)</f>
        <v>1.8249688925756947E-3</v>
      </c>
      <c r="N15" s="22">
        <f>IFERROR(response_original!N15/dose_original!N15,0)</f>
        <v>1.5729954935804779E-3</v>
      </c>
      <c r="O15" s="22">
        <f>IFERROR(response_original!O15/dose_original!O15,0)</f>
        <v>1.3581420616596495E-3</v>
      </c>
      <c r="P15" s="22">
        <f>IFERROR(response_original!P15/dose_original!P15,0)</f>
        <v>1.2494593685424577E-3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3">
      <c r="A16">
        <v>32</v>
      </c>
      <c r="B16" s="22">
        <f>IFERROR(response_original!B16/dose_original!B16,0)</f>
        <v>6.6740823136818685E-4</v>
      </c>
      <c r="C16" s="22">
        <f>IFERROR(response_original!C16/dose_original!C16,0)</f>
        <v>4.4169611307420494E-4</v>
      </c>
      <c r="D16" s="22">
        <f>IFERROR(response_original!D16/dose_original!D16,0)</f>
        <v>1.1346873936230568E-3</v>
      </c>
      <c r="E16" s="22">
        <f>IFERROR(response_original!E16/dose_original!E16,0)</f>
        <v>8.4674005080440302E-4</v>
      </c>
      <c r="F16" s="22">
        <f>IFERROR(response_original!F16/dose_original!F16,0)</f>
        <v>6.6500415627597672E-4</v>
      </c>
      <c r="G16" s="22">
        <f>IFERROR(response_original!G16/dose_original!G16,0)</f>
        <v>6.3447303489601694E-4</v>
      </c>
      <c r="H16" s="22">
        <f>IFERROR(response_original!H16/dose_original!H16,0)</f>
        <v>9.4345185447255141E-4</v>
      </c>
      <c r="I16" s="22">
        <f>IFERROR(response_original!I16/dose_original!I16,0)</f>
        <v>1.224739742804654E-3</v>
      </c>
      <c r="J16" s="22">
        <f>IFERROR(response_original!J16/dose_original!J16,0)</f>
        <v>9.8107918710581645E-4</v>
      </c>
      <c r="K16" s="22">
        <f>IFERROR(response_original!K16/dose_original!K16,0)</f>
        <v>1.4256806475349522E-3</v>
      </c>
      <c r="L16" s="22">
        <f>IFERROR(response_original!L16/dose_original!L16,0)</f>
        <v>1.2478866435874727E-3</v>
      </c>
      <c r="M16" s="22">
        <f>IFERROR(response_original!M16/dose_original!M16,0)</f>
        <v>1.5668590209041923E-3</v>
      </c>
      <c r="N16" s="22">
        <f>IFERROR(response_original!N16/dose_original!N16,0)</f>
        <v>1.5580057526366252E-3</v>
      </c>
      <c r="O16" s="22">
        <f>IFERROR(response_original!O16/dose_original!O16,0)</f>
        <v>1.1235487495318546E-3</v>
      </c>
      <c r="P16" s="22">
        <f>IFERROR(response_original!P16/dose_original!P16,0)</f>
        <v>1.4019715224534502E-3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3">
      <c r="A17">
        <v>33</v>
      </c>
      <c r="B17" s="22">
        <f>IFERROR(response_original!B17/dose_original!B17,0)</f>
        <v>5.2789019883864156E-4</v>
      </c>
      <c r="C17" s="22">
        <f>IFERROR(response_original!C17/dose_original!C17,0)</f>
        <v>1.0710938545990091E-3</v>
      </c>
      <c r="D17" s="22">
        <f>IFERROR(response_original!D17/dose_original!D17,0)</f>
        <v>8.5406213302017717E-4</v>
      </c>
      <c r="E17" s="22">
        <f>IFERROR(response_original!E17/dose_original!E17,0)</f>
        <v>7.9801383223975886E-4</v>
      </c>
      <c r="F17" s="22">
        <f>IFERROR(response_original!F17/dose_original!F17,0)</f>
        <v>4.6001686728513379E-4</v>
      </c>
      <c r="G17" s="22">
        <f>IFERROR(response_original!G17/dose_original!G17,0)</f>
        <v>1.0099649878804202E-3</v>
      </c>
      <c r="H17" s="22">
        <f>IFERROR(response_original!H17/dose_original!H17,0)</f>
        <v>1.047242262043286E-3</v>
      </c>
      <c r="I17" s="22">
        <f>IFERROR(response_original!I17/dose_original!I17,0)</f>
        <v>8.0857085102082065E-4</v>
      </c>
      <c r="J17" s="22">
        <f>IFERROR(response_original!J17/dose_original!J17,0)</f>
        <v>7.2929486302930851E-4</v>
      </c>
      <c r="K17" s="22">
        <f>IFERROR(response_original!K17/dose_original!K17,0)</f>
        <v>1.2001200120012002E-3</v>
      </c>
      <c r="L17" s="22">
        <f>IFERROR(response_original!L17/dose_original!L17,0)</f>
        <v>1.3450431205000396E-3</v>
      </c>
      <c r="M17" s="22">
        <f>IFERROR(response_original!M17/dose_original!M17,0)</f>
        <v>7.6488799854307051E-4</v>
      </c>
      <c r="N17" s="22">
        <f>IFERROR(response_original!N17/dose_original!N17,0)</f>
        <v>1.3324450366422385E-3</v>
      </c>
      <c r="O17" s="22">
        <f>IFERROR(response_original!O17/dose_original!O17,0)</f>
        <v>1.7584306982923684E-3</v>
      </c>
      <c r="P17" s="22">
        <f>IFERROR(response_original!P17/dose_original!P17,0)</f>
        <v>1.0600562645248094E-3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x14ac:dyDescent="0.3">
      <c r="A18">
        <v>34</v>
      </c>
      <c r="B18" s="22">
        <f>IFERROR(response_original!B18/dose_original!B18,0)</f>
        <v>4.4078754040552452E-4</v>
      </c>
      <c r="C18" s="22">
        <f>IFERROR(response_original!C18/dose_original!C18,0)</f>
        <v>7.0274068868587491E-4</v>
      </c>
      <c r="D18" s="22">
        <f>IFERROR(response_original!D18/dose_original!D18,0)</f>
        <v>4.9598254141454217E-4</v>
      </c>
      <c r="E18" s="22">
        <f>IFERROR(response_original!E18/dose_original!E18,0)</f>
        <v>1.015744032503809E-3</v>
      </c>
      <c r="F18" s="22">
        <f>IFERROR(response_original!F18/dose_original!F18,0)</f>
        <v>8.7584847821326915E-4</v>
      </c>
      <c r="G18" s="22">
        <f>IFERROR(response_original!G18/dose_original!G18,0)</f>
        <v>2.5480952987641737E-4</v>
      </c>
      <c r="H18" s="22">
        <f>IFERROR(response_original!H18/dose_original!H18,0)</f>
        <v>5.0055617352614016E-4</v>
      </c>
      <c r="I18" s="22">
        <f>IFERROR(response_original!I18/dose_original!I18,0)</f>
        <v>9.4876660341555979E-4</v>
      </c>
      <c r="J18" s="22">
        <f>IFERROR(response_original!J18/dose_original!J18,0)</f>
        <v>7.6373601689204364E-4</v>
      </c>
      <c r="K18" s="22">
        <f>IFERROR(response_original!K18/dose_original!K18,0)</f>
        <v>1.2194609141751819E-3</v>
      </c>
      <c r="L18" s="22">
        <f>IFERROR(response_original!L18/dose_original!L18,0)</f>
        <v>1.1976047904191617E-3</v>
      </c>
      <c r="M18" s="22">
        <f>IFERROR(response_original!M18/dose_original!M18,0)</f>
        <v>1.112506728871344E-3</v>
      </c>
      <c r="N18" s="22">
        <f>IFERROR(response_original!N18/dose_original!N18,0)</f>
        <v>1.0907043839279431E-3</v>
      </c>
      <c r="O18" s="22">
        <f>IFERROR(response_original!O18/dose_original!O18,0)</f>
        <v>1.6815323877759907E-3</v>
      </c>
      <c r="P18" s="22">
        <f>IFERROR(response_original!P18/dose_original!P18,0)</f>
        <v>7.6543304374449841E-4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x14ac:dyDescent="0.3">
      <c r="A19">
        <v>35</v>
      </c>
      <c r="B19" s="22">
        <f>IFERROR(response_original!B19/dose_original!B19,0)</f>
        <v>2.5796465884173866E-4</v>
      </c>
      <c r="C19" s="22">
        <f>IFERROR(response_original!C19/dose_original!C19,0)</f>
        <v>5.3067289322861384E-4</v>
      </c>
      <c r="D19" s="22">
        <f>IFERROR(response_original!D19/dose_original!D19,0)</f>
        <v>7.3166270349368941E-4</v>
      </c>
      <c r="E19" s="22">
        <f>IFERROR(response_original!E19/dose_original!E19,0)</f>
        <v>8.1274382314694405E-4</v>
      </c>
      <c r="F19" s="22">
        <f>IFERROR(response_original!F19/dose_original!F19,0)</f>
        <v>6.3875088715400997E-4</v>
      </c>
      <c r="G19" s="22">
        <f>IFERROR(response_original!G19/dose_original!G19,0)</f>
        <v>1.0503552672227372E-3</v>
      </c>
      <c r="H19" s="22">
        <f>IFERROR(response_original!H19/dose_original!H19,0)</f>
        <v>9.0420722302005216E-4</v>
      </c>
      <c r="I19" s="22">
        <f>IFERROR(response_original!I19/dose_original!I19,0)</f>
        <v>9.1535385653032707E-4</v>
      </c>
      <c r="J19" s="22">
        <f>IFERROR(response_original!J19/dose_original!J19,0)</f>
        <v>5.3409293217019759E-4</v>
      </c>
      <c r="K19" s="22">
        <f>IFERROR(response_original!K19/dose_original!K19,0)</f>
        <v>7.8795670385269361E-4</v>
      </c>
      <c r="L19" s="22">
        <f>IFERROR(response_original!L19/dose_original!L19,0)</f>
        <v>9.1706100289791275E-4</v>
      </c>
      <c r="M19" s="22">
        <f>IFERROR(response_original!M19/dose_original!M19,0)</f>
        <v>1.294189769089299E-3</v>
      </c>
      <c r="N19" s="22">
        <f>IFERROR(response_original!N19/dose_original!N19,0)</f>
        <v>1.2839197723644943E-3</v>
      </c>
      <c r="O19" s="22">
        <f>IFERROR(response_original!O19/dose_original!O19,0)</f>
        <v>1.4625483163283072E-3</v>
      </c>
      <c r="P19" s="22">
        <f>IFERROR(response_original!P19/dose_original!P19,0)</f>
        <v>9.7241230281639411E-4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x14ac:dyDescent="0.3">
      <c r="A20">
        <v>36</v>
      </c>
      <c r="B20" s="22">
        <f>IFERROR(response_original!B20/dose_original!B20,0)</f>
        <v>4.5813767036994619E-4</v>
      </c>
      <c r="C20" s="22">
        <f>IFERROR(response_original!C20/dose_original!C20,0)</f>
        <v>7.8701426463354646E-4</v>
      </c>
      <c r="D20" s="22">
        <f>IFERROR(response_original!D20/dose_original!D20,0)</f>
        <v>1.185737274498179E-3</v>
      </c>
      <c r="E20" s="22">
        <f>IFERROR(response_original!E20/dose_original!E20,0)</f>
        <v>1.2279355333844973E-3</v>
      </c>
      <c r="F20" s="22">
        <f>IFERROR(response_original!F20/dose_original!F20,0)</f>
        <v>8.9928057553956839E-4</v>
      </c>
      <c r="G20" s="22">
        <f>IFERROR(response_original!G20/dose_original!G20,0)</f>
        <v>8.3041698795895363E-4</v>
      </c>
      <c r="H20" s="22">
        <f>IFERROR(response_original!H20/dose_original!H20,0)</f>
        <v>7.3042207961600671E-4</v>
      </c>
      <c r="I20" s="22">
        <f>IFERROR(response_original!I20/dose_original!I20,0)</f>
        <v>1.3891461381737359E-3</v>
      </c>
      <c r="J20" s="22">
        <f>IFERROR(response_original!J20/dose_original!J20,0)</f>
        <v>6.9090595042749811E-4</v>
      </c>
      <c r="K20" s="22">
        <f>IFERROR(response_original!K20/dose_original!K20,0)</f>
        <v>8.5728282168517304E-4</v>
      </c>
      <c r="L20" s="22">
        <f>IFERROR(response_original!L20/dose_original!L20,0)</f>
        <v>1.1244921648287871E-3</v>
      </c>
      <c r="M20" s="22">
        <f>IFERROR(response_original!M20/dose_original!M20,0)</f>
        <v>1.2790306294177044E-3</v>
      </c>
      <c r="N20" s="22">
        <f>IFERROR(response_original!N20/dose_original!N20,0)</f>
        <v>1.2977937506239393E-3</v>
      </c>
      <c r="O20" s="22">
        <f>IFERROR(response_original!O20/dose_original!O20,0)</f>
        <v>1.5214384508990318E-3</v>
      </c>
      <c r="P20" s="22">
        <f>IFERROR(response_original!P20/dose_original!P20,0)</f>
        <v>1.3467315860354295E-3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x14ac:dyDescent="0.3">
      <c r="A21">
        <v>37</v>
      </c>
      <c r="B21" s="22">
        <f>IFERROR(response_original!B21/dose_original!B21,0)</f>
        <v>4.0440804772014964E-4</v>
      </c>
      <c r="C21" s="22">
        <f>IFERROR(response_original!C21/dose_original!C21,0)</f>
        <v>8.0472103004291845E-4</v>
      </c>
      <c r="D21" s="22">
        <f>IFERROR(response_original!D21/dose_original!D21,0)</f>
        <v>7.230077120822622E-4</v>
      </c>
      <c r="E21" s="22">
        <f>IFERROR(response_original!E21/dose_original!E21,0)</f>
        <v>7.1828760235598331E-4</v>
      </c>
      <c r="F21" s="22">
        <f>IFERROR(response_original!F21/dose_original!F21,0)</f>
        <v>6.5547981122181438E-4</v>
      </c>
      <c r="G21" s="22">
        <f>IFERROR(response_original!G21/dose_original!G21,0)</f>
        <v>7.5806169455944954E-4</v>
      </c>
      <c r="H21" s="22">
        <f>IFERROR(response_original!H21/dose_original!H21,0)</f>
        <v>9.0895318891077114E-4</v>
      </c>
      <c r="I21" s="22">
        <f>IFERROR(response_original!I21/dose_original!I21,0)</f>
        <v>1.460786998995709E-3</v>
      </c>
      <c r="J21" s="22">
        <f>IFERROR(response_original!J21/dose_original!J21,0)</f>
        <v>1.0902838931521786E-3</v>
      </c>
      <c r="K21" s="22">
        <f>IFERROR(response_original!K21/dose_original!K21,0)</f>
        <v>1.0357740419090111E-3</v>
      </c>
      <c r="L21" s="22">
        <f>IFERROR(response_original!L21/dose_original!L21,0)</f>
        <v>1.1061552185548617E-3</v>
      </c>
      <c r="M21" s="22">
        <f>IFERROR(response_original!M21/dose_original!M21,0)</f>
        <v>1.0657785179017485E-3</v>
      </c>
      <c r="N21" s="22">
        <f>IFERROR(response_original!N21/dose_original!N21,0)</f>
        <v>1.4104372355430183E-3</v>
      </c>
      <c r="O21" s="22">
        <f>IFERROR(response_original!O21/dose_original!O21,0)</f>
        <v>1.1902793850223177E-3</v>
      </c>
      <c r="P21" s="22">
        <f>IFERROR(response_original!P21/dose_original!P21,0)</f>
        <v>1.4951238574195521E-3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3">
      <c r="A22">
        <v>38</v>
      </c>
      <c r="B22" s="22">
        <f>IFERROR(response_original!B22/dose_original!B22,0)</f>
        <v>4.4742729306487697E-4</v>
      </c>
      <c r="C22" s="22">
        <f>IFERROR(response_original!C22/dose_original!C22,0)</f>
        <v>9.1104853404008616E-4</v>
      </c>
      <c r="D22" s="22">
        <f>IFERROR(response_original!D22/dose_original!D22,0)</f>
        <v>6.7269601614470436E-4</v>
      </c>
      <c r="E22" s="22">
        <f>IFERROR(response_original!E22/dose_original!E22,0)</f>
        <v>6.3091482649842276E-4</v>
      </c>
      <c r="F22" s="22">
        <f>IFERROR(response_original!F22/dose_original!F22,0)</f>
        <v>6.7947371672123042E-4</v>
      </c>
      <c r="G22" s="22">
        <f>IFERROR(response_original!G22/dose_original!G22,0)</f>
        <v>1.0255241567912489E-3</v>
      </c>
      <c r="H22" s="22">
        <f>IFERROR(response_original!H22/dose_original!H22,0)</f>
        <v>9.4744190685150094E-4</v>
      </c>
      <c r="I22" s="22">
        <f>IFERROR(response_original!I22/dose_original!I22,0)</f>
        <v>9.7951914514692777E-4</v>
      </c>
      <c r="J22" s="22">
        <f>IFERROR(response_original!J22/dose_original!J22,0)</f>
        <v>1.0772736689455148E-3</v>
      </c>
      <c r="K22" s="22">
        <f>IFERROR(response_original!K22/dose_original!K22,0)</f>
        <v>6.2460961898813238E-4</v>
      </c>
      <c r="L22" s="22">
        <f>IFERROR(response_original!L22/dose_original!L22,0)</f>
        <v>1.1921458625525946E-3</v>
      </c>
      <c r="M22" s="22">
        <f>IFERROR(response_original!M22/dose_original!M22,0)</f>
        <v>1.6152426160337553E-3</v>
      </c>
      <c r="N22" s="22">
        <f>IFERROR(response_original!N22/dose_original!N22,0)</f>
        <v>1.4935064935064936E-3</v>
      </c>
      <c r="O22" s="22">
        <f>IFERROR(response_original!O22/dose_original!O22,0)</f>
        <v>1.7589003615517409E-3</v>
      </c>
      <c r="P22" s="22">
        <f>IFERROR(response_original!P22/dose_original!P22,0)</f>
        <v>1.4752163650668766E-3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3">
      <c r="A23">
        <v>39</v>
      </c>
      <c r="B23" s="22">
        <f>IFERROR(response_original!B23/dose_original!B23,0)</f>
        <v>6.9236095084237244E-4</v>
      </c>
      <c r="C23" s="22">
        <f>IFERROR(response_original!C23/dose_original!C23,0)</f>
        <v>8.9712918660287083E-4</v>
      </c>
      <c r="D23" s="22">
        <f>IFERROR(response_original!D23/dose_original!D23,0)</f>
        <v>1.928158251803185E-3</v>
      </c>
      <c r="E23" s="22">
        <f>IFERROR(response_original!E23/dose_original!E23,0)</f>
        <v>1.0425490323841794E-3</v>
      </c>
      <c r="F23" s="22">
        <f>IFERROR(response_original!F23/dose_original!F23,0)</f>
        <v>1.0448678549477566E-3</v>
      </c>
      <c r="G23" s="22">
        <f>IFERROR(response_original!G23/dose_original!G23,0)</f>
        <v>7.0679062686891756E-4</v>
      </c>
      <c r="H23" s="22">
        <f>IFERROR(response_original!H23/dose_original!H23,0)</f>
        <v>7.3731812819504523E-4</v>
      </c>
      <c r="I23" s="22">
        <f>IFERROR(response_original!I23/dose_original!I23,0)</f>
        <v>1.3184495033840204E-3</v>
      </c>
      <c r="J23" s="22">
        <f>IFERROR(response_original!J23/dose_original!J23,0)</f>
        <v>1.095734751024715E-3</v>
      </c>
      <c r="K23" s="22">
        <f>IFERROR(response_original!K23/dose_original!K23,0)</f>
        <v>1.2390134355519417E-3</v>
      </c>
      <c r="L23" s="22">
        <f>IFERROR(response_original!L23/dose_original!L23,0)</f>
        <v>1.338596190149305E-3</v>
      </c>
      <c r="M23" s="22">
        <f>IFERROR(response_original!M23/dose_original!M23,0)</f>
        <v>1.7455391776570986E-3</v>
      </c>
      <c r="N23" s="22">
        <f>IFERROR(response_original!N23/dose_original!N23,0)</f>
        <v>1.2658638709468013E-3</v>
      </c>
      <c r="O23" s="22">
        <f>IFERROR(response_original!O23/dose_original!O23,0)</f>
        <v>1.4858361058173713E-3</v>
      </c>
      <c r="P23" s="22">
        <f>IFERROR(response_original!P23/dose_original!P23,0)</f>
        <v>9.0415913200723324E-4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>
        <v>40</v>
      </c>
      <c r="B24" s="22">
        <f>IFERROR(response_original!B24/dose_original!B24,0)</f>
        <v>4.8845160840136769E-4</v>
      </c>
      <c r="C24" s="22">
        <f>IFERROR(response_original!C24/dose_original!C24,0)</f>
        <v>8.6287003849727867E-4</v>
      </c>
      <c r="D24" s="22">
        <f>IFERROR(response_original!D24/dose_original!D24,0)</f>
        <v>1.240451785597702E-3</v>
      </c>
      <c r="E24" s="22">
        <f>IFERROR(response_original!E24/dose_original!E24,0)</f>
        <v>9.5153514336462832E-4</v>
      </c>
      <c r="F24" s="22">
        <f>IFERROR(response_original!F24/dose_original!F24,0)</f>
        <v>9.8762563178992615E-4</v>
      </c>
      <c r="G24" s="22">
        <f>IFERROR(response_original!G24/dose_original!G24,0)</f>
        <v>7.020954849859581E-4</v>
      </c>
      <c r="H24" s="22">
        <f>IFERROR(response_original!H24/dose_original!H24,0)</f>
        <v>6.6291017567119651E-4</v>
      </c>
      <c r="I24" s="22">
        <f>IFERROR(response_original!I24/dose_original!I24,0)</f>
        <v>1.0993843447669306E-3</v>
      </c>
      <c r="J24" s="22">
        <f>IFERROR(response_original!J24/dose_original!J24,0)</f>
        <v>1.1690719987099895E-3</v>
      </c>
      <c r="K24" s="22">
        <f>IFERROR(response_original!K24/dose_original!K24,0)</f>
        <v>1.1703854721183977E-3</v>
      </c>
      <c r="L24" s="22">
        <f>IFERROR(response_original!L24/dose_original!L24,0)</f>
        <v>1.5097965206052912E-3</v>
      </c>
      <c r="M24" s="22">
        <f>IFERROR(response_original!M24/dose_original!M24,0)</f>
        <v>1.7461980506079944E-3</v>
      </c>
      <c r="N24" s="22">
        <f>IFERROR(response_original!N24/dose_original!N24,0)</f>
        <v>8.8277949429346107E-4</v>
      </c>
      <c r="O24" s="22">
        <f>IFERROR(response_original!O24/dose_original!O24,0)</f>
        <v>1.2853057421034029E-3</v>
      </c>
      <c r="P24" s="22">
        <f>IFERROR(response_original!P24/dose_original!P24,0)</f>
        <v>1.4382051200102271E-3</v>
      </c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>
        <v>41</v>
      </c>
      <c r="B25" s="22">
        <f>IFERROR(response_original!B25/dose_original!B25,0)</f>
        <v>1.9734245494013944E-4</v>
      </c>
      <c r="C25" s="22">
        <f>IFERROR(response_original!C25/dose_original!C25,0)</f>
        <v>8.5522296884544895E-4</v>
      </c>
      <c r="D25" s="22">
        <f>IFERROR(response_original!D25/dose_original!D25,0)</f>
        <v>1.3170498084291188E-3</v>
      </c>
      <c r="E25" s="22">
        <f>IFERROR(response_original!E25/dose_original!E25,0)</f>
        <v>7.6353811817220717E-4</v>
      </c>
      <c r="F25" s="22">
        <f>IFERROR(response_original!F25/dose_original!F25,0)</f>
        <v>1.1899365367180417E-3</v>
      </c>
      <c r="G25" s="22">
        <f>IFERROR(response_original!G25/dose_original!G25,0)</f>
        <v>1.2374323279195668E-3</v>
      </c>
      <c r="H25" s="22">
        <f>IFERROR(response_original!H25/dose_original!H25,0)</f>
        <v>8.4514977932200201E-4</v>
      </c>
      <c r="I25" s="22">
        <f>IFERROR(response_original!I25/dose_original!I25,0)</f>
        <v>9.7822388567539984E-4</v>
      </c>
      <c r="J25" s="22">
        <f>IFERROR(response_original!J25/dose_original!J25,0)</f>
        <v>1.0460251046025104E-3</v>
      </c>
      <c r="K25" s="22">
        <f>IFERROR(response_original!K25/dose_original!K25,0)</f>
        <v>7.8893981516267185E-4</v>
      </c>
      <c r="L25" s="22">
        <f>IFERROR(response_original!L25/dose_original!L25,0)</f>
        <v>1.1725293132328308E-3</v>
      </c>
      <c r="M25" s="22">
        <f>IFERROR(response_original!M25/dose_original!M25,0)</f>
        <v>1.8048255335317586E-3</v>
      </c>
      <c r="N25" s="22">
        <f>IFERROR(response_original!N25/dose_original!N25,0)</f>
        <v>1.2105034452790367E-3</v>
      </c>
      <c r="O25" s="22">
        <f>IFERROR(response_original!O25/dose_original!O25,0)</f>
        <v>1.1250703168948059E-3</v>
      </c>
      <c r="P25" s="22">
        <f>IFERROR(response_original!P25/dose_original!P25,0)</f>
        <v>1.0495515552445772E-3</v>
      </c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>
        <v>42</v>
      </c>
      <c r="B26" s="22">
        <f>IFERROR(response_original!B26/dose_original!B26,0)</f>
        <v>7.2698433679201644E-4</v>
      </c>
      <c r="C26" s="22">
        <f>IFERROR(response_original!C26/dose_original!C26,0)</f>
        <v>8.7234661238732192E-4</v>
      </c>
      <c r="D26" s="22">
        <f>IFERROR(response_original!D26/dose_original!D26,0)</f>
        <v>1.4202217730922599E-3</v>
      </c>
      <c r="E26" s="22">
        <f>IFERROR(response_original!E26/dose_original!E26,0)</f>
        <v>1.0307041336660519E-3</v>
      </c>
      <c r="F26" s="22">
        <f>IFERROR(response_original!F26/dose_original!F26,0)</f>
        <v>1.2214551248008498E-3</v>
      </c>
      <c r="G26" s="22">
        <f>IFERROR(response_original!G26/dose_original!G26,0)</f>
        <v>1.0576680936791741E-3</v>
      </c>
      <c r="H26" s="22">
        <f>IFERROR(response_original!H26/dose_original!H26,0)</f>
        <v>1.3759574370499471E-3</v>
      </c>
      <c r="I26" s="22">
        <f>IFERROR(response_original!I26/dose_original!I26,0)</f>
        <v>1.0646906009113752E-3</v>
      </c>
      <c r="J26" s="22">
        <f>IFERROR(response_original!J26/dose_original!J26,0)</f>
        <v>8.198001249219238E-4</v>
      </c>
      <c r="K26" s="22">
        <f>IFERROR(response_original!K26/dose_original!K26,0)</f>
        <v>1.1699437672189304E-3</v>
      </c>
      <c r="L26" s="22">
        <f>IFERROR(response_original!L26/dose_original!L26,0)</f>
        <v>1.5118935626931864E-3</v>
      </c>
      <c r="M26" s="22">
        <f>IFERROR(response_original!M26/dose_original!M26,0)</f>
        <v>1.2049681764814929E-3</v>
      </c>
      <c r="N26" s="22">
        <f>IFERROR(response_original!N26/dose_original!N26,0)</f>
        <v>1.7061670182404766E-3</v>
      </c>
      <c r="O26" s="22">
        <f>IFERROR(response_original!O26/dose_original!O26,0)</f>
        <v>1.8649177882075032E-3</v>
      </c>
      <c r="P26" s="22">
        <f>IFERROR(response_original!P26/dose_original!P26,0)</f>
        <v>1.2108040981061781E-3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>
        <v>43</v>
      </c>
      <c r="B27" s="22">
        <f>IFERROR(response_original!B27/dose_original!B27,0)</f>
        <v>7.9586152009550337E-4</v>
      </c>
      <c r="C27" s="22">
        <f>IFERROR(response_original!C27/dose_original!C27,0)</f>
        <v>1.1751571772724602E-3</v>
      </c>
      <c r="D27" s="22">
        <f>IFERROR(response_original!D27/dose_original!D27,0)</f>
        <v>1.1621150493898896E-3</v>
      </c>
      <c r="E27" s="22">
        <f>IFERROR(response_original!E27/dose_original!E27,0)</f>
        <v>9.0316106372303063E-4</v>
      </c>
      <c r="F27" s="22">
        <f>IFERROR(response_original!F27/dose_original!F27,0)</f>
        <v>8.9369941909537762E-4</v>
      </c>
      <c r="G27" s="22">
        <f>IFERROR(response_original!G27/dose_original!G27,0)</f>
        <v>1.1150974498206148E-3</v>
      </c>
      <c r="H27" s="22">
        <f>IFERROR(response_original!H27/dose_original!H27,0)</f>
        <v>1.2718023255813954E-3</v>
      </c>
      <c r="I27" s="22">
        <f>IFERROR(response_original!I27/dose_original!I27,0)</f>
        <v>1.3815045840833927E-3</v>
      </c>
      <c r="J27" s="22">
        <f>IFERROR(response_original!J27/dose_original!J27,0)</f>
        <v>1.065340909090909E-3</v>
      </c>
      <c r="K27" s="22">
        <f>IFERROR(response_original!K27/dose_original!K27,0)</f>
        <v>1.2516105282532671E-3</v>
      </c>
      <c r="L27" s="22">
        <f>IFERROR(response_original!L27/dose_original!L27,0)</f>
        <v>1.0810810810810811E-3</v>
      </c>
      <c r="M27" s="22">
        <f>IFERROR(response_original!M27/dose_original!M27,0)</f>
        <v>1.7120089647014879E-3</v>
      </c>
      <c r="N27" s="22">
        <f>IFERROR(response_original!N27/dose_original!N27,0)</f>
        <v>1.4635484952892034E-3</v>
      </c>
      <c r="O27" s="22">
        <f>IFERROR(response_original!O27/dose_original!O27,0)</f>
        <v>1.4281722499922382E-3</v>
      </c>
      <c r="P27" s="22">
        <f>IFERROR(response_original!P27/dose_original!P27,0)</f>
        <v>1.5131863380890619E-3</v>
      </c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>
        <v>44</v>
      </c>
      <c r="B28" s="22">
        <f>IFERROR(response_original!B28/dose_original!B28,0)</f>
        <v>5.2760007914001185E-4</v>
      </c>
      <c r="C28" s="22">
        <f>IFERROR(response_original!C28/dose_original!C28,0)</f>
        <v>1.0090817356205853E-3</v>
      </c>
      <c r="D28" s="22">
        <f>IFERROR(response_original!D28/dose_original!D28,0)</f>
        <v>1.1198805460750853E-3</v>
      </c>
      <c r="E28" s="22">
        <f>IFERROR(response_original!E28/dose_original!E28,0)</f>
        <v>1.1220059515098298E-3</v>
      </c>
      <c r="F28" s="22">
        <f>IFERROR(response_original!F28/dose_original!F28,0)</f>
        <v>1.3031135104947177E-3</v>
      </c>
      <c r="G28" s="22">
        <f>IFERROR(response_original!G28/dose_original!G28,0)</f>
        <v>1.0425638003716967E-3</v>
      </c>
      <c r="H28" s="22">
        <f>IFERROR(response_original!H28/dose_original!H28,0)</f>
        <v>1.396891915488039E-3</v>
      </c>
      <c r="I28" s="22">
        <f>IFERROR(response_original!I28/dose_original!I28,0)</f>
        <v>1.9619302053765237E-3</v>
      </c>
      <c r="J28" s="22">
        <f>IFERROR(response_original!J28/dose_original!J28,0)</f>
        <v>1.5609756097560976E-3</v>
      </c>
      <c r="K28" s="22">
        <f>IFERROR(response_original!K28/dose_original!K28,0)</f>
        <v>1.2572104718236946E-3</v>
      </c>
      <c r="L28" s="22">
        <f>IFERROR(response_original!L28/dose_original!L28,0)</f>
        <v>1.698867421718854E-3</v>
      </c>
      <c r="M28" s="22">
        <f>IFERROR(response_original!M28/dose_original!M28,0)</f>
        <v>1.5099087763447625E-3</v>
      </c>
      <c r="N28" s="22">
        <f>IFERROR(response_original!N28/dose_original!N28,0)</f>
        <v>1.4392895421834328E-3</v>
      </c>
      <c r="O28" s="22">
        <f>IFERROR(response_original!O28/dose_original!O28,0)</f>
        <v>1.1586778875472619E-3</v>
      </c>
      <c r="P28" s="22">
        <f>IFERROR(response_original!P28/dose_original!P28,0)</f>
        <v>1.5739283399685215E-3</v>
      </c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>
        <v>45</v>
      </c>
      <c r="B29" s="22">
        <f>IFERROR(response_original!B29/dose_original!B29,0)</f>
        <v>7.8797031978462145E-4</v>
      </c>
      <c r="C29" s="22">
        <f>IFERROR(response_original!C29/dose_original!C29,0)</f>
        <v>8.2805938368723012E-4</v>
      </c>
      <c r="D29" s="22">
        <f>IFERROR(response_original!D29/dose_original!D29,0)</f>
        <v>1.0772959870724481E-3</v>
      </c>
      <c r="E29" s="22">
        <f>IFERROR(response_original!E29/dose_original!E29,0)</f>
        <v>7.9325731284085274E-4</v>
      </c>
      <c r="F29" s="22">
        <f>IFERROR(response_original!F29/dose_original!F29,0)</f>
        <v>1.8097909691430639E-3</v>
      </c>
      <c r="G29" s="22">
        <f>IFERROR(response_original!G29/dose_original!G29,0)</f>
        <v>1.0307507301151005E-3</v>
      </c>
      <c r="H29" s="22">
        <f>IFERROR(response_original!H29/dose_original!H29,0)</f>
        <v>1.492104281510341E-3</v>
      </c>
      <c r="I29" s="22">
        <f>IFERROR(response_original!I29/dose_original!I29,0)</f>
        <v>1.7872374994922621E-3</v>
      </c>
      <c r="J29" s="22">
        <f>IFERROR(response_original!J29/dose_original!J29,0)</f>
        <v>1.3267774916100835E-3</v>
      </c>
      <c r="K29" s="22">
        <f>IFERROR(response_original!K29/dose_original!K29,0)</f>
        <v>1.1886189733303618E-3</v>
      </c>
      <c r="L29" s="22">
        <f>IFERROR(response_original!L29/dose_original!L29,0)</f>
        <v>1.5280135823429542E-3</v>
      </c>
      <c r="M29" s="22">
        <f>IFERROR(response_original!M29/dose_original!M29,0)</f>
        <v>1.5946469889312738E-3</v>
      </c>
      <c r="N29" s="22">
        <f>IFERROR(response_original!N29/dose_original!N29,0)</f>
        <v>1.8923530324181791E-3</v>
      </c>
      <c r="O29" s="22">
        <f>IFERROR(response_original!O29/dose_original!O29,0)</f>
        <v>1.9677776411265529E-3</v>
      </c>
      <c r="P29" s="22">
        <f>IFERROR(response_original!P29/dose_original!P29,0)</f>
        <v>1.5206350171831757E-3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>
        <v>46</v>
      </c>
      <c r="B30" s="22">
        <f>IFERROR(response_original!B30/dose_original!B30,0)</f>
        <v>8.9893412097084889E-4</v>
      </c>
      <c r="C30" s="22">
        <f>IFERROR(response_original!C30/dose_original!C30,0)</f>
        <v>1.3023916646933459E-3</v>
      </c>
      <c r="D30" s="22">
        <f>IFERROR(response_original!D30/dose_original!D30,0)</f>
        <v>2.092274678111588E-3</v>
      </c>
      <c r="E30" s="22">
        <f>IFERROR(response_original!E30/dose_original!E30,0)</f>
        <v>9.5660054375188808E-4</v>
      </c>
      <c r="F30" s="22">
        <f>IFERROR(response_original!F30/dose_original!F30,0)</f>
        <v>1.6658954187875983E-3</v>
      </c>
      <c r="G30" s="22">
        <f>IFERROR(response_original!G30/dose_original!G30,0)</f>
        <v>1.1757295821960949E-3</v>
      </c>
      <c r="H30" s="22">
        <f>IFERROR(response_original!H30/dose_original!H30,0)</f>
        <v>1.5470665238605261E-3</v>
      </c>
      <c r="I30" s="22">
        <f>IFERROR(response_original!I30/dose_original!I30,0)</f>
        <v>1.2760527435133986E-3</v>
      </c>
      <c r="J30" s="22">
        <f>IFERROR(response_original!J30/dose_original!J30,0)</f>
        <v>9.5756090087329554E-4</v>
      </c>
      <c r="K30" s="22">
        <f>IFERROR(response_original!K30/dose_original!K30,0)</f>
        <v>1.4453009190631486E-3</v>
      </c>
      <c r="L30" s="22">
        <f>IFERROR(response_original!L30/dose_original!L30,0)</f>
        <v>1.807208374535411E-3</v>
      </c>
      <c r="M30" s="22">
        <f>IFERROR(response_original!M30/dose_original!M30,0)</f>
        <v>2.0583411057151129E-3</v>
      </c>
      <c r="N30" s="22">
        <f>IFERROR(response_original!N30/dose_original!N30,0)</f>
        <v>2.301460660365779E-3</v>
      </c>
      <c r="O30" s="22">
        <f>IFERROR(response_original!O30/dose_original!O30,0)</f>
        <v>2.0606325517499766E-3</v>
      </c>
      <c r="P30" s="22">
        <f>IFERROR(response_original!P30/dose_original!P30,0)</f>
        <v>1.8308870647828874E-3</v>
      </c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>
        <v>47</v>
      </c>
      <c r="B31" s="22">
        <f>IFERROR(response_original!B31/dose_original!B31,0)</f>
        <v>1.0161956176563988E-3</v>
      </c>
      <c r="C31" s="22">
        <f>IFERROR(response_original!C31/dose_original!C31,0)</f>
        <v>1.7562346329469617E-3</v>
      </c>
      <c r="D31" s="22">
        <f>IFERROR(response_original!D31/dose_original!D31,0)</f>
        <v>1.4771856877120034E-3</v>
      </c>
      <c r="E31" s="22">
        <f>IFERROR(response_original!E31/dose_original!E31,0)</f>
        <v>1.6649848637739658E-3</v>
      </c>
      <c r="F31" s="22">
        <f>IFERROR(response_original!F31/dose_original!F31,0)</f>
        <v>1.7081040045549441E-3</v>
      </c>
      <c r="G31" s="22">
        <f>IFERROR(response_original!G31/dose_original!G31,0)</f>
        <v>1.2095554883580285E-3</v>
      </c>
      <c r="H31" s="22">
        <f>IFERROR(response_original!H31/dose_original!H31,0)</f>
        <v>1.8373011219264298E-3</v>
      </c>
      <c r="I31" s="22">
        <f>IFERROR(response_original!I31/dose_original!I31,0)</f>
        <v>1.7483167801212662E-3</v>
      </c>
      <c r="J31" s="22">
        <f>IFERROR(response_original!J31/dose_original!J31,0)</f>
        <v>1.6936671575846834E-3</v>
      </c>
      <c r="K31" s="22">
        <f>IFERROR(response_original!K31/dose_original!K31,0)</f>
        <v>1.7693243392679422E-3</v>
      </c>
      <c r="L31" s="22">
        <f>IFERROR(response_original!L31/dose_original!L31,0)</f>
        <v>2.2674957913903873E-3</v>
      </c>
      <c r="M31" s="22">
        <f>IFERROR(response_original!M31/dose_original!M31,0)</f>
        <v>1.3599274705349048E-3</v>
      </c>
      <c r="N31" s="22">
        <f>IFERROR(response_original!N31/dose_original!N31,0)</f>
        <v>1.9128993177325766E-3</v>
      </c>
      <c r="O31" s="22">
        <f>IFERROR(response_original!O31/dose_original!O31,0)</f>
        <v>2.046702018792446E-3</v>
      </c>
      <c r="P31" s="22">
        <f>IFERROR(response_original!P31/dose_original!P31,0)</f>
        <v>1.5290042749711362E-3</v>
      </c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>
        <v>48</v>
      </c>
      <c r="B32" s="22">
        <f>IFERROR(response_original!B32/dose_original!B32,0)</f>
        <v>1.032657803020524E-3</v>
      </c>
      <c r="C32" s="22">
        <f>IFERROR(response_original!C32/dose_original!C32,0)</f>
        <v>1.6940241836555874E-3</v>
      </c>
      <c r="D32" s="22">
        <f>IFERROR(response_original!D32/dose_original!D32,0)</f>
        <v>1.5603981705676622E-3</v>
      </c>
      <c r="E32" s="22">
        <f>IFERROR(response_original!E32/dose_original!E32,0)</f>
        <v>1.7469941424314048E-3</v>
      </c>
      <c r="F32" s="22">
        <f>IFERROR(response_original!F32/dose_original!F32,0)</f>
        <v>1.3391362571141614E-3</v>
      </c>
      <c r="G32" s="22">
        <f>IFERROR(response_original!G32/dose_original!G32,0)</f>
        <v>1.912896481160194E-3</v>
      </c>
      <c r="H32" s="22">
        <f>IFERROR(response_original!H32/dose_original!H32,0)</f>
        <v>1.8121048604679258E-3</v>
      </c>
      <c r="I32" s="22">
        <f>IFERROR(response_original!I32/dose_original!I32,0)</f>
        <v>1.6621112506463767E-3</v>
      </c>
      <c r="J32" s="22">
        <f>IFERROR(response_original!J32/dose_original!J32,0)</f>
        <v>1.5930331350892098E-3</v>
      </c>
      <c r="K32" s="22">
        <f>IFERROR(response_original!K32/dose_original!K32,0)</f>
        <v>1.4183391248847599E-3</v>
      </c>
      <c r="L32" s="22">
        <f>IFERROR(response_original!L32/dose_original!L32,0)</f>
        <v>2.166511915815537E-3</v>
      </c>
      <c r="M32" s="22">
        <f>IFERROR(response_original!M32/dose_original!M32,0)</f>
        <v>1.7309513700643391E-3</v>
      </c>
      <c r="N32" s="22">
        <f>IFERROR(response_original!N32/dose_original!N32,0)</f>
        <v>1.8341538758567429E-3</v>
      </c>
      <c r="O32" s="22">
        <f>IFERROR(response_original!O32/dose_original!O32,0)</f>
        <v>1.444020152103456E-3</v>
      </c>
      <c r="P32" s="22">
        <f>IFERROR(response_original!P32/dose_original!P32,0)</f>
        <v>1.4895729890764648E-3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>
        <v>49</v>
      </c>
      <c r="B33" s="22">
        <f>IFERROR(response_original!B33/dose_original!B33,0)</f>
        <v>1.0552697533306951E-3</v>
      </c>
      <c r="C33" s="22">
        <f>IFERROR(response_original!C33/dose_original!C33,0)</f>
        <v>2.0089813282911841E-3</v>
      </c>
      <c r="D33" s="22">
        <f>IFERROR(response_original!D33/dose_original!D33,0)</f>
        <v>2.0002162395934696E-3</v>
      </c>
      <c r="E33" s="22">
        <f>IFERROR(response_original!E33/dose_original!E33,0)</f>
        <v>1.674871846926864E-3</v>
      </c>
      <c r="F33" s="22">
        <f>IFERROR(response_original!F33/dose_original!F33,0)</f>
        <v>1.2609728890828847E-3</v>
      </c>
      <c r="G33" s="22">
        <f>IFERROR(response_original!G33/dose_original!G33,0)</f>
        <v>1.838812396286496E-3</v>
      </c>
      <c r="H33" s="22">
        <f>IFERROR(response_original!H33/dose_original!H33,0)</f>
        <v>1.7440411925919775E-3</v>
      </c>
      <c r="I33" s="22">
        <f>IFERROR(response_original!I33/dose_original!I33,0)</f>
        <v>1.4090407098518603E-3</v>
      </c>
      <c r="J33" s="22">
        <f>IFERROR(response_original!J33/dose_original!J33,0)</f>
        <v>1.7761989342806395E-3</v>
      </c>
      <c r="K33" s="22">
        <f>IFERROR(response_original!K33/dose_original!K33,0)</f>
        <v>1.4376176621598495E-3</v>
      </c>
      <c r="L33" s="22">
        <f>IFERROR(response_original!L33/dose_original!L33,0)</f>
        <v>1.7368649587494573E-3</v>
      </c>
      <c r="M33" s="22">
        <f>IFERROR(response_original!M33/dose_original!M33,0)</f>
        <v>2.2006897684348826E-3</v>
      </c>
      <c r="N33" s="22">
        <f>IFERROR(response_original!N33/dose_original!N33,0)</f>
        <v>2.1348169232759738E-3</v>
      </c>
      <c r="O33" s="22">
        <f>IFERROR(response_original!O33/dose_original!O33,0)</f>
        <v>2.536997885835095E-3</v>
      </c>
      <c r="P33" s="22">
        <f>IFERROR(response_original!P33/dose_original!P33,0)</f>
        <v>2.1919221222963608E-3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>
        <v>50</v>
      </c>
      <c r="B34" s="22">
        <f>IFERROR(response_original!B34/dose_original!B34,0)</f>
        <v>9.5128083169124147E-4</v>
      </c>
      <c r="C34" s="22">
        <f>IFERROR(response_original!C34/dose_original!C34,0)</f>
        <v>1.9582644880974235E-3</v>
      </c>
      <c r="D34" s="22">
        <f>IFERROR(response_original!D34/dose_original!D34,0)</f>
        <v>2.2448532632501094E-3</v>
      </c>
      <c r="E34" s="22">
        <f>IFERROR(response_original!E34/dose_original!E34,0)</f>
        <v>1.8286178696601818E-3</v>
      </c>
      <c r="F34" s="22">
        <f>IFERROR(response_original!F34/dose_original!F34,0)</f>
        <v>1.5255530129672007E-3</v>
      </c>
      <c r="G34" s="22">
        <f>IFERROR(response_original!G34/dose_original!G34,0)</f>
        <v>2.052545155993432E-3</v>
      </c>
      <c r="H34" s="22">
        <f>IFERROR(response_original!H34/dose_original!H34,0)</f>
        <v>1.7319308917331981E-3</v>
      </c>
      <c r="I34" s="22">
        <f>IFERROR(response_original!I34/dose_original!I34,0)</f>
        <v>2.4558345876574505E-3</v>
      </c>
      <c r="J34" s="22">
        <f>IFERROR(response_original!J34/dose_original!J34,0)</f>
        <v>1.5075746433299015E-3</v>
      </c>
      <c r="K34" s="22">
        <f>IFERROR(response_original!K34/dose_original!K34,0)</f>
        <v>1.7613538249007081E-3</v>
      </c>
      <c r="L34" s="22">
        <f>IFERROR(response_original!L34/dose_original!L34,0)</f>
        <v>2.5563033911467771E-3</v>
      </c>
      <c r="M34" s="22">
        <f>IFERROR(response_original!M34/dose_original!M34,0)</f>
        <v>2.9189119835771105E-3</v>
      </c>
      <c r="N34" s="22">
        <f>IFERROR(response_original!N34/dose_original!N34,0)</f>
        <v>2.1555947481873409E-3</v>
      </c>
      <c r="O34" s="22">
        <f>IFERROR(response_original!O34/dose_original!O34,0)</f>
        <v>2.0084288160147506E-3</v>
      </c>
      <c r="P34" s="22">
        <f>IFERROR(response_original!P34/dose_original!P34,0)</f>
        <v>1.5052356020942407E-3</v>
      </c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>
        <v>51</v>
      </c>
      <c r="B35" s="22">
        <f>IFERROR(response_original!B35/dose_original!B35,0)</f>
        <v>1.0868777624809796E-3</v>
      </c>
      <c r="C35" s="22">
        <f>IFERROR(response_original!C35/dose_original!C35,0)</f>
        <v>2.3135121615706872E-3</v>
      </c>
      <c r="D35" s="22">
        <f>IFERROR(response_original!D35/dose_original!D35,0)</f>
        <v>2.6091888825865001E-3</v>
      </c>
      <c r="E35" s="22">
        <f>IFERROR(response_original!E35/dose_original!E35,0)</f>
        <v>1.6574299476873674E-3</v>
      </c>
      <c r="F35" s="22">
        <f>IFERROR(response_original!F35/dose_original!F35,0)</f>
        <v>1.9235393123346958E-3</v>
      </c>
      <c r="G35" s="22">
        <f>IFERROR(response_original!G35/dose_original!G35,0)</f>
        <v>1.6592672317144266E-3</v>
      </c>
      <c r="H35" s="22">
        <f>IFERROR(response_original!H35/dose_original!H35,0)</f>
        <v>2.5644313373509426E-3</v>
      </c>
      <c r="I35" s="22">
        <f>IFERROR(response_original!I35/dose_original!I35,0)</f>
        <v>1.9060751074701922E-3</v>
      </c>
      <c r="J35" s="22">
        <f>IFERROR(response_original!J35/dose_original!J35,0)</f>
        <v>2.6743075453677175E-3</v>
      </c>
      <c r="K35" s="22">
        <f>IFERROR(response_original!K35/dose_original!K35,0)</f>
        <v>2.3584062890834377E-3</v>
      </c>
      <c r="L35" s="22">
        <f>IFERROR(response_original!L35/dose_original!L35,0)</f>
        <v>1.76522506619594E-3</v>
      </c>
      <c r="M35" s="22">
        <f>IFERROR(response_original!M35/dose_original!M35,0)</f>
        <v>2.4978924032847283E-3</v>
      </c>
      <c r="N35" s="22">
        <f>IFERROR(response_original!N35/dose_original!N35,0)</f>
        <v>2.5231555413605879E-3</v>
      </c>
      <c r="O35" s="22">
        <f>IFERROR(response_original!O35/dose_original!O35,0)</f>
        <v>2.77713492247165E-3</v>
      </c>
      <c r="P35" s="22">
        <f>IFERROR(response_original!P35/dose_original!P35,0)</f>
        <v>2.1086619880728804E-3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>
        <v>52</v>
      </c>
      <c r="B36" s="22">
        <f>IFERROR(response_original!B36/dose_original!B36,0)</f>
        <v>1.2180267965895249E-3</v>
      </c>
      <c r="C36" s="22">
        <f>IFERROR(response_original!C36/dose_original!C36,0)</f>
        <v>2.1406114121345909E-3</v>
      </c>
      <c r="D36" s="22">
        <f>IFERROR(response_original!D36/dose_original!D36,0)</f>
        <v>2.2835060600737748E-3</v>
      </c>
      <c r="E36" s="22">
        <f>IFERROR(response_original!E36/dose_original!E36,0)</f>
        <v>2.3737591713422529E-3</v>
      </c>
      <c r="F36" s="22">
        <f>IFERROR(response_original!F36/dose_original!F36,0)</f>
        <v>2.2442770934117998E-3</v>
      </c>
      <c r="G36" s="22">
        <f>IFERROR(response_original!G36/dose_original!G36,0)</f>
        <v>1.69444953288148E-3</v>
      </c>
      <c r="H36" s="22">
        <f>IFERROR(response_original!H36/dose_original!H36,0)</f>
        <v>1.8062962325821434E-3</v>
      </c>
      <c r="I36" s="22">
        <f>IFERROR(response_original!I36/dose_original!I36,0)</f>
        <v>2.1700121019905686E-3</v>
      </c>
      <c r="J36" s="22">
        <f>IFERROR(response_original!J36/dose_original!J36,0)</f>
        <v>2.1787355411186818E-3</v>
      </c>
      <c r="K36" s="22">
        <f>IFERROR(response_original!K36/dose_original!K36,0)</f>
        <v>2.6071185672183177E-3</v>
      </c>
      <c r="L36" s="22">
        <f>IFERROR(response_original!L36/dose_original!L36,0)</f>
        <v>2.9011535539131034E-3</v>
      </c>
      <c r="M36" s="22">
        <f>IFERROR(response_original!M36/dose_original!M36,0)</f>
        <v>2.2039095438865465E-3</v>
      </c>
      <c r="N36" s="22">
        <f>IFERROR(response_original!N36/dose_original!N36,0)</f>
        <v>2.7344732210208699E-3</v>
      </c>
      <c r="O36" s="22">
        <f>IFERROR(response_original!O36/dose_original!O36,0)</f>
        <v>1.9598236158745713E-3</v>
      </c>
      <c r="P36" s="22">
        <f>IFERROR(response_original!P36/dose_original!P36,0)</f>
        <v>2.4285571708972356E-3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>
        <v>53</v>
      </c>
      <c r="B37" s="22">
        <f>IFERROR(response_original!B37/dose_original!B37,0)</f>
        <v>1.7510347023241006E-3</v>
      </c>
      <c r="C37" s="22">
        <f>IFERROR(response_original!C37/dose_original!C37,0)</f>
        <v>2.1309845148458589E-3</v>
      </c>
      <c r="D37" s="22">
        <f>IFERROR(response_original!D37/dose_original!D37,0)</f>
        <v>1.8730099269526129E-3</v>
      </c>
      <c r="E37" s="22">
        <f>IFERROR(response_original!E37/dose_original!E37,0)</f>
        <v>2.1324354657687992E-3</v>
      </c>
      <c r="F37" s="22">
        <f>IFERROR(response_original!F37/dose_original!F37,0)</f>
        <v>2.3215022699133304E-3</v>
      </c>
      <c r="G37" s="22">
        <f>IFERROR(response_original!G37/dose_original!G37,0)</f>
        <v>2.3745072897373796E-3</v>
      </c>
      <c r="H37" s="22">
        <f>IFERROR(response_original!H37/dose_original!H37,0)</f>
        <v>2.1397379912663755E-3</v>
      </c>
      <c r="I37" s="22">
        <f>IFERROR(response_original!I37/dose_original!I37,0)</f>
        <v>2.1434875803807841E-3</v>
      </c>
      <c r="J37" s="22">
        <f>IFERROR(response_original!J37/dose_original!J37,0)</f>
        <v>2.1280078572597809E-3</v>
      </c>
      <c r="K37" s="22">
        <f>IFERROR(response_original!K37/dose_original!K37,0)</f>
        <v>2.0219301656427403E-3</v>
      </c>
      <c r="L37" s="22">
        <f>IFERROR(response_original!L37/dose_original!L37,0)</f>
        <v>2.4333551245732548E-3</v>
      </c>
      <c r="M37" s="22">
        <f>IFERROR(response_original!M37/dose_original!M37,0)</f>
        <v>2.6904321506642003E-3</v>
      </c>
      <c r="N37" s="22">
        <f>IFERROR(response_original!N37/dose_original!N37,0)</f>
        <v>2.3734684713580087E-3</v>
      </c>
      <c r="O37" s="22">
        <f>IFERROR(response_original!O37/dose_original!O37,0)</f>
        <v>2.9797186889237767E-3</v>
      </c>
      <c r="P37" s="22">
        <f>IFERROR(response_original!P37/dose_original!P37,0)</f>
        <v>1.9785655399835122E-3</v>
      </c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3">
      <c r="A38">
        <v>54</v>
      </c>
      <c r="B38" s="22">
        <f>IFERROR(response_original!B38/dose_original!B38,0)</f>
        <v>1.0873201739712277E-3</v>
      </c>
      <c r="C38" s="22">
        <f>IFERROR(response_original!C38/dose_original!C38,0)</f>
        <v>2.9686804215526197E-3</v>
      </c>
      <c r="D38" s="22">
        <f>IFERROR(response_original!D38/dose_original!D38,0)</f>
        <v>3.177124702144559E-3</v>
      </c>
      <c r="E38" s="22">
        <f>IFERROR(response_original!E38/dose_original!E38,0)</f>
        <v>2.9841838257236644E-3</v>
      </c>
      <c r="F38" s="22">
        <f>IFERROR(response_original!F38/dose_original!F38,0)</f>
        <v>2.798256470968089E-3</v>
      </c>
      <c r="G38" s="22">
        <f>IFERROR(response_original!G38/dose_original!G38,0)</f>
        <v>2.6586578701196396E-3</v>
      </c>
      <c r="H38" s="22">
        <f>IFERROR(response_original!H38/dose_original!H38,0)</f>
        <v>1.7649454677105489E-3</v>
      </c>
      <c r="I38" s="22">
        <f>IFERROR(response_original!I38/dose_original!I38,0)</f>
        <v>2.5232006158320149E-3</v>
      </c>
      <c r="J38" s="22">
        <f>IFERROR(response_original!J38/dose_original!J38,0)</f>
        <v>2.4301837054123074E-3</v>
      </c>
      <c r="K38" s="22">
        <f>IFERROR(response_original!K38/dose_original!K38,0)</f>
        <v>2.9503293860889948E-3</v>
      </c>
      <c r="L38" s="22">
        <f>IFERROR(response_original!L38/dose_original!L38,0)</f>
        <v>3.0136367060950801E-3</v>
      </c>
      <c r="M38" s="22">
        <f>IFERROR(response_original!M38/dose_original!M38,0)</f>
        <v>3.1291114034775807E-3</v>
      </c>
      <c r="N38" s="22">
        <f>IFERROR(response_original!N38/dose_original!N38,0)</f>
        <v>3.0530207944638554E-3</v>
      </c>
      <c r="O38" s="22">
        <f>IFERROR(response_original!O38/dose_original!O38,0)</f>
        <v>3.5744736669508755E-3</v>
      </c>
      <c r="P38" s="22">
        <f>IFERROR(response_original!P38/dose_original!P38,0)</f>
        <v>2.7590236302259155E-3</v>
      </c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3">
      <c r="A39">
        <v>55</v>
      </c>
      <c r="B39" s="22">
        <f>IFERROR(response_original!B39/dose_original!B39,0)</f>
        <v>1.5827204170933806E-3</v>
      </c>
      <c r="C39" s="22">
        <f>IFERROR(response_original!C39/dose_original!C39,0)</f>
        <v>2.1893814997263274E-3</v>
      </c>
      <c r="D39" s="22">
        <f>IFERROR(response_original!D39/dose_original!D39,0)</f>
        <v>3.43209357708202E-3</v>
      </c>
      <c r="E39" s="22">
        <f>IFERROR(response_original!E39/dose_original!E39,0)</f>
        <v>3.360598566990045E-3</v>
      </c>
      <c r="F39" s="22">
        <f>IFERROR(response_original!F39/dose_original!F39,0)</f>
        <v>2.0528026458345211E-3</v>
      </c>
      <c r="G39" s="22">
        <f>IFERROR(response_original!G39/dose_original!G39,0)</f>
        <v>3.3268502405568636E-3</v>
      </c>
      <c r="H39" s="22">
        <f>IFERROR(response_original!H39/dose_original!H39,0)</f>
        <v>2.6224594923667695E-3</v>
      </c>
      <c r="I39" s="22">
        <f>IFERROR(response_original!I39/dose_original!I39,0)</f>
        <v>3.5407630344339207E-3</v>
      </c>
      <c r="J39" s="22">
        <f>IFERROR(response_original!J39/dose_original!J39,0)</f>
        <v>3.0976600108836702E-3</v>
      </c>
      <c r="K39" s="22">
        <f>IFERROR(response_original!K39/dose_original!K39,0)</f>
        <v>2.9301644147810518E-3</v>
      </c>
      <c r="L39" s="22">
        <f>IFERROR(response_original!L39/dose_original!L39,0)</f>
        <v>3.3187568327346555E-3</v>
      </c>
      <c r="M39" s="22">
        <f>IFERROR(response_original!M39/dose_original!M39,0)</f>
        <v>3.693989878467733E-3</v>
      </c>
      <c r="N39" s="22">
        <f>IFERROR(response_original!N39/dose_original!N39,0)</f>
        <v>2.947731684520814E-3</v>
      </c>
      <c r="O39" s="22">
        <f>IFERROR(response_original!O39/dose_original!O39,0)</f>
        <v>2.7449617790132035E-3</v>
      </c>
      <c r="P39" s="22">
        <f>IFERROR(response_original!P39/dose_original!P39,0)</f>
        <v>2.0685283421746237E-3</v>
      </c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x14ac:dyDescent="0.3">
      <c r="A40">
        <v>56</v>
      </c>
      <c r="B40" s="22">
        <f>IFERROR(response_original!B40/dose_original!B40,0)</f>
        <v>1.1867088607594937E-3</v>
      </c>
      <c r="C40" s="22">
        <f>IFERROR(response_original!C40/dose_original!C40,0)</f>
        <v>2.9503644567858383E-3</v>
      </c>
      <c r="D40" s="22">
        <f>IFERROR(response_original!D40/dose_original!D40,0)</f>
        <v>4.0893822111873817E-3</v>
      </c>
      <c r="E40" s="22">
        <f>IFERROR(response_original!E40/dose_original!E40,0)</f>
        <v>3.5591968303001812E-3</v>
      </c>
      <c r="F40" s="22">
        <f>IFERROR(response_original!F40/dose_original!F40,0)</f>
        <v>3.0612244897959182E-3</v>
      </c>
      <c r="G40" s="22">
        <f>IFERROR(response_original!G40/dose_original!G40,0)</f>
        <v>3.3155777801934993E-3</v>
      </c>
      <c r="H40" s="22">
        <f>IFERROR(response_original!H40/dose_original!H40,0)</f>
        <v>2.7901512555680648E-3</v>
      </c>
      <c r="I40" s="22">
        <f>IFERROR(response_original!I40/dose_original!I40,0)</f>
        <v>2.7611596870685687E-3</v>
      </c>
      <c r="J40" s="22">
        <f>IFERROR(response_original!J40/dose_original!J40,0)</f>
        <v>3.7482566248256623E-3</v>
      </c>
      <c r="K40" s="22">
        <f>IFERROR(response_original!K40/dose_original!K40,0)</f>
        <v>3.769364592825781E-3</v>
      </c>
      <c r="L40" s="22">
        <f>IFERROR(response_original!L40/dose_original!L40,0)</f>
        <v>3.3108667376138112E-3</v>
      </c>
      <c r="M40" s="22">
        <f>IFERROR(response_original!M40/dose_original!M40,0)</f>
        <v>3.8765640592615339E-3</v>
      </c>
      <c r="N40" s="22">
        <f>IFERROR(response_original!N40/dose_original!N40,0)</f>
        <v>3.4007249897230838E-3</v>
      </c>
      <c r="O40" s="22">
        <f>IFERROR(response_original!O40/dose_original!O40,0)</f>
        <v>3.2807431436154525E-3</v>
      </c>
      <c r="P40" s="22">
        <f>IFERROR(response_original!P40/dose_original!P40,0)</f>
        <v>3.0655391120507402E-3</v>
      </c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x14ac:dyDescent="0.3">
      <c r="A41">
        <v>57</v>
      </c>
      <c r="B41" s="22">
        <f>IFERROR(response_original!B41/dose_original!B41,0)</f>
        <v>1.7081242660403543E-3</v>
      </c>
      <c r="C41" s="22">
        <f>IFERROR(response_original!C41/dose_original!C41,0)</f>
        <v>4.0443942814145971E-3</v>
      </c>
      <c r="D41" s="22">
        <f>IFERROR(response_original!D41/dose_original!D41,0)</f>
        <v>3.5778175313059034E-3</v>
      </c>
      <c r="E41" s="22">
        <f>IFERROR(response_original!E41/dose_original!E41,0)</f>
        <v>2.957954785548278E-3</v>
      </c>
      <c r="F41" s="22">
        <f>IFERROR(response_original!F41/dose_original!F41,0)</f>
        <v>3.7303833290455364E-3</v>
      </c>
      <c r="G41" s="22">
        <f>IFERROR(response_original!G41/dose_original!G41,0)</f>
        <v>3.34274681574549E-3</v>
      </c>
      <c r="H41" s="22">
        <f>IFERROR(response_original!H41/dose_original!H41,0)</f>
        <v>2.9724655819774719E-3</v>
      </c>
      <c r="I41" s="22">
        <f>IFERROR(response_original!I41/dose_original!I41,0)</f>
        <v>3.9717136491330043E-3</v>
      </c>
      <c r="J41" s="22">
        <f>IFERROR(response_original!J41/dose_original!J41,0)</f>
        <v>3.9813289401427789E-3</v>
      </c>
      <c r="K41" s="22">
        <f>IFERROR(response_original!K41/dose_original!K41,0)</f>
        <v>3.1701915143092889E-3</v>
      </c>
      <c r="L41" s="22">
        <f>IFERROR(response_original!L41/dose_original!L41,0)</f>
        <v>3.5097743133493857E-3</v>
      </c>
      <c r="M41" s="22">
        <f>IFERROR(response_original!M41/dose_original!M41,0)</f>
        <v>4.029103426693788E-3</v>
      </c>
      <c r="N41" s="22">
        <f>IFERROR(response_original!N41/dose_original!N41,0)</f>
        <v>3.7991540028199907E-3</v>
      </c>
      <c r="O41" s="22">
        <f>IFERROR(response_original!O41/dose_original!O41,0)</f>
        <v>3.8841672114755988E-3</v>
      </c>
      <c r="P41" s="22">
        <f>IFERROR(response_original!P41/dose_original!P41,0)</f>
        <v>3.5667354984043552E-3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1:30" x14ac:dyDescent="0.3">
      <c r="A42">
        <v>58</v>
      </c>
      <c r="B42" s="22">
        <f>IFERROR(response_original!B42/dose_original!B42,0)</f>
        <v>1.4189428875487761E-3</v>
      </c>
      <c r="C42" s="22">
        <f>IFERROR(response_original!C42/dose_original!C42,0)</f>
        <v>5.0327126321087065E-3</v>
      </c>
      <c r="D42" s="22">
        <f>IFERROR(response_original!D42/dose_original!D42,0)</f>
        <v>3.2633621449991179E-3</v>
      </c>
      <c r="E42" s="22">
        <f>IFERROR(response_original!E42/dose_original!E42,0)</f>
        <v>3.357801030766828E-3</v>
      </c>
      <c r="F42" s="22">
        <f>IFERROR(response_original!F42/dose_original!F42,0)</f>
        <v>3.9181247044518001E-3</v>
      </c>
      <c r="G42" s="22">
        <f>IFERROR(response_original!G42/dose_original!G42,0)</f>
        <v>4.3700375453929957E-3</v>
      </c>
      <c r="H42" s="22">
        <f>IFERROR(response_original!H42/dose_original!H42,0)</f>
        <v>3.8172161982739546E-3</v>
      </c>
      <c r="I42" s="22">
        <f>IFERROR(response_original!I42/dose_original!I42,0)</f>
        <v>4.2798948074047336E-3</v>
      </c>
      <c r="J42" s="22">
        <f>IFERROR(response_original!J42/dose_original!J42,0)</f>
        <v>3.177507101246931E-3</v>
      </c>
      <c r="K42" s="22">
        <f>IFERROR(response_original!K42/dose_original!K42,0)</f>
        <v>3.6284470246734399E-3</v>
      </c>
      <c r="L42" s="22">
        <f>IFERROR(response_original!L42/dose_original!L42,0)</f>
        <v>3.5769034236075624E-3</v>
      </c>
      <c r="M42" s="22">
        <f>IFERROR(response_original!M42/dose_original!M42,0)</f>
        <v>4.1148943036953363E-3</v>
      </c>
      <c r="N42" s="22">
        <f>IFERROR(response_original!N42/dose_original!N42,0)</f>
        <v>4.0155852417302802E-3</v>
      </c>
      <c r="O42" s="22">
        <f>IFERROR(response_original!O42/dose_original!O42,0)</f>
        <v>4.1093157789746657E-3</v>
      </c>
      <c r="P42" s="22">
        <f>IFERROR(response_original!P42/dose_original!P42,0)</f>
        <v>3.3709626842270304E-3</v>
      </c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3">
      <c r="A43">
        <v>59</v>
      </c>
      <c r="B43" s="22">
        <f>IFERROR(response_original!B43/dose_original!B43,0)</f>
        <v>1.9636078020683337E-3</v>
      </c>
      <c r="C43" s="22">
        <f>IFERROR(response_original!C43/dose_original!C43,0)</f>
        <v>4.1211851191802181E-3</v>
      </c>
      <c r="D43" s="22">
        <f>IFERROR(response_original!D43/dose_original!D43,0)</f>
        <v>4.1984732824427483E-3</v>
      </c>
      <c r="E43" s="22">
        <f>IFERROR(response_original!E43/dose_original!E43,0)</f>
        <v>3.3115394412838585E-3</v>
      </c>
      <c r="F43" s="22">
        <f>IFERROR(response_original!F43/dose_original!F43,0)</f>
        <v>3.3829499323410014E-3</v>
      </c>
      <c r="G43" s="22">
        <f>IFERROR(response_original!G43/dose_original!G43,0)</f>
        <v>3.5667963683527885E-3</v>
      </c>
      <c r="H43" s="22">
        <f>IFERROR(response_original!H43/dose_original!H43,0)</f>
        <v>3.2440721953521292E-3</v>
      </c>
      <c r="I43" s="22">
        <f>IFERROR(response_original!I43/dose_original!I43,0)</f>
        <v>4.3478260869565218E-3</v>
      </c>
      <c r="J43" s="22">
        <f>IFERROR(response_original!J43/dose_original!J43,0)</f>
        <v>4.3083551315587013E-3</v>
      </c>
      <c r="K43" s="22">
        <f>IFERROR(response_original!K43/dose_original!K43,0)</f>
        <v>4.3804755944931162E-3</v>
      </c>
      <c r="L43" s="22">
        <f>IFERROR(response_original!L43/dose_original!L43,0)</f>
        <v>4.6387154326494205E-3</v>
      </c>
      <c r="M43" s="22">
        <f>IFERROR(response_original!M43/dose_original!M43,0)</f>
        <v>4.6560846560846558E-3</v>
      </c>
      <c r="N43" s="22">
        <f>IFERROR(response_original!N43/dose_original!N43,0)</f>
        <v>3.5538658622257116E-3</v>
      </c>
      <c r="O43" s="22">
        <f>IFERROR(response_original!O43/dose_original!O43,0)</f>
        <v>4.6907789161831871E-3</v>
      </c>
      <c r="P43" s="22">
        <f>IFERROR(response_original!P43/dose_original!P43,0)</f>
        <v>3.8378312170824318E-3</v>
      </c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1:30" x14ac:dyDescent="0.3">
      <c r="A44">
        <v>60</v>
      </c>
      <c r="B44" s="22">
        <f>IFERROR(response_original!B44/dose_original!B44,0)</f>
        <v>3.0787274593168158E-3</v>
      </c>
      <c r="C44" s="22">
        <f>IFERROR(response_original!C44/dose_original!C44,0)</f>
        <v>4.87012987012987E-3</v>
      </c>
      <c r="D44" s="22">
        <f>IFERROR(response_original!D44/dose_original!D44,0)</f>
        <v>4.6600296547341666E-3</v>
      </c>
      <c r="E44" s="22">
        <f>IFERROR(response_original!E44/dose_original!E44,0)</f>
        <v>4.3389955686853766E-3</v>
      </c>
      <c r="F44" s="22">
        <f>IFERROR(response_original!F44/dose_original!F44,0)</f>
        <v>5.3030921106306597E-3</v>
      </c>
      <c r="G44" s="22">
        <f>IFERROR(response_original!G44/dose_original!G44,0)</f>
        <v>4.0273282991729591E-3</v>
      </c>
      <c r="H44" s="22">
        <f>IFERROR(response_original!H44/dose_original!H44,0)</f>
        <v>5.1301301301301299E-3</v>
      </c>
      <c r="I44" s="22">
        <f>IFERROR(response_original!I44/dose_original!I44,0)</f>
        <v>4.584998824359276E-3</v>
      </c>
      <c r="J44" s="22">
        <f>IFERROR(response_original!J44/dose_original!J44,0)</f>
        <v>4.4652701212789412E-3</v>
      </c>
      <c r="K44" s="22">
        <f>IFERROR(response_original!K44/dose_original!K44,0)</f>
        <v>4.6241586600215797E-3</v>
      </c>
      <c r="L44" s="22">
        <f>IFERROR(response_original!L44/dose_original!L44,0)</f>
        <v>4.6733383685800605E-3</v>
      </c>
      <c r="M44" s="22">
        <f>IFERROR(response_original!M44/dose_original!M44,0)</f>
        <v>4.3861612138029809E-3</v>
      </c>
      <c r="N44" s="22">
        <f>IFERROR(response_original!N44/dose_original!N44,0)</f>
        <v>4.2968750000000003E-3</v>
      </c>
      <c r="O44" s="22">
        <f>IFERROR(response_original!O44/dose_original!O44,0)</f>
        <v>4.154887346868843E-3</v>
      </c>
      <c r="P44" s="22">
        <f>IFERROR(response_original!P44/dose_original!P44,0)</f>
        <v>4.3516465124063767E-3</v>
      </c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x14ac:dyDescent="0.3">
      <c r="A45">
        <v>61</v>
      </c>
      <c r="B45" s="22">
        <f>IFERROR(response_original!B45/dose_original!B45,0)</f>
        <v>3.0303030303030303E-3</v>
      </c>
      <c r="C45" s="22">
        <f>IFERROR(response_original!C45/dose_original!C45,0)</f>
        <v>5.5409336473195734E-3</v>
      </c>
      <c r="D45" s="22">
        <f>IFERROR(response_original!D45/dose_original!D45,0)</f>
        <v>3.6769066540149448E-3</v>
      </c>
      <c r="E45" s="22">
        <f>IFERROR(response_original!E45/dose_original!E45,0)</f>
        <v>5.3012539504536651E-3</v>
      </c>
      <c r="F45" s="22">
        <f>IFERROR(response_original!F45/dose_original!F45,0)</f>
        <v>4.6263345195729534E-3</v>
      </c>
      <c r="G45" s="22">
        <f>IFERROR(response_original!G45/dose_original!G45,0)</f>
        <v>4.8803526448362722E-3</v>
      </c>
      <c r="H45" s="22">
        <f>IFERROR(response_original!H45/dose_original!H45,0)</f>
        <v>5.5648302726766831E-3</v>
      </c>
      <c r="I45" s="22">
        <f>IFERROR(response_original!I45/dose_original!I45,0)</f>
        <v>5.196594039569246E-3</v>
      </c>
      <c r="J45" s="22">
        <f>IFERROR(response_original!J45/dose_original!J45,0)</f>
        <v>5.1095319198919366E-3</v>
      </c>
      <c r="K45" s="22">
        <f>IFERROR(response_original!K45/dose_original!K45,0)</f>
        <v>5.3411155773360501E-3</v>
      </c>
      <c r="L45" s="22">
        <f>IFERROR(response_original!L45/dose_original!L45,0)</f>
        <v>5.5075539386589866E-3</v>
      </c>
      <c r="M45" s="22">
        <f>IFERROR(response_original!M45/dose_original!M45,0)</f>
        <v>4.6425695201099057E-3</v>
      </c>
      <c r="N45" s="22">
        <f>IFERROR(response_original!N45/dose_original!N45,0)</f>
        <v>4.4620267721606332E-3</v>
      </c>
      <c r="O45" s="22">
        <f>IFERROR(response_original!O45/dose_original!O45,0)</f>
        <v>5.1567376848961864E-3</v>
      </c>
      <c r="P45" s="22">
        <f>IFERROR(response_original!P45/dose_original!P45,0)</f>
        <v>4.8726953467954342E-3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spans="1:30" x14ac:dyDescent="0.3">
      <c r="A46">
        <v>62</v>
      </c>
      <c r="B46" s="22">
        <f>IFERROR(response_original!B46/dose_original!B46,0)</f>
        <v>3.0697002527988442E-3</v>
      </c>
      <c r="C46" s="22">
        <f>IFERROR(response_original!C46/dose_original!C46,0)</f>
        <v>3.8461538461538464E-3</v>
      </c>
      <c r="D46" s="22">
        <f>IFERROR(response_original!D46/dose_original!D46,0)</f>
        <v>5.1082134695523591E-3</v>
      </c>
      <c r="E46" s="22">
        <f>IFERROR(response_original!E46/dose_original!E46,0)</f>
        <v>4.4222041196322589E-3</v>
      </c>
      <c r="F46" s="22">
        <f>IFERROR(response_original!F46/dose_original!F46,0)</f>
        <v>6.0012002400480092E-3</v>
      </c>
      <c r="G46" s="22">
        <f>IFERROR(response_original!G46/dose_original!G46,0)</f>
        <v>6.0837823744133495E-3</v>
      </c>
      <c r="H46" s="22">
        <f>IFERROR(response_original!H46/dose_original!H46,0)</f>
        <v>4.0989945862335651E-3</v>
      </c>
      <c r="I46" s="22">
        <f>IFERROR(response_original!I46/dose_original!I46,0)</f>
        <v>5.6405555947260802E-3</v>
      </c>
      <c r="J46" s="22">
        <f>IFERROR(response_original!J46/dose_original!J46,0)</f>
        <v>5.8925254595529365E-3</v>
      </c>
      <c r="K46" s="22">
        <f>IFERROR(response_original!K46/dose_original!K46,0)</f>
        <v>5.3856741068757106E-3</v>
      </c>
      <c r="L46" s="22">
        <f>IFERROR(response_original!L46/dose_original!L46,0)</f>
        <v>6.8295391449194895E-3</v>
      </c>
      <c r="M46" s="22">
        <f>IFERROR(response_original!M46/dose_original!M46,0)</f>
        <v>6.1147936899439903E-3</v>
      </c>
      <c r="N46" s="22">
        <f>IFERROR(response_original!N46/dose_original!N46,0)</f>
        <v>5.4852737695196682E-3</v>
      </c>
      <c r="O46" s="22">
        <f>IFERROR(response_original!O46/dose_original!O46,0)</f>
        <v>5.1980555421860712E-3</v>
      </c>
      <c r="P46" s="22">
        <f>IFERROR(response_original!P46/dose_original!P46,0)</f>
        <v>5.2216886568138372E-3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x14ac:dyDescent="0.3">
      <c r="A47">
        <v>63</v>
      </c>
      <c r="B47" s="22">
        <f>IFERROR(response_original!B47/dose_original!B47,0)</f>
        <v>3.5728463676061931E-3</v>
      </c>
      <c r="C47" s="22">
        <f>IFERROR(response_original!C47/dose_original!C47,0)</f>
        <v>5.7915057915057912E-3</v>
      </c>
      <c r="D47" s="22">
        <f>IFERROR(response_original!D47/dose_original!D47,0)</f>
        <v>6.8913857677902618E-3</v>
      </c>
      <c r="E47" s="22">
        <f>IFERROR(response_original!E47/dose_original!E47,0)</f>
        <v>5.1525961157352362E-3</v>
      </c>
      <c r="F47" s="22">
        <f>IFERROR(response_original!F47/dose_original!F47,0)</f>
        <v>6.5834279228149826E-3</v>
      </c>
      <c r="G47" s="22">
        <f>IFERROR(response_original!G47/dose_original!G47,0)</f>
        <v>6.5480844409695075E-3</v>
      </c>
      <c r="H47" s="22">
        <f>IFERROR(response_original!H47/dose_original!H47,0)</f>
        <v>5.4361675019111528E-3</v>
      </c>
      <c r="I47" s="22">
        <f>IFERROR(response_original!I47/dose_original!I47,0)</f>
        <v>6.615214994487321E-3</v>
      </c>
      <c r="J47" s="22">
        <f>IFERROR(response_original!J47/dose_original!J47,0)</f>
        <v>5.9082066431299088E-3</v>
      </c>
      <c r="K47" s="22">
        <f>IFERROR(response_original!K47/dose_original!K47,0)</f>
        <v>6.2561094819159335E-3</v>
      </c>
      <c r="L47" s="22">
        <f>IFERROR(response_original!L47/dose_original!L47,0)</f>
        <v>5.9114489081915789E-3</v>
      </c>
      <c r="M47" s="22">
        <f>IFERROR(response_original!M47/dose_original!M47,0)</f>
        <v>7.1359800645636288E-3</v>
      </c>
      <c r="N47" s="22">
        <f>IFERROR(response_original!N47/dose_original!N47,0)</f>
        <v>7.0199882107068214E-3</v>
      </c>
      <c r="O47" s="22">
        <f>IFERROR(response_original!O47/dose_original!O47,0)</f>
        <v>5.8820494298539808E-3</v>
      </c>
      <c r="P47" s="22">
        <f>IFERROR(response_original!P47/dose_original!P47,0)</f>
        <v>5.6202128717795681E-3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spans="1:30" x14ac:dyDescent="0.3">
      <c r="A48">
        <v>64</v>
      </c>
      <c r="B48" s="22">
        <f>IFERROR(response_original!B48/dose_original!B48,0)</f>
        <v>2.304147465437788E-3</v>
      </c>
      <c r="C48" s="22">
        <f>IFERROR(response_original!C48/dose_original!C48,0)</f>
        <v>5.0048123195380175E-3</v>
      </c>
      <c r="D48" s="22">
        <f>IFERROR(response_original!D48/dose_original!D48,0)</f>
        <v>6.5878378378378382E-3</v>
      </c>
      <c r="E48" s="22">
        <f>IFERROR(response_original!E48/dose_original!E48,0)</f>
        <v>7.7815298781383057E-3</v>
      </c>
      <c r="F48" s="22">
        <f>IFERROR(response_original!F48/dose_original!F48,0)</f>
        <v>6.4300411522633747E-3</v>
      </c>
      <c r="G48" s="22">
        <f>IFERROR(response_original!G48/dose_original!G48,0)</f>
        <v>7.4419637898478289E-3</v>
      </c>
      <c r="H48" s="22">
        <f>IFERROR(response_original!H48/dose_original!H48,0)</f>
        <v>6.392519797729224E-3</v>
      </c>
      <c r="I48" s="22">
        <f>IFERROR(response_original!I48/dose_original!I48,0)</f>
        <v>6.3826116957046751E-3</v>
      </c>
      <c r="J48" s="22">
        <f>IFERROR(response_original!J48/dose_original!J48,0)</f>
        <v>6.0921843687374751E-3</v>
      </c>
      <c r="K48" s="22">
        <f>IFERROR(response_original!K48/dose_original!K48,0)</f>
        <v>6.312853262864274E-3</v>
      </c>
      <c r="L48" s="22">
        <f>IFERROR(response_original!L48/dose_original!L48,0)</f>
        <v>7.7331410970574747E-3</v>
      </c>
      <c r="M48" s="22">
        <f>IFERROR(response_original!M48/dose_original!M48,0)</f>
        <v>7.0197044334975372E-3</v>
      </c>
      <c r="N48" s="22">
        <f>IFERROR(response_original!N48/dose_original!N48,0)</f>
        <v>8.5819128787878781E-3</v>
      </c>
      <c r="O48" s="22">
        <f>IFERROR(response_original!O48/dose_original!O48,0)</f>
        <v>6.5433212996389893E-3</v>
      </c>
      <c r="P48" s="22">
        <f>IFERROR(response_original!P48/dose_original!P48,0)</f>
        <v>6.2101825579527811E-3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x14ac:dyDescent="0.3">
      <c r="A49">
        <v>65</v>
      </c>
      <c r="B49" s="22">
        <f>IFERROR(response_original!B49/dose_original!B49,0)</f>
        <v>3.9535458364220412E-3</v>
      </c>
      <c r="C49" s="22">
        <f>IFERROR(response_original!C49/dose_original!C49,0)</f>
        <v>7.0568700705687009E-3</v>
      </c>
      <c r="D49" s="22">
        <f>IFERROR(response_original!D49/dose_original!D49,0)</f>
        <v>9.7216927182615324E-3</v>
      </c>
      <c r="E49" s="22">
        <f>IFERROR(response_original!E49/dose_original!E49,0)</f>
        <v>7.3999327278842916E-3</v>
      </c>
      <c r="F49" s="22">
        <f>IFERROR(response_original!F49/dose_original!F49,0)</f>
        <v>4.7916364164367646E-3</v>
      </c>
      <c r="G49" s="22">
        <f>IFERROR(response_original!G49/dose_original!G49,0)</f>
        <v>7.7548944825832694E-3</v>
      </c>
      <c r="H49" s="22">
        <f>IFERROR(response_original!H49/dose_original!H49,0)</f>
        <v>7.4123243721650623E-3</v>
      </c>
      <c r="I49" s="22">
        <f>IFERROR(response_original!I49/dose_original!I49,0)</f>
        <v>6.0718832631475863E-3</v>
      </c>
      <c r="J49" s="22">
        <f>IFERROR(response_original!J49/dose_original!J49,0)</f>
        <v>7.3418841220698802E-3</v>
      </c>
      <c r="K49" s="22">
        <f>IFERROR(response_original!K49/dose_original!K49,0)</f>
        <v>8.921993942866498E-3</v>
      </c>
      <c r="L49" s="22">
        <f>IFERROR(response_original!L49/dose_original!L49,0)</f>
        <v>6.6984221494492411E-3</v>
      </c>
      <c r="M49" s="22">
        <f>IFERROR(response_original!M49/dose_original!M49,0)</f>
        <v>7.9241449373518447E-3</v>
      </c>
      <c r="N49" s="22">
        <f>IFERROR(response_original!N49/dose_original!N49,0)</f>
        <v>7.5153871072238419E-3</v>
      </c>
      <c r="O49" s="22">
        <f>IFERROR(response_original!O49/dose_original!O49,0)</f>
        <v>6.842435655994978E-3</v>
      </c>
      <c r="P49" s="22">
        <f>IFERROR(response_original!P49/dose_original!P49,0)</f>
        <v>6.6842568161829376E-3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spans="1:30" x14ac:dyDescent="0.3">
      <c r="A50">
        <v>66</v>
      </c>
      <c r="B50" s="22">
        <f>IFERROR(response_original!B50/dose_original!B50,0)</f>
        <v>4.2735042735042739E-3</v>
      </c>
      <c r="C50" s="22">
        <f>IFERROR(response_original!C50/dose_original!C50,0)</f>
        <v>7.7403245942571789E-3</v>
      </c>
      <c r="D50" s="22">
        <f>IFERROR(response_original!D50/dose_original!D50,0)</f>
        <v>9.0052356020942411E-3</v>
      </c>
      <c r="E50" s="22">
        <f>IFERROR(response_original!E50/dose_original!E50,0)</f>
        <v>7.8274150439098886E-3</v>
      </c>
      <c r="F50" s="22">
        <f>IFERROR(response_original!F50/dose_original!F50,0)</f>
        <v>1.0359231411862992E-2</v>
      </c>
      <c r="G50" s="22">
        <f>IFERROR(response_original!G50/dose_original!G50,0)</f>
        <v>8.3308973984215148E-3</v>
      </c>
      <c r="H50" s="22">
        <f>IFERROR(response_original!H50/dose_original!H50,0)</f>
        <v>7.4578886460074578E-3</v>
      </c>
      <c r="I50" s="22">
        <f>IFERROR(response_original!I50/dose_original!I50,0)</f>
        <v>9.0330052113491606E-3</v>
      </c>
      <c r="J50" s="22">
        <f>IFERROR(response_original!J50/dose_original!J50,0)</f>
        <v>7.2164948453608251E-3</v>
      </c>
      <c r="K50" s="22">
        <f>IFERROR(response_original!K50/dose_original!K50,0)</f>
        <v>6.881800427787594E-3</v>
      </c>
      <c r="L50" s="22">
        <f>IFERROR(response_original!L50/dose_original!L50,0)</f>
        <v>1.1058722674667809E-2</v>
      </c>
      <c r="M50" s="22">
        <f>IFERROR(response_original!M50/dose_original!M50,0)</f>
        <v>9.1793938434755092E-3</v>
      </c>
      <c r="N50" s="22">
        <f>IFERROR(response_original!N50/dose_original!N50,0)</f>
        <v>8.900331004045605E-3</v>
      </c>
      <c r="O50" s="22">
        <f>IFERROR(response_original!O50/dose_original!O50,0)</f>
        <v>8.1398640996602489E-3</v>
      </c>
      <c r="P50" s="22">
        <f>IFERROR(response_original!P50/dose_original!P50,0)</f>
        <v>7.5443485353089102E-3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1:30" x14ac:dyDescent="0.3">
      <c r="A51">
        <v>67</v>
      </c>
      <c r="B51" s="22">
        <f>IFERROR(response_original!B51/dose_original!B51,0)</f>
        <v>5.4704595185995622E-3</v>
      </c>
      <c r="C51" s="22">
        <f>IFERROR(response_original!C51/dose_original!C51,0)</f>
        <v>6.1389337641357027E-3</v>
      </c>
      <c r="D51" s="22">
        <f>IFERROR(response_original!D51/dose_original!D51,0)</f>
        <v>8.601062484189223E-3</v>
      </c>
      <c r="E51" s="22">
        <f>IFERROR(response_original!E51/dose_original!E51,0)</f>
        <v>1.0608356787183373E-2</v>
      </c>
      <c r="F51" s="22">
        <f>IFERROR(response_original!F51/dose_original!F51,0)</f>
        <v>9.5347063310450043E-3</v>
      </c>
      <c r="G51" s="22">
        <f>IFERROR(response_original!G51/dose_original!G51,0)</f>
        <v>8.5858585858585856E-3</v>
      </c>
      <c r="H51" s="22">
        <f>IFERROR(response_original!H51/dose_original!H51,0)</f>
        <v>8.6156542056074759E-3</v>
      </c>
      <c r="I51" s="22">
        <f>IFERROR(response_original!I51/dose_original!I51,0)</f>
        <v>1.0412494993992792E-2</v>
      </c>
      <c r="J51" s="22">
        <f>IFERROR(response_original!J51/dose_original!J51,0)</f>
        <v>9.2367525522605732E-3</v>
      </c>
      <c r="K51" s="22">
        <f>IFERROR(response_original!K51/dose_original!K51,0)</f>
        <v>8.057584873227332E-3</v>
      </c>
      <c r="L51" s="22">
        <f>IFERROR(response_original!L51/dose_original!L51,0)</f>
        <v>8.6106811145510841E-3</v>
      </c>
      <c r="M51" s="22">
        <f>IFERROR(response_original!M51/dose_original!M51,0)</f>
        <v>8.6089714544630713E-3</v>
      </c>
      <c r="N51" s="22">
        <f>IFERROR(response_original!N51/dose_original!N51,0)</f>
        <v>8.0410607356715142E-3</v>
      </c>
      <c r="O51" s="22">
        <f>IFERROR(response_original!O51/dose_original!O51,0)</f>
        <v>9.2114666878424529E-3</v>
      </c>
      <c r="P51" s="22">
        <f>IFERROR(response_original!P51/dose_original!P51,0)</f>
        <v>8.8991923422075975E-3</v>
      </c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spans="1:30" x14ac:dyDescent="0.3">
      <c r="A52">
        <v>68</v>
      </c>
      <c r="B52" s="22">
        <f>IFERROR(response_original!B52/dose_original!B52,0)</f>
        <v>5.1485148514851488E-3</v>
      </c>
      <c r="C52" s="22">
        <f>IFERROR(response_original!C52/dose_original!C52,0)</f>
        <v>9.5482923246419382E-3</v>
      </c>
      <c r="D52" s="22">
        <f>IFERROR(response_original!D52/dose_original!D52,0)</f>
        <v>1.0894684714427203E-2</v>
      </c>
      <c r="E52" s="22">
        <f>IFERROR(response_original!E52/dose_original!E52,0)</f>
        <v>1.0556875164951175E-2</v>
      </c>
      <c r="F52" s="22">
        <f>IFERROR(response_original!F52/dose_original!F52,0)</f>
        <v>7.7854671280276812E-3</v>
      </c>
      <c r="G52" s="22">
        <f>IFERROR(response_original!G52/dose_original!G52,0)</f>
        <v>1.0418676442214933E-2</v>
      </c>
      <c r="H52" s="22">
        <f>IFERROR(response_original!H52/dose_original!H52,0)</f>
        <v>1.1264720942140297E-2</v>
      </c>
      <c r="I52" s="22">
        <f>IFERROR(response_original!I52/dose_original!I52,0)</f>
        <v>9.6878363832077503E-3</v>
      </c>
      <c r="J52" s="22">
        <f>IFERROR(response_original!J52/dose_original!J52,0)</f>
        <v>9.3120222376650453E-3</v>
      </c>
      <c r="K52" s="22">
        <f>IFERROR(response_original!K52/dose_original!K52,0)</f>
        <v>9.2020673137526779E-3</v>
      </c>
      <c r="L52" s="22">
        <f>IFERROR(response_original!L52/dose_original!L52,0)</f>
        <v>1.0055865921787709E-2</v>
      </c>
      <c r="M52" s="22">
        <f>IFERROR(response_original!M52/dose_original!M52,0)</f>
        <v>9.5967330270546203E-3</v>
      </c>
      <c r="N52" s="22">
        <f>IFERROR(response_original!N52/dose_original!N52,0)</f>
        <v>1.1199844176081029E-2</v>
      </c>
      <c r="O52" s="22">
        <f>IFERROR(response_original!O52/dose_original!O52,0)</f>
        <v>9.2064076597311723E-3</v>
      </c>
      <c r="P52" s="22">
        <f>IFERROR(response_original!P52/dose_original!P52,0)</f>
        <v>9.1435282274976923E-3</v>
      </c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1:30" x14ac:dyDescent="0.3">
      <c r="A53">
        <v>69</v>
      </c>
      <c r="B53" s="22">
        <f>IFERROR(response_original!B53/dose_original!B53,0)</f>
        <v>3.2139577594123047E-3</v>
      </c>
      <c r="C53" s="22">
        <f>IFERROR(response_original!C53/dose_original!C53,0)</f>
        <v>1.3709361535448493E-2</v>
      </c>
      <c r="D53" s="22">
        <f>IFERROR(response_original!D53/dose_original!D53,0)</f>
        <v>1.3668267454746953E-2</v>
      </c>
      <c r="E53" s="22">
        <f>IFERROR(response_original!E53/dose_original!E53,0)</f>
        <v>1.0141987829614604E-2</v>
      </c>
      <c r="F53" s="22">
        <f>IFERROR(response_original!F53/dose_original!F53,0)</f>
        <v>7.7066170608557005E-3</v>
      </c>
      <c r="G53" s="22">
        <f>IFERROR(response_original!G53/dose_original!G53,0)</f>
        <v>9.7366674042929854E-3</v>
      </c>
      <c r="H53" s="22">
        <f>IFERROR(response_original!H53/dose_original!H53,0)</f>
        <v>1.0422812192723696E-2</v>
      </c>
      <c r="I53" s="22">
        <f>IFERROR(response_original!I53/dose_original!I53,0)</f>
        <v>1.2633098718642844E-2</v>
      </c>
      <c r="J53" s="22">
        <f>IFERROR(response_original!J53/dose_original!J53,0)</f>
        <v>9.3382708098534856E-3</v>
      </c>
      <c r="K53" s="22">
        <f>IFERROR(response_original!K53/dose_original!K53,0)</f>
        <v>9.4821298322392417E-3</v>
      </c>
      <c r="L53" s="22">
        <f>IFERROR(response_original!L53/dose_original!L53,0)</f>
        <v>1.2656558998022413E-2</v>
      </c>
      <c r="M53" s="22">
        <f>IFERROR(response_original!M53/dose_original!M53,0)</f>
        <v>1.0267909831228609E-2</v>
      </c>
      <c r="N53" s="22">
        <f>IFERROR(response_original!N53/dose_original!N53,0)</f>
        <v>1.1528655359716217E-2</v>
      </c>
      <c r="O53" s="22">
        <f>IFERROR(response_original!O53/dose_original!O53,0)</f>
        <v>1.0795935647756138E-2</v>
      </c>
      <c r="P53" s="22">
        <f>IFERROR(response_original!P53/dose_original!P53,0)</f>
        <v>1.0995426680938017E-2</v>
      </c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spans="1:30" x14ac:dyDescent="0.3">
      <c r="A54">
        <v>70</v>
      </c>
      <c r="B54" s="22">
        <f>IFERROR(response_original!B54/dose_original!B54,0)</f>
        <v>7.1546505228398463E-3</v>
      </c>
      <c r="C54" s="22">
        <f>IFERROR(response_original!C54/dose_original!C54,0)</f>
        <v>1.0294805802526907E-2</v>
      </c>
      <c r="D54" s="22">
        <f>IFERROR(response_original!D54/dose_original!D54,0)</f>
        <v>1.1042944785276074E-2</v>
      </c>
      <c r="E54" s="22">
        <f>IFERROR(response_original!E54/dose_original!E54,0)</f>
        <v>1.2677679600461006E-2</v>
      </c>
      <c r="F54" s="22">
        <f>IFERROR(response_original!F54/dose_original!F54,0)</f>
        <v>1.384083044982699E-2</v>
      </c>
      <c r="G54" s="22">
        <f>IFERROR(response_original!G54/dose_original!G54,0)</f>
        <v>1.1478546050833561E-2</v>
      </c>
      <c r="H54" s="22">
        <f>IFERROR(response_original!H54/dose_original!H54,0)</f>
        <v>9.3543235227013469E-3</v>
      </c>
      <c r="I54" s="22">
        <f>IFERROR(response_original!I54/dose_original!I54,0)</f>
        <v>1.1403690648973668E-2</v>
      </c>
      <c r="J54" s="22">
        <f>IFERROR(response_original!J54/dose_original!J54,0)</f>
        <v>9.9980772928283026E-3</v>
      </c>
      <c r="K54" s="22">
        <f>IFERROR(response_original!K54/dose_original!K54,0)</f>
        <v>1.3689369612979551E-2</v>
      </c>
      <c r="L54" s="22">
        <f>IFERROR(response_original!L54/dose_original!L54,0)</f>
        <v>1.0564997703261369E-2</v>
      </c>
      <c r="M54" s="22">
        <f>IFERROR(response_original!M54/dose_original!M54,0)</f>
        <v>1.0312190987427602E-2</v>
      </c>
      <c r="N54" s="22">
        <f>IFERROR(response_original!N54/dose_original!N54,0)</f>
        <v>8.4312723556463978E-3</v>
      </c>
      <c r="O54" s="22">
        <f>IFERROR(response_original!O54/dose_original!O54,0)</f>
        <v>1.089428947683467E-2</v>
      </c>
      <c r="P54" s="22">
        <f>IFERROR(response_original!P54/dose_original!P54,0)</f>
        <v>1.1272321428571428E-2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x14ac:dyDescent="0.3">
      <c r="A55">
        <v>71</v>
      </c>
      <c r="B55" s="22">
        <f>IFERROR(response_original!B55/dose_original!B55,0)</f>
        <v>4.5836516424751722E-3</v>
      </c>
      <c r="C55" s="22">
        <f>IFERROR(response_original!C55/dose_original!C55,0)</f>
        <v>1.097631426920855E-2</v>
      </c>
      <c r="D55" s="22">
        <f>IFERROR(response_original!D55/dose_original!D55,0)</f>
        <v>7.1465033180193975E-3</v>
      </c>
      <c r="E55" s="22">
        <f>IFERROR(response_original!E55/dose_original!E55,0)</f>
        <v>1.5280898876404495E-2</v>
      </c>
      <c r="F55" s="22">
        <f>IFERROR(response_original!F55/dose_original!F55,0)</f>
        <v>1.2736236647493838E-2</v>
      </c>
      <c r="G55" s="22">
        <f>IFERROR(response_original!G55/dose_original!G55,0)</f>
        <v>1.0764662212323682E-2</v>
      </c>
      <c r="H55" s="22">
        <f>IFERROR(response_original!H55/dose_original!H55,0)</f>
        <v>1.0891963497203415E-2</v>
      </c>
      <c r="I55" s="22">
        <f>IFERROR(response_original!I55/dose_original!I55,0)</f>
        <v>1.2437810945273632E-2</v>
      </c>
      <c r="J55" s="22">
        <f>IFERROR(response_original!J55/dose_original!J55,0)</f>
        <v>1.4056224899598393E-2</v>
      </c>
      <c r="K55" s="22">
        <f>IFERROR(response_original!K55/dose_original!K55,0)</f>
        <v>9.8663926002055501E-3</v>
      </c>
      <c r="L55" s="22">
        <f>IFERROR(response_original!L55/dose_original!L55,0)</f>
        <v>1.3486782952706347E-2</v>
      </c>
      <c r="M55" s="22">
        <f>IFERROR(response_original!M55/dose_original!M55,0)</f>
        <v>9.6169519152404237E-3</v>
      </c>
      <c r="N55" s="22">
        <f>IFERROR(response_original!N55/dose_original!N55,0)</f>
        <v>1.2513352662902488E-2</v>
      </c>
      <c r="O55" s="22">
        <f>IFERROR(response_original!O55/dose_original!O55,0)</f>
        <v>1.3398464759246336E-2</v>
      </c>
      <c r="P55" s="22">
        <f>IFERROR(response_original!P55/dose_original!P55,0)</f>
        <v>1.1109692248754948E-2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1:30" x14ac:dyDescent="0.3">
      <c r="A56">
        <v>72</v>
      </c>
      <c r="B56" s="22">
        <f>IFERROR(response_original!B56/dose_original!B56,0)</f>
        <v>8.2568807339449546E-3</v>
      </c>
      <c r="C56" s="22">
        <f>IFERROR(response_original!C56/dose_original!C56,0)</f>
        <v>1.7500000000000002E-2</v>
      </c>
      <c r="D56" s="22">
        <f>IFERROR(response_original!D56/dose_original!D56,0)</f>
        <v>1.2234385061171926E-2</v>
      </c>
      <c r="E56" s="22">
        <f>IFERROR(response_original!E56/dose_original!E56,0)</f>
        <v>1.548165137614679E-2</v>
      </c>
      <c r="F56" s="22">
        <f>IFERROR(response_original!F56/dose_original!F56,0)</f>
        <v>2.1082894106372783E-2</v>
      </c>
      <c r="G56" s="22">
        <f>IFERROR(response_original!G56/dose_original!G56,0)</f>
        <v>1.4420910319963948E-2</v>
      </c>
      <c r="H56" s="22">
        <f>IFERROR(response_original!H56/dose_original!H56,0)</f>
        <v>1.1281224818694601E-2</v>
      </c>
      <c r="I56" s="22">
        <f>IFERROR(response_original!I56/dose_original!I56,0)</f>
        <v>1.1787819253438114E-2</v>
      </c>
      <c r="J56" s="22">
        <f>IFERROR(response_original!J56/dose_original!J56,0)</f>
        <v>9.8360655737704927E-3</v>
      </c>
      <c r="K56" s="22">
        <f>IFERROR(response_original!K56/dose_original!K56,0)</f>
        <v>1.496861419604056E-2</v>
      </c>
      <c r="L56" s="22">
        <f>IFERROR(response_original!L56/dose_original!L56,0)</f>
        <v>1.1627906976744186E-2</v>
      </c>
      <c r="M56" s="22">
        <f>IFERROR(response_original!M56/dose_original!M56,0)</f>
        <v>1.5013828526274199E-2</v>
      </c>
      <c r="N56" s="22">
        <f>IFERROR(response_original!N56/dose_original!N56,0)</f>
        <v>1.2224046706805327E-2</v>
      </c>
      <c r="O56" s="22">
        <f>IFERROR(response_original!O56/dose_original!O56,0)</f>
        <v>1.250633767111712E-2</v>
      </c>
      <c r="P56" s="22">
        <f>IFERROR(response_original!P56/dose_original!P56,0)</f>
        <v>1.4363471424251588E-2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x14ac:dyDescent="0.3">
      <c r="A57">
        <v>73</v>
      </c>
      <c r="B57" s="22">
        <f>IFERROR(response_original!B57/dose_original!B57,0)</f>
        <v>1.079913606911447E-2</v>
      </c>
      <c r="C57" s="22">
        <f>IFERROR(response_original!C57/dose_original!C57,0)</f>
        <v>1.7189079878665317E-2</v>
      </c>
      <c r="D57" s="22">
        <f>IFERROR(response_original!D57/dose_original!D57,0)</f>
        <v>2.3853211009174313E-2</v>
      </c>
      <c r="E57" s="22">
        <f>IFERROR(response_original!E57/dose_original!E57,0)</f>
        <v>1.0737294201861132E-2</v>
      </c>
      <c r="F57" s="22">
        <f>IFERROR(response_original!F57/dose_original!F57,0)</f>
        <v>1.3157894736842105E-2</v>
      </c>
      <c r="G57" s="22">
        <f>IFERROR(response_original!G57/dose_original!G57,0)</f>
        <v>1.6179540709812108E-2</v>
      </c>
      <c r="H57" s="22">
        <f>IFERROR(response_original!H57/dose_original!H57,0)</f>
        <v>1.904296875E-2</v>
      </c>
      <c r="I57" s="22">
        <f>IFERROR(response_original!I57/dose_original!I57,0)</f>
        <v>1.477170993733214E-2</v>
      </c>
      <c r="J57" s="22">
        <f>IFERROR(response_original!J57/dose_original!J57,0)</f>
        <v>1.1211573236889693E-2</v>
      </c>
      <c r="K57" s="22">
        <f>IFERROR(response_original!K57/dose_original!K57,0)</f>
        <v>1.3698630136986301E-2</v>
      </c>
      <c r="L57" s="22">
        <f>IFERROR(response_original!L57/dose_original!L57,0)</f>
        <v>1.7076326002587322E-2</v>
      </c>
      <c r="M57" s="22">
        <f>IFERROR(response_original!M57/dose_original!M57,0)</f>
        <v>1.8262586377097729E-2</v>
      </c>
      <c r="N57" s="22">
        <f>IFERROR(response_original!N57/dose_original!N57,0)</f>
        <v>1.8141592920353982E-2</v>
      </c>
      <c r="O57" s="22">
        <f>IFERROR(response_original!O57/dose_original!O57,0)</f>
        <v>1.5346838551258441E-2</v>
      </c>
      <c r="P57" s="22">
        <f>IFERROR(response_original!P57/dose_original!P57,0)</f>
        <v>1.3174986082761179E-2</v>
      </c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spans="1:30" x14ac:dyDescent="0.3">
      <c r="A58">
        <v>74</v>
      </c>
      <c r="B58" s="22">
        <f>IFERROR(response_original!B58/dose_original!B58,0)</f>
        <v>1.4765100671140939E-2</v>
      </c>
      <c r="C58" s="22">
        <f>IFERROR(response_original!C58/dose_original!C58,0)</f>
        <v>2.1634615384615384E-2</v>
      </c>
      <c r="D58" s="22">
        <f>IFERROR(response_original!D58/dose_original!D58,0)</f>
        <v>2.6755852842809364E-2</v>
      </c>
      <c r="E58" s="22">
        <f>IFERROR(response_original!E58/dose_original!E58,0)</f>
        <v>1.4507772020725389E-2</v>
      </c>
      <c r="F58" s="22">
        <f>IFERROR(response_original!F58/dose_original!F58,0)</f>
        <v>1.8404907975460124E-2</v>
      </c>
      <c r="G58" s="22">
        <f>IFERROR(response_original!G58/dose_original!G58,0)</f>
        <v>1.7808219178082191E-2</v>
      </c>
      <c r="H58" s="22">
        <f>IFERROR(response_original!H58/dose_original!H58,0)</f>
        <v>1.9340159271899887E-2</v>
      </c>
      <c r="I58" s="22">
        <f>IFERROR(response_original!I58/dose_original!I58,0)</f>
        <v>2.0879120879120878E-2</v>
      </c>
      <c r="J58" s="22">
        <f>IFERROR(response_original!J58/dose_original!J58,0)</f>
        <v>1.3786312161496799E-2</v>
      </c>
      <c r="K58" s="22">
        <f>IFERROR(response_original!K58/dose_original!K58,0)</f>
        <v>2.2317932654659357E-2</v>
      </c>
      <c r="L58" s="22">
        <f>IFERROR(response_original!L58/dose_original!L58,0)</f>
        <v>1.7196625567813109E-2</v>
      </c>
      <c r="M58" s="22">
        <f>IFERROR(response_original!M58/dose_original!M58,0)</f>
        <v>1.8443804034582133E-2</v>
      </c>
      <c r="N58" s="22">
        <f>IFERROR(response_original!N58/dose_original!N58,0)</f>
        <v>1.4170602945262572E-2</v>
      </c>
      <c r="O58" s="22">
        <f>IFERROR(response_original!O58/dose_original!O58,0)</f>
        <v>1.7727840199750312E-2</v>
      </c>
      <c r="P58" s="22">
        <f>IFERROR(response_original!P58/dose_original!P58,0)</f>
        <v>1.7021276595744681E-2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x14ac:dyDescent="0.3">
      <c r="A59">
        <v>75</v>
      </c>
      <c r="B59" s="22">
        <f>IFERROR(response_original!B59/dose_original!B59,0)</f>
        <v>1.1475409836065573E-2</v>
      </c>
      <c r="C59" s="22">
        <f>IFERROR(response_original!C59/dose_original!C59,0)</f>
        <v>7.7041602465331279E-3</v>
      </c>
      <c r="D59" s="22">
        <f>IFERROR(response_original!D59/dose_original!D59,0)</f>
        <v>1.8229166666666668E-2</v>
      </c>
      <c r="E59" s="22">
        <f>IFERROR(response_original!E59/dose_original!E59,0)</f>
        <v>1.4999999999999999E-2</v>
      </c>
      <c r="F59" s="22">
        <f>IFERROR(response_original!F59/dose_original!F59,0)</f>
        <v>2.7522935779816515E-2</v>
      </c>
      <c r="G59" s="22">
        <f>IFERROR(response_original!G59/dose_original!G59,0)</f>
        <v>1.7781541066892465E-2</v>
      </c>
      <c r="H59" s="22">
        <f>IFERROR(response_original!H59/dose_original!H59,0)</f>
        <v>3.4168564920273349E-2</v>
      </c>
      <c r="I59" s="22">
        <f>IFERROR(response_original!I59/dose_original!I59,0)</f>
        <v>1.967005076142132E-2</v>
      </c>
      <c r="J59" s="22">
        <f>IFERROR(response_original!J59/dose_original!J59,0)</f>
        <v>2.7743526510480888E-2</v>
      </c>
      <c r="K59" s="22">
        <f>IFERROR(response_original!K59/dose_original!K59,0)</f>
        <v>1.8498367791077257E-2</v>
      </c>
      <c r="L59" s="22">
        <f>IFERROR(response_original!L59/dose_original!L59,0)</f>
        <v>2.0094057289439932E-2</v>
      </c>
      <c r="M59" s="22">
        <f>IFERROR(response_original!M59/dose_original!M59,0)</f>
        <v>2.0363636363636365E-2</v>
      </c>
      <c r="N59" s="22">
        <f>IFERROR(response_original!N59/dose_original!N59,0)</f>
        <v>1.8015067147068457E-2</v>
      </c>
      <c r="O59" s="22">
        <f>IFERROR(response_original!O59/dose_original!O59,0)</f>
        <v>2.0853080568720379E-2</v>
      </c>
      <c r="P59" s="22">
        <f>IFERROR(response_original!P59/dose_original!P59,0)</f>
        <v>1.9885589757559247E-2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spans="1:30" x14ac:dyDescent="0.3">
      <c r="A60">
        <v>76</v>
      </c>
      <c r="B60" s="22">
        <f>IFERROR(response_original!B60/dose_original!B60,0)</f>
        <v>8.7145969498910684E-3</v>
      </c>
      <c r="C60" s="22">
        <f>IFERROR(response_original!C60/dose_original!C60,0)</f>
        <v>1.9305019305019305E-2</v>
      </c>
      <c r="D60" s="22">
        <f>IFERROR(response_original!D60/dose_original!D60,0)</f>
        <v>3.7453183520599252E-2</v>
      </c>
      <c r="E60" s="22">
        <f>IFERROR(response_original!E60/dose_original!E60,0)</f>
        <v>2.2151898734177215E-2</v>
      </c>
      <c r="F60" s="22">
        <f>IFERROR(response_original!F60/dose_original!F60,0)</f>
        <v>2.2796352583586626E-2</v>
      </c>
      <c r="G60" s="22">
        <f>IFERROR(response_original!G60/dose_original!G60,0)</f>
        <v>4.2432814710042434E-2</v>
      </c>
      <c r="H60" s="22">
        <f>IFERROR(response_original!H60/dose_original!H60,0)</f>
        <v>1.4752370916754479E-2</v>
      </c>
      <c r="I60" s="22">
        <f>IFERROR(response_original!I60/dose_original!I60,0)</f>
        <v>2.583732057416268E-2</v>
      </c>
      <c r="J60" s="22">
        <f>IFERROR(response_original!J60/dose_original!J60,0)</f>
        <v>1.6430171769977596E-2</v>
      </c>
      <c r="K60" s="22">
        <f>IFERROR(response_original!K60/dose_original!K60,0)</f>
        <v>2.6523297491039426E-2</v>
      </c>
      <c r="L60" s="22">
        <f>IFERROR(response_original!L60/dose_original!L60,0)</f>
        <v>2.4375380865326021E-2</v>
      </c>
      <c r="M60" s="22">
        <f>IFERROR(response_original!M60/dose_original!M60,0)</f>
        <v>2.2727272727272728E-2</v>
      </c>
      <c r="N60" s="22">
        <f>IFERROR(response_original!N60/dose_original!N60,0)</f>
        <v>2.4565861922914021E-2</v>
      </c>
      <c r="O60" s="22">
        <f>IFERROR(response_original!O60/dose_original!O60,0)</f>
        <v>2.3613193403298351E-2</v>
      </c>
      <c r="P60" s="22">
        <f>IFERROR(response_original!P60/dose_original!P60,0)</f>
        <v>2.4730059212817835E-2</v>
      </c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1:30" x14ac:dyDescent="0.3">
      <c r="A61">
        <v>77</v>
      </c>
      <c r="B61" s="22">
        <f>IFERROR(response_original!B61/dose_original!B61,0)</f>
        <v>1.5625E-2</v>
      </c>
      <c r="C61" s="22">
        <f>IFERROR(response_original!C61/dose_original!C61,0)</f>
        <v>7.537688442211055E-3</v>
      </c>
      <c r="D61" s="22">
        <f>IFERROR(response_original!D61/dose_original!D61,0)</f>
        <v>2.5171624713958809E-2</v>
      </c>
      <c r="E61" s="22">
        <f>IFERROR(response_original!E61/dose_original!E61,0)</f>
        <v>3.2332563510392612E-2</v>
      </c>
      <c r="F61" s="22">
        <f>IFERROR(response_original!F61/dose_original!F61,0)</f>
        <v>2.376599634369287E-2</v>
      </c>
      <c r="G61" s="22">
        <f>IFERROR(response_original!G61/dose_original!G61,0)</f>
        <v>3.5026269702276708E-2</v>
      </c>
      <c r="H61" s="22">
        <f>IFERROR(response_original!H61/dose_original!H61,0)</f>
        <v>3.0694668820678513E-2</v>
      </c>
      <c r="I61" s="22">
        <f>IFERROR(response_original!I61/dose_original!I61,0)</f>
        <v>2.2809123649459785E-2</v>
      </c>
      <c r="J61" s="22">
        <f>IFERROR(response_original!J61/dose_original!J61,0)</f>
        <v>2.6229508196721311E-2</v>
      </c>
      <c r="K61" s="22">
        <f>IFERROR(response_original!K61/dose_original!K61,0)</f>
        <v>2.7027027027027029E-2</v>
      </c>
      <c r="L61" s="22">
        <f>IFERROR(response_original!L61/dose_original!L61,0)</f>
        <v>2.9503105590062112E-2</v>
      </c>
      <c r="M61" s="22">
        <f>IFERROR(response_original!M61/dose_original!M61,0)</f>
        <v>2.0562028786840301E-2</v>
      </c>
      <c r="N61" s="22">
        <f>IFERROR(response_original!N61/dose_original!N61,0)</f>
        <v>2.5171624713958809E-2</v>
      </c>
      <c r="O61" s="22">
        <f>IFERROR(response_original!O61/dose_original!O61,0)</f>
        <v>1.8990504747626188E-2</v>
      </c>
      <c r="P61" s="22">
        <f>IFERROR(response_original!P61/dose_original!P61,0)</f>
        <v>2.5906735751295335E-2</v>
      </c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spans="1:30" x14ac:dyDescent="0.3">
      <c r="A62">
        <v>78</v>
      </c>
      <c r="B62" s="22">
        <f>IFERROR(response_original!B62/dose_original!B62,0)</f>
        <v>7.7220077220077222E-3</v>
      </c>
      <c r="C62" s="22">
        <f>IFERROR(response_original!C62/dose_original!C62,0)</f>
        <v>2.7397260273972601E-2</v>
      </c>
      <c r="D62" s="22">
        <f>IFERROR(response_original!D62/dose_original!D62,0)</f>
        <v>3.8461538461538464E-2</v>
      </c>
      <c r="E62" s="22">
        <f>IFERROR(response_original!E62/dose_original!E62,0)</f>
        <v>3.4188034188034191E-2</v>
      </c>
      <c r="F62" s="22">
        <f>IFERROR(response_original!F62/dose_original!F62,0)</f>
        <v>3.5326086956521736E-2</v>
      </c>
      <c r="G62" s="22">
        <f>IFERROR(response_original!G62/dose_original!G62,0)</f>
        <v>3.1185031185031187E-2</v>
      </c>
      <c r="H62" s="22">
        <f>IFERROR(response_original!H62/dose_original!H62,0)</f>
        <v>2.5540275049115914E-2</v>
      </c>
      <c r="I62" s="22">
        <f>IFERROR(response_original!I62/dose_original!I62,0)</f>
        <v>4.2592592592592592E-2</v>
      </c>
      <c r="J62" s="22">
        <f>IFERROR(response_original!J62/dose_original!J62,0)</f>
        <v>2.0576131687242798E-2</v>
      </c>
      <c r="K62" s="22">
        <f>IFERROR(response_original!K62/dose_original!K62,0)</f>
        <v>3.4398034398034398E-2</v>
      </c>
      <c r="L62" s="22">
        <f>IFERROR(response_original!L62/dose_original!L62,0)</f>
        <v>2.5362318840579712E-2</v>
      </c>
      <c r="M62" s="22">
        <f>IFERROR(response_original!M62/dose_original!M62,0)</f>
        <v>3.2200357781753133E-2</v>
      </c>
      <c r="N62" s="22">
        <f>IFERROR(response_original!N62/dose_original!N62,0)</f>
        <v>2.9045643153526972E-2</v>
      </c>
      <c r="O62" s="22">
        <f>IFERROR(response_original!O62/dose_original!O62,0)</f>
        <v>2.1419009370816599E-2</v>
      </c>
      <c r="P62" s="22">
        <f>IFERROR(response_original!P62/dose_original!P62,0)</f>
        <v>2.7538726333907058E-2</v>
      </c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1:30" x14ac:dyDescent="0.3">
      <c r="A63">
        <v>79</v>
      </c>
      <c r="B63" s="22">
        <f>IFERROR(response_original!B63/dose_original!B63,0)</f>
        <v>1.7857142857142856E-2</v>
      </c>
      <c r="C63" s="22">
        <f>IFERROR(response_original!C63/dose_original!C63,0)</f>
        <v>3.9301310043668124E-2</v>
      </c>
      <c r="D63" s="22">
        <f>IFERROR(response_original!D63/dose_original!D63,0)</f>
        <v>4.6808510638297871E-2</v>
      </c>
      <c r="E63" s="22">
        <f>IFERROR(response_original!E63/dose_original!E63,0)</f>
        <v>2.681992337164751E-2</v>
      </c>
      <c r="F63" s="22">
        <f>IFERROR(response_original!F63/dose_original!F63,0)</f>
        <v>4.1095890410958902E-2</v>
      </c>
      <c r="G63" s="22">
        <f>IFERROR(response_original!G63/dose_original!G63,0)</f>
        <v>2.8301886792452831E-2</v>
      </c>
      <c r="H63" s="22">
        <f>IFERROR(response_original!H63/dose_original!H63,0)</f>
        <v>3.8369304556354913E-2</v>
      </c>
      <c r="I63" s="22">
        <f>IFERROR(response_original!I63/dose_original!I63,0)</f>
        <v>4.5662100456621002E-2</v>
      </c>
      <c r="J63" s="22">
        <f>IFERROR(response_original!J63/dose_original!J63,0)</f>
        <v>4.07725321888412E-2</v>
      </c>
      <c r="K63" s="22">
        <f>IFERROR(response_original!K63/dose_original!K63,0)</f>
        <v>2.5796661608497723E-2</v>
      </c>
      <c r="L63" s="22">
        <f>IFERROR(response_original!L63/dose_original!L63,0)</f>
        <v>4.9792531120331947E-2</v>
      </c>
      <c r="M63" s="22">
        <f>IFERROR(response_original!M63/dose_original!M63,0)</f>
        <v>2.9442691903259727E-2</v>
      </c>
      <c r="N63" s="22">
        <f>IFERROR(response_original!N63/dose_original!N63,0)</f>
        <v>3.2967032967032968E-2</v>
      </c>
      <c r="O63" s="22">
        <f>IFERROR(response_original!O63/dose_original!O63,0)</f>
        <v>3.2553407934893183E-2</v>
      </c>
      <c r="P63" s="22">
        <f>IFERROR(response_original!P63/dose_original!P63,0)</f>
        <v>3.125E-2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1:30" x14ac:dyDescent="0.3">
      <c r="A64">
        <v>80</v>
      </c>
      <c r="B64" s="22">
        <f>IFERROR(response_original!B64/dose_original!B64,0)</f>
        <v>1.5625E-2</v>
      </c>
      <c r="C64" s="22">
        <f>IFERROR(response_original!C64/dose_original!C64,0)</f>
        <v>3.6496350364963501E-2</v>
      </c>
      <c r="D64" s="22">
        <f>IFERROR(response_original!D64/dose_original!D64,0)</f>
        <v>4.3956043956043959E-2</v>
      </c>
      <c r="E64" s="22">
        <f>IFERROR(response_original!E64/dose_original!E64,0)</f>
        <v>3.4482758620689655E-2</v>
      </c>
      <c r="F64" s="22">
        <f>IFERROR(response_original!F64/dose_original!F64,0)</f>
        <v>2.336448598130841E-2</v>
      </c>
      <c r="G64" s="22">
        <f>IFERROR(response_original!G64/dose_original!G64,0)</f>
        <v>8.4033613445378148E-3</v>
      </c>
      <c r="H64" s="22">
        <f>IFERROR(response_original!H64/dose_original!H64,0)</f>
        <v>2.734375E-2</v>
      </c>
      <c r="I64" s="22">
        <f>IFERROR(response_original!I64/dose_original!I64,0)</f>
        <v>3.4582132564841501E-2</v>
      </c>
      <c r="J64" s="22">
        <f>IFERROR(response_original!J64/dose_original!J64,0)</f>
        <v>5.3370786516853931E-2</v>
      </c>
      <c r="K64" s="22">
        <f>IFERROR(response_original!K64/dose_original!K64,0)</f>
        <v>2.2058823529411766E-2</v>
      </c>
      <c r="L64" s="22">
        <f>IFERROR(response_original!L64/dose_original!L64,0)</f>
        <v>3.3216783216783216E-2</v>
      </c>
      <c r="M64" s="22">
        <f>IFERROR(response_original!M64/dose_original!M64,0)</f>
        <v>3.2000000000000001E-2</v>
      </c>
      <c r="N64" s="22">
        <f>IFERROR(response_original!N64/dose_original!N64,0)</f>
        <v>3.3112582781456956E-2</v>
      </c>
      <c r="O64" s="22">
        <f>IFERROR(response_original!O64/dose_original!O64,0)</f>
        <v>4.3290043290043288E-2</v>
      </c>
      <c r="P64" s="22">
        <f>IFERROR(response_original!P64/dose_original!P64,0)</f>
        <v>2.9629629629629631E-2</v>
      </c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x14ac:dyDescent="0.3">
      <c r="A65">
        <v>81</v>
      </c>
      <c r="B65" s="22">
        <f>IFERROR(response_original!B65/dose_original!B65,0)</f>
        <v>1.9607843137254902E-2</v>
      </c>
      <c r="C65" s="22">
        <f>IFERROR(response_original!C65/dose_original!C65,0)</f>
        <v>1.4285714285714285E-2</v>
      </c>
      <c r="D65" s="22">
        <f>IFERROR(response_original!D65/dose_original!D65,0)</f>
        <v>1.4925373134328358E-2</v>
      </c>
      <c r="E65" s="22">
        <f>IFERROR(response_original!E65/dose_original!E65,0)</f>
        <v>4.5454545454545456E-2</v>
      </c>
      <c r="F65" s="22">
        <f>IFERROR(response_original!F65/dose_original!F65,0)</f>
        <v>7.4468085106382975E-2</v>
      </c>
      <c r="G65" s="22">
        <f>IFERROR(response_original!G65/dose_original!G65,0)</f>
        <v>5.3030303030303032E-2</v>
      </c>
      <c r="H65" s="22">
        <f>IFERROR(response_original!H65/dose_original!H65,0)</f>
        <v>6.8965517241379309E-2</v>
      </c>
      <c r="I65" s="22">
        <f>IFERROR(response_original!I65/dose_original!I65,0)</f>
        <v>4.6979865771812082E-2</v>
      </c>
      <c r="J65" s="22">
        <f>IFERROR(response_original!J65/dose_original!J65,0)</f>
        <v>6.7708333333333329E-2</v>
      </c>
      <c r="K65" s="22">
        <f>IFERROR(response_original!K65/dose_original!K65,0)</f>
        <v>3.4146341463414637E-2</v>
      </c>
      <c r="L65" s="22">
        <f>IFERROR(response_original!L65/dose_original!L65,0)</f>
        <v>6.2240663900414939E-2</v>
      </c>
      <c r="M65" s="22">
        <f>IFERROR(response_original!M65/dose_original!M65,0)</f>
        <v>3.7356321839080463E-2</v>
      </c>
      <c r="N65" s="22">
        <f>IFERROR(response_original!N65/dose_original!N65,0)</f>
        <v>4.1208791208791208E-2</v>
      </c>
      <c r="O65" s="22">
        <f>IFERROR(response_original!O65/dose_original!O65,0)</f>
        <v>3.7444933920704845E-2</v>
      </c>
      <c r="P65" s="22">
        <f>IFERROR(response_original!P65/dose_original!P65,0)</f>
        <v>6.2780269058295965E-2</v>
      </c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spans="1:30" x14ac:dyDescent="0.3">
      <c r="A66">
        <v>82</v>
      </c>
      <c r="B66" s="22">
        <f>IFERROR(response_original!B66/dose_original!B66,0)</f>
        <v>4.3478260869565216E-2</v>
      </c>
      <c r="C66" s="22">
        <f>IFERROR(response_original!C66/dose_original!C66,0)</f>
        <v>0</v>
      </c>
      <c r="D66" s="22">
        <f>IFERROR(response_original!D66/dose_original!D66,0)</f>
        <v>4.6153846153846156E-2</v>
      </c>
      <c r="E66" s="22">
        <f>IFERROR(response_original!E66/dose_original!E66,0)</f>
        <v>6.8965517241379309E-2</v>
      </c>
      <c r="F66" s="22">
        <f>IFERROR(response_original!F66/dose_original!F66,0)</f>
        <v>5.6338028169014086E-2</v>
      </c>
      <c r="G66" s="22">
        <f>IFERROR(response_original!G66/dose_original!G66,0)</f>
        <v>4.878048780487805E-2</v>
      </c>
      <c r="H66" s="22">
        <f>IFERROR(response_original!H66/dose_original!H66,0)</f>
        <v>1.8867924528301886E-2</v>
      </c>
      <c r="I66" s="22">
        <f>IFERROR(response_original!I66/dose_original!I66,0)</f>
        <v>5.4263565891472867E-2</v>
      </c>
      <c r="J66" s="22">
        <f>IFERROR(response_original!J66/dose_original!J66,0)</f>
        <v>5.1724137931034482E-2</v>
      </c>
      <c r="K66" s="22">
        <f>IFERROR(response_original!K66/dose_original!K66,0)</f>
        <v>9.202453987730061E-2</v>
      </c>
      <c r="L66" s="22">
        <f>IFERROR(response_original!L66/dose_original!L66,0)</f>
        <v>6.2146892655367235E-2</v>
      </c>
      <c r="M66" s="22">
        <f>IFERROR(response_original!M66/dose_original!M66,0)</f>
        <v>6.965174129353234E-2</v>
      </c>
      <c r="N66" s="22">
        <f>IFERROR(response_original!N66/dose_original!N66,0)</f>
        <v>4.2402826855123678E-2</v>
      </c>
      <c r="O66" s="22">
        <f>IFERROR(response_original!O66/dose_original!O66,0)</f>
        <v>4.1533546325878593E-2</v>
      </c>
      <c r="P66" s="22">
        <f>IFERROR(response_original!P66/dose_original!P66,0)</f>
        <v>4.5945945945945948E-2</v>
      </c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1:30" x14ac:dyDescent="0.3">
      <c r="A67">
        <v>83</v>
      </c>
      <c r="B67" s="22">
        <f>IFERROR(response_original!B67/dose_original!B67,0)</f>
        <v>0</v>
      </c>
      <c r="C67" s="22">
        <f>IFERROR(response_original!C67/dose_original!C67,0)</f>
        <v>2.7777777777777776E-2</v>
      </c>
      <c r="D67" s="22">
        <f>IFERROR(response_original!D67/dose_original!D67,0)</f>
        <v>4.878048780487805E-2</v>
      </c>
      <c r="E67" s="22">
        <f>IFERROR(response_original!E67/dose_original!E67,0)</f>
        <v>1.7857142857142856E-2</v>
      </c>
      <c r="F67" s="22">
        <f>IFERROR(response_original!F67/dose_original!F67,0)</f>
        <v>4.2553191489361701E-2</v>
      </c>
      <c r="G67" s="22">
        <f>IFERROR(response_original!G67/dose_original!G67,0)</f>
        <v>0.15873015873015872</v>
      </c>
      <c r="H67" s="22">
        <f>IFERROR(response_original!H67/dose_original!H67,0)</f>
        <v>8.6956521739130432E-2</v>
      </c>
      <c r="I67" s="22">
        <f>IFERROR(response_original!I67/dose_original!I67,0)</f>
        <v>5.5555555555555552E-2</v>
      </c>
      <c r="J67" s="22">
        <f>IFERROR(response_original!J67/dose_original!J67,0)</f>
        <v>9.7087378640776691E-3</v>
      </c>
      <c r="K67" s="22">
        <f>IFERROR(response_original!K67/dose_original!K67,0)</f>
        <v>5.434782608695652E-2</v>
      </c>
      <c r="L67" s="22">
        <f>IFERROR(response_original!L67/dose_original!L67,0)</f>
        <v>5.5944055944055944E-2</v>
      </c>
      <c r="M67" s="22">
        <f>IFERROR(response_original!M67/dose_original!M67,0)</f>
        <v>7.5342465753424653E-2</v>
      </c>
      <c r="N67" s="22">
        <f>IFERROR(response_original!N67/dose_original!N67,0)</f>
        <v>8.9285714285714288E-2</v>
      </c>
      <c r="O67" s="22">
        <f>IFERROR(response_original!O67/dose_original!O67,0)</f>
        <v>3.6734693877551024E-2</v>
      </c>
      <c r="P67" s="22">
        <f>IFERROR(response_original!P67/dose_original!P67,0)</f>
        <v>5.4901960784313725E-2</v>
      </c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spans="1:30" x14ac:dyDescent="0.3">
      <c r="A68">
        <v>84</v>
      </c>
      <c r="B68" s="22">
        <f>IFERROR(response_original!B68/dose_original!B68,0)</f>
        <v>0</v>
      </c>
      <c r="C68" s="22">
        <f>IFERROR(response_original!C68/dose_original!C68,0)</f>
        <v>5.5555555555555552E-2</v>
      </c>
      <c r="D68" s="22">
        <f>IFERROR(response_original!D68/dose_original!D68,0)</f>
        <v>3.125E-2</v>
      </c>
      <c r="E68" s="22">
        <f>IFERROR(response_original!E68/dose_original!E68,0)</f>
        <v>8.5714285714285715E-2</v>
      </c>
      <c r="F68" s="22">
        <f>IFERROR(response_original!F68/dose_original!F68,0)</f>
        <v>4.2553191489361701E-2</v>
      </c>
      <c r="G68" s="22">
        <f>IFERROR(response_original!G68/dose_original!G68,0)</f>
        <v>0.2</v>
      </c>
      <c r="H68" s="22">
        <f>IFERROR(response_original!H68/dose_original!H68,0)</f>
        <v>1.9230769230769232E-2</v>
      </c>
      <c r="I68" s="22">
        <f>IFERROR(response_original!I68/dose_original!I68,0)</f>
        <v>5.4545454545454543E-2</v>
      </c>
      <c r="J68" s="22">
        <f>IFERROR(response_original!J68/dose_original!J68,0)</f>
        <v>7.5949367088607597E-2</v>
      </c>
      <c r="K68" s="22">
        <f>IFERROR(response_original!K68/dose_original!K68,0)</f>
        <v>4.7058823529411764E-2</v>
      </c>
      <c r="L68" s="22">
        <f>IFERROR(response_original!L68/dose_original!L68,0)</f>
        <v>3.6585365853658534E-2</v>
      </c>
      <c r="M68" s="22">
        <f>IFERROR(response_original!M68/dose_original!M68,0)</f>
        <v>6.3063063063063057E-2</v>
      </c>
      <c r="N68" s="22">
        <f>IFERROR(response_original!N68/dose_original!N68,0)</f>
        <v>5.4545454545454543E-2</v>
      </c>
      <c r="O68" s="22">
        <f>IFERROR(response_original!O68/dose_original!O68,0)</f>
        <v>4.7619047619047616E-2</v>
      </c>
      <c r="P68" s="22">
        <f>IFERROR(response_original!P68/dose_original!P68,0)</f>
        <v>4.4334975369458129E-2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x14ac:dyDescent="0.3">
      <c r="A69">
        <v>85</v>
      </c>
      <c r="B69" s="22">
        <f>IFERROR(response_original!B69/dose_original!B69,0)</f>
        <v>0</v>
      </c>
      <c r="C69" s="22">
        <f>IFERROR(response_original!C69/dose_original!C69,0)</f>
        <v>0</v>
      </c>
      <c r="D69" s="22">
        <f>IFERROR(response_original!D69/dose_original!D69,0)</f>
        <v>0.11764705882352941</v>
      </c>
      <c r="E69" s="22">
        <f>IFERROR(response_original!E69/dose_original!E69,0)</f>
        <v>6.8965517241379309E-2</v>
      </c>
      <c r="F69" s="22">
        <f>IFERROR(response_original!F69/dose_original!F69,0)</f>
        <v>6.6666666666666666E-2</v>
      </c>
      <c r="G69" s="22">
        <f>IFERROR(response_original!G69/dose_original!G69,0)</f>
        <v>7.4999999999999997E-2</v>
      </c>
      <c r="H69" s="22">
        <f>IFERROR(response_original!H69/dose_original!H69,0)</f>
        <v>0.15625</v>
      </c>
      <c r="I69" s="22">
        <f>IFERROR(response_original!I69/dose_original!I69,0)</f>
        <v>6.5217391304347824E-2</v>
      </c>
      <c r="J69" s="22">
        <f>IFERROR(response_original!J69/dose_original!J69,0)</f>
        <v>4.2553191489361701E-2</v>
      </c>
      <c r="K69" s="22">
        <f>IFERROR(response_original!K69/dose_original!K69,0)</f>
        <v>4.4776119402985072E-2</v>
      </c>
      <c r="L69" s="22">
        <f>IFERROR(response_original!L69/dose_original!L69,0)</f>
        <v>2.9850746268656716E-2</v>
      </c>
      <c r="M69" s="22">
        <f>IFERROR(response_original!M69/dose_original!M69,0)</f>
        <v>0.1111111111111111</v>
      </c>
      <c r="N69" s="22">
        <f>IFERROR(response_original!N69/dose_original!N69,0)</f>
        <v>7.0588235294117646E-2</v>
      </c>
      <c r="O69" s="22">
        <f>IFERROR(response_original!O69/dose_original!O69,0)</f>
        <v>0.10227272727272728</v>
      </c>
      <c r="P69" s="22">
        <f>IFERROR(response_original!P69/dose_original!P69,0)</f>
        <v>5.8333333333333334E-2</v>
      </c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spans="1:30" x14ac:dyDescent="0.3">
      <c r="A70">
        <v>86</v>
      </c>
      <c r="B70" s="22">
        <f>IFERROR(response_original!B70/dose_original!B70,0)</f>
        <v>0</v>
      </c>
      <c r="C70" s="22">
        <f>IFERROR(response_original!C70/dose_original!C70,0)</f>
        <v>0</v>
      </c>
      <c r="D70" s="22">
        <f>IFERROR(response_original!D70/dose_original!D70,0)</f>
        <v>0</v>
      </c>
      <c r="E70" s="22">
        <f>IFERROR(response_original!E70/dose_original!E70,0)</f>
        <v>0</v>
      </c>
      <c r="F70" s="22">
        <f>IFERROR(response_original!F70/dose_original!F70,0)</f>
        <v>7.6923076923076927E-2</v>
      </c>
      <c r="G70" s="22">
        <f>IFERROR(response_original!G70/dose_original!G70,0)</f>
        <v>3.7037037037037035E-2</v>
      </c>
      <c r="H70" s="22">
        <f>IFERROR(response_original!H70/dose_original!H70,0)</f>
        <v>0</v>
      </c>
      <c r="I70" s="22">
        <f>IFERROR(response_original!I70/dose_original!I70,0)</f>
        <v>0.10344827586206896</v>
      </c>
      <c r="J70" s="22">
        <f>IFERROR(response_original!J70/dose_original!J70,0)</f>
        <v>2.2727272727272728E-2</v>
      </c>
      <c r="K70" s="22">
        <f>IFERROR(response_original!K70/dose_original!K70,0)</f>
        <v>2.7027027027027029E-2</v>
      </c>
      <c r="L70" s="22">
        <f>IFERROR(response_original!L70/dose_original!L70,0)</f>
        <v>6.6666666666666666E-2</v>
      </c>
      <c r="M70" s="22">
        <f>IFERROR(response_original!M70/dose_original!M70,0)</f>
        <v>8.771929824561403E-2</v>
      </c>
      <c r="N70" s="22">
        <f>IFERROR(response_original!N70/dose_original!N70,0)</f>
        <v>9.6153846153846159E-2</v>
      </c>
      <c r="O70" s="22">
        <f>IFERROR(response_original!O70/dose_original!O70,0)</f>
        <v>8.3333333333333329E-2</v>
      </c>
      <c r="P70" s="22">
        <f>IFERROR(response_original!P70/dose_original!P70,0)</f>
        <v>0.10526315789473684</v>
      </c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1:30" x14ac:dyDescent="0.3">
      <c r="A71">
        <v>87</v>
      </c>
      <c r="B71" s="22">
        <f>IFERROR(response_original!B71/dose_original!B71,0)</f>
        <v>0</v>
      </c>
      <c r="C71" s="22">
        <f>IFERROR(response_original!C71/dose_original!C71,0)</f>
        <v>0</v>
      </c>
      <c r="D71" s="22">
        <f>IFERROR(response_original!D71/dose_original!D71,0)</f>
        <v>0</v>
      </c>
      <c r="E71" s="22">
        <f>IFERROR(response_original!E71/dose_original!E71,0)</f>
        <v>0</v>
      </c>
      <c r="F71" s="22">
        <f>IFERROR(response_original!F71/dose_original!F71,0)</f>
        <v>0</v>
      </c>
      <c r="G71" s="22">
        <f>IFERROR(response_original!G71/dose_original!G71,0)</f>
        <v>1</v>
      </c>
      <c r="H71" s="22">
        <f>IFERROR(response_original!H71/dose_original!H71,0)</f>
        <v>0.75</v>
      </c>
      <c r="I71" s="22">
        <f>IFERROR(response_original!I71/dose_original!I71,0)</f>
        <v>0.12121212121212122</v>
      </c>
      <c r="J71" s="22">
        <f>IFERROR(response_original!J71/dose_original!J71,0)</f>
        <v>3.4482758620689655E-2</v>
      </c>
      <c r="K71" s="22">
        <f>IFERROR(response_original!K71/dose_original!K71,0)</f>
        <v>0.11428571428571428</v>
      </c>
      <c r="L71" s="22">
        <f>IFERROR(response_original!L71/dose_original!L71,0)</f>
        <v>0.15384615384615385</v>
      </c>
      <c r="M71" s="22">
        <f>IFERROR(response_original!M71/dose_original!M71,0)</f>
        <v>6.25E-2</v>
      </c>
      <c r="N71" s="22">
        <f>IFERROR(response_original!N71/dose_original!N71,0)</f>
        <v>0.13333333333333333</v>
      </c>
      <c r="O71" s="22">
        <f>IFERROR(response_original!O71/dose_original!O71,0)</f>
        <v>0.17073170731707318</v>
      </c>
      <c r="P71" s="22">
        <f>IFERROR(response_original!P71/dose_original!P71,0)</f>
        <v>0.12280701754385964</v>
      </c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1:30" x14ac:dyDescent="0.3">
      <c r="A72">
        <v>88</v>
      </c>
      <c r="B72" s="22">
        <f>IFERROR(response_original!B72/dose_original!B72,0)</f>
        <v>0</v>
      </c>
      <c r="C72" s="22">
        <f>IFERROR(response_original!C72/dose_original!C72,0)</f>
        <v>0</v>
      </c>
      <c r="D72" s="22">
        <f>IFERROR(response_original!D72/dose_original!D72,0)</f>
        <v>0</v>
      </c>
      <c r="E72" s="22">
        <f>IFERROR(response_original!E72/dose_original!E72,0)</f>
        <v>0</v>
      </c>
      <c r="F72" s="22">
        <f>IFERROR(response_original!F72/dose_original!F72,0)</f>
        <v>0</v>
      </c>
      <c r="G72" s="22">
        <f>IFERROR(response_original!G72/dose_original!G72,0)</f>
        <v>0</v>
      </c>
      <c r="H72" s="22">
        <f>IFERROR(response_original!H72/dose_original!H72,0)</f>
        <v>0</v>
      </c>
      <c r="I72" s="22">
        <f>IFERROR(response_original!I72/dose_original!I72,0)</f>
        <v>0.13636363636363635</v>
      </c>
      <c r="J72" s="22">
        <f>IFERROR(response_original!J72/dose_original!J72,0)</f>
        <v>0</v>
      </c>
      <c r="K72" s="22">
        <f>IFERROR(response_original!K72/dose_original!K72,0)</f>
        <v>4.7619047619047616E-2</v>
      </c>
      <c r="L72" s="22">
        <f>IFERROR(response_original!L72/dose_original!L72,0)</f>
        <v>0.16666666666666666</v>
      </c>
      <c r="M72" s="22">
        <f>IFERROR(response_original!M72/dose_original!M72,0)</f>
        <v>0.05</v>
      </c>
      <c r="N72" s="22">
        <f>IFERROR(response_original!N72/dose_original!N72,0)</f>
        <v>7.3170731707317069E-2</v>
      </c>
      <c r="O72" s="22">
        <f>IFERROR(response_original!O72/dose_original!O72,0)</f>
        <v>9.375E-2</v>
      </c>
      <c r="P72" s="22">
        <f>IFERROR(response_original!P72/dose_original!P72,0)</f>
        <v>6.6666666666666666E-2</v>
      </c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1:30" x14ac:dyDescent="0.3">
      <c r="A73">
        <v>89</v>
      </c>
      <c r="B73" s="22">
        <f>IFERROR(response_original!B73/dose_original!B73,0)</f>
        <v>0</v>
      </c>
      <c r="C73" s="22">
        <f>IFERROR(response_original!C73/dose_original!C73,0)</f>
        <v>0</v>
      </c>
      <c r="D73" s="22">
        <f>IFERROR(response_original!D73/dose_original!D73,0)</f>
        <v>0</v>
      </c>
      <c r="E73" s="22">
        <f>IFERROR(response_original!E73/dose_original!E73,0)</f>
        <v>0</v>
      </c>
      <c r="F73" s="22">
        <f>IFERROR(response_original!F73/dose_original!F73,0)</f>
        <v>0</v>
      </c>
      <c r="G73" s="22">
        <f>IFERROR(response_original!G73/dose_original!G73,0)</f>
        <v>0</v>
      </c>
      <c r="H73" s="22">
        <f>IFERROR(response_original!H73/dose_original!H73,0)</f>
        <v>0</v>
      </c>
      <c r="I73" s="22">
        <f>IFERROR(response_original!I73/dose_original!I73,0)</f>
        <v>0</v>
      </c>
      <c r="J73" s="22">
        <f>IFERROR(response_original!J73/dose_original!J73,0)</f>
        <v>0.1</v>
      </c>
      <c r="K73" s="22">
        <f>IFERROR(response_original!K73/dose_original!K73,0)</f>
        <v>8.6956521739130432E-2</v>
      </c>
      <c r="L73" s="22">
        <f>IFERROR(response_original!L73/dose_original!L73,0)</f>
        <v>0.17647058823529413</v>
      </c>
      <c r="M73" s="22">
        <f>IFERROR(response_original!M73/dose_original!M73,0)</f>
        <v>3.8461538461538464E-2</v>
      </c>
      <c r="N73" s="22">
        <f>IFERROR(response_original!N73/dose_original!N73,0)</f>
        <v>5.2631578947368418E-2</v>
      </c>
      <c r="O73" s="22">
        <f>IFERROR(response_original!O73/dose_original!O73,0)</f>
        <v>0.19230769230769232</v>
      </c>
      <c r="P73" s="22">
        <f>IFERROR(response_original!P73/dose_original!P73,0)</f>
        <v>0.1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spans="1:30" x14ac:dyDescent="0.3">
      <c r="A74">
        <v>90</v>
      </c>
      <c r="B74" s="22">
        <f>IFERROR(response_original!B74/dose_original!B74,0)</f>
        <v>0</v>
      </c>
      <c r="C74" s="22">
        <f>IFERROR(response_original!C74/dose_original!C74,0)</f>
        <v>0</v>
      </c>
      <c r="D74" s="22">
        <f>IFERROR(response_original!D74/dose_original!D74,0)</f>
        <v>0</v>
      </c>
      <c r="E74" s="22">
        <f>IFERROR(response_original!E74/dose_original!E74,0)</f>
        <v>0</v>
      </c>
      <c r="F74" s="22">
        <f>IFERROR(response_original!F74/dose_original!F74,0)</f>
        <v>0</v>
      </c>
      <c r="G74" s="22">
        <f>IFERROR(response_original!G74/dose_original!G74,0)</f>
        <v>0</v>
      </c>
      <c r="H74" s="22">
        <f>IFERROR(response_original!H74/dose_original!H74,0)</f>
        <v>0</v>
      </c>
      <c r="I74" s="22">
        <f>IFERROR(response_original!I74/dose_original!I74,0)</f>
        <v>0.16666666666666666</v>
      </c>
      <c r="J74" s="22">
        <f>IFERROR(response_original!J74/dose_original!J74,0)</f>
        <v>0</v>
      </c>
      <c r="K74" s="22">
        <f>IFERROR(response_original!K74/dose_original!K74,0)</f>
        <v>0.05</v>
      </c>
      <c r="L74" s="22">
        <f>IFERROR(response_original!L74/dose_original!L74,0)</f>
        <v>5.8823529411764705E-2</v>
      </c>
      <c r="M74" s="22">
        <f>IFERROR(response_original!M74/dose_original!M74,0)</f>
        <v>0.25</v>
      </c>
      <c r="N74" s="22">
        <f>IFERROR(response_original!N74/dose_original!N74,0)</f>
        <v>0.1875</v>
      </c>
      <c r="O74" s="22">
        <f>IFERROR(response_original!O74/dose_original!O74,0)</f>
        <v>0.2</v>
      </c>
      <c r="P74" s="22">
        <f>IFERROR(response_original!P74/dose_original!P74,0)</f>
        <v>0.1111111111111111</v>
      </c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x14ac:dyDescent="0.3">
      <c r="A75">
        <v>91</v>
      </c>
      <c r="B75" s="22">
        <f>IFERROR(response_original!B75/dose_original!B75,0)</f>
        <v>0</v>
      </c>
      <c r="C75" s="22">
        <f>IFERROR(response_original!C75/dose_original!C75,0)</f>
        <v>0</v>
      </c>
      <c r="D75" s="22">
        <f>IFERROR(response_original!D75/dose_original!D75,0)</f>
        <v>0</v>
      </c>
      <c r="E75" s="22">
        <f>IFERROR(response_original!E75/dose_original!E75,0)</f>
        <v>0</v>
      </c>
      <c r="F75" s="22">
        <f>IFERROR(response_original!F75/dose_original!F75,0)</f>
        <v>0</v>
      </c>
      <c r="G75" s="22">
        <f>IFERROR(response_original!G75/dose_original!G75,0)</f>
        <v>0</v>
      </c>
      <c r="H75" s="22">
        <f>IFERROR(response_original!H75/dose_original!H75,0)</f>
        <v>0</v>
      </c>
      <c r="I75" s="22">
        <f>IFERROR(response_original!I75/dose_original!I75,0)</f>
        <v>0</v>
      </c>
      <c r="J75" s="22">
        <f>IFERROR(response_original!J75/dose_original!J75,0)</f>
        <v>0</v>
      </c>
      <c r="K75" s="22">
        <f>IFERROR(response_original!K75/dose_original!K75,0)</f>
        <v>0.14285714285714285</v>
      </c>
      <c r="L75" s="22">
        <f>IFERROR(response_original!L75/dose_original!L75,0)</f>
        <v>9.0909090909090912E-2</v>
      </c>
      <c r="M75" s="22">
        <f>IFERROR(response_original!M75/dose_original!M75,0)</f>
        <v>0.125</v>
      </c>
      <c r="N75" s="22">
        <f>IFERROR(response_original!N75/dose_original!N75,0)</f>
        <v>0.33333333333333331</v>
      </c>
      <c r="O75" s="22">
        <f>IFERROR(response_original!O75/dose_original!O75,0)</f>
        <v>0.1111111111111111</v>
      </c>
      <c r="P75" s="22">
        <f>IFERROR(response_original!P75/dose_original!P75,0)</f>
        <v>0.2</v>
      </c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spans="1:30" x14ac:dyDescent="0.3">
      <c r="A76">
        <v>92</v>
      </c>
      <c r="B76" s="22">
        <f>IFERROR(response_original!B76/dose_original!B76,0)</f>
        <v>0</v>
      </c>
      <c r="C76" s="22">
        <f>IFERROR(response_original!C76/dose_original!C76,0)</f>
        <v>0</v>
      </c>
      <c r="D76" s="22">
        <f>IFERROR(response_original!D76/dose_original!D76,0)</f>
        <v>0</v>
      </c>
      <c r="E76" s="22">
        <f>IFERROR(response_original!E76/dose_original!E76,0)</f>
        <v>0</v>
      </c>
      <c r="F76" s="22">
        <f>IFERROR(response_original!F76/dose_original!F76,0)</f>
        <v>0</v>
      </c>
      <c r="G76" s="22">
        <f>IFERROR(response_original!G76/dose_original!G76,0)</f>
        <v>0</v>
      </c>
      <c r="H76" s="22">
        <f>IFERROR(response_original!H76/dose_original!H76,0)</f>
        <v>0</v>
      </c>
      <c r="I76" s="22">
        <f>IFERROR(response_original!I76/dose_original!I76,0)</f>
        <v>0</v>
      </c>
      <c r="J76" s="22">
        <f>IFERROR(response_original!J76/dose_original!J76,0)</f>
        <v>0</v>
      </c>
      <c r="K76" s="22">
        <f>IFERROR(response_original!K76/dose_original!K76,0)</f>
        <v>0</v>
      </c>
      <c r="L76" s="22">
        <f>IFERROR(response_original!L76/dose_original!L76,0)</f>
        <v>0</v>
      </c>
      <c r="M76" s="22">
        <f>IFERROR(response_original!M76/dose_original!M76,0)</f>
        <v>0</v>
      </c>
      <c r="N76" s="22">
        <f>IFERROR(response_original!N76/dose_original!N76,0)</f>
        <v>0</v>
      </c>
      <c r="O76" s="22">
        <f>IFERROR(response_original!O76/dose_original!O76,0)</f>
        <v>0.5</v>
      </c>
      <c r="P76" s="22">
        <f>IFERROR(response_original!P76/dose_original!P76,0)</f>
        <v>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1:30" x14ac:dyDescent="0.3">
      <c r="A77">
        <v>93</v>
      </c>
      <c r="B77" s="22">
        <f>IFERROR(response_original!B77/dose_original!B77,0)</f>
        <v>0</v>
      </c>
      <c r="C77" s="22">
        <f>IFERROR(response_original!C77/dose_original!C77,0)</f>
        <v>0</v>
      </c>
      <c r="D77" s="22">
        <f>IFERROR(response_original!D77/dose_original!D77,0)</f>
        <v>0</v>
      </c>
      <c r="E77" s="22">
        <f>IFERROR(response_original!E77/dose_original!E77,0)</f>
        <v>0</v>
      </c>
      <c r="F77" s="22">
        <f>IFERROR(response_original!F77/dose_original!F77,0)</f>
        <v>0</v>
      </c>
      <c r="G77" s="22">
        <f>IFERROR(response_original!G77/dose_original!G77,0)</f>
        <v>0</v>
      </c>
      <c r="H77" s="22">
        <f>IFERROR(response_original!H77/dose_original!H77,0)</f>
        <v>0</v>
      </c>
      <c r="I77" s="22">
        <f>IFERROR(response_original!I77/dose_original!I77,0)</f>
        <v>0</v>
      </c>
      <c r="J77" s="22">
        <f>IFERROR(response_original!J77/dose_original!J77,0)</f>
        <v>0</v>
      </c>
      <c r="K77" s="22">
        <f>IFERROR(response_original!K77/dose_original!K77,0)</f>
        <v>0</v>
      </c>
      <c r="L77" s="22">
        <f>IFERROR(response_original!L77/dose_original!L77,0)</f>
        <v>0</v>
      </c>
      <c r="M77" s="22">
        <f>IFERROR(response_original!M77/dose_original!M77,0)</f>
        <v>0</v>
      </c>
      <c r="N77" s="22">
        <f>IFERROR(response_original!N77/dose_original!N77,0)</f>
        <v>0.2</v>
      </c>
      <c r="O77" s="22">
        <f>IFERROR(response_original!O77/dose_original!O77,0)</f>
        <v>0</v>
      </c>
      <c r="P77" s="22">
        <f>IFERROR(response_original!P77/dose_original!P77,0)</f>
        <v>0.66666666666666663</v>
      </c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spans="1:30" x14ac:dyDescent="0.3">
      <c r="A78">
        <v>94</v>
      </c>
      <c r="B78" s="22">
        <f>IFERROR(response_original!B78/dose_original!B78,0)</f>
        <v>0</v>
      </c>
      <c r="C78" s="22">
        <f>IFERROR(response_original!C78/dose_original!C78,0)</f>
        <v>0</v>
      </c>
      <c r="D78" s="22">
        <f>IFERROR(response_original!D78/dose_original!D78,0)</f>
        <v>0</v>
      </c>
      <c r="E78" s="22">
        <f>IFERROR(response_original!E78/dose_original!E78,0)</f>
        <v>0</v>
      </c>
      <c r="F78" s="22">
        <f>IFERROR(response_original!F78/dose_original!F78,0)</f>
        <v>0</v>
      </c>
      <c r="G78" s="22">
        <f>IFERROR(response_original!G78/dose_original!G78,0)</f>
        <v>0</v>
      </c>
      <c r="H78" s="22">
        <f>IFERROR(response_original!H78/dose_original!H78,0)</f>
        <v>0</v>
      </c>
      <c r="I78" s="22">
        <f>IFERROR(response_original!I78/dose_original!I78,0)</f>
        <v>0</v>
      </c>
      <c r="J78" s="22">
        <f>IFERROR(response_original!J78/dose_original!J78,0)</f>
        <v>0</v>
      </c>
      <c r="K78" s="22">
        <f>IFERROR(response_original!K78/dose_original!K78,0)</f>
        <v>0</v>
      </c>
      <c r="L78" s="22">
        <f>IFERROR(response_original!L78/dose_original!L78,0)</f>
        <v>0</v>
      </c>
      <c r="M78" s="22">
        <f>IFERROR(response_original!M78/dose_original!M78,0)</f>
        <v>0</v>
      </c>
      <c r="N78" s="22">
        <f>IFERROR(response_original!N78/dose_original!N78,0)</f>
        <v>0</v>
      </c>
      <c r="O78" s="22">
        <f>IFERROR(response_original!O78/dose_original!O78,0)</f>
        <v>0</v>
      </c>
      <c r="P78" s="22">
        <f>IFERROR(response_original!P78/dose_original!P78,0)</f>
        <v>0</v>
      </c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1:30" x14ac:dyDescent="0.3">
      <c r="A79">
        <v>95</v>
      </c>
      <c r="B79" s="22">
        <f>IFERROR(response_original!B79/dose_original!B79,0)</f>
        <v>0</v>
      </c>
      <c r="C79" s="22">
        <f>IFERROR(response_original!C79/dose_original!C79,0)</f>
        <v>0</v>
      </c>
      <c r="D79" s="22">
        <f>IFERROR(response_original!D79/dose_original!D79,0)</f>
        <v>0</v>
      </c>
      <c r="E79" s="22">
        <f>IFERROR(response_original!E79/dose_original!E79,0)</f>
        <v>0</v>
      </c>
      <c r="F79" s="22">
        <f>IFERROR(response_original!F79/dose_original!F79,0)</f>
        <v>0</v>
      </c>
      <c r="G79" s="22">
        <f>IFERROR(response_original!G79/dose_original!G79,0)</f>
        <v>0</v>
      </c>
      <c r="H79" s="22">
        <f>IFERROR(response_original!H79/dose_original!H79,0)</f>
        <v>0</v>
      </c>
      <c r="I79" s="22">
        <f>IFERROR(response_original!I79/dose_original!I79,0)</f>
        <v>0</v>
      </c>
      <c r="J79" s="22">
        <f>IFERROR(response_original!J79/dose_original!J79,0)</f>
        <v>0</v>
      </c>
      <c r="K79" s="22">
        <f>IFERROR(response_original!K79/dose_original!K79,0)</f>
        <v>0</v>
      </c>
      <c r="L79" s="22">
        <f>IFERROR(response_original!L79/dose_original!L79,0)</f>
        <v>0</v>
      </c>
      <c r="M79" s="22">
        <f>IFERROR(response_original!M79/dose_original!M79,0)</f>
        <v>0</v>
      </c>
      <c r="N79" s="22">
        <f>IFERROR(response_original!N79/dose_original!N79,0)</f>
        <v>0</v>
      </c>
      <c r="O79" s="22">
        <f>IFERROR(response_original!O79/dose_original!O79,0)</f>
        <v>0</v>
      </c>
      <c r="P79" s="22">
        <f>IFERROR(response_original!P79/dose_original!P79,0)</f>
        <v>0.5</v>
      </c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spans="1:30" x14ac:dyDescent="0.3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2:30" x14ac:dyDescent="0.3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2:30" x14ac:dyDescent="0.3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2:30" x14ac:dyDescent="0.3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2:30" x14ac:dyDescent="0.3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2:30" x14ac:dyDescent="0.3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2:30" x14ac:dyDescent="0.3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2:30" x14ac:dyDescent="0.3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2:30" x14ac:dyDescent="0.3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2:30" x14ac:dyDescent="0.3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2:30" x14ac:dyDescent="0.3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2:30" x14ac:dyDescent="0.3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2:30" x14ac:dyDescent="0.3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2:30" x14ac:dyDescent="0.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2:30" x14ac:dyDescent="0.3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2:30" x14ac:dyDescent="0.3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2:30" x14ac:dyDescent="0.3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2:30" x14ac:dyDescent="0.3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2:30" x14ac:dyDescent="0.3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2:30" x14ac:dyDescent="0.3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2:30" x14ac:dyDescent="0.3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2:30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2:30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80C-9483-41C4-81A7-9A1E3D0CC03E}">
  <sheetPr>
    <tabColor rgb="FFFFFF00"/>
  </sheetPr>
  <dimension ref="A1:AD102"/>
  <sheetViews>
    <sheetView tabSelected="1" workbookViewId="0">
      <selection activeCell="Q23" sqref="Q23"/>
    </sheetView>
  </sheetViews>
  <sheetFormatPr defaultRowHeight="16.5" x14ac:dyDescent="0.3"/>
  <cols>
    <col min="2" max="2" width="9.375" bestFit="1" customWidth="1"/>
    <col min="3" max="4" width="10.875" bestFit="1" customWidth="1"/>
    <col min="5" max="5" width="9.375" bestFit="1" customWidth="1"/>
    <col min="6" max="7" width="11.875" bestFit="1" customWidth="1"/>
    <col min="8" max="8" width="10.875" bestFit="1" customWidth="1"/>
    <col min="9" max="9" width="11.875" bestFit="1" customWidth="1"/>
    <col min="10" max="12" width="10.875" bestFit="1" customWidth="1"/>
    <col min="13" max="13" width="11.875" bestFit="1" customWidth="1"/>
    <col min="14" max="14" width="10.875" bestFit="1" customWidth="1"/>
    <col min="15" max="16" width="11" bestFit="1" customWidth="1"/>
    <col min="17" max="30" width="10.87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18</v>
      </c>
      <c r="B2" s="8">
        <f>dose!B2*rate!B2</f>
        <v>0</v>
      </c>
      <c r="C2" s="8">
        <f>dose!C2*rate!C2</f>
        <v>5000000</v>
      </c>
      <c r="D2" s="8">
        <f>dose!D2*rate!D2</f>
        <v>0</v>
      </c>
      <c r="E2" s="8">
        <f>dose!E2*rate!E2</f>
        <v>0</v>
      </c>
      <c r="F2" s="8">
        <f>dose!F2*rate!F2</f>
        <v>10000000</v>
      </c>
      <c r="G2" s="8">
        <f>dose!G2*rate!G2</f>
        <v>0</v>
      </c>
      <c r="H2" s="8">
        <f>dose!H2*rate!H2</f>
        <v>0</v>
      </c>
      <c r="I2" s="8">
        <f>dose!I2*rate!I2</f>
        <v>10000000</v>
      </c>
      <c r="J2" s="8">
        <f>dose!J2*rate!J2</f>
        <v>0</v>
      </c>
      <c r="K2" s="8">
        <f>dose!K2*rate!K2</f>
        <v>0</v>
      </c>
      <c r="L2" s="8">
        <f>dose!L2*rate!L2</f>
        <v>4000000</v>
      </c>
      <c r="M2" s="8">
        <f>dose!M2*rate!M2</f>
        <v>15000000</v>
      </c>
      <c r="N2" s="8">
        <f>dose!N2*rate!N2</f>
        <v>1428571.4285714284</v>
      </c>
      <c r="O2" s="8">
        <f>dose!O2*rate!O2</f>
        <v>487804.87804878049</v>
      </c>
      <c r="P2" s="8">
        <f>dose!P2*rate!P2</f>
        <v>256410.25641025641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x14ac:dyDescent="0.3">
      <c r="A3">
        <v>19</v>
      </c>
      <c r="B3" s="8">
        <f>dose!B3*rate!B3</f>
        <v>0</v>
      </c>
      <c r="C3" s="8">
        <f>dose!C3*rate!C3</f>
        <v>45558.086560364463</v>
      </c>
      <c r="D3" s="8">
        <f>dose!D3*rate!D3</f>
        <v>21052.631578947367</v>
      </c>
      <c r="E3" s="8">
        <f>dose!E3*rate!E3</f>
        <v>63157.894736842107</v>
      </c>
      <c r="F3" s="8">
        <f>dose!F3*rate!F3</f>
        <v>0</v>
      </c>
      <c r="G3" s="8">
        <f>dose!G3*rate!G3</f>
        <v>0</v>
      </c>
      <c r="H3" s="8">
        <f>dose!H3*rate!H3</f>
        <v>40983.606557377054</v>
      </c>
      <c r="I3" s="8">
        <f>dose!I3*rate!I3</f>
        <v>24630.541871921181</v>
      </c>
      <c r="J3" s="8">
        <f>dose!J3*rate!J3</f>
        <v>11013.215859030837</v>
      </c>
      <c r="K3" s="8">
        <f>dose!K3*rate!K3</f>
        <v>12285.012285012284</v>
      </c>
      <c r="L3" s="8">
        <f>dose!L3*rate!L3</f>
        <v>64724.919093851138</v>
      </c>
      <c r="M3" s="8">
        <f>dose!M3*rate!M3</f>
        <v>44101.433296582138</v>
      </c>
      <c r="N3" s="8">
        <f>dose!N3*rate!N3</f>
        <v>61242.34470691163</v>
      </c>
      <c r="O3" s="8">
        <f>dose!O3*rate!O3</f>
        <v>20964.360587002098</v>
      </c>
      <c r="P3" s="8">
        <f>dose!P3*rate!P3</f>
        <v>33568.31151393085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x14ac:dyDescent="0.3">
      <c r="A4">
        <v>20</v>
      </c>
      <c r="B4" s="8">
        <f>dose!B4*rate!B4</f>
        <v>0</v>
      </c>
      <c r="C4" s="8">
        <f>dose!C4*rate!C4</f>
        <v>9165.9028414298809</v>
      </c>
      <c r="D4" s="8">
        <f>dose!D4*rate!D4</f>
        <v>21929.824561403508</v>
      </c>
      <c r="E4" s="8">
        <f>dose!E4*rate!E4</f>
        <v>0</v>
      </c>
      <c r="F4" s="8">
        <f>dose!F4*rate!F4</f>
        <v>0</v>
      </c>
      <c r="G4" s="8">
        <f>dose!G4*rate!G4</f>
        <v>12658.227848101265</v>
      </c>
      <c r="H4" s="8">
        <f>dose!H4*rate!H4</f>
        <v>19627.085377821393</v>
      </c>
      <c r="I4" s="8">
        <f>dose!I4*rate!I4</f>
        <v>26869.682042095832</v>
      </c>
      <c r="J4" s="8">
        <f>dose!J4*rate!J4</f>
        <v>21645.021645021647</v>
      </c>
      <c r="K4" s="8">
        <f>dose!K4*rate!K4</f>
        <v>17801.51312861593</v>
      </c>
      <c r="L4" s="8">
        <f>dose!L4*rate!L4</f>
        <v>0</v>
      </c>
      <c r="M4" s="8">
        <f>dose!M4*rate!M4</f>
        <v>3878.9759503491077</v>
      </c>
      <c r="N4" s="8">
        <f>dose!N4*rate!N4</f>
        <v>24501.225061253059</v>
      </c>
      <c r="O4" s="8">
        <f>dose!O4*rate!O4</f>
        <v>16198.704103671706</v>
      </c>
      <c r="P4" s="8">
        <f>dose!P4*rate!P4</f>
        <v>8288.4376295068378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x14ac:dyDescent="0.3">
      <c r="A5">
        <v>21</v>
      </c>
      <c r="B5" s="8">
        <f>dose!B5*rate!B5</f>
        <v>0</v>
      </c>
      <c r="C5" s="8">
        <f>dose!C5*rate!C5</f>
        <v>26367.831245880025</v>
      </c>
      <c r="D5" s="8">
        <f>dose!D5*rate!D5</f>
        <v>5025.1256281407041</v>
      </c>
      <c r="E5" s="8">
        <f>dose!E5*rate!E5</f>
        <v>32710.280373831778</v>
      </c>
      <c r="F5" s="8">
        <f>dose!F5*rate!F5</f>
        <v>14071.294559099437</v>
      </c>
      <c r="G5" s="8">
        <f>dose!G5*rate!G5</f>
        <v>19770.660340055358</v>
      </c>
      <c r="H5" s="8">
        <f>dose!H5*rate!H5</f>
        <v>22727.272727272728</v>
      </c>
      <c r="I5" s="8">
        <f>dose!I5*rate!I5</f>
        <v>2853.0670470756063</v>
      </c>
      <c r="J5" s="8">
        <f>dose!J5*rate!J5</f>
        <v>10979.961570134503</v>
      </c>
      <c r="K5" s="8">
        <f>dose!K5*rate!K5</f>
        <v>16906.170752324597</v>
      </c>
      <c r="L5" s="8">
        <f>dose!L5*rate!L5</f>
        <v>17565.872020075283</v>
      </c>
      <c r="M5" s="8">
        <f>dose!M5*rate!M5</f>
        <v>32418.952618453863</v>
      </c>
      <c r="N5" s="8">
        <f>dose!N5*rate!N5</f>
        <v>16746.411483253589</v>
      </c>
      <c r="O5" s="8">
        <f>dose!O5*rate!O5</f>
        <v>14144.271570014145</v>
      </c>
      <c r="P5" s="8">
        <f>dose!P5*rate!P5</f>
        <v>14727.540500736377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x14ac:dyDescent="0.3">
      <c r="A6">
        <v>22</v>
      </c>
      <c r="B6" s="8">
        <f>dose!B6*rate!B6</f>
        <v>0</v>
      </c>
      <c r="C6" s="8">
        <f>dose!C6*rate!C6</f>
        <v>10764.262648008611</v>
      </c>
      <c r="D6" s="8">
        <f>dose!D6*rate!D6</f>
        <v>19470.404984423676</v>
      </c>
      <c r="E6" s="8">
        <f>dose!E6*rate!E6</f>
        <v>14035.087719298244</v>
      </c>
      <c r="F6" s="8">
        <f>dose!F6*rate!F6</f>
        <v>25948.751216347711</v>
      </c>
      <c r="G6" s="8">
        <f>dose!G6*rate!G6</f>
        <v>20307.513780098638</v>
      </c>
      <c r="H6" s="8">
        <f>dose!H6*rate!H6</f>
        <v>7524.4544770504135</v>
      </c>
      <c r="I6" s="8">
        <f>dose!I6*rate!I6</f>
        <v>14880.95238095238</v>
      </c>
      <c r="J6" s="8">
        <f>dose!J6*rate!J6</f>
        <v>15863.57326987904</v>
      </c>
      <c r="K6" s="8">
        <f>dose!K6*rate!K6</f>
        <v>20584.602717167556</v>
      </c>
      <c r="L6" s="8">
        <f>dose!L6*rate!L6</f>
        <v>27609.055770292656</v>
      </c>
      <c r="M6" s="8">
        <f>dose!M6*rate!M6</f>
        <v>14139.271827500885</v>
      </c>
      <c r="N6" s="8">
        <f>dose!N6*rate!N6</f>
        <v>25062.656641604008</v>
      </c>
      <c r="O6" s="8">
        <f>dose!O6*rate!O6</f>
        <v>17836.873682503647</v>
      </c>
      <c r="P6" s="8">
        <f>dose!P6*rate!P6</f>
        <v>15446.400988569663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x14ac:dyDescent="0.3">
      <c r="A7">
        <v>23</v>
      </c>
      <c r="B7" s="8">
        <f>dose!B7*rate!B7</f>
        <v>0</v>
      </c>
      <c r="C7" s="8">
        <f>dose!C7*rate!C7</f>
        <v>9074.4101633393821</v>
      </c>
      <c r="D7" s="8">
        <f>dose!D7*rate!D7</f>
        <v>22158.911047799935</v>
      </c>
      <c r="E7" s="8">
        <f>dose!E7*rate!E7</f>
        <v>8368.2008368200841</v>
      </c>
      <c r="F7" s="8">
        <f>dose!F7*rate!F7</f>
        <v>19733.596447952641</v>
      </c>
      <c r="G7" s="8">
        <f>dose!G7*rate!G7</f>
        <v>19797.624285085789</v>
      </c>
      <c r="H7" s="8">
        <f>dose!H7*rate!H7</f>
        <v>9710.6234220236929</v>
      </c>
      <c r="I7" s="8">
        <f>dose!I7*rate!I7</f>
        <v>13874.43635102324</v>
      </c>
      <c r="J7" s="8">
        <f>dose!J7*rate!J7</f>
        <v>8061.9155111254431</v>
      </c>
      <c r="K7" s="8">
        <f>dose!K7*rate!K7</f>
        <v>15822.784810126583</v>
      </c>
      <c r="L7" s="8">
        <f>dose!L7*rate!L7</f>
        <v>11701.03846716396</v>
      </c>
      <c r="M7" s="8">
        <f>dose!M7*rate!M7</f>
        <v>21480.738937419446</v>
      </c>
      <c r="N7" s="8">
        <f>dose!N7*rate!N7</f>
        <v>27987.685418415898</v>
      </c>
      <c r="O7" s="8">
        <f>dose!O7*rate!O7</f>
        <v>20683.949255377825</v>
      </c>
      <c r="P7" s="8">
        <f>dose!P7*rate!P7</f>
        <v>11901.613329806929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x14ac:dyDescent="0.3">
      <c r="A8">
        <v>24</v>
      </c>
      <c r="B8" s="8">
        <f>dose!B8*rate!B8</f>
        <v>0</v>
      </c>
      <c r="C8" s="8">
        <f>dose!C8*rate!C8</f>
        <v>7613.247049866769</v>
      </c>
      <c r="D8" s="8">
        <f>dose!D8*rate!D8</f>
        <v>7955.4494828957841</v>
      </c>
      <c r="E8" s="8">
        <f>dose!E8*rate!E8</f>
        <v>13422.818791946307</v>
      </c>
      <c r="F8" s="8">
        <f>dose!F8*rate!F8</f>
        <v>8054.7724526782122</v>
      </c>
      <c r="G8" s="8">
        <f>dose!G8*rate!G8</f>
        <v>10606.328442637441</v>
      </c>
      <c r="H8" s="8">
        <f>dose!H8*rate!H8</f>
        <v>6202.5120173670339</v>
      </c>
      <c r="I8" s="8">
        <f>dose!I8*rate!I8</f>
        <v>14116.31846414455</v>
      </c>
      <c r="J8" s="8">
        <f>dose!J8*rate!J8</f>
        <v>9478.6729857819901</v>
      </c>
      <c r="K8" s="8">
        <f>dose!K8*rate!K8</f>
        <v>10642.543567912731</v>
      </c>
      <c r="L8" s="8">
        <f>dose!L8*rate!L8</f>
        <v>18715.639256053342</v>
      </c>
      <c r="M8" s="8">
        <f>dose!M8*rate!M8</f>
        <v>21206.409048067861</v>
      </c>
      <c r="N8" s="8">
        <f>dose!N8*rate!N8</f>
        <v>12110.936175366356</v>
      </c>
      <c r="O8" s="8">
        <f>dose!O8*rate!O8</f>
        <v>16034.818462948115</v>
      </c>
      <c r="P8" s="8">
        <f>dose!P8*rate!P8</f>
        <v>16168.148746968471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x14ac:dyDescent="0.3">
      <c r="A9">
        <v>25</v>
      </c>
      <c r="B9" s="8">
        <f>dose!B9*rate!B9</f>
        <v>16820.857863751051</v>
      </c>
      <c r="C9" s="8">
        <f>dose!C9*rate!C9</f>
        <v>13016.596160104133</v>
      </c>
      <c r="D9" s="8">
        <f>dose!D9*rate!D9</f>
        <v>6835.2699931647303</v>
      </c>
      <c r="E9" s="8">
        <f>dose!E9*rate!E9</f>
        <v>1863.2383081796161</v>
      </c>
      <c r="F9" s="8">
        <f>dose!F9*rate!F9</f>
        <v>16374.652038644179</v>
      </c>
      <c r="G9" s="8">
        <f>dose!G9*rate!G9</f>
        <v>11345.908381789817</v>
      </c>
      <c r="H9" s="8">
        <f>dose!H9*rate!H9</f>
        <v>14771.048744460857</v>
      </c>
      <c r="I9" s="8">
        <f>dose!I9*rate!I9</f>
        <v>10268.111808328578</v>
      </c>
      <c r="J9" s="8">
        <f>dose!J9*rate!J9</f>
        <v>14291.996481970096</v>
      </c>
      <c r="K9" s="8">
        <f>dose!K9*rate!K9</f>
        <v>14310.876265962132</v>
      </c>
      <c r="L9" s="8">
        <f>dose!L9*rate!L9</f>
        <v>21490.671095047379</v>
      </c>
      <c r="M9" s="8">
        <f>dose!M9*rate!M9</f>
        <v>24944.833541206946</v>
      </c>
      <c r="N9" s="8">
        <f>dose!N9*rate!N9</f>
        <v>11006.603962377427</v>
      </c>
      <c r="O9" s="8">
        <f>dose!O9*rate!O9</f>
        <v>12626.262626262627</v>
      </c>
      <c r="P9" s="8">
        <f>dose!P9*rate!P9</f>
        <v>12360.939431396786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x14ac:dyDescent="0.3">
      <c r="A10">
        <v>26</v>
      </c>
      <c r="B10" s="8">
        <f>dose!B10*rate!B10</f>
        <v>5834.3057176196025</v>
      </c>
      <c r="C10" s="8">
        <f>dose!C10*rate!C10</f>
        <v>9027.3076055066576</v>
      </c>
      <c r="D10" s="8">
        <f>dose!D10*rate!D10</f>
        <v>12480.499219968799</v>
      </c>
      <c r="E10" s="8">
        <f>dose!E10*rate!E10</f>
        <v>12281.659388646289</v>
      </c>
      <c r="F10" s="8">
        <f>dose!F10*rate!F10</f>
        <v>13123.359580052493</v>
      </c>
      <c r="G10" s="8">
        <f>dose!G10*rate!G10</f>
        <v>11305.241521068858</v>
      </c>
      <c r="H10" s="8">
        <f>dose!H10*rate!H10</f>
        <v>10109.364948074626</v>
      </c>
      <c r="I10" s="8">
        <f>dose!I10*rate!I10</f>
        <v>19988.340134921295</v>
      </c>
      <c r="J10" s="8">
        <f>dose!J10*rate!J10</f>
        <v>20572.745227123109</v>
      </c>
      <c r="K10" s="8">
        <f>dose!K10*rate!K10</f>
        <v>18219.461697722567</v>
      </c>
      <c r="L10" s="8">
        <f>dose!L10*rate!L10</f>
        <v>18394.525789125157</v>
      </c>
      <c r="M10" s="8">
        <f>dose!M10*rate!M10</f>
        <v>18869.293852964656</v>
      </c>
      <c r="N10" s="8">
        <f>dose!N10*rate!N10</f>
        <v>20833.333333333332</v>
      </c>
      <c r="O10" s="8">
        <f>dose!O10*rate!O10</f>
        <v>16982.047549733139</v>
      </c>
      <c r="P10" s="8">
        <f>dose!P10*rate!P10</f>
        <v>10478.800580364339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x14ac:dyDescent="0.3">
      <c r="A11">
        <v>27</v>
      </c>
      <c r="B11" s="8">
        <f>dose!B11*rate!B11</f>
        <v>0</v>
      </c>
      <c r="C11" s="8">
        <f>dose!C11*rate!C11</f>
        <v>4441.4834554741283</v>
      </c>
      <c r="D11" s="8">
        <f>dose!D11*rate!D11</f>
        <v>7357.2689817539722</v>
      </c>
      <c r="E11" s="8">
        <f>dose!E11*rate!E11</f>
        <v>10590.727229936456</v>
      </c>
      <c r="F11" s="8">
        <f>dose!F11*rate!F11</f>
        <v>8470.9868699703511</v>
      </c>
      <c r="G11" s="8">
        <f>dose!G11*rate!G11</f>
        <v>10904.134484325306</v>
      </c>
      <c r="H11" s="8">
        <f>dose!H11*rate!H11</f>
        <v>10016.95176452458</v>
      </c>
      <c r="I11" s="8">
        <f>dose!I11*rate!I11</f>
        <v>19293.983135629554</v>
      </c>
      <c r="J11" s="8">
        <f>dose!J11*rate!J11</f>
        <v>11604.887705645437</v>
      </c>
      <c r="K11" s="8">
        <f>dose!K11*rate!K11</f>
        <v>17484.962931878585</v>
      </c>
      <c r="L11" s="8">
        <f>dose!L11*rate!L11</f>
        <v>17911.975435005119</v>
      </c>
      <c r="M11" s="8">
        <f>dose!M11*rate!M11</f>
        <v>13597.033374536464</v>
      </c>
      <c r="N11" s="8">
        <f>dose!N11*rate!N11</f>
        <v>16290.890134236934</v>
      </c>
      <c r="O11" s="8">
        <f>dose!O11*rate!O11</f>
        <v>8100.9923715655168</v>
      </c>
      <c r="P11" s="8">
        <f>dose!P11*rate!P11</f>
        <v>11602.61058738216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3">
      <c r="A12">
        <v>28</v>
      </c>
      <c r="B12" s="8">
        <f>dose!B12*rate!B12</f>
        <v>0</v>
      </c>
      <c r="C12" s="8">
        <f>dose!C12*rate!C12</f>
        <v>6587.615283267457</v>
      </c>
      <c r="D12" s="8">
        <f>dose!D12*rate!D12</f>
        <v>13307.703681798019</v>
      </c>
      <c r="E12" s="8">
        <f>dose!E12*rate!E12</f>
        <v>8970.6212155191752</v>
      </c>
      <c r="F12" s="8">
        <f>dose!F12*rate!F12</f>
        <v>8555.1330798479084</v>
      </c>
      <c r="G12" s="8">
        <f>dose!G12*rate!G12</f>
        <v>11760.752688172044</v>
      </c>
      <c r="H12" s="8">
        <f>dose!H12*rate!H12</f>
        <v>13646.484234719528</v>
      </c>
      <c r="I12" s="8">
        <f>dose!I12*rate!I12</f>
        <v>12078.062424512111</v>
      </c>
      <c r="J12" s="8">
        <f>dose!J12*rate!J12</f>
        <v>11042.267345561622</v>
      </c>
      <c r="K12" s="8">
        <f>dose!K12*rate!K12</f>
        <v>14336.061167194312</v>
      </c>
      <c r="L12" s="8">
        <f>dose!L12*rate!L12</f>
        <v>10049.129075480127</v>
      </c>
      <c r="M12" s="8">
        <f>dose!M12*rate!M12</f>
        <v>18828.220179421864</v>
      </c>
      <c r="N12" s="8">
        <f>dose!N12*rate!N12</f>
        <v>14373.598574139021</v>
      </c>
      <c r="O12" s="8">
        <f>dose!O12*rate!O12</f>
        <v>15936.254980079682</v>
      </c>
      <c r="P12" s="8">
        <f>dose!P12*rate!P12</f>
        <v>11267.605633802817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x14ac:dyDescent="0.3">
      <c r="A13">
        <v>29</v>
      </c>
      <c r="B13" s="8">
        <f>dose!B13*rate!B13</f>
        <v>0</v>
      </c>
      <c r="C13" s="8">
        <f>dose!C13*rate!C13</f>
        <v>8138.3519837232961</v>
      </c>
      <c r="D13" s="8">
        <f>dose!D13*rate!D13</f>
        <v>5686.6647711117421</v>
      </c>
      <c r="E13" s="8">
        <f>dose!E13*rate!E13</f>
        <v>12372.061635361601</v>
      </c>
      <c r="F13" s="8">
        <f>dose!F13*rate!F13</f>
        <v>4558.7162654996355</v>
      </c>
      <c r="G13" s="8">
        <f>dose!G13*rate!G13</f>
        <v>9809.8400241472991</v>
      </c>
      <c r="H13" s="8">
        <f>dose!H13*rate!H13</f>
        <v>8822.5313878520519</v>
      </c>
      <c r="I13" s="8">
        <f>dose!I13*rate!I13</f>
        <v>15013.211626231083</v>
      </c>
      <c r="J13" s="8">
        <f>dose!J13*rate!J13</f>
        <v>13830.493472007081</v>
      </c>
      <c r="K13" s="8">
        <f>dose!K13*rate!K13</f>
        <v>9370.5214419578879</v>
      </c>
      <c r="L13" s="8">
        <f>dose!L13*rate!L13</f>
        <v>11976.645541194672</v>
      </c>
      <c r="M13" s="8">
        <f>dose!M13*rate!M13</f>
        <v>17208.318993067503</v>
      </c>
      <c r="N13" s="8">
        <f>dose!N13*rate!N13</f>
        <v>11979.166666666666</v>
      </c>
      <c r="O13" s="8">
        <f>dose!O13*rate!O13</f>
        <v>15938.444627644956</v>
      </c>
      <c r="P13" s="8">
        <f>dose!P13*rate!P13</f>
        <v>10516.475812105631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x14ac:dyDescent="0.3">
      <c r="A14">
        <v>30</v>
      </c>
      <c r="B14" s="8">
        <f>dose!B14*rate!B14</f>
        <v>3208.2130253448827</v>
      </c>
      <c r="C14" s="8">
        <f>dose!C14*rate!C14</f>
        <v>3601.0082823190496</v>
      </c>
      <c r="D14" s="8">
        <f>dose!D14*rate!D14</f>
        <v>9418.7298170075355</v>
      </c>
      <c r="E14" s="8">
        <f>dose!E14*rate!E14</f>
        <v>11998.25479930192</v>
      </c>
      <c r="F14" s="8">
        <f>dose!F14*rate!F14</f>
        <v>3609.4567767550984</v>
      </c>
      <c r="G14" s="8">
        <f>dose!G14*rate!G14</f>
        <v>8103.7277147487839</v>
      </c>
      <c r="H14" s="8">
        <f>dose!H14*rate!H14</f>
        <v>3729.2560134253217</v>
      </c>
      <c r="I14" s="8">
        <f>dose!I14*rate!I14</f>
        <v>10821.894401093581</v>
      </c>
      <c r="J14" s="8">
        <f>dose!J14*rate!J14</f>
        <v>12097.622554176309</v>
      </c>
      <c r="K14" s="8">
        <f>dose!K14*rate!K14</f>
        <v>9980.5379509955583</v>
      </c>
      <c r="L14" s="8">
        <f>dose!L14*rate!L14</f>
        <v>12918.704438497738</v>
      </c>
      <c r="M14" s="8">
        <f>dose!M14*rate!M14</f>
        <v>17709.301810776109</v>
      </c>
      <c r="N14" s="8">
        <f>dose!N14*rate!N14</f>
        <v>20180.214004129906</v>
      </c>
      <c r="O14" s="8">
        <f>dose!O14*rate!O14</f>
        <v>14426.425231320267</v>
      </c>
      <c r="P14" s="8">
        <f>dose!P14*rate!P14</f>
        <v>11032.88851528843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x14ac:dyDescent="0.3">
      <c r="A15">
        <v>31</v>
      </c>
      <c r="B15" s="8">
        <f>dose!B15*rate!B15</f>
        <v>2635.0461133069825</v>
      </c>
      <c r="C15" s="8">
        <f>dose!C15*rate!C15</f>
        <v>1613.6840406648378</v>
      </c>
      <c r="D15" s="8">
        <f>dose!D15*rate!D15</f>
        <v>8420.5461325634551</v>
      </c>
      <c r="E15" s="8">
        <f>dose!E15*rate!E15</f>
        <v>9281.2209961843873</v>
      </c>
      <c r="F15" s="8">
        <f>dose!F15*rate!F15</f>
        <v>8716.1160986664345</v>
      </c>
      <c r="G15" s="8">
        <f>dose!G15*rate!G15</f>
        <v>5767.8442682047589</v>
      </c>
      <c r="H15" s="8">
        <f>dose!H15*rate!H15</f>
        <v>9616.5404495732673</v>
      </c>
      <c r="I15" s="8">
        <f>dose!I15*rate!I15</f>
        <v>9469.1988005681524</v>
      </c>
      <c r="J15" s="8">
        <f>dose!J15*rate!J15</f>
        <v>9594.0214098161978</v>
      </c>
      <c r="K15" s="8">
        <f>dose!K15*rate!K15</f>
        <v>11338.939809127845</v>
      </c>
      <c r="L15" s="8">
        <f>dose!L15*rate!L15</f>
        <v>13524.364988800135</v>
      </c>
      <c r="M15" s="8">
        <f>dose!M15*rate!M15</f>
        <v>18249.688925756946</v>
      </c>
      <c r="N15" s="8">
        <f>dose!N15*rate!N15</f>
        <v>15729.954935804779</v>
      </c>
      <c r="O15" s="8">
        <f>dose!O15*rate!O15</f>
        <v>13581.420616596495</v>
      </c>
      <c r="P15" s="8">
        <f>dose!P15*rate!P15</f>
        <v>12494.593685424577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3">
      <c r="A16">
        <v>32</v>
      </c>
      <c r="B16" s="8">
        <f>dose!B16*rate!B16</f>
        <v>6674.0823136818681</v>
      </c>
      <c r="C16" s="8">
        <f>dose!C16*rate!C16</f>
        <v>4416.9611307420491</v>
      </c>
      <c r="D16" s="8">
        <f>dose!D16*rate!D16</f>
        <v>11346.873936230568</v>
      </c>
      <c r="E16" s="8">
        <f>dose!E16*rate!E16</f>
        <v>8467.4005080440293</v>
      </c>
      <c r="F16" s="8">
        <f>dose!F16*rate!F16</f>
        <v>6650.0415627597667</v>
      </c>
      <c r="G16" s="8">
        <f>dose!G16*rate!G16</f>
        <v>6344.7303489601691</v>
      </c>
      <c r="H16" s="8">
        <f>dose!H16*rate!H16</f>
        <v>9434.5185447255135</v>
      </c>
      <c r="I16" s="8">
        <f>dose!I16*rate!I16</f>
        <v>12247.397428046541</v>
      </c>
      <c r="J16" s="8">
        <f>dose!J16*rate!J16</f>
        <v>9810.7918710581653</v>
      </c>
      <c r="K16" s="8">
        <f>dose!K16*rate!K16</f>
        <v>14256.806475349522</v>
      </c>
      <c r="L16" s="8">
        <f>dose!L16*rate!L16</f>
        <v>12478.866435874726</v>
      </c>
      <c r="M16" s="8">
        <f>dose!M16*rate!M16</f>
        <v>15668.590209041924</v>
      </c>
      <c r="N16" s="8">
        <f>dose!N16*rate!N16</f>
        <v>15580.057526366252</v>
      </c>
      <c r="O16" s="8">
        <f>dose!O16*rate!O16</f>
        <v>11235.487495318546</v>
      </c>
      <c r="P16" s="8">
        <f>dose!P16*rate!P16</f>
        <v>14019.715224534502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3">
      <c r="A17">
        <v>33</v>
      </c>
      <c r="B17" s="8">
        <f>dose!B17*rate!B17</f>
        <v>5278.9019883864157</v>
      </c>
      <c r="C17" s="8">
        <f>dose!C17*rate!C17</f>
        <v>10710.938545990091</v>
      </c>
      <c r="D17" s="8">
        <f>dose!D17*rate!D17</f>
        <v>8540.6213302017713</v>
      </c>
      <c r="E17" s="8">
        <f>dose!E17*rate!E17</f>
        <v>7980.1383223975881</v>
      </c>
      <c r="F17" s="8">
        <f>dose!F17*rate!F17</f>
        <v>4600.1686728513378</v>
      </c>
      <c r="G17" s="8">
        <f>dose!G17*rate!G17</f>
        <v>10099.649878804201</v>
      </c>
      <c r="H17" s="8">
        <f>dose!H17*rate!H17</f>
        <v>10472.422620432861</v>
      </c>
      <c r="I17" s="8">
        <f>dose!I17*rate!I17</f>
        <v>8085.7085102082065</v>
      </c>
      <c r="J17" s="8">
        <f>dose!J17*rate!J17</f>
        <v>7292.9486302930854</v>
      </c>
      <c r="K17" s="8">
        <f>dose!K17*rate!K17</f>
        <v>12001.200120012003</v>
      </c>
      <c r="L17" s="8">
        <f>dose!L17*rate!L17</f>
        <v>13450.431205000395</v>
      </c>
      <c r="M17" s="8">
        <f>dose!M17*rate!M17</f>
        <v>7648.8799854307053</v>
      </c>
      <c r="N17" s="8">
        <f>dose!N17*rate!N17</f>
        <v>13324.450366422385</v>
      </c>
      <c r="O17" s="8">
        <f>dose!O17*rate!O17</f>
        <v>17584.306982923685</v>
      </c>
      <c r="P17" s="8">
        <f>dose!P17*rate!P17</f>
        <v>10600.562645248094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x14ac:dyDescent="0.3">
      <c r="A18">
        <v>34</v>
      </c>
      <c r="B18" s="8">
        <f>dose!B18*rate!B18</f>
        <v>4407.8754040552449</v>
      </c>
      <c r="C18" s="8">
        <f>dose!C18*rate!C18</f>
        <v>7027.4068868587492</v>
      </c>
      <c r="D18" s="8">
        <f>dose!D18*rate!D18</f>
        <v>4959.8254141454217</v>
      </c>
      <c r="E18" s="8">
        <f>dose!E18*rate!E18</f>
        <v>10157.440325038089</v>
      </c>
      <c r="F18" s="8">
        <f>dose!F18*rate!F18</f>
        <v>8758.4847821326912</v>
      </c>
      <c r="G18" s="8">
        <f>dose!G18*rate!G18</f>
        <v>2548.0952987641735</v>
      </c>
      <c r="H18" s="8">
        <f>dose!H18*rate!H18</f>
        <v>5005.5617352614017</v>
      </c>
      <c r="I18" s="8">
        <f>dose!I18*rate!I18</f>
        <v>9487.666034155598</v>
      </c>
      <c r="J18" s="8">
        <f>dose!J18*rate!J18</f>
        <v>7637.3601689204361</v>
      </c>
      <c r="K18" s="8">
        <f>dose!K18*rate!K18</f>
        <v>12194.609141751818</v>
      </c>
      <c r="L18" s="8">
        <f>dose!L18*rate!L18</f>
        <v>11976.047904191617</v>
      </c>
      <c r="M18" s="8">
        <f>dose!M18*rate!M18</f>
        <v>11125.067288713441</v>
      </c>
      <c r="N18" s="8">
        <f>dose!N18*rate!N18</f>
        <v>10907.043839279431</v>
      </c>
      <c r="O18" s="8">
        <f>dose!O18*rate!O18</f>
        <v>16815.323877759907</v>
      </c>
      <c r="P18" s="8">
        <f>dose!P18*rate!P18</f>
        <v>7654.3304374449845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x14ac:dyDescent="0.3">
      <c r="A19">
        <v>35</v>
      </c>
      <c r="B19" s="8">
        <f>dose!B19*rate!B19</f>
        <v>2579.6465884173867</v>
      </c>
      <c r="C19" s="8">
        <f>dose!C19*rate!C19</f>
        <v>5306.7289322861388</v>
      </c>
      <c r="D19" s="8">
        <f>dose!D19*rate!D19</f>
        <v>7316.6270349368942</v>
      </c>
      <c r="E19" s="8">
        <f>dose!E19*rate!E19</f>
        <v>8127.4382314694403</v>
      </c>
      <c r="F19" s="8">
        <f>dose!F19*rate!F19</f>
        <v>6387.5088715400998</v>
      </c>
      <c r="G19" s="8">
        <f>dose!G19*rate!G19</f>
        <v>10503.552672227372</v>
      </c>
      <c r="H19" s="8">
        <f>dose!H19*rate!H19</f>
        <v>9042.0722302005215</v>
      </c>
      <c r="I19" s="8">
        <f>dose!I19*rate!I19</f>
        <v>9153.5385653032699</v>
      </c>
      <c r="J19" s="8">
        <f>dose!J19*rate!J19</f>
        <v>5340.9293217019758</v>
      </c>
      <c r="K19" s="8">
        <f>dose!K19*rate!K19</f>
        <v>7879.5670385269359</v>
      </c>
      <c r="L19" s="8">
        <f>dose!L19*rate!L19</f>
        <v>9170.6100289791284</v>
      </c>
      <c r="M19" s="8">
        <f>dose!M19*rate!M19</f>
        <v>12941.897690892991</v>
      </c>
      <c r="N19" s="8">
        <f>dose!N19*rate!N19</f>
        <v>12839.197723644944</v>
      </c>
      <c r="O19" s="8">
        <f>dose!O19*rate!O19</f>
        <v>14625.483163283072</v>
      </c>
      <c r="P19" s="8">
        <f>dose!P19*rate!P19</f>
        <v>9724.1230281639419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x14ac:dyDescent="0.3">
      <c r="A20">
        <v>36</v>
      </c>
      <c r="B20" s="8">
        <f>dose!B20*rate!B20</f>
        <v>4581.3767036994623</v>
      </c>
      <c r="C20" s="8">
        <f>dose!C20*rate!C20</f>
        <v>7870.1426463354646</v>
      </c>
      <c r="D20" s="8">
        <f>dose!D20*rate!D20</f>
        <v>11857.372744981791</v>
      </c>
      <c r="E20" s="8">
        <f>dose!E20*rate!E20</f>
        <v>12279.355333844973</v>
      </c>
      <c r="F20" s="8">
        <f>dose!F20*rate!F20</f>
        <v>8992.8057553956842</v>
      </c>
      <c r="G20" s="8">
        <f>dose!G20*rate!G20</f>
        <v>8304.1698795895372</v>
      </c>
      <c r="H20" s="8">
        <f>dose!H20*rate!H20</f>
        <v>7304.220796160067</v>
      </c>
      <c r="I20" s="8">
        <f>dose!I20*rate!I20</f>
        <v>13891.461381737359</v>
      </c>
      <c r="J20" s="8">
        <f>dose!J20*rate!J20</f>
        <v>6909.059504274981</v>
      </c>
      <c r="K20" s="8">
        <f>dose!K20*rate!K20</f>
        <v>8572.8282168517308</v>
      </c>
      <c r="L20" s="8">
        <f>dose!L20*rate!L20</f>
        <v>11244.921648287871</v>
      </c>
      <c r="M20" s="8">
        <f>dose!M20*rate!M20</f>
        <v>12790.306294177044</v>
      </c>
      <c r="N20" s="8">
        <f>dose!N20*rate!N20</f>
        <v>12977.937506239394</v>
      </c>
      <c r="O20" s="8">
        <f>dose!O20*rate!O20</f>
        <v>15214.384508990319</v>
      </c>
      <c r="P20" s="8">
        <f>dose!P20*rate!P20</f>
        <v>13467.315860354294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3">
      <c r="A21">
        <v>37</v>
      </c>
      <c r="B21" s="8">
        <f>dose!B21*rate!B21</f>
        <v>4044.0804772014963</v>
      </c>
      <c r="C21" s="8">
        <f>dose!C21*rate!C21</f>
        <v>8047.2103004291848</v>
      </c>
      <c r="D21" s="8">
        <f>dose!D21*rate!D21</f>
        <v>7230.0771208226224</v>
      </c>
      <c r="E21" s="8">
        <f>dose!E21*rate!E21</f>
        <v>7182.8760235598329</v>
      </c>
      <c r="F21" s="8">
        <f>dose!F21*rate!F21</f>
        <v>6554.7981122181436</v>
      </c>
      <c r="G21" s="8">
        <f>dose!G21*rate!G21</f>
        <v>7580.6169455944955</v>
      </c>
      <c r="H21" s="8">
        <f>dose!H21*rate!H21</f>
        <v>9089.5318891077113</v>
      </c>
      <c r="I21" s="8">
        <f>dose!I21*rate!I21</f>
        <v>14607.869989957089</v>
      </c>
      <c r="J21" s="8">
        <f>dose!J21*rate!J21</f>
        <v>10902.838931521786</v>
      </c>
      <c r="K21" s="8">
        <f>dose!K21*rate!K21</f>
        <v>10357.740419090111</v>
      </c>
      <c r="L21" s="8">
        <f>dose!L21*rate!L21</f>
        <v>11061.552185548617</v>
      </c>
      <c r="M21" s="8">
        <f>dose!M21*rate!M21</f>
        <v>10657.785179017485</v>
      </c>
      <c r="N21" s="8">
        <f>dose!N21*rate!N21</f>
        <v>14104.372355430183</v>
      </c>
      <c r="O21" s="8">
        <f>dose!O21*rate!O21</f>
        <v>11902.793850223177</v>
      </c>
      <c r="P21" s="8">
        <f>dose!P21*rate!P21</f>
        <v>14951.238574195522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x14ac:dyDescent="0.3">
      <c r="A22">
        <v>38</v>
      </c>
      <c r="B22" s="8">
        <f>dose!B22*rate!B22</f>
        <v>4474.2729306487699</v>
      </c>
      <c r="C22" s="8">
        <f>dose!C22*rate!C22</f>
        <v>9110.4853404008609</v>
      </c>
      <c r="D22" s="8">
        <f>dose!D22*rate!D22</f>
        <v>6726.9601614470439</v>
      </c>
      <c r="E22" s="8">
        <f>dose!E22*rate!E22</f>
        <v>6309.1482649842274</v>
      </c>
      <c r="F22" s="8">
        <f>dose!F22*rate!F22</f>
        <v>6794.7371672123045</v>
      </c>
      <c r="G22" s="8">
        <f>dose!G22*rate!G22</f>
        <v>10255.24156791249</v>
      </c>
      <c r="H22" s="8">
        <f>dose!H22*rate!H22</f>
        <v>9474.4190685150097</v>
      </c>
      <c r="I22" s="8">
        <f>dose!I22*rate!I22</f>
        <v>9795.191451469278</v>
      </c>
      <c r="J22" s="8">
        <f>dose!J22*rate!J22</f>
        <v>10772.736689455147</v>
      </c>
      <c r="K22" s="8">
        <f>dose!K22*rate!K22</f>
        <v>6246.0961898813239</v>
      </c>
      <c r="L22" s="8">
        <f>dose!L22*rate!L22</f>
        <v>11921.458625525946</v>
      </c>
      <c r="M22" s="8">
        <f>dose!M22*rate!M22</f>
        <v>16152.426160337553</v>
      </c>
      <c r="N22" s="8">
        <f>dose!N22*rate!N22</f>
        <v>14935.064935064936</v>
      </c>
      <c r="O22" s="8">
        <f>dose!O22*rate!O22</f>
        <v>17589.003615517409</v>
      </c>
      <c r="P22" s="8">
        <f>dose!P22*rate!P22</f>
        <v>14752.163650668766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x14ac:dyDescent="0.3">
      <c r="A23">
        <v>39</v>
      </c>
      <c r="B23" s="8">
        <f>dose!B23*rate!B23</f>
        <v>6923.609508423724</v>
      </c>
      <c r="C23" s="8">
        <f>dose!C23*rate!C23</f>
        <v>8971.2918660287087</v>
      </c>
      <c r="D23" s="8">
        <f>dose!D23*rate!D23</f>
        <v>19281.58251803185</v>
      </c>
      <c r="E23" s="8">
        <f>dose!E23*rate!E23</f>
        <v>10425.490323841794</v>
      </c>
      <c r="F23" s="8">
        <f>dose!F23*rate!F23</f>
        <v>10448.678549477565</v>
      </c>
      <c r="G23" s="8">
        <f>dose!G23*rate!G23</f>
        <v>7067.9062686891757</v>
      </c>
      <c r="H23" s="8">
        <f>dose!H23*rate!H23</f>
        <v>7373.1812819504521</v>
      </c>
      <c r="I23" s="8">
        <f>dose!I23*rate!I23</f>
        <v>13184.495033840205</v>
      </c>
      <c r="J23" s="8">
        <f>dose!J23*rate!J23</f>
        <v>10957.347510247149</v>
      </c>
      <c r="K23" s="8">
        <f>dose!K23*rate!K23</f>
        <v>12390.134355519416</v>
      </c>
      <c r="L23" s="8">
        <f>dose!L23*rate!L23</f>
        <v>13385.96190149305</v>
      </c>
      <c r="M23" s="8">
        <f>dose!M23*rate!M23</f>
        <v>17455.391776570985</v>
      </c>
      <c r="N23" s="8">
        <f>dose!N23*rate!N23</f>
        <v>12658.638709468014</v>
      </c>
      <c r="O23" s="8">
        <f>dose!O23*rate!O23</f>
        <v>14858.361058173712</v>
      </c>
      <c r="P23" s="8">
        <f>dose!P23*rate!P23</f>
        <v>9041.5913200723317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x14ac:dyDescent="0.3">
      <c r="A24">
        <v>40</v>
      </c>
      <c r="B24" s="8">
        <f>dose!B24*rate!B24</f>
        <v>4884.5160840136768</v>
      </c>
      <c r="C24" s="8">
        <f>dose!C24*rate!C24</f>
        <v>8628.7003849727862</v>
      </c>
      <c r="D24" s="8">
        <f>dose!D24*rate!D24</f>
        <v>12404.517855977019</v>
      </c>
      <c r="E24" s="8">
        <f>dose!E24*rate!E24</f>
        <v>9515.3514336462831</v>
      </c>
      <c r="F24" s="8">
        <f>dose!F24*rate!F24</f>
        <v>9876.2563178992623</v>
      </c>
      <c r="G24" s="8">
        <f>dose!G24*rate!G24</f>
        <v>7020.9548498595814</v>
      </c>
      <c r="H24" s="8">
        <f>dose!H24*rate!H24</f>
        <v>6629.1017567119652</v>
      </c>
      <c r="I24" s="8">
        <f>dose!I24*rate!I24</f>
        <v>10993.843447669306</v>
      </c>
      <c r="J24" s="8">
        <f>dose!J24*rate!J24</f>
        <v>11690.719987099896</v>
      </c>
      <c r="K24" s="8">
        <f>dose!K24*rate!K24</f>
        <v>11703.854721183976</v>
      </c>
      <c r="L24" s="8">
        <f>dose!L24*rate!L24</f>
        <v>15097.965206052912</v>
      </c>
      <c r="M24" s="8">
        <f>dose!M24*rate!M24</f>
        <v>17461.980506079944</v>
      </c>
      <c r="N24" s="8">
        <f>dose!N24*rate!N24</f>
        <v>8827.7949429346099</v>
      </c>
      <c r="O24" s="8">
        <f>dose!O24*rate!O24</f>
        <v>12853.057421034029</v>
      </c>
      <c r="P24" s="8">
        <f>dose!P24*rate!P24</f>
        <v>14382.051200102271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x14ac:dyDescent="0.3">
      <c r="A25">
        <v>41</v>
      </c>
      <c r="B25" s="8">
        <f>dose!B25*rate!B25</f>
        <v>1973.4245494013944</v>
      </c>
      <c r="C25" s="8">
        <f>dose!C25*rate!C25</f>
        <v>8552.2296884544903</v>
      </c>
      <c r="D25" s="8">
        <f>dose!D25*rate!D25</f>
        <v>13170.498084291188</v>
      </c>
      <c r="E25" s="8">
        <f>dose!E25*rate!E25</f>
        <v>7635.3811817220721</v>
      </c>
      <c r="F25" s="8">
        <f>dose!F25*rate!F25</f>
        <v>11899.365367180417</v>
      </c>
      <c r="G25" s="8">
        <f>dose!G25*rate!G25</f>
        <v>12374.323279195669</v>
      </c>
      <c r="H25" s="8">
        <f>dose!H25*rate!H25</f>
        <v>8451.49779322002</v>
      </c>
      <c r="I25" s="8">
        <f>dose!I25*rate!I25</f>
        <v>9782.2388567539983</v>
      </c>
      <c r="J25" s="8">
        <f>dose!J25*rate!J25</f>
        <v>10460.251046025103</v>
      </c>
      <c r="K25" s="8">
        <f>dose!K25*rate!K25</f>
        <v>7889.3981516267186</v>
      </c>
      <c r="L25" s="8">
        <f>dose!L25*rate!L25</f>
        <v>11725.293132328308</v>
      </c>
      <c r="M25" s="8">
        <f>dose!M25*rate!M25</f>
        <v>18048.255335317586</v>
      </c>
      <c r="N25" s="8">
        <f>dose!N25*rate!N25</f>
        <v>12105.034452790367</v>
      </c>
      <c r="O25" s="8">
        <f>dose!O25*rate!O25</f>
        <v>11250.703168948059</v>
      </c>
      <c r="P25" s="8">
        <f>dose!P25*rate!P25</f>
        <v>10495.515552445771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x14ac:dyDescent="0.3">
      <c r="A26">
        <v>42</v>
      </c>
      <c r="B26" s="8">
        <f>dose!B26*rate!B26</f>
        <v>7269.8433679201644</v>
      </c>
      <c r="C26" s="8">
        <f>dose!C26*rate!C26</f>
        <v>8723.4661238732187</v>
      </c>
      <c r="D26" s="8">
        <f>dose!D26*rate!D26</f>
        <v>14202.217730922599</v>
      </c>
      <c r="E26" s="8">
        <f>dose!E26*rate!E26</f>
        <v>10307.041336660519</v>
      </c>
      <c r="F26" s="8">
        <f>dose!F26*rate!F26</f>
        <v>12214.551248008498</v>
      </c>
      <c r="G26" s="8">
        <f>dose!G26*rate!G26</f>
        <v>10576.680936791741</v>
      </c>
      <c r="H26" s="8">
        <f>dose!H26*rate!H26</f>
        <v>13759.574370499471</v>
      </c>
      <c r="I26" s="8">
        <f>dose!I26*rate!I26</f>
        <v>10646.906009113753</v>
      </c>
      <c r="J26" s="8">
        <f>dose!J26*rate!J26</f>
        <v>8198.0012492192382</v>
      </c>
      <c r="K26" s="8">
        <f>dose!K26*rate!K26</f>
        <v>11699.437672189304</v>
      </c>
      <c r="L26" s="8">
        <f>dose!L26*rate!L26</f>
        <v>15118.935626931863</v>
      </c>
      <c r="M26" s="8">
        <f>dose!M26*rate!M26</f>
        <v>12049.681764814928</v>
      </c>
      <c r="N26" s="8">
        <f>dose!N26*rate!N26</f>
        <v>17061.670182404767</v>
      </c>
      <c r="O26" s="8">
        <f>dose!O26*rate!O26</f>
        <v>18649.177882075033</v>
      </c>
      <c r="P26" s="8">
        <f>dose!P26*rate!P26</f>
        <v>12108.040981061782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x14ac:dyDescent="0.3">
      <c r="A27">
        <v>43</v>
      </c>
      <c r="B27" s="8">
        <f>dose!B27*rate!B27</f>
        <v>7958.6152009550333</v>
      </c>
      <c r="C27" s="8">
        <f>dose!C27*rate!C27</f>
        <v>11751.571772724601</v>
      </c>
      <c r="D27" s="8">
        <f>dose!D27*rate!D27</f>
        <v>11621.150493898895</v>
      </c>
      <c r="E27" s="8">
        <f>dose!E27*rate!E27</f>
        <v>9031.6106372303057</v>
      </c>
      <c r="F27" s="8">
        <f>dose!F27*rate!F27</f>
        <v>8936.9941909537756</v>
      </c>
      <c r="G27" s="8">
        <f>dose!G27*rate!G27</f>
        <v>11150.974498206147</v>
      </c>
      <c r="H27" s="8">
        <f>dose!H27*rate!H27</f>
        <v>12718.023255813954</v>
      </c>
      <c r="I27" s="8">
        <f>dose!I27*rate!I27</f>
        <v>13815.045840833927</v>
      </c>
      <c r="J27" s="8">
        <f>dose!J27*rate!J27</f>
        <v>10653.40909090909</v>
      </c>
      <c r="K27" s="8">
        <f>dose!K27*rate!K27</f>
        <v>12516.105282532671</v>
      </c>
      <c r="L27" s="8">
        <f>dose!L27*rate!L27</f>
        <v>10810.810810810812</v>
      </c>
      <c r="M27" s="8">
        <f>dose!M27*rate!M27</f>
        <v>17120.08964701488</v>
      </c>
      <c r="N27" s="8">
        <f>dose!N27*rate!N27</f>
        <v>14635.484952892033</v>
      </c>
      <c r="O27" s="8">
        <f>dose!O27*rate!O27</f>
        <v>14281.722499922382</v>
      </c>
      <c r="P27" s="8">
        <f>dose!P27*rate!P27</f>
        <v>15131.863380890618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x14ac:dyDescent="0.3">
      <c r="A28">
        <v>44</v>
      </c>
      <c r="B28" s="8">
        <f>dose!B28*rate!B28</f>
        <v>5276.0007914001189</v>
      </c>
      <c r="C28" s="8">
        <f>dose!C28*rate!C28</f>
        <v>10090.817356205853</v>
      </c>
      <c r="D28" s="8">
        <f>dose!D28*rate!D28</f>
        <v>11198.805460750853</v>
      </c>
      <c r="E28" s="8">
        <f>dose!E28*rate!E28</f>
        <v>11220.059515098299</v>
      </c>
      <c r="F28" s="8">
        <f>dose!F28*rate!F28</f>
        <v>13031.135104947178</v>
      </c>
      <c r="G28" s="8">
        <f>dose!G28*rate!G28</f>
        <v>10425.638003716967</v>
      </c>
      <c r="H28" s="8">
        <f>dose!H28*rate!H28</f>
        <v>13968.91915488039</v>
      </c>
      <c r="I28" s="8">
        <f>dose!I28*rate!I28</f>
        <v>19619.302053765237</v>
      </c>
      <c r="J28" s="8">
        <f>dose!J28*rate!J28</f>
        <v>15609.756097560976</v>
      </c>
      <c r="K28" s="8">
        <f>dose!K28*rate!K28</f>
        <v>12572.104718236946</v>
      </c>
      <c r="L28" s="8">
        <f>dose!L28*rate!L28</f>
        <v>16988.674217188542</v>
      </c>
      <c r="M28" s="8">
        <f>dose!M28*rate!M28</f>
        <v>15099.087763447626</v>
      </c>
      <c r="N28" s="8">
        <f>dose!N28*rate!N28</f>
        <v>14392.895421834328</v>
      </c>
      <c r="O28" s="8">
        <f>dose!O28*rate!O28</f>
        <v>11586.778875472619</v>
      </c>
      <c r="P28" s="8">
        <f>dose!P28*rate!P28</f>
        <v>15739.283399685215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x14ac:dyDescent="0.3">
      <c r="A29">
        <v>45</v>
      </c>
      <c r="B29" s="8">
        <f>dose!B29*rate!B29</f>
        <v>7879.7031978462146</v>
      </c>
      <c r="C29" s="8">
        <f>dose!C29*rate!C29</f>
        <v>8280.5938368723018</v>
      </c>
      <c r="D29" s="8">
        <f>dose!D29*rate!D29</f>
        <v>10772.95987072448</v>
      </c>
      <c r="E29" s="8">
        <f>dose!E29*rate!E29</f>
        <v>7932.5731284085277</v>
      </c>
      <c r="F29" s="8">
        <f>dose!F29*rate!F29</f>
        <v>18097.909691430639</v>
      </c>
      <c r="G29" s="8">
        <f>dose!G29*rate!G29</f>
        <v>10307.507301151005</v>
      </c>
      <c r="H29" s="8">
        <f>dose!H29*rate!H29</f>
        <v>14921.04281510341</v>
      </c>
      <c r="I29" s="8">
        <f>dose!I29*rate!I29</f>
        <v>17872.374994922622</v>
      </c>
      <c r="J29" s="8">
        <f>dose!J29*rate!J29</f>
        <v>13267.774916100834</v>
      </c>
      <c r="K29" s="8">
        <f>dose!K29*rate!K29</f>
        <v>11886.189733303618</v>
      </c>
      <c r="L29" s="8">
        <f>dose!L29*rate!L29</f>
        <v>15280.135823429542</v>
      </c>
      <c r="M29" s="8">
        <f>dose!M29*rate!M29</f>
        <v>15946.469889312739</v>
      </c>
      <c r="N29" s="8">
        <f>dose!N29*rate!N29</f>
        <v>18923.530324181789</v>
      </c>
      <c r="O29" s="8">
        <f>dose!O29*rate!O29</f>
        <v>19677.776411265528</v>
      </c>
      <c r="P29" s="8">
        <f>dose!P29*rate!P29</f>
        <v>15206.350171831757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x14ac:dyDescent="0.3">
      <c r="A30">
        <v>46</v>
      </c>
      <c r="B30" s="8">
        <f>dose!B30*rate!B30</f>
        <v>8989.3412097084893</v>
      </c>
      <c r="C30" s="8">
        <f>dose!C30*rate!C30</f>
        <v>13023.91664693346</v>
      </c>
      <c r="D30" s="8">
        <f>dose!D30*rate!D30</f>
        <v>20922.746781115879</v>
      </c>
      <c r="E30" s="8">
        <f>dose!E30*rate!E30</f>
        <v>9566.0054375188811</v>
      </c>
      <c r="F30" s="8">
        <f>dose!F30*rate!F30</f>
        <v>16658.954187875981</v>
      </c>
      <c r="G30" s="8">
        <f>dose!G30*rate!G30</f>
        <v>11757.295821960948</v>
      </c>
      <c r="H30" s="8">
        <f>dose!H30*rate!H30</f>
        <v>15470.665238605261</v>
      </c>
      <c r="I30" s="8">
        <f>dose!I30*rate!I30</f>
        <v>12760.527435133987</v>
      </c>
      <c r="J30" s="8">
        <f>dose!J30*rate!J30</f>
        <v>9575.6090087329558</v>
      </c>
      <c r="K30" s="8">
        <f>dose!K30*rate!K30</f>
        <v>14453.009190631486</v>
      </c>
      <c r="L30" s="8">
        <f>dose!L30*rate!L30</f>
        <v>18072.08374535411</v>
      </c>
      <c r="M30" s="8">
        <f>dose!M30*rate!M30</f>
        <v>20583.41105715113</v>
      </c>
      <c r="N30" s="8">
        <f>dose!N30*rate!N30</f>
        <v>23014.60660365779</v>
      </c>
      <c r="O30" s="8">
        <f>dose!O30*rate!O30</f>
        <v>20606.325517499765</v>
      </c>
      <c r="P30" s="8">
        <f>dose!P30*rate!P30</f>
        <v>18308.870647828873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x14ac:dyDescent="0.3">
      <c r="A31">
        <v>47</v>
      </c>
      <c r="B31" s="8">
        <f>dose!B31*rate!B31</f>
        <v>10161.956176563988</v>
      </c>
      <c r="C31" s="8">
        <f>dose!C31*rate!C31</f>
        <v>17562.346329469616</v>
      </c>
      <c r="D31" s="8">
        <f>dose!D31*rate!D31</f>
        <v>14771.856877120035</v>
      </c>
      <c r="E31" s="8">
        <f>dose!E31*rate!E31</f>
        <v>16649.848637739658</v>
      </c>
      <c r="F31" s="8">
        <f>dose!F31*rate!F31</f>
        <v>17081.040045549442</v>
      </c>
      <c r="G31" s="8">
        <f>dose!G31*rate!G31</f>
        <v>12095.554883580284</v>
      </c>
      <c r="H31" s="8">
        <f>dose!H31*rate!H31</f>
        <v>18373.011219264299</v>
      </c>
      <c r="I31" s="8">
        <f>dose!I31*rate!I31</f>
        <v>17483.167801212661</v>
      </c>
      <c r="J31" s="8">
        <f>dose!J31*rate!J31</f>
        <v>16936.671575846834</v>
      </c>
      <c r="K31" s="8">
        <f>dose!K31*rate!K31</f>
        <v>17693.243392679422</v>
      </c>
      <c r="L31" s="8">
        <f>dose!L31*rate!L31</f>
        <v>22674.957913903872</v>
      </c>
      <c r="M31" s="8">
        <f>dose!M31*rate!M31</f>
        <v>13599.274705349048</v>
      </c>
      <c r="N31" s="8">
        <f>dose!N31*rate!N31</f>
        <v>19128.993177325767</v>
      </c>
      <c r="O31" s="8">
        <f>dose!O31*rate!O31</f>
        <v>20467.02018792446</v>
      </c>
      <c r="P31" s="8">
        <f>dose!P31*rate!P31</f>
        <v>15290.042749711361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x14ac:dyDescent="0.3">
      <c r="A32">
        <v>48</v>
      </c>
      <c r="B32" s="8">
        <f>dose!B32*rate!B32</f>
        <v>10326.578030205239</v>
      </c>
      <c r="C32" s="8">
        <f>dose!C32*rate!C32</f>
        <v>16940.241836555873</v>
      </c>
      <c r="D32" s="8">
        <f>dose!D32*rate!D32</f>
        <v>15603.981705676622</v>
      </c>
      <c r="E32" s="8">
        <f>dose!E32*rate!E32</f>
        <v>17469.941424314049</v>
      </c>
      <c r="F32" s="8">
        <f>dose!F32*rate!F32</f>
        <v>13391.362571141615</v>
      </c>
      <c r="G32" s="8">
        <f>dose!G32*rate!G32</f>
        <v>19128.964811601942</v>
      </c>
      <c r="H32" s="8">
        <f>dose!H32*rate!H32</f>
        <v>18121.048604679258</v>
      </c>
      <c r="I32" s="8">
        <f>dose!I32*rate!I32</f>
        <v>16621.112506463767</v>
      </c>
      <c r="J32" s="8">
        <f>dose!J32*rate!J32</f>
        <v>15930.331350892098</v>
      </c>
      <c r="K32" s="8">
        <f>dose!K32*rate!K32</f>
        <v>14183.391248847598</v>
      </c>
      <c r="L32" s="8">
        <f>dose!L32*rate!L32</f>
        <v>21665.119158155368</v>
      </c>
      <c r="M32" s="8">
        <f>dose!M32*rate!M32</f>
        <v>17309.513700643391</v>
      </c>
      <c r="N32" s="8">
        <f>dose!N32*rate!N32</f>
        <v>18341.538758567429</v>
      </c>
      <c r="O32" s="8">
        <f>dose!O32*rate!O32</f>
        <v>14440.20152103456</v>
      </c>
      <c r="P32" s="8">
        <f>dose!P32*rate!P32</f>
        <v>14895.729890764647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x14ac:dyDescent="0.3">
      <c r="A33">
        <v>49</v>
      </c>
      <c r="B33" s="8">
        <f>dose!B33*rate!B33</f>
        <v>10552.697533306951</v>
      </c>
      <c r="C33" s="8">
        <f>dose!C33*rate!C33</f>
        <v>20089.81328291184</v>
      </c>
      <c r="D33" s="8">
        <f>dose!D33*rate!D33</f>
        <v>20002.162395934694</v>
      </c>
      <c r="E33" s="8">
        <f>dose!E33*rate!E33</f>
        <v>16748.718469268639</v>
      </c>
      <c r="F33" s="8">
        <f>dose!F33*rate!F33</f>
        <v>12609.728890828848</v>
      </c>
      <c r="G33" s="8">
        <f>dose!G33*rate!G33</f>
        <v>18388.12396286496</v>
      </c>
      <c r="H33" s="8">
        <f>dose!H33*rate!H33</f>
        <v>17440.411925919776</v>
      </c>
      <c r="I33" s="8">
        <f>dose!I33*rate!I33</f>
        <v>14090.407098518603</v>
      </c>
      <c r="J33" s="8">
        <f>dose!J33*rate!J33</f>
        <v>17761.989342806395</v>
      </c>
      <c r="K33" s="8">
        <f>dose!K33*rate!K33</f>
        <v>14376.176621598495</v>
      </c>
      <c r="L33" s="8">
        <f>dose!L33*rate!L33</f>
        <v>17368.649587494572</v>
      </c>
      <c r="M33" s="8">
        <f>dose!M33*rate!M33</f>
        <v>22006.897684348827</v>
      </c>
      <c r="N33" s="8">
        <f>dose!N33*rate!N33</f>
        <v>21348.169232759737</v>
      </c>
      <c r="O33" s="8">
        <f>dose!O33*rate!O33</f>
        <v>25369.978858350951</v>
      </c>
      <c r="P33" s="8">
        <f>dose!P33*rate!P33</f>
        <v>21919.221222963606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x14ac:dyDescent="0.3">
      <c r="A34">
        <v>50</v>
      </c>
      <c r="B34" s="8">
        <f>dose!B34*rate!B34</f>
        <v>9512.8083169124147</v>
      </c>
      <c r="C34" s="8">
        <f>dose!C34*rate!C34</f>
        <v>19582.644880974236</v>
      </c>
      <c r="D34" s="8">
        <f>dose!D34*rate!D34</f>
        <v>22448.532632501094</v>
      </c>
      <c r="E34" s="8">
        <f>dose!E34*rate!E34</f>
        <v>18286.178696601819</v>
      </c>
      <c r="F34" s="8">
        <f>dose!F34*rate!F34</f>
        <v>15255.530129672006</v>
      </c>
      <c r="G34" s="8">
        <f>dose!G34*rate!G34</f>
        <v>20525.451559934321</v>
      </c>
      <c r="H34" s="8">
        <f>dose!H34*rate!H34</f>
        <v>17319.308917331982</v>
      </c>
      <c r="I34" s="8">
        <f>dose!I34*rate!I34</f>
        <v>24558.345876574505</v>
      </c>
      <c r="J34" s="8">
        <f>dose!J34*rate!J34</f>
        <v>15075.746433299015</v>
      </c>
      <c r="K34" s="8">
        <f>dose!K34*rate!K34</f>
        <v>17613.538249007081</v>
      </c>
      <c r="L34" s="8">
        <f>dose!L34*rate!L34</f>
        <v>25563.03391146777</v>
      </c>
      <c r="M34" s="8">
        <f>dose!M34*rate!M34</f>
        <v>29189.119835771104</v>
      </c>
      <c r="N34" s="8">
        <f>dose!N34*rate!N34</f>
        <v>21555.947481873409</v>
      </c>
      <c r="O34" s="8">
        <f>dose!O34*rate!O34</f>
        <v>20084.288160147506</v>
      </c>
      <c r="P34" s="8">
        <f>dose!P34*rate!P34</f>
        <v>15052.356020942407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x14ac:dyDescent="0.3">
      <c r="A35">
        <v>51</v>
      </c>
      <c r="B35" s="8">
        <f>dose!B35*rate!B35</f>
        <v>10868.777624809796</v>
      </c>
      <c r="C35" s="8">
        <f>dose!C35*rate!C35</f>
        <v>23135.12161570687</v>
      </c>
      <c r="D35" s="8">
        <f>dose!D35*rate!D35</f>
        <v>26091.888825865</v>
      </c>
      <c r="E35" s="8">
        <f>dose!E35*rate!E35</f>
        <v>16574.299476873675</v>
      </c>
      <c r="F35" s="8">
        <f>dose!F35*rate!F35</f>
        <v>19235.393123346959</v>
      </c>
      <c r="G35" s="8">
        <f>dose!G35*rate!G35</f>
        <v>16592.672317144265</v>
      </c>
      <c r="H35" s="8">
        <f>dose!H35*rate!H35</f>
        <v>25644.313373509427</v>
      </c>
      <c r="I35" s="8">
        <f>dose!I35*rate!I35</f>
        <v>19060.751074701922</v>
      </c>
      <c r="J35" s="8">
        <f>dose!J35*rate!J35</f>
        <v>26743.075453677175</v>
      </c>
      <c r="K35" s="8">
        <f>dose!K35*rate!K35</f>
        <v>23584.062890834379</v>
      </c>
      <c r="L35" s="8">
        <f>dose!L35*rate!L35</f>
        <v>17652.250661959399</v>
      </c>
      <c r="M35" s="8">
        <f>dose!M35*rate!M35</f>
        <v>24978.924032847284</v>
      </c>
      <c r="N35" s="8">
        <f>dose!N35*rate!N35</f>
        <v>25231.555413605878</v>
      </c>
      <c r="O35" s="8">
        <f>dose!O35*rate!O35</f>
        <v>27771.349224716501</v>
      </c>
      <c r="P35" s="8">
        <f>dose!P35*rate!P35</f>
        <v>21086.619880728806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x14ac:dyDescent="0.3">
      <c r="A36">
        <v>52</v>
      </c>
      <c r="B36" s="8">
        <f>dose!B36*rate!B36</f>
        <v>12180.267965895249</v>
      </c>
      <c r="C36" s="8">
        <f>dose!C36*rate!C36</f>
        <v>21406.114121345909</v>
      </c>
      <c r="D36" s="8">
        <f>dose!D36*rate!D36</f>
        <v>22835.060600737746</v>
      </c>
      <c r="E36" s="8">
        <f>dose!E36*rate!E36</f>
        <v>23737.591713422527</v>
      </c>
      <c r="F36" s="8">
        <f>dose!F36*rate!F36</f>
        <v>22442.770934117998</v>
      </c>
      <c r="G36" s="8">
        <f>dose!G36*rate!G36</f>
        <v>16944.495328814799</v>
      </c>
      <c r="H36" s="8">
        <f>dose!H36*rate!H36</f>
        <v>18062.962325821434</v>
      </c>
      <c r="I36" s="8">
        <f>dose!I36*rate!I36</f>
        <v>21700.121019905684</v>
      </c>
      <c r="J36" s="8">
        <f>dose!J36*rate!J36</f>
        <v>21787.355411186818</v>
      </c>
      <c r="K36" s="8">
        <f>dose!K36*rate!K36</f>
        <v>26071.185672183179</v>
      </c>
      <c r="L36" s="8">
        <f>dose!L36*rate!L36</f>
        <v>29011.535539131033</v>
      </c>
      <c r="M36" s="8">
        <f>dose!M36*rate!M36</f>
        <v>22039.095438865465</v>
      </c>
      <c r="N36" s="8">
        <f>dose!N36*rate!N36</f>
        <v>27344.732210208698</v>
      </c>
      <c r="O36" s="8">
        <f>dose!O36*rate!O36</f>
        <v>19598.236158745713</v>
      </c>
      <c r="P36" s="8">
        <f>dose!P36*rate!P36</f>
        <v>24285.571708972355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x14ac:dyDescent="0.3">
      <c r="A37">
        <v>53</v>
      </c>
      <c r="B37" s="8">
        <f>dose!B37*rate!B37</f>
        <v>17510.347023241007</v>
      </c>
      <c r="C37" s="8">
        <f>dose!C37*rate!C37</f>
        <v>21309.845148458589</v>
      </c>
      <c r="D37" s="8">
        <f>dose!D37*rate!D37</f>
        <v>18730.09926952613</v>
      </c>
      <c r="E37" s="8">
        <f>dose!E37*rate!E37</f>
        <v>21324.354657687993</v>
      </c>
      <c r="F37" s="8">
        <f>dose!F37*rate!F37</f>
        <v>23215.022699133304</v>
      </c>
      <c r="G37" s="8">
        <f>dose!G37*rate!G37</f>
        <v>23745.072897373797</v>
      </c>
      <c r="H37" s="8">
        <f>dose!H37*rate!H37</f>
        <v>21397.379912663753</v>
      </c>
      <c r="I37" s="8">
        <f>dose!I37*rate!I37</f>
        <v>21434.875803807841</v>
      </c>
      <c r="J37" s="8">
        <f>dose!J37*rate!J37</f>
        <v>21280.078572597809</v>
      </c>
      <c r="K37" s="8">
        <f>dose!K37*rate!K37</f>
        <v>20219.301656427404</v>
      </c>
      <c r="L37" s="8">
        <f>dose!L37*rate!L37</f>
        <v>24333.551245732549</v>
      </c>
      <c r="M37" s="8">
        <f>dose!M37*rate!M37</f>
        <v>26904.321506642002</v>
      </c>
      <c r="N37" s="8">
        <f>dose!N37*rate!N37</f>
        <v>23734.684713580089</v>
      </c>
      <c r="O37" s="8">
        <f>dose!O37*rate!O37</f>
        <v>29797.186889237768</v>
      </c>
      <c r="P37" s="8">
        <f>dose!P37*rate!P37</f>
        <v>19785.655399835123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x14ac:dyDescent="0.3">
      <c r="A38">
        <v>54</v>
      </c>
      <c r="B38" s="8">
        <f>dose!B38*rate!B38</f>
        <v>10873.201739712278</v>
      </c>
      <c r="C38" s="8">
        <f>dose!C38*rate!C38</f>
        <v>29686.804215526197</v>
      </c>
      <c r="D38" s="8">
        <f>dose!D38*rate!D38</f>
        <v>31771.24702144559</v>
      </c>
      <c r="E38" s="8">
        <f>dose!E38*rate!E38</f>
        <v>29841.838257236643</v>
      </c>
      <c r="F38" s="8">
        <f>dose!F38*rate!F38</f>
        <v>27982.56470968089</v>
      </c>
      <c r="G38" s="8">
        <f>dose!G38*rate!G38</f>
        <v>26586.578701196395</v>
      </c>
      <c r="H38" s="8">
        <f>dose!H38*rate!H38</f>
        <v>17649.454677105488</v>
      </c>
      <c r="I38" s="8">
        <f>dose!I38*rate!I38</f>
        <v>25232.00615832015</v>
      </c>
      <c r="J38" s="8">
        <f>dose!J38*rate!J38</f>
        <v>24301.837054123072</v>
      </c>
      <c r="K38" s="8">
        <f>dose!K38*rate!K38</f>
        <v>29503.293860889949</v>
      </c>
      <c r="L38" s="8">
        <f>dose!L38*rate!L38</f>
        <v>30136.367060950801</v>
      </c>
      <c r="M38" s="8">
        <f>dose!M38*rate!M38</f>
        <v>31291.114034775808</v>
      </c>
      <c r="N38" s="8">
        <f>dose!N38*rate!N38</f>
        <v>30530.207944638554</v>
      </c>
      <c r="O38" s="8">
        <f>dose!O38*rate!O38</f>
        <v>35744.736669508755</v>
      </c>
      <c r="P38" s="8">
        <f>dose!P38*rate!P38</f>
        <v>27590.236302259156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x14ac:dyDescent="0.3">
      <c r="A39">
        <v>55</v>
      </c>
      <c r="B39" s="8">
        <f>dose!B39*rate!B39</f>
        <v>15827.204170933806</v>
      </c>
      <c r="C39" s="8">
        <f>dose!C39*rate!C39</f>
        <v>21893.814997263275</v>
      </c>
      <c r="D39" s="8">
        <f>dose!D39*rate!D39</f>
        <v>34320.935770820201</v>
      </c>
      <c r="E39" s="8">
        <f>dose!E39*rate!E39</f>
        <v>33605.985669900452</v>
      </c>
      <c r="F39" s="8">
        <f>dose!F39*rate!F39</f>
        <v>20528.026458345212</v>
      </c>
      <c r="G39" s="8">
        <f>dose!G39*rate!G39</f>
        <v>33268.502405568637</v>
      </c>
      <c r="H39" s="8">
        <f>dose!H39*rate!H39</f>
        <v>26224.594923667693</v>
      </c>
      <c r="I39" s="8">
        <f>dose!I39*rate!I39</f>
        <v>35407.63034433921</v>
      </c>
      <c r="J39" s="8">
        <f>dose!J39*rate!J39</f>
        <v>30976.600108836701</v>
      </c>
      <c r="K39" s="8">
        <f>dose!K39*rate!K39</f>
        <v>29301.644147810519</v>
      </c>
      <c r="L39" s="8">
        <f>dose!L39*rate!L39</f>
        <v>33187.568327346555</v>
      </c>
      <c r="M39" s="8">
        <f>dose!M39*rate!M39</f>
        <v>36939.898784677331</v>
      </c>
      <c r="N39" s="8">
        <f>dose!N39*rate!N39</f>
        <v>29477.316845208141</v>
      </c>
      <c r="O39" s="8">
        <f>dose!O39*rate!O39</f>
        <v>27449.617790132037</v>
      </c>
      <c r="P39" s="8">
        <f>dose!P39*rate!P39</f>
        <v>20685.283421746237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x14ac:dyDescent="0.3">
      <c r="A40">
        <v>56</v>
      </c>
      <c r="B40" s="8">
        <f>dose!B40*rate!B40</f>
        <v>11867.088607594937</v>
      </c>
      <c r="C40" s="8">
        <f>dose!C40*rate!C40</f>
        <v>29503.644567858384</v>
      </c>
      <c r="D40" s="8">
        <f>dose!D40*rate!D40</f>
        <v>40893.822111873815</v>
      </c>
      <c r="E40" s="8">
        <f>dose!E40*rate!E40</f>
        <v>35591.968303001813</v>
      </c>
      <c r="F40" s="8">
        <f>dose!F40*rate!F40</f>
        <v>30612.244897959183</v>
      </c>
      <c r="G40" s="8">
        <f>dose!G40*rate!G40</f>
        <v>33155.777801934993</v>
      </c>
      <c r="H40" s="8">
        <f>dose!H40*rate!H40</f>
        <v>27901.512555680649</v>
      </c>
      <c r="I40" s="8">
        <f>dose!I40*rate!I40</f>
        <v>27611.596870685687</v>
      </c>
      <c r="J40" s="8">
        <f>dose!J40*rate!J40</f>
        <v>37482.566248256626</v>
      </c>
      <c r="K40" s="8">
        <f>dose!K40*rate!K40</f>
        <v>37693.645928257807</v>
      </c>
      <c r="L40" s="8">
        <f>dose!L40*rate!L40</f>
        <v>33108.66737613811</v>
      </c>
      <c r="M40" s="8">
        <f>dose!M40*rate!M40</f>
        <v>38765.640592615338</v>
      </c>
      <c r="N40" s="8">
        <f>dose!N40*rate!N40</f>
        <v>34007.249897230839</v>
      </c>
      <c r="O40" s="8">
        <f>dose!O40*rate!O40</f>
        <v>32807.431436154526</v>
      </c>
      <c r="P40" s="8">
        <f>dose!P40*rate!P40</f>
        <v>30655.3911205074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x14ac:dyDescent="0.3">
      <c r="A41">
        <v>57</v>
      </c>
      <c r="B41" s="8">
        <f>dose!B41*rate!B41</f>
        <v>17081.242660403543</v>
      </c>
      <c r="C41" s="8">
        <f>dose!C41*rate!C41</f>
        <v>40443.942814145972</v>
      </c>
      <c r="D41" s="8">
        <f>dose!D41*rate!D41</f>
        <v>35778.175313059037</v>
      </c>
      <c r="E41" s="8">
        <f>dose!E41*rate!E41</f>
        <v>29579.547855482779</v>
      </c>
      <c r="F41" s="8">
        <f>dose!F41*rate!F41</f>
        <v>37303.833290455361</v>
      </c>
      <c r="G41" s="8">
        <f>dose!G41*rate!G41</f>
        <v>33427.468157454903</v>
      </c>
      <c r="H41" s="8">
        <f>dose!H41*rate!H41</f>
        <v>29724.655819774718</v>
      </c>
      <c r="I41" s="8">
        <f>dose!I41*rate!I41</f>
        <v>39717.136491330042</v>
      </c>
      <c r="J41" s="8">
        <f>dose!J41*rate!J41</f>
        <v>39813.289401427792</v>
      </c>
      <c r="K41" s="8">
        <f>dose!K41*rate!K41</f>
        <v>31701.915143092891</v>
      </c>
      <c r="L41" s="8">
        <f>dose!L41*rate!L41</f>
        <v>35097.743133493859</v>
      </c>
      <c r="M41" s="8">
        <f>dose!M41*rate!M41</f>
        <v>40291.034266937881</v>
      </c>
      <c r="N41" s="8">
        <f>dose!N41*rate!N41</f>
        <v>37991.54002819991</v>
      </c>
      <c r="O41" s="8">
        <f>dose!O41*rate!O41</f>
        <v>38841.672114755987</v>
      </c>
      <c r="P41" s="8">
        <f>dose!P41*rate!P41</f>
        <v>35667.354984043552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x14ac:dyDescent="0.3">
      <c r="A42">
        <v>58</v>
      </c>
      <c r="B42" s="8">
        <f>dose!B42*rate!B42</f>
        <v>14189.428875487762</v>
      </c>
      <c r="C42" s="8">
        <f>dose!C42*rate!C42</f>
        <v>50327.126321087067</v>
      </c>
      <c r="D42" s="8">
        <f>dose!D42*rate!D42</f>
        <v>32633.62144999118</v>
      </c>
      <c r="E42" s="8">
        <f>dose!E42*rate!E42</f>
        <v>33578.010307668279</v>
      </c>
      <c r="F42" s="8">
        <f>dose!F42*rate!F42</f>
        <v>39181.247044518001</v>
      </c>
      <c r="G42" s="8">
        <f>dose!G42*rate!G42</f>
        <v>43700.375453929955</v>
      </c>
      <c r="H42" s="8">
        <f>dose!H42*rate!H42</f>
        <v>38172.161982739548</v>
      </c>
      <c r="I42" s="8">
        <f>dose!I42*rate!I42</f>
        <v>42798.948074047337</v>
      </c>
      <c r="J42" s="8">
        <f>dose!J42*rate!J42</f>
        <v>31775.071012469311</v>
      </c>
      <c r="K42" s="8">
        <f>dose!K42*rate!K42</f>
        <v>36284.470246734396</v>
      </c>
      <c r="L42" s="8">
        <f>dose!L42*rate!L42</f>
        <v>35769.034236075626</v>
      </c>
      <c r="M42" s="8">
        <f>dose!M42*rate!M42</f>
        <v>41148.943036953366</v>
      </c>
      <c r="N42" s="8">
        <f>dose!N42*rate!N42</f>
        <v>40155.852417302805</v>
      </c>
      <c r="O42" s="8">
        <f>dose!O42*rate!O42</f>
        <v>41093.157789746656</v>
      </c>
      <c r="P42" s="8">
        <f>dose!P42*rate!P42</f>
        <v>33709.626842270307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x14ac:dyDescent="0.3">
      <c r="A43">
        <v>59</v>
      </c>
      <c r="B43" s="8">
        <f>dose!B43*rate!B43</f>
        <v>19636.078020683337</v>
      </c>
      <c r="C43" s="8">
        <f>dose!C43*rate!C43</f>
        <v>41211.851191802183</v>
      </c>
      <c r="D43" s="8">
        <f>dose!D43*rate!D43</f>
        <v>41984.732824427483</v>
      </c>
      <c r="E43" s="8">
        <f>dose!E43*rate!E43</f>
        <v>33115.394412838585</v>
      </c>
      <c r="F43" s="8">
        <f>dose!F43*rate!F43</f>
        <v>33829.499323410011</v>
      </c>
      <c r="G43" s="8">
        <f>dose!G43*rate!G43</f>
        <v>35667.963683527887</v>
      </c>
      <c r="H43" s="8">
        <f>dose!H43*rate!H43</f>
        <v>32440.721953521293</v>
      </c>
      <c r="I43" s="8">
        <f>dose!I43*rate!I43</f>
        <v>43478.260869565216</v>
      </c>
      <c r="J43" s="8">
        <f>dose!J43*rate!J43</f>
        <v>43083.551315587014</v>
      </c>
      <c r="K43" s="8">
        <f>dose!K43*rate!K43</f>
        <v>43804.755944931159</v>
      </c>
      <c r="L43" s="8">
        <f>dose!L43*rate!L43</f>
        <v>46387.154326494208</v>
      </c>
      <c r="M43" s="8">
        <f>dose!M43*rate!M43</f>
        <v>46560.846560846556</v>
      </c>
      <c r="N43" s="8">
        <f>dose!N43*rate!N43</f>
        <v>35538.658622257113</v>
      </c>
      <c r="O43" s="8">
        <f>dose!O43*rate!O43</f>
        <v>46907.789161831868</v>
      </c>
      <c r="P43" s="8">
        <f>dose!P43*rate!P43</f>
        <v>38378.31217082432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x14ac:dyDescent="0.3">
      <c r="A44">
        <v>60</v>
      </c>
      <c r="B44" s="8">
        <f>dose!B44*rate!B44</f>
        <v>30787.274593168157</v>
      </c>
      <c r="C44" s="8">
        <f>dose!C44*rate!C44</f>
        <v>48701.2987012987</v>
      </c>
      <c r="D44" s="8">
        <f>dose!D44*rate!D44</f>
        <v>46600.29654734167</v>
      </c>
      <c r="E44" s="8">
        <f>dose!E44*rate!E44</f>
        <v>43389.955686853769</v>
      </c>
      <c r="F44" s="8">
        <f>dose!F44*rate!F44</f>
        <v>53030.921106306596</v>
      </c>
      <c r="G44" s="8">
        <f>dose!G44*rate!G44</f>
        <v>40273.282991729589</v>
      </c>
      <c r="H44" s="8">
        <f>dose!H44*rate!H44</f>
        <v>51301.301301301297</v>
      </c>
      <c r="I44" s="8">
        <f>dose!I44*rate!I44</f>
        <v>45849.988243592757</v>
      </c>
      <c r="J44" s="8">
        <f>dose!J44*rate!J44</f>
        <v>44652.701212789412</v>
      </c>
      <c r="K44" s="8">
        <f>dose!K44*rate!K44</f>
        <v>46241.5866002158</v>
      </c>
      <c r="L44" s="8">
        <f>dose!L44*rate!L44</f>
        <v>46733.383685800603</v>
      </c>
      <c r="M44" s="8">
        <f>dose!M44*rate!M44</f>
        <v>43861.612138029806</v>
      </c>
      <c r="N44" s="8">
        <f>dose!N44*rate!N44</f>
        <v>42968.75</v>
      </c>
      <c r="O44" s="8">
        <f>dose!O44*rate!O44</f>
        <v>41548.873468688427</v>
      </c>
      <c r="P44" s="8">
        <f>dose!P44*rate!P44</f>
        <v>43516.465124063769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x14ac:dyDescent="0.3">
      <c r="A45">
        <v>61</v>
      </c>
      <c r="B45" s="8">
        <f>dose!B45*rate!B45</f>
        <v>30303.030303030304</v>
      </c>
      <c r="C45" s="8">
        <f>dose!C45*rate!C45</f>
        <v>55409.336473195734</v>
      </c>
      <c r="D45" s="8">
        <f>dose!D45*rate!D45</f>
        <v>36769.066540149448</v>
      </c>
      <c r="E45" s="8">
        <f>dose!E45*rate!E45</f>
        <v>53012.539504536653</v>
      </c>
      <c r="F45" s="8">
        <f>dose!F45*rate!F45</f>
        <v>46263.345195729533</v>
      </c>
      <c r="G45" s="8">
        <f>dose!G45*rate!G45</f>
        <v>48803.526448362725</v>
      </c>
      <c r="H45" s="8">
        <f>dose!H45*rate!H45</f>
        <v>55648.302726766829</v>
      </c>
      <c r="I45" s="8">
        <f>dose!I45*rate!I45</f>
        <v>51965.940395692458</v>
      </c>
      <c r="J45" s="8">
        <f>dose!J45*rate!J45</f>
        <v>51095.319198919366</v>
      </c>
      <c r="K45" s="8">
        <f>dose!K45*rate!K45</f>
        <v>53411.1557733605</v>
      </c>
      <c r="L45" s="8">
        <f>dose!L45*rate!L45</f>
        <v>55075.539386589866</v>
      </c>
      <c r="M45" s="8">
        <f>dose!M45*rate!M45</f>
        <v>46425.695201099057</v>
      </c>
      <c r="N45" s="8">
        <f>dose!N45*rate!N45</f>
        <v>44620.267721606331</v>
      </c>
      <c r="O45" s="8">
        <f>dose!O45*rate!O45</f>
        <v>51567.376848961867</v>
      </c>
      <c r="P45" s="8">
        <f>dose!P45*rate!P45</f>
        <v>48726.953467954343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x14ac:dyDescent="0.3">
      <c r="A46">
        <v>62</v>
      </c>
      <c r="B46" s="8">
        <f>dose!B46*rate!B46</f>
        <v>30697.002527988443</v>
      </c>
      <c r="C46" s="8">
        <f>dose!C46*rate!C46</f>
        <v>38461.538461538461</v>
      </c>
      <c r="D46" s="8">
        <f>dose!D46*rate!D46</f>
        <v>51082.134695523593</v>
      </c>
      <c r="E46" s="8">
        <f>dose!E46*rate!E46</f>
        <v>44222.041196322585</v>
      </c>
      <c r="F46" s="8">
        <f>dose!F46*rate!F46</f>
        <v>60012.002400480094</v>
      </c>
      <c r="G46" s="8">
        <f>dose!G46*rate!G46</f>
        <v>60837.823744133493</v>
      </c>
      <c r="H46" s="8">
        <f>dose!H46*rate!H46</f>
        <v>40989.945862335648</v>
      </c>
      <c r="I46" s="8">
        <f>dose!I46*rate!I46</f>
        <v>56405.5559472608</v>
      </c>
      <c r="J46" s="8">
        <f>dose!J46*rate!J46</f>
        <v>58925.254595529368</v>
      </c>
      <c r="K46" s="8">
        <f>dose!K46*rate!K46</f>
        <v>53856.741068757103</v>
      </c>
      <c r="L46" s="8">
        <f>dose!L46*rate!L46</f>
        <v>68295.391449194896</v>
      </c>
      <c r="M46" s="8">
        <f>dose!M46*rate!M46</f>
        <v>61147.936899439905</v>
      </c>
      <c r="N46" s="8">
        <f>dose!N46*rate!N46</f>
        <v>54852.73769519668</v>
      </c>
      <c r="O46" s="8">
        <f>dose!O46*rate!O46</f>
        <v>51980.555421860714</v>
      </c>
      <c r="P46" s="8">
        <f>dose!P46*rate!P46</f>
        <v>52216.886568138369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x14ac:dyDescent="0.3">
      <c r="A47">
        <v>63</v>
      </c>
      <c r="B47" s="8">
        <f>dose!B47*rate!B47</f>
        <v>35728.463676061932</v>
      </c>
      <c r="C47" s="8">
        <f>dose!C47*rate!C47</f>
        <v>57915.057915057914</v>
      </c>
      <c r="D47" s="8">
        <f>dose!D47*rate!D47</f>
        <v>68913.857677902619</v>
      </c>
      <c r="E47" s="8">
        <f>dose!E47*rate!E47</f>
        <v>51525.961157352365</v>
      </c>
      <c r="F47" s="8">
        <f>dose!F47*rate!F47</f>
        <v>65834.279228149826</v>
      </c>
      <c r="G47" s="8">
        <f>dose!G47*rate!G47</f>
        <v>65480.844409695077</v>
      </c>
      <c r="H47" s="8">
        <f>dose!H47*rate!H47</f>
        <v>54361.675019111528</v>
      </c>
      <c r="I47" s="8">
        <f>dose!I47*rate!I47</f>
        <v>66152.149944873207</v>
      </c>
      <c r="J47" s="8">
        <f>dose!J47*rate!J47</f>
        <v>59082.066431299085</v>
      </c>
      <c r="K47" s="8">
        <f>dose!K47*rate!K47</f>
        <v>62561.094819159334</v>
      </c>
      <c r="L47" s="8">
        <f>dose!L47*rate!L47</f>
        <v>59114.489081915788</v>
      </c>
      <c r="M47" s="8">
        <f>dose!M47*rate!M47</f>
        <v>71359.800645636293</v>
      </c>
      <c r="N47" s="8">
        <f>dose!N47*rate!N47</f>
        <v>70199.882107068217</v>
      </c>
      <c r="O47" s="8">
        <f>dose!O47*rate!O47</f>
        <v>58820.494298539808</v>
      </c>
      <c r="P47" s="8">
        <f>dose!P47*rate!P47</f>
        <v>56202.128717795684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x14ac:dyDescent="0.3">
      <c r="A48">
        <v>64</v>
      </c>
      <c r="B48" s="8">
        <f>dose!B48*rate!B48</f>
        <v>23041.474654377882</v>
      </c>
      <c r="C48" s="8">
        <f>dose!C48*rate!C48</f>
        <v>50048.123195380176</v>
      </c>
      <c r="D48" s="8">
        <f>dose!D48*rate!D48</f>
        <v>65878.378378378387</v>
      </c>
      <c r="E48" s="8">
        <f>dose!E48*rate!E48</f>
        <v>77815.298781383055</v>
      </c>
      <c r="F48" s="8">
        <f>dose!F48*rate!F48</f>
        <v>64300.411522633745</v>
      </c>
      <c r="G48" s="8">
        <f>dose!G48*rate!G48</f>
        <v>74419.637898478293</v>
      </c>
      <c r="H48" s="8">
        <f>dose!H48*rate!H48</f>
        <v>63925.197977292242</v>
      </c>
      <c r="I48" s="8">
        <f>dose!I48*rate!I48</f>
        <v>63826.116957046754</v>
      </c>
      <c r="J48" s="8">
        <f>dose!J48*rate!J48</f>
        <v>60921.843687374749</v>
      </c>
      <c r="K48" s="8">
        <f>dose!K48*rate!K48</f>
        <v>63128.532628642737</v>
      </c>
      <c r="L48" s="8">
        <f>dose!L48*rate!L48</f>
        <v>77331.410970574754</v>
      </c>
      <c r="M48" s="8">
        <f>dose!M48*rate!M48</f>
        <v>70197.044334975377</v>
      </c>
      <c r="N48" s="8">
        <f>dose!N48*rate!N48</f>
        <v>85819.128787878784</v>
      </c>
      <c r="O48" s="8">
        <f>dose!O48*rate!O48</f>
        <v>65433.212996389891</v>
      </c>
      <c r="P48" s="8">
        <f>dose!P48*rate!P48</f>
        <v>62101.825579527809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x14ac:dyDescent="0.3">
      <c r="A49">
        <v>65</v>
      </c>
      <c r="B49" s="8">
        <f>dose!B49*rate!B49</f>
        <v>39535.458364220409</v>
      </c>
      <c r="C49" s="8">
        <f>dose!C49*rate!C49</f>
        <v>70568.700705687006</v>
      </c>
      <c r="D49" s="8">
        <f>dose!D49*rate!D49</f>
        <v>97216.927182615327</v>
      </c>
      <c r="E49" s="8">
        <f>dose!E49*rate!E49</f>
        <v>73999.327278842917</v>
      </c>
      <c r="F49" s="8">
        <f>dose!F49*rate!F49</f>
        <v>47916.364164367646</v>
      </c>
      <c r="G49" s="8">
        <f>dose!G49*rate!G49</f>
        <v>77548.944825832688</v>
      </c>
      <c r="H49" s="8">
        <f>dose!H49*rate!H49</f>
        <v>74123.243721650622</v>
      </c>
      <c r="I49" s="8">
        <f>dose!I49*rate!I49</f>
        <v>60718.83263147586</v>
      </c>
      <c r="J49" s="8">
        <f>dose!J49*rate!J49</f>
        <v>73418.8412206988</v>
      </c>
      <c r="K49" s="8">
        <f>dose!K49*rate!K49</f>
        <v>89219.939428664977</v>
      </c>
      <c r="L49" s="8">
        <f>dose!L49*rate!L49</f>
        <v>66984.221494492405</v>
      </c>
      <c r="M49" s="8">
        <f>dose!M49*rate!M49</f>
        <v>79241.449373518451</v>
      </c>
      <c r="N49" s="8">
        <f>dose!N49*rate!N49</f>
        <v>75153.871072238413</v>
      </c>
      <c r="O49" s="8">
        <f>dose!O49*rate!O49</f>
        <v>68424.356559949782</v>
      </c>
      <c r="P49" s="8">
        <f>dose!P49*rate!P49</f>
        <v>66842.568161829375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x14ac:dyDescent="0.3">
      <c r="A50">
        <v>66</v>
      </c>
      <c r="B50" s="8">
        <f>dose!B50*rate!B50</f>
        <v>42735.042735042742</v>
      </c>
      <c r="C50" s="8">
        <f>dose!C50*rate!C50</f>
        <v>77403.245942571783</v>
      </c>
      <c r="D50" s="8">
        <f>dose!D50*rate!D50</f>
        <v>90052.356020942418</v>
      </c>
      <c r="E50" s="8">
        <f>dose!E50*rate!E50</f>
        <v>78274.150439098885</v>
      </c>
      <c r="F50" s="8">
        <f>dose!F50*rate!F50</f>
        <v>103592.31411862992</v>
      </c>
      <c r="G50" s="8">
        <f>dose!G50*rate!G50</f>
        <v>83308.973984215147</v>
      </c>
      <c r="H50" s="8">
        <f>dose!H50*rate!H50</f>
        <v>74578.886460074573</v>
      </c>
      <c r="I50" s="8">
        <f>dose!I50*rate!I50</f>
        <v>90330.052113491605</v>
      </c>
      <c r="J50" s="8">
        <f>dose!J50*rate!J50</f>
        <v>72164.948453608245</v>
      </c>
      <c r="K50" s="8">
        <f>dose!K50*rate!K50</f>
        <v>68818.004277875938</v>
      </c>
      <c r="L50" s="8">
        <f>dose!L50*rate!L50</f>
        <v>110587.22674667809</v>
      </c>
      <c r="M50" s="8">
        <f>dose!M50*rate!M50</f>
        <v>91793.938434755095</v>
      </c>
      <c r="N50" s="8">
        <f>dose!N50*rate!N50</f>
        <v>89003.310040456054</v>
      </c>
      <c r="O50" s="8">
        <f>dose!O50*rate!O50</f>
        <v>81398.640996602495</v>
      </c>
      <c r="P50" s="8">
        <f>dose!P50*rate!P50</f>
        <v>75443.485353089098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x14ac:dyDescent="0.3">
      <c r="A51">
        <v>67</v>
      </c>
      <c r="B51" s="8">
        <f>dose!B51*rate!B51</f>
        <v>54704.595185995619</v>
      </c>
      <c r="C51" s="8">
        <f>dose!C51*rate!C51</f>
        <v>61389.337641357029</v>
      </c>
      <c r="D51" s="8">
        <f>dose!D51*rate!D51</f>
        <v>86010.624841892233</v>
      </c>
      <c r="E51" s="8">
        <f>dose!E51*rate!E51</f>
        <v>106083.56787183373</v>
      </c>
      <c r="F51" s="8">
        <f>dose!F51*rate!F51</f>
        <v>95347.063310450045</v>
      </c>
      <c r="G51" s="8">
        <f>dose!G51*rate!G51</f>
        <v>85858.585858585851</v>
      </c>
      <c r="H51" s="8">
        <f>dose!H51*rate!H51</f>
        <v>86156.542056074759</v>
      </c>
      <c r="I51" s="8">
        <f>dose!I51*rate!I51</f>
        <v>104124.94993992792</v>
      </c>
      <c r="J51" s="8">
        <f>dose!J51*rate!J51</f>
        <v>92367.525522605734</v>
      </c>
      <c r="K51" s="8">
        <f>dose!K51*rate!K51</f>
        <v>80575.848732273327</v>
      </c>
      <c r="L51" s="8">
        <f>dose!L51*rate!L51</f>
        <v>86106.811145510845</v>
      </c>
      <c r="M51" s="8">
        <f>dose!M51*rate!M51</f>
        <v>86089.714544630711</v>
      </c>
      <c r="N51" s="8">
        <f>dose!N51*rate!N51</f>
        <v>80410.607356715147</v>
      </c>
      <c r="O51" s="8">
        <f>dose!O51*rate!O51</f>
        <v>92114.666878424527</v>
      </c>
      <c r="P51" s="8">
        <f>dose!P51*rate!P51</f>
        <v>88991.923422075983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x14ac:dyDescent="0.3">
      <c r="A52">
        <v>68</v>
      </c>
      <c r="B52" s="8">
        <f>dose!B52*rate!B52</f>
        <v>51485.148514851484</v>
      </c>
      <c r="C52" s="8">
        <f>dose!C52*rate!C52</f>
        <v>95482.923246419377</v>
      </c>
      <c r="D52" s="8">
        <f>dose!D52*rate!D52</f>
        <v>108946.84714427203</v>
      </c>
      <c r="E52" s="8">
        <f>dose!E52*rate!E52</f>
        <v>105568.75164951175</v>
      </c>
      <c r="F52" s="8">
        <f>dose!F52*rate!F52</f>
        <v>77854.671280276816</v>
      </c>
      <c r="G52" s="8">
        <f>dose!G52*rate!G52</f>
        <v>104186.76442214932</v>
      </c>
      <c r="H52" s="8">
        <f>dose!H52*rate!H52</f>
        <v>112647.20942140296</v>
      </c>
      <c r="I52" s="8">
        <f>dose!I52*rate!I52</f>
        <v>96878.363832077506</v>
      </c>
      <c r="J52" s="8">
        <f>dose!J52*rate!J52</f>
        <v>93120.222376650447</v>
      </c>
      <c r="K52" s="8">
        <f>dose!K52*rate!K52</f>
        <v>92020.673137526785</v>
      </c>
      <c r="L52" s="8">
        <f>dose!L52*rate!L52</f>
        <v>100558.6592178771</v>
      </c>
      <c r="M52" s="8">
        <f>dose!M52*rate!M52</f>
        <v>95967.330270546197</v>
      </c>
      <c r="N52" s="8">
        <f>dose!N52*rate!N52</f>
        <v>111998.44176081028</v>
      </c>
      <c r="O52" s="8">
        <f>dose!O52*rate!O52</f>
        <v>92064.076597311723</v>
      </c>
      <c r="P52" s="8">
        <f>dose!P52*rate!P52</f>
        <v>91435.282274976926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x14ac:dyDescent="0.3">
      <c r="A53">
        <v>69</v>
      </c>
      <c r="B53" s="8">
        <f>dose!B53*rate!B53</f>
        <v>32139.577594123046</v>
      </c>
      <c r="C53" s="8">
        <f>dose!C53*rate!C53</f>
        <v>137093.61535448494</v>
      </c>
      <c r="D53" s="8">
        <f>dose!D53*rate!D53</f>
        <v>136682.67454746953</v>
      </c>
      <c r="E53" s="8">
        <f>dose!E53*rate!E53</f>
        <v>101419.87829614604</v>
      </c>
      <c r="F53" s="8">
        <f>dose!F53*rate!F53</f>
        <v>77066.170608557004</v>
      </c>
      <c r="G53" s="8">
        <f>dose!G53*rate!G53</f>
        <v>97366.674042929852</v>
      </c>
      <c r="H53" s="8">
        <f>dose!H53*rate!H53</f>
        <v>104228.12192723696</v>
      </c>
      <c r="I53" s="8">
        <f>dose!I53*rate!I53</f>
        <v>126330.98718642844</v>
      </c>
      <c r="J53" s="8">
        <f>dose!J53*rate!J53</f>
        <v>93382.708098534858</v>
      </c>
      <c r="K53" s="8">
        <f>dose!K53*rate!K53</f>
        <v>94821.298322392424</v>
      </c>
      <c r="L53" s="8">
        <f>dose!L53*rate!L53</f>
        <v>126565.58998022413</v>
      </c>
      <c r="M53" s="8">
        <f>dose!M53*rate!M53</f>
        <v>102679.09831228609</v>
      </c>
      <c r="N53" s="8">
        <f>dose!N53*rate!N53</f>
        <v>115286.55359716217</v>
      </c>
      <c r="O53" s="8">
        <f>dose!O53*rate!O53</f>
        <v>107959.35647756138</v>
      </c>
      <c r="P53" s="8">
        <f>dose!P53*rate!P53</f>
        <v>109954.26680938016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x14ac:dyDescent="0.3">
      <c r="A54">
        <v>70</v>
      </c>
      <c r="B54" s="8">
        <f>dose!B54*rate!B54</f>
        <v>71546.50522839847</v>
      </c>
      <c r="C54" s="8">
        <f>dose!C54*rate!C54</f>
        <v>102948.05802526907</v>
      </c>
      <c r="D54" s="8">
        <f>dose!D54*rate!D54</f>
        <v>110429.44785276074</v>
      </c>
      <c r="E54" s="8">
        <f>dose!E54*rate!E54</f>
        <v>126776.79600461006</v>
      </c>
      <c r="F54" s="8">
        <f>dose!F54*rate!F54</f>
        <v>138408.30449826989</v>
      </c>
      <c r="G54" s="8">
        <f>dose!G54*rate!G54</f>
        <v>114785.4605083356</v>
      </c>
      <c r="H54" s="8">
        <f>dose!H54*rate!H54</f>
        <v>93543.235227013472</v>
      </c>
      <c r="I54" s="8">
        <f>dose!I54*rate!I54</f>
        <v>114036.90648973668</v>
      </c>
      <c r="J54" s="8">
        <f>dose!J54*rate!J54</f>
        <v>99980.772928283026</v>
      </c>
      <c r="K54" s="8">
        <f>dose!K54*rate!K54</f>
        <v>136893.69612979551</v>
      </c>
      <c r="L54" s="8">
        <f>dose!L54*rate!L54</f>
        <v>105649.97703261369</v>
      </c>
      <c r="M54" s="8">
        <f>dose!M54*rate!M54</f>
        <v>103121.90987427603</v>
      </c>
      <c r="N54" s="8">
        <f>dose!N54*rate!N54</f>
        <v>84312.723556463985</v>
      </c>
      <c r="O54" s="8">
        <f>dose!O54*rate!O54</f>
        <v>108942.8947683467</v>
      </c>
      <c r="P54" s="8">
        <f>dose!P54*rate!P54</f>
        <v>112723.21428571429</v>
      </c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x14ac:dyDescent="0.3">
      <c r="A55">
        <v>71</v>
      </c>
      <c r="B55" s="8">
        <f>dose!B55*rate!B55</f>
        <v>45836.516424751724</v>
      </c>
      <c r="C55" s="8">
        <f>dose!C55*rate!C55</f>
        <v>109763.1426920855</v>
      </c>
      <c r="D55" s="8">
        <f>dose!D55*rate!D55</f>
        <v>71465.033180193976</v>
      </c>
      <c r="E55" s="8">
        <f>dose!E55*rate!E55</f>
        <v>152808.98876404495</v>
      </c>
      <c r="F55" s="8">
        <f>dose!F55*rate!F55</f>
        <v>127362.36647493838</v>
      </c>
      <c r="G55" s="8">
        <f>dose!G55*rate!G55</f>
        <v>107646.62212323683</v>
      </c>
      <c r="H55" s="8">
        <f>dose!H55*rate!H55</f>
        <v>108919.63497203415</v>
      </c>
      <c r="I55" s="8">
        <f>dose!I55*rate!I55</f>
        <v>124378.10945273633</v>
      </c>
      <c r="J55" s="8">
        <f>dose!J55*rate!J55</f>
        <v>140562.24899598394</v>
      </c>
      <c r="K55" s="8">
        <f>dose!K55*rate!K55</f>
        <v>98663.926002055494</v>
      </c>
      <c r="L55" s="8">
        <f>dose!L55*rate!L55</f>
        <v>134867.82952706347</v>
      </c>
      <c r="M55" s="8">
        <f>dose!M55*rate!M55</f>
        <v>96169.519152404231</v>
      </c>
      <c r="N55" s="8">
        <f>dose!N55*rate!N55</f>
        <v>125133.52662902488</v>
      </c>
      <c r="O55" s="8">
        <f>dose!O55*rate!O55</f>
        <v>133984.64759246336</v>
      </c>
      <c r="P55" s="8">
        <f>dose!P55*rate!P55</f>
        <v>111096.92248754948</v>
      </c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x14ac:dyDescent="0.3">
      <c r="A56">
        <v>72</v>
      </c>
      <c r="B56" s="8">
        <f>dose!B56*rate!B56</f>
        <v>82568.807339449544</v>
      </c>
      <c r="C56" s="8">
        <f>dose!C56*rate!C56</f>
        <v>175000.00000000003</v>
      </c>
      <c r="D56" s="8">
        <f>dose!D56*rate!D56</f>
        <v>122343.85061171926</v>
      </c>
      <c r="E56" s="8">
        <f>dose!E56*rate!E56</f>
        <v>154816.51376146791</v>
      </c>
      <c r="F56" s="8">
        <f>dose!F56*rate!F56</f>
        <v>210828.94106372783</v>
      </c>
      <c r="G56" s="8">
        <f>dose!G56*rate!G56</f>
        <v>144209.10319963947</v>
      </c>
      <c r="H56" s="8">
        <f>dose!H56*rate!H56</f>
        <v>112812.24818694602</v>
      </c>
      <c r="I56" s="8">
        <f>dose!I56*rate!I56</f>
        <v>117878.19253438115</v>
      </c>
      <c r="J56" s="8">
        <f>dose!J56*rate!J56</f>
        <v>98360.655737704932</v>
      </c>
      <c r="K56" s="8">
        <f>dose!K56*rate!K56</f>
        <v>149686.1419604056</v>
      </c>
      <c r="L56" s="8">
        <f>dose!L56*rate!L56</f>
        <v>116279.06976744186</v>
      </c>
      <c r="M56" s="8">
        <f>dose!M56*rate!M56</f>
        <v>150138.28526274199</v>
      </c>
      <c r="N56" s="8">
        <f>dose!N56*rate!N56</f>
        <v>122240.46706805327</v>
      </c>
      <c r="O56" s="8">
        <f>dose!O56*rate!O56</f>
        <v>125063.37671117119</v>
      </c>
      <c r="P56" s="8">
        <f>dose!P56*rate!P56</f>
        <v>143634.71424251588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x14ac:dyDescent="0.3">
      <c r="A57">
        <v>73</v>
      </c>
      <c r="B57" s="8">
        <f>dose!B57*rate!B57</f>
        <v>107991.3606911447</v>
      </c>
      <c r="C57" s="8">
        <f>dose!C57*rate!C57</f>
        <v>171890.79878665318</v>
      </c>
      <c r="D57" s="8">
        <f>dose!D57*rate!D57</f>
        <v>238532.11009174315</v>
      </c>
      <c r="E57" s="8">
        <f>dose!E57*rate!E57</f>
        <v>107372.94201861131</v>
      </c>
      <c r="F57" s="8">
        <f>dose!F57*rate!F57</f>
        <v>131578.94736842104</v>
      </c>
      <c r="G57" s="8">
        <f>dose!G57*rate!G57</f>
        <v>161795.40709812107</v>
      </c>
      <c r="H57" s="8">
        <f>dose!H57*rate!H57</f>
        <v>190429.6875</v>
      </c>
      <c r="I57" s="8">
        <f>dose!I57*rate!I57</f>
        <v>147717.0993733214</v>
      </c>
      <c r="J57" s="8">
        <f>dose!J57*rate!J57</f>
        <v>112115.73236889692</v>
      </c>
      <c r="K57" s="8">
        <f>dose!K57*rate!K57</f>
        <v>136986.30136986301</v>
      </c>
      <c r="L57" s="8">
        <f>dose!L57*rate!L57</f>
        <v>170763.26002587323</v>
      </c>
      <c r="M57" s="8">
        <f>dose!M57*rate!M57</f>
        <v>182625.86377097727</v>
      </c>
      <c r="N57" s="8">
        <f>dose!N57*rate!N57</f>
        <v>181415.92920353982</v>
      </c>
      <c r="O57" s="8">
        <f>dose!O57*rate!O57</f>
        <v>153468.38551258441</v>
      </c>
      <c r="P57" s="8">
        <f>dose!P57*rate!P57</f>
        <v>131749.86082761179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x14ac:dyDescent="0.3">
      <c r="A58">
        <v>74</v>
      </c>
      <c r="B58" s="8">
        <f>dose!B58*rate!B58</f>
        <v>147651.0067114094</v>
      </c>
      <c r="C58" s="8">
        <f>dose!C58*rate!C58</f>
        <v>216346.15384615384</v>
      </c>
      <c r="D58" s="8">
        <f>dose!D58*rate!D58</f>
        <v>267558.52842809365</v>
      </c>
      <c r="E58" s="8">
        <f>dose!E58*rate!E58</f>
        <v>145077.72020725388</v>
      </c>
      <c r="F58" s="8">
        <f>dose!F58*rate!F58</f>
        <v>184049.07975460123</v>
      </c>
      <c r="G58" s="8">
        <f>dose!G58*rate!G58</f>
        <v>178082.19178082192</v>
      </c>
      <c r="H58" s="8">
        <f>dose!H58*rate!H58</f>
        <v>193401.59271899887</v>
      </c>
      <c r="I58" s="8">
        <f>dose!I58*rate!I58</f>
        <v>208791.20879120877</v>
      </c>
      <c r="J58" s="8">
        <f>dose!J58*rate!J58</f>
        <v>137863.121614968</v>
      </c>
      <c r="K58" s="8">
        <f>dose!K58*rate!K58</f>
        <v>223179.32654659357</v>
      </c>
      <c r="L58" s="8">
        <f>dose!L58*rate!L58</f>
        <v>171966.2556781311</v>
      </c>
      <c r="M58" s="8">
        <f>dose!M58*rate!M58</f>
        <v>184438.04034582133</v>
      </c>
      <c r="N58" s="8">
        <f>dose!N58*rate!N58</f>
        <v>141706.02945262572</v>
      </c>
      <c r="O58" s="8">
        <f>dose!O58*rate!O58</f>
        <v>177278.40199750313</v>
      </c>
      <c r="P58" s="8">
        <f>dose!P58*rate!P58</f>
        <v>170212.7659574468</v>
      </c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x14ac:dyDescent="0.3">
      <c r="A59">
        <v>75</v>
      </c>
      <c r="B59" s="8">
        <f>dose!B59*rate!B59</f>
        <v>114754.09836065573</v>
      </c>
      <c r="C59" s="8">
        <f>dose!C59*rate!C59</f>
        <v>77041.602465331278</v>
      </c>
      <c r="D59" s="8">
        <f>dose!D59*rate!D59</f>
        <v>182291.66666666669</v>
      </c>
      <c r="E59" s="8">
        <f>dose!E59*rate!E59</f>
        <v>150000</v>
      </c>
      <c r="F59" s="8">
        <f>dose!F59*rate!F59</f>
        <v>275229.35779816518</v>
      </c>
      <c r="G59" s="8">
        <f>dose!G59*rate!G59</f>
        <v>177815.41066892465</v>
      </c>
      <c r="H59" s="8">
        <f>dose!H59*rate!H59</f>
        <v>341685.64920273348</v>
      </c>
      <c r="I59" s="8">
        <f>dose!I59*rate!I59</f>
        <v>196700.50761421319</v>
      </c>
      <c r="J59" s="8">
        <f>dose!J59*rate!J59</f>
        <v>277435.2651048089</v>
      </c>
      <c r="K59" s="8">
        <f>dose!K59*rate!K59</f>
        <v>184983.67791077259</v>
      </c>
      <c r="L59" s="8">
        <f>dose!L59*rate!L59</f>
        <v>200940.57289439932</v>
      </c>
      <c r="M59" s="8">
        <f>dose!M59*rate!M59</f>
        <v>203636.36363636365</v>
      </c>
      <c r="N59" s="8">
        <f>dose!N59*rate!N59</f>
        <v>180150.67147068458</v>
      </c>
      <c r="O59" s="8">
        <f>dose!O59*rate!O59</f>
        <v>208530.8056872038</v>
      </c>
      <c r="P59" s="8">
        <f>dose!P59*rate!P59</f>
        <v>198855.89757559248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x14ac:dyDescent="0.3">
      <c r="A60">
        <v>76</v>
      </c>
      <c r="B60" s="8">
        <f>dose!B60*rate!B60</f>
        <v>87145.969498910679</v>
      </c>
      <c r="C60" s="8">
        <f>dose!C60*rate!C60</f>
        <v>193050.19305019305</v>
      </c>
      <c r="D60" s="8">
        <f>dose!D60*rate!D60</f>
        <v>374531.83520599251</v>
      </c>
      <c r="E60" s="8">
        <f>dose!E60*rate!E60</f>
        <v>221518.98734177215</v>
      </c>
      <c r="F60" s="8">
        <f>dose!F60*rate!F60</f>
        <v>227963.52583586625</v>
      </c>
      <c r="G60" s="8">
        <f>dose!G60*rate!G60</f>
        <v>424328.14710042434</v>
      </c>
      <c r="H60" s="8">
        <f>dose!H60*rate!H60</f>
        <v>147523.70916754479</v>
      </c>
      <c r="I60" s="8">
        <f>dose!I60*rate!I60</f>
        <v>258373.20574162679</v>
      </c>
      <c r="J60" s="8">
        <f>dose!J60*rate!J60</f>
        <v>164301.71769977597</v>
      </c>
      <c r="K60" s="8">
        <f>dose!K60*rate!K60</f>
        <v>265232.97491039423</v>
      </c>
      <c r="L60" s="8">
        <f>dose!L60*rate!L60</f>
        <v>243753.8086532602</v>
      </c>
      <c r="M60" s="8">
        <f>dose!M60*rate!M60</f>
        <v>227272.72727272726</v>
      </c>
      <c r="N60" s="8">
        <f>dose!N60*rate!N60</f>
        <v>245658.6192291402</v>
      </c>
      <c r="O60" s="8">
        <f>dose!O60*rate!O60</f>
        <v>236131.9340329835</v>
      </c>
      <c r="P60" s="8">
        <f>dose!P60*rate!P60</f>
        <v>247300.59212817834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x14ac:dyDescent="0.3">
      <c r="A61">
        <v>77</v>
      </c>
      <c r="B61" s="8">
        <f>dose!B61*rate!B61</f>
        <v>156250</v>
      </c>
      <c r="C61" s="8">
        <f>dose!C61*rate!C61</f>
        <v>75376.884422110554</v>
      </c>
      <c r="D61" s="8">
        <f>dose!D61*rate!D61</f>
        <v>251716.24713958809</v>
      </c>
      <c r="E61" s="8">
        <f>dose!E61*rate!E61</f>
        <v>323325.63510392612</v>
      </c>
      <c r="F61" s="8">
        <f>dose!F61*rate!F61</f>
        <v>237659.96343692869</v>
      </c>
      <c r="G61" s="8">
        <f>dose!G61*rate!G61</f>
        <v>350262.6970227671</v>
      </c>
      <c r="H61" s="8">
        <f>dose!H61*rate!H61</f>
        <v>306946.68820678513</v>
      </c>
      <c r="I61" s="8">
        <f>dose!I61*rate!I61</f>
        <v>228091.23649459786</v>
      </c>
      <c r="J61" s="8">
        <f>dose!J61*rate!J61</f>
        <v>262295.08196721313</v>
      </c>
      <c r="K61" s="8">
        <f>dose!K61*rate!K61</f>
        <v>270270.2702702703</v>
      </c>
      <c r="L61" s="8">
        <f>dose!L61*rate!L61</f>
        <v>295031.05590062111</v>
      </c>
      <c r="M61" s="8">
        <f>dose!M61*rate!M61</f>
        <v>205620.28786840301</v>
      </c>
      <c r="N61" s="8">
        <f>dose!N61*rate!N61</f>
        <v>251716.24713958809</v>
      </c>
      <c r="O61" s="8">
        <f>dose!O61*rate!O61</f>
        <v>189905.04747626188</v>
      </c>
      <c r="P61" s="8">
        <f>dose!P61*rate!P61</f>
        <v>259067.35751295334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x14ac:dyDescent="0.3">
      <c r="A62">
        <v>78</v>
      </c>
      <c r="B62" s="8">
        <f>dose!B62*rate!B62</f>
        <v>77220.077220077219</v>
      </c>
      <c r="C62" s="8">
        <f>dose!C62*rate!C62</f>
        <v>273972.60273972602</v>
      </c>
      <c r="D62" s="8">
        <f>dose!D62*rate!D62</f>
        <v>384615.38461538462</v>
      </c>
      <c r="E62" s="8">
        <f>dose!E62*rate!E62</f>
        <v>341880.34188034193</v>
      </c>
      <c r="F62" s="8">
        <f>dose!F62*rate!F62</f>
        <v>353260.86956521735</v>
      </c>
      <c r="G62" s="8">
        <f>dose!G62*rate!G62</f>
        <v>311850.31185031187</v>
      </c>
      <c r="H62" s="8">
        <f>dose!H62*rate!H62</f>
        <v>255402.75049115915</v>
      </c>
      <c r="I62" s="8">
        <f>dose!I62*rate!I62</f>
        <v>425925.9259259259</v>
      </c>
      <c r="J62" s="8">
        <f>dose!J62*rate!J62</f>
        <v>205761.316872428</v>
      </c>
      <c r="K62" s="8">
        <f>dose!K62*rate!K62</f>
        <v>343980.34398034395</v>
      </c>
      <c r="L62" s="8">
        <f>dose!L62*rate!L62</f>
        <v>253623.18840579712</v>
      </c>
      <c r="M62" s="8">
        <f>dose!M62*rate!M62</f>
        <v>322003.57781753136</v>
      </c>
      <c r="N62" s="8">
        <f>dose!N62*rate!N62</f>
        <v>290456.43153526972</v>
      </c>
      <c r="O62" s="8">
        <f>dose!O62*rate!O62</f>
        <v>214190.09370816598</v>
      </c>
      <c r="P62" s="8">
        <f>dose!P62*rate!P62</f>
        <v>275387.2633390706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x14ac:dyDescent="0.3">
      <c r="A63">
        <v>79</v>
      </c>
      <c r="B63" s="8">
        <f>dose!B63*rate!B63</f>
        <v>178571.42857142855</v>
      </c>
      <c r="C63" s="8">
        <f>dose!C63*rate!C63</f>
        <v>393013.10043668124</v>
      </c>
      <c r="D63" s="8">
        <f>dose!D63*rate!D63</f>
        <v>468085.10638297873</v>
      </c>
      <c r="E63" s="8">
        <f>dose!E63*rate!E63</f>
        <v>268199.23371647508</v>
      </c>
      <c r="F63" s="8">
        <f>dose!F63*rate!F63</f>
        <v>410958.904109589</v>
      </c>
      <c r="G63" s="8">
        <f>dose!G63*rate!G63</f>
        <v>283018.86792452831</v>
      </c>
      <c r="H63" s="8">
        <f>dose!H63*rate!H63</f>
        <v>383693.04556354915</v>
      </c>
      <c r="I63" s="8">
        <f>dose!I63*rate!I63</f>
        <v>456621.00456621003</v>
      </c>
      <c r="J63" s="8">
        <f>dose!J63*rate!J63</f>
        <v>407725.321888412</v>
      </c>
      <c r="K63" s="8">
        <f>dose!K63*rate!K63</f>
        <v>257966.61608497723</v>
      </c>
      <c r="L63" s="8">
        <f>dose!L63*rate!L63</f>
        <v>497925.31120331946</v>
      </c>
      <c r="M63" s="8">
        <f>dose!M63*rate!M63</f>
        <v>294426.91903259727</v>
      </c>
      <c r="N63" s="8">
        <f>dose!N63*rate!N63</f>
        <v>329670.32967032969</v>
      </c>
      <c r="O63" s="8">
        <f>dose!O63*rate!O63</f>
        <v>325534.07934893185</v>
      </c>
      <c r="P63" s="8">
        <f>dose!P63*rate!P63</f>
        <v>312500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x14ac:dyDescent="0.3">
      <c r="A64">
        <v>80</v>
      </c>
      <c r="B64" s="8">
        <f>dose!B64*rate!B64</f>
        <v>156250</v>
      </c>
      <c r="C64" s="8">
        <f>dose!C64*rate!C64</f>
        <v>364963.50364963501</v>
      </c>
      <c r="D64" s="8">
        <f>dose!D64*rate!D64</f>
        <v>439560.43956043961</v>
      </c>
      <c r="E64" s="8">
        <f>dose!E64*rate!E64</f>
        <v>344827.58620689652</v>
      </c>
      <c r="F64" s="8">
        <f>dose!F64*rate!F64</f>
        <v>233644.8598130841</v>
      </c>
      <c r="G64" s="8">
        <f>dose!G64*rate!G64</f>
        <v>84033.613445378141</v>
      </c>
      <c r="H64" s="8">
        <f>dose!H64*rate!H64</f>
        <v>273437.5</v>
      </c>
      <c r="I64" s="8">
        <f>dose!I64*rate!I64</f>
        <v>345821.32564841502</v>
      </c>
      <c r="J64" s="8">
        <f>dose!J64*rate!J64</f>
        <v>533707.86516853934</v>
      </c>
      <c r="K64" s="8">
        <f>dose!K64*rate!K64</f>
        <v>220588.23529411765</v>
      </c>
      <c r="L64" s="8">
        <f>dose!L64*rate!L64</f>
        <v>332167.83216783218</v>
      </c>
      <c r="M64" s="8">
        <f>dose!M64*rate!M64</f>
        <v>320000</v>
      </c>
      <c r="N64" s="8">
        <f>dose!N64*rate!N64</f>
        <v>331125.82781456958</v>
      </c>
      <c r="O64" s="8">
        <f>dose!O64*rate!O64</f>
        <v>432900.4329004329</v>
      </c>
      <c r="P64" s="8">
        <f>dose!P64*rate!P64</f>
        <v>296296.29629629629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x14ac:dyDescent="0.3">
      <c r="A65">
        <v>81</v>
      </c>
      <c r="B65" s="8">
        <f>dose!B65*rate!B65</f>
        <v>196078.43137254901</v>
      </c>
      <c r="C65" s="8">
        <f>dose!C65*rate!C65</f>
        <v>142857.14285714284</v>
      </c>
      <c r="D65" s="8">
        <f>dose!D65*rate!D65</f>
        <v>149253.73134328358</v>
      </c>
      <c r="E65" s="8">
        <f>dose!E65*rate!E65</f>
        <v>454545.45454545453</v>
      </c>
      <c r="F65" s="8">
        <f>dose!F65*rate!F65</f>
        <v>744680.85106382973</v>
      </c>
      <c r="G65" s="8">
        <f>dose!G65*rate!G65</f>
        <v>530303.03030303027</v>
      </c>
      <c r="H65" s="8">
        <f>dose!H65*rate!H65</f>
        <v>689655.17241379304</v>
      </c>
      <c r="I65" s="8">
        <f>dose!I65*rate!I65</f>
        <v>469798.65771812084</v>
      </c>
      <c r="J65" s="8">
        <f>dose!J65*rate!J65</f>
        <v>677083.33333333326</v>
      </c>
      <c r="K65" s="8">
        <f>dose!K65*rate!K65</f>
        <v>341463.41463414638</v>
      </c>
      <c r="L65" s="8">
        <f>dose!L65*rate!L65</f>
        <v>622406.63900414936</v>
      </c>
      <c r="M65" s="8">
        <f>dose!M65*rate!M65</f>
        <v>373563.2183908046</v>
      </c>
      <c r="N65" s="8">
        <f>dose!N65*rate!N65</f>
        <v>412087.91208791209</v>
      </c>
      <c r="O65" s="8">
        <f>dose!O65*rate!O65</f>
        <v>374449.33920704847</v>
      </c>
      <c r="P65" s="8">
        <f>dose!P65*rate!P65</f>
        <v>627802.69058295968</v>
      </c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x14ac:dyDescent="0.3">
      <c r="A66">
        <v>82</v>
      </c>
      <c r="B66" s="8">
        <f>dose!B66*rate!B66</f>
        <v>434782.60869565216</v>
      </c>
      <c r="C66" s="8">
        <f>dose!C66*rate!C66</f>
        <v>0</v>
      </c>
      <c r="D66" s="8">
        <f>dose!D66*rate!D66</f>
        <v>461538.46153846156</v>
      </c>
      <c r="E66" s="8">
        <f>dose!E66*rate!E66</f>
        <v>689655.17241379304</v>
      </c>
      <c r="F66" s="8">
        <f>dose!F66*rate!F66</f>
        <v>563380.28169014084</v>
      </c>
      <c r="G66" s="8">
        <f>dose!G66*rate!G66</f>
        <v>487804.87804878049</v>
      </c>
      <c r="H66" s="8">
        <f>dose!H66*rate!H66</f>
        <v>188679.24528301886</v>
      </c>
      <c r="I66" s="8">
        <f>dose!I66*rate!I66</f>
        <v>542635.65891472867</v>
      </c>
      <c r="J66" s="8">
        <f>dose!J66*rate!J66</f>
        <v>517241.37931034481</v>
      </c>
      <c r="K66" s="8">
        <f>dose!K66*rate!K66</f>
        <v>920245.39877300605</v>
      </c>
      <c r="L66" s="8">
        <f>dose!L66*rate!L66</f>
        <v>621468.9265536723</v>
      </c>
      <c r="M66" s="8">
        <f>dose!M66*rate!M66</f>
        <v>696517.41293532343</v>
      </c>
      <c r="N66" s="8">
        <f>dose!N66*rate!N66</f>
        <v>424028.26855123678</v>
      </c>
      <c r="O66" s="8">
        <f>dose!O66*rate!O66</f>
        <v>415335.46325878595</v>
      </c>
      <c r="P66" s="8">
        <f>dose!P66*rate!P66</f>
        <v>459459.45945945947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x14ac:dyDescent="0.3">
      <c r="A67">
        <v>83</v>
      </c>
      <c r="B67" s="8">
        <f>dose!B67*rate!B67</f>
        <v>0</v>
      </c>
      <c r="C67" s="8">
        <f>dose!C67*rate!C67</f>
        <v>277777.77777777775</v>
      </c>
      <c r="D67" s="8">
        <f>dose!D67*rate!D67</f>
        <v>487804.87804878049</v>
      </c>
      <c r="E67" s="8">
        <f>dose!E67*rate!E67</f>
        <v>178571.42857142855</v>
      </c>
      <c r="F67" s="8">
        <f>dose!F67*rate!F67</f>
        <v>425531.91489361704</v>
      </c>
      <c r="G67" s="8">
        <f>dose!G67*rate!G67</f>
        <v>1587301.5873015872</v>
      </c>
      <c r="H67" s="8">
        <f>dose!H67*rate!H67</f>
        <v>869565.21739130432</v>
      </c>
      <c r="I67" s="8">
        <f>dose!I67*rate!I67</f>
        <v>555555.5555555555</v>
      </c>
      <c r="J67" s="8">
        <f>dose!J67*rate!J67</f>
        <v>97087.378640776689</v>
      </c>
      <c r="K67" s="8">
        <f>dose!K67*rate!K67</f>
        <v>543478.26086956519</v>
      </c>
      <c r="L67" s="8">
        <f>dose!L67*rate!L67</f>
        <v>559440.55944055947</v>
      </c>
      <c r="M67" s="8">
        <f>dose!M67*rate!M67</f>
        <v>753424.65753424657</v>
      </c>
      <c r="N67" s="8">
        <f>dose!N67*rate!N67</f>
        <v>892857.14285714284</v>
      </c>
      <c r="O67" s="8">
        <f>dose!O67*rate!O67</f>
        <v>367346.93877551024</v>
      </c>
      <c r="P67" s="8">
        <f>dose!P67*rate!P67</f>
        <v>549019.60784313723</v>
      </c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x14ac:dyDescent="0.3">
      <c r="A68">
        <v>84</v>
      </c>
      <c r="B68" s="8">
        <f>dose!B68*rate!B68</f>
        <v>0</v>
      </c>
      <c r="C68" s="8">
        <f>dose!C68*rate!C68</f>
        <v>555555.5555555555</v>
      </c>
      <c r="D68" s="8">
        <f>dose!D68*rate!D68</f>
        <v>312500</v>
      </c>
      <c r="E68" s="8">
        <f>dose!E68*rate!E68</f>
        <v>857142.85714285716</v>
      </c>
      <c r="F68" s="8">
        <f>dose!F68*rate!F68</f>
        <v>425531.91489361704</v>
      </c>
      <c r="G68" s="8">
        <f>dose!G68*rate!G68</f>
        <v>2000000</v>
      </c>
      <c r="H68" s="8">
        <f>dose!H68*rate!H68</f>
        <v>192307.69230769231</v>
      </c>
      <c r="I68" s="8">
        <f>dose!I68*rate!I68</f>
        <v>545454.54545454541</v>
      </c>
      <c r="J68" s="8">
        <f>dose!J68*rate!J68</f>
        <v>759493.67088607594</v>
      </c>
      <c r="K68" s="8">
        <f>dose!K68*rate!K68</f>
        <v>470588.23529411765</v>
      </c>
      <c r="L68" s="8">
        <f>dose!L68*rate!L68</f>
        <v>365853.65853658534</v>
      </c>
      <c r="M68" s="8">
        <f>dose!M68*rate!M68</f>
        <v>630630.63063063053</v>
      </c>
      <c r="N68" s="8">
        <f>dose!N68*rate!N68</f>
        <v>545454.54545454541</v>
      </c>
      <c r="O68" s="8">
        <f>dose!O68*rate!O68</f>
        <v>476190.47619047615</v>
      </c>
      <c r="P68" s="8">
        <f>dose!P68*rate!P68</f>
        <v>443349.75369458128</v>
      </c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x14ac:dyDescent="0.3">
      <c r="A69">
        <v>85</v>
      </c>
      <c r="B69" s="8">
        <f>dose!B69*rate!B69</f>
        <v>0</v>
      </c>
      <c r="C69" s="8">
        <f>dose!C69*rate!C69</f>
        <v>0</v>
      </c>
      <c r="D69" s="8">
        <f>dose!D69*rate!D69</f>
        <v>1176470.5882352942</v>
      </c>
      <c r="E69" s="8">
        <f>dose!E69*rate!E69</f>
        <v>689655.17241379304</v>
      </c>
      <c r="F69" s="8">
        <f>dose!F69*rate!F69</f>
        <v>666666.66666666663</v>
      </c>
      <c r="G69" s="8">
        <f>dose!G69*rate!G69</f>
        <v>750000</v>
      </c>
      <c r="H69" s="8">
        <f>dose!H69*rate!H69</f>
        <v>1562500</v>
      </c>
      <c r="I69" s="8">
        <f>dose!I69*rate!I69</f>
        <v>652173.91304347827</v>
      </c>
      <c r="J69" s="8">
        <f>dose!J69*rate!J69</f>
        <v>425531.91489361704</v>
      </c>
      <c r="K69" s="8">
        <f>dose!K69*rate!K69</f>
        <v>447761.19402985071</v>
      </c>
      <c r="L69" s="8">
        <f>dose!L69*rate!L69</f>
        <v>298507.46268656716</v>
      </c>
      <c r="M69" s="8">
        <f>dose!M69*rate!M69</f>
        <v>1111111.111111111</v>
      </c>
      <c r="N69" s="8">
        <f>dose!N69*rate!N69</f>
        <v>705882.3529411765</v>
      </c>
      <c r="O69" s="8">
        <f>dose!O69*rate!O69</f>
        <v>1022727.2727272728</v>
      </c>
      <c r="P69" s="8">
        <f>dose!P69*rate!P69</f>
        <v>583333.33333333337</v>
      </c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x14ac:dyDescent="0.3">
      <c r="A70">
        <v>86</v>
      </c>
      <c r="B70" s="8">
        <f>dose!B70*rate!B70</f>
        <v>0</v>
      </c>
      <c r="C70" s="8">
        <f>dose!C70*rate!C70</f>
        <v>0</v>
      </c>
      <c r="D70" s="8">
        <f>dose!D70*rate!D70</f>
        <v>0</v>
      </c>
      <c r="E70" s="8">
        <f>dose!E70*rate!E70</f>
        <v>0</v>
      </c>
      <c r="F70" s="8">
        <f>dose!F70*rate!F70</f>
        <v>769230.76923076925</v>
      </c>
      <c r="G70" s="8">
        <f>dose!G70*rate!G70</f>
        <v>370370.37037037034</v>
      </c>
      <c r="H70" s="8">
        <f>dose!H70*rate!H70</f>
        <v>0</v>
      </c>
      <c r="I70" s="8">
        <f>dose!I70*rate!I70</f>
        <v>1034482.7586206896</v>
      </c>
      <c r="J70" s="8">
        <f>dose!J70*rate!J70</f>
        <v>227272.72727272726</v>
      </c>
      <c r="K70" s="8">
        <f>dose!K70*rate!K70</f>
        <v>270270.2702702703</v>
      </c>
      <c r="L70" s="8">
        <f>dose!L70*rate!L70</f>
        <v>666666.66666666663</v>
      </c>
      <c r="M70" s="8">
        <f>dose!M70*rate!M70</f>
        <v>877192.98245614034</v>
      </c>
      <c r="N70" s="8">
        <f>dose!N70*rate!N70</f>
        <v>961538.46153846162</v>
      </c>
      <c r="O70" s="8">
        <f>dose!O70*rate!O70</f>
        <v>833333.33333333326</v>
      </c>
      <c r="P70" s="8">
        <f>dose!P70*rate!P70</f>
        <v>1052631.5789473683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x14ac:dyDescent="0.3">
      <c r="A71">
        <v>87</v>
      </c>
      <c r="B71" s="8">
        <f>dose!B71*rate!B71</f>
        <v>0</v>
      </c>
      <c r="C71" s="8">
        <f>dose!C71*rate!C71</f>
        <v>0</v>
      </c>
      <c r="D71" s="8">
        <f>dose!D71*rate!D71</f>
        <v>0</v>
      </c>
      <c r="E71" s="8">
        <f>dose!E71*rate!E71</f>
        <v>0</v>
      </c>
      <c r="F71" s="8">
        <f>dose!F71*rate!F71</f>
        <v>0</v>
      </c>
      <c r="G71" s="8">
        <f>dose!G71*rate!G71</f>
        <v>10000000</v>
      </c>
      <c r="H71" s="8">
        <f>dose!H71*rate!H71</f>
        <v>7500000</v>
      </c>
      <c r="I71" s="8">
        <f>dose!I71*rate!I71</f>
        <v>1212121.2121212122</v>
      </c>
      <c r="J71" s="8">
        <f>dose!J71*rate!J71</f>
        <v>344827.58620689652</v>
      </c>
      <c r="K71" s="8">
        <f>dose!K71*rate!K71</f>
        <v>1142857.1428571427</v>
      </c>
      <c r="L71" s="8">
        <f>dose!L71*rate!L71</f>
        <v>1538461.5384615385</v>
      </c>
      <c r="M71" s="8">
        <f>dose!M71*rate!M71</f>
        <v>625000</v>
      </c>
      <c r="N71" s="8">
        <f>dose!N71*rate!N71</f>
        <v>1333333.3333333333</v>
      </c>
      <c r="O71" s="8">
        <f>dose!O71*rate!O71</f>
        <v>1707317.0731707318</v>
      </c>
      <c r="P71" s="8">
        <f>dose!P71*rate!P71</f>
        <v>1228070.1754385964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x14ac:dyDescent="0.3">
      <c r="A72">
        <v>88</v>
      </c>
      <c r="B72" s="8">
        <f>dose!B72*rate!B72</f>
        <v>0</v>
      </c>
      <c r="C72" s="8">
        <f>dose!C72*rate!C72</f>
        <v>0</v>
      </c>
      <c r="D72" s="8">
        <f>dose!D72*rate!D72</f>
        <v>0</v>
      </c>
      <c r="E72" s="8">
        <f>dose!E72*rate!E72</f>
        <v>0</v>
      </c>
      <c r="F72" s="8">
        <f>dose!F72*rate!F72</f>
        <v>0</v>
      </c>
      <c r="G72" s="8">
        <f>dose!G72*rate!G72</f>
        <v>0</v>
      </c>
      <c r="H72" s="8">
        <f>dose!H72*rate!H72</f>
        <v>0</v>
      </c>
      <c r="I72" s="8">
        <f>dose!I72*rate!I72</f>
        <v>1363636.3636363635</v>
      </c>
      <c r="J72" s="8">
        <f>dose!J72*rate!J72</f>
        <v>0</v>
      </c>
      <c r="K72" s="8">
        <f>dose!K72*rate!K72</f>
        <v>476190.47619047615</v>
      </c>
      <c r="L72" s="8">
        <f>dose!L72*rate!L72</f>
        <v>1666666.6666666665</v>
      </c>
      <c r="M72" s="8">
        <f>dose!M72*rate!M72</f>
        <v>500000</v>
      </c>
      <c r="N72" s="8">
        <f>dose!N72*rate!N72</f>
        <v>731707.31707317068</v>
      </c>
      <c r="O72" s="8">
        <f>dose!O72*rate!O72</f>
        <v>937500</v>
      </c>
      <c r="P72" s="8">
        <f>dose!P72*rate!P72</f>
        <v>666666.66666666663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x14ac:dyDescent="0.3">
      <c r="A73">
        <v>89</v>
      </c>
      <c r="B73" s="8">
        <f>dose!B73*rate!B73</f>
        <v>0</v>
      </c>
      <c r="C73" s="8">
        <f>dose!C73*rate!C73</f>
        <v>0</v>
      </c>
      <c r="D73" s="8">
        <f>dose!D73*rate!D73</f>
        <v>0</v>
      </c>
      <c r="E73" s="8">
        <f>dose!E73*rate!E73</f>
        <v>0</v>
      </c>
      <c r="F73" s="8">
        <f>dose!F73*rate!F73</f>
        <v>0</v>
      </c>
      <c r="G73" s="8">
        <f>dose!G73*rate!G73</f>
        <v>0</v>
      </c>
      <c r="H73" s="8">
        <f>dose!H73*rate!H73</f>
        <v>0</v>
      </c>
      <c r="I73" s="8">
        <f>dose!I73*rate!I73</f>
        <v>0</v>
      </c>
      <c r="J73" s="8">
        <f>dose!J73*rate!J73</f>
        <v>1000000</v>
      </c>
      <c r="K73" s="8">
        <f>dose!K73*rate!K73</f>
        <v>869565.21739130432</v>
      </c>
      <c r="L73" s="8">
        <f>dose!L73*rate!L73</f>
        <v>1764705.8823529412</v>
      </c>
      <c r="M73" s="8">
        <f>dose!M73*rate!M73</f>
        <v>384615.38461538462</v>
      </c>
      <c r="N73" s="8">
        <f>dose!N73*rate!N73</f>
        <v>526315.78947368416</v>
      </c>
      <c r="O73" s="8">
        <f>dose!O73*rate!O73</f>
        <v>1923076.9230769232</v>
      </c>
      <c r="P73" s="8">
        <f>dose!P73*rate!P73</f>
        <v>1000000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x14ac:dyDescent="0.3">
      <c r="A74">
        <v>90</v>
      </c>
      <c r="B74" s="8">
        <f>dose!B74*rate!B74</f>
        <v>0</v>
      </c>
      <c r="C74" s="8">
        <f>dose!C74*rate!C74</f>
        <v>0</v>
      </c>
      <c r="D74" s="8">
        <f>dose!D74*rate!D74</f>
        <v>0</v>
      </c>
      <c r="E74" s="8">
        <f>dose!E74*rate!E74</f>
        <v>0</v>
      </c>
      <c r="F74" s="8">
        <f>dose!F74*rate!F74</f>
        <v>0</v>
      </c>
      <c r="G74" s="8">
        <f>dose!G74*rate!G74</f>
        <v>0</v>
      </c>
      <c r="H74" s="8">
        <f>dose!H74*rate!H74</f>
        <v>0</v>
      </c>
      <c r="I74" s="8">
        <f>dose!I74*rate!I74</f>
        <v>1666666.6666666665</v>
      </c>
      <c r="J74" s="8">
        <f>dose!J74*rate!J74</f>
        <v>0</v>
      </c>
      <c r="K74" s="8">
        <f>dose!K74*rate!K74</f>
        <v>500000</v>
      </c>
      <c r="L74" s="8">
        <f>dose!L74*rate!L74</f>
        <v>588235.29411764711</v>
      </c>
      <c r="M74" s="8">
        <f>dose!M74*rate!M74</f>
        <v>2500000</v>
      </c>
      <c r="N74" s="8">
        <f>dose!N74*rate!N74</f>
        <v>1875000</v>
      </c>
      <c r="O74" s="8">
        <f>dose!O74*rate!O74</f>
        <v>2000000</v>
      </c>
      <c r="P74" s="8">
        <f>dose!P74*rate!P74</f>
        <v>1111111.111111111</v>
      </c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x14ac:dyDescent="0.3">
      <c r="A75">
        <v>91</v>
      </c>
      <c r="B75" s="8">
        <f>dose!B75*rate!B75</f>
        <v>0</v>
      </c>
      <c r="C75" s="8">
        <f>dose!C75*rate!C75</f>
        <v>0</v>
      </c>
      <c r="D75" s="8">
        <f>dose!D75*rate!D75</f>
        <v>0</v>
      </c>
      <c r="E75" s="8">
        <f>dose!E75*rate!E75</f>
        <v>0</v>
      </c>
      <c r="F75" s="8">
        <f>dose!F75*rate!F75</f>
        <v>0</v>
      </c>
      <c r="G75" s="8">
        <f>dose!G75*rate!G75</f>
        <v>0</v>
      </c>
      <c r="H75" s="8">
        <f>dose!H75*rate!H75</f>
        <v>0</v>
      </c>
      <c r="I75" s="8">
        <f>dose!I75*rate!I75</f>
        <v>0</v>
      </c>
      <c r="J75" s="8">
        <f>dose!J75*rate!J75</f>
        <v>0</v>
      </c>
      <c r="K75" s="8">
        <f>dose!K75*rate!K75</f>
        <v>1428571.4285714284</v>
      </c>
      <c r="L75" s="8">
        <f>dose!L75*rate!L75</f>
        <v>909090.90909090906</v>
      </c>
      <c r="M75" s="8">
        <f>dose!M75*rate!M75</f>
        <v>1250000</v>
      </c>
      <c r="N75" s="8">
        <f>dose!N75*rate!N75</f>
        <v>3333333.333333333</v>
      </c>
      <c r="O75" s="8">
        <f>dose!O75*rate!O75</f>
        <v>1111111.111111111</v>
      </c>
      <c r="P75" s="8">
        <f>dose!P75*rate!P75</f>
        <v>2000000</v>
      </c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x14ac:dyDescent="0.3">
      <c r="A76">
        <v>92</v>
      </c>
      <c r="B76" s="8">
        <f>dose!B76*rate!B76</f>
        <v>0</v>
      </c>
      <c r="C76" s="8">
        <f>dose!C76*rate!C76</f>
        <v>0</v>
      </c>
      <c r="D76" s="8">
        <f>dose!D76*rate!D76</f>
        <v>0</v>
      </c>
      <c r="E76" s="8">
        <f>dose!E76*rate!E76</f>
        <v>0</v>
      </c>
      <c r="F76" s="8">
        <f>dose!F76*rate!F76</f>
        <v>0</v>
      </c>
      <c r="G76" s="8">
        <f>dose!G76*rate!G76</f>
        <v>0</v>
      </c>
      <c r="H76" s="8">
        <f>dose!H76*rate!H76</f>
        <v>0</v>
      </c>
      <c r="I76" s="8">
        <f>dose!I76*rate!I76</f>
        <v>0</v>
      </c>
      <c r="J76" s="8">
        <f>dose!J76*rate!J76</f>
        <v>0</v>
      </c>
      <c r="K76" s="8">
        <f>dose!K76*rate!K76</f>
        <v>0</v>
      </c>
      <c r="L76" s="8">
        <f>dose!L76*rate!L76</f>
        <v>0</v>
      </c>
      <c r="M76" s="8">
        <f>dose!M76*rate!M76</f>
        <v>0</v>
      </c>
      <c r="N76" s="8">
        <f>dose!N76*rate!N76</f>
        <v>0</v>
      </c>
      <c r="O76" s="8">
        <f>dose!O76*rate!O76</f>
        <v>5000000</v>
      </c>
      <c r="P76" s="8">
        <f>dose!P76*rate!P76</f>
        <v>0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x14ac:dyDescent="0.3">
      <c r="A77">
        <v>93</v>
      </c>
      <c r="B77" s="8">
        <f>dose!B77*rate!B77</f>
        <v>0</v>
      </c>
      <c r="C77" s="8">
        <f>dose!C77*rate!C77</f>
        <v>0</v>
      </c>
      <c r="D77" s="8">
        <f>dose!D77*rate!D77</f>
        <v>0</v>
      </c>
      <c r="E77" s="8">
        <f>dose!E77*rate!E77</f>
        <v>0</v>
      </c>
      <c r="F77" s="8">
        <f>dose!F77*rate!F77</f>
        <v>0</v>
      </c>
      <c r="G77" s="8">
        <f>dose!G77*rate!G77</f>
        <v>0</v>
      </c>
      <c r="H77" s="8">
        <f>dose!H77*rate!H77</f>
        <v>0</v>
      </c>
      <c r="I77" s="8">
        <f>dose!I77*rate!I77</f>
        <v>0</v>
      </c>
      <c r="J77" s="8">
        <f>dose!J77*rate!J77</f>
        <v>0</v>
      </c>
      <c r="K77" s="8">
        <f>dose!K77*rate!K77</f>
        <v>0</v>
      </c>
      <c r="L77" s="8">
        <f>dose!L77*rate!L77</f>
        <v>0</v>
      </c>
      <c r="M77" s="8">
        <f>dose!M77*rate!M77</f>
        <v>0</v>
      </c>
      <c r="N77" s="8">
        <f>dose!N77*rate!N77</f>
        <v>2000000</v>
      </c>
      <c r="O77" s="8">
        <f>dose!O77*rate!O77</f>
        <v>0</v>
      </c>
      <c r="P77" s="8">
        <f>dose!P77*rate!P77</f>
        <v>6666666.666666666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x14ac:dyDescent="0.3">
      <c r="A78">
        <v>94</v>
      </c>
      <c r="B78" s="8">
        <f>dose!B78*rate!B78</f>
        <v>0</v>
      </c>
      <c r="C78" s="8">
        <f>dose!C78*rate!C78</f>
        <v>0</v>
      </c>
      <c r="D78" s="8">
        <f>dose!D78*rate!D78</f>
        <v>0</v>
      </c>
      <c r="E78" s="8">
        <f>dose!E78*rate!E78</f>
        <v>0</v>
      </c>
      <c r="F78" s="8">
        <f>dose!F78*rate!F78</f>
        <v>0</v>
      </c>
      <c r="G78" s="8">
        <f>dose!G78*rate!G78</f>
        <v>0</v>
      </c>
      <c r="H78" s="8">
        <f>dose!H78*rate!H78</f>
        <v>0</v>
      </c>
      <c r="I78" s="8">
        <f>dose!I78*rate!I78</f>
        <v>0</v>
      </c>
      <c r="J78" s="8">
        <f>dose!J78*rate!J78</f>
        <v>0</v>
      </c>
      <c r="K78" s="8">
        <f>dose!K78*rate!K78</f>
        <v>0</v>
      </c>
      <c r="L78" s="8">
        <f>dose!L78*rate!L78</f>
        <v>0</v>
      </c>
      <c r="M78" s="8">
        <f>dose!M78*rate!M78</f>
        <v>0</v>
      </c>
      <c r="N78" s="8">
        <f>dose!N78*rate!N78</f>
        <v>0</v>
      </c>
      <c r="O78" s="8">
        <f>dose!O78*rate!O78</f>
        <v>0</v>
      </c>
      <c r="P78" s="8">
        <f>dose!P78*rate!P78</f>
        <v>0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x14ac:dyDescent="0.3">
      <c r="A79">
        <v>95</v>
      </c>
      <c r="B79" s="8">
        <f>dose!B79*rate!B79</f>
        <v>0</v>
      </c>
      <c r="C79" s="8">
        <f>dose!C79*rate!C79</f>
        <v>0</v>
      </c>
      <c r="D79" s="8">
        <f>dose!D79*rate!D79</f>
        <v>0</v>
      </c>
      <c r="E79" s="8">
        <f>dose!E79*rate!E79</f>
        <v>0</v>
      </c>
      <c r="F79" s="8">
        <f>dose!F79*rate!F79</f>
        <v>0</v>
      </c>
      <c r="G79" s="8">
        <f>dose!G79*rate!G79</f>
        <v>0</v>
      </c>
      <c r="H79" s="8">
        <f>dose!H79*rate!H79</f>
        <v>0</v>
      </c>
      <c r="I79" s="8">
        <f>dose!I79*rate!I79</f>
        <v>0</v>
      </c>
      <c r="J79" s="8">
        <f>dose!J79*rate!J79</f>
        <v>0</v>
      </c>
      <c r="K79" s="8">
        <f>dose!K79*rate!K79</f>
        <v>0</v>
      </c>
      <c r="L79" s="8">
        <f>dose!L79*rate!L79</f>
        <v>0</v>
      </c>
      <c r="M79" s="8">
        <f>dose!M79*rate!M79</f>
        <v>0</v>
      </c>
      <c r="N79" s="8">
        <f>dose!N79*rate!N79</f>
        <v>0</v>
      </c>
      <c r="O79" s="8">
        <f>dose!O79*rate!O79</f>
        <v>0</v>
      </c>
      <c r="P79" s="8">
        <f>dose!P79*rate!P79</f>
        <v>5000000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x14ac:dyDescent="0.3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2:30" x14ac:dyDescent="0.3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2:30" x14ac:dyDescent="0.3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2:30" x14ac:dyDescent="0.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2:30" x14ac:dyDescent="0.3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2:30" x14ac:dyDescent="0.3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2:30" x14ac:dyDescent="0.3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2:30" x14ac:dyDescent="0.3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2:30" x14ac:dyDescent="0.3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2:30" x14ac:dyDescent="0.3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2:30" x14ac:dyDescent="0.3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2:30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2:30" x14ac:dyDescent="0.3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2:30" x14ac:dyDescent="0.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2:30" x14ac:dyDescent="0.3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2:30" x14ac:dyDescent="0.3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2:30" x14ac:dyDescent="0.3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2:30" x14ac:dyDescent="0.3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2:30" x14ac:dyDescent="0.3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2:30" x14ac:dyDescent="0.3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2:30" x14ac:dyDescent="0.3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2:30" x14ac:dyDescent="0.3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2:30" x14ac:dyDescent="0.3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4C25-37D6-414E-ADCB-A01745FB20CD}">
  <dimension ref="A1:P79"/>
  <sheetViews>
    <sheetView zoomScale="85" zoomScaleNormal="85" workbookViewId="0">
      <selection activeCell="P2" sqref="P2"/>
    </sheetView>
  </sheetViews>
  <sheetFormatPr defaultRowHeight="16.5" x14ac:dyDescent="0.3"/>
  <sheetData>
    <row r="1" spans="1:16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16" x14ac:dyDescent="0.3">
      <c r="A2">
        <v>18</v>
      </c>
      <c r="B2" s="8"/>
      <c r="C2" s="8">
        <v>1</v>
      </c>
      <c r="D2" s="8"/>
      <c r="E2" s="8"/>
      <c r="F2" s="8">
        <v>1</v>
      </c>
      <c r="G2" s="8"/>
      <c r="H2" s="8"/>
      <c r="I2" s="8">
        <v>2</v>
      </c>
      <c r="J2" s="8"/>
      <c r="K2" s="8"/>
      <c r="L2" s="8">
        <v>2</v>
      </c>
      <c r="M2" s="8">
        <v>3</v>
      </c>
      <c r="N2" s="8">
        <v>2</v>
      </c>
      <c r="O2" s="8">
        <v>2</v>
      </c>
      <c r="P2" s="8">
        <v>1</v>
      </c>
    </row>
    <row r="3" spans="1:16" x14ac:dyDescent="0.3">
      <c r="A3">
        <v>19</v>
      </c>
      <c r="B3" s="8"/>
      <c r="C3" s="8">
        <v>2</v>
      </c>
      <c r="D3" s="8">
        <v>1</v>
      </c>
      <c r="E3" s="8">
        <v>3</v>
      </c>
      <c r="F3" s="8"/>
      <c r="G3" s="8"/>
      <c r="H3" s="8">
        <v>3</v>
      </c>
      <c r="I3" s="8">
        <v>2</v>
      </c>
      <c r="J3" s="8">
        <v>1</v>
      </c>
      <c r="K3" s="8">
        <v>1</v>
      </c>
      <c r="L3" s="8">
        <v>6</v>
      </c>
      <c r="M3" s="8">
        <v>4</v>
      </c>
      <c r="N3" s="8">
        <v>7</v>
      </c>
      <c r="O3" s="8">
        <v>6</v>
      </c>
      <c r="P3" s="8">
        <v>10</v>
      </c>
    </row>
    <row r="4" spans="1:16" x14ac:dyDescent="0.3">
      <c r="A4">
        <v>20</v>
      </c>
      <c r="B4" s="8"/>
      <c r="C4" s="8">
        <v>1</v>
      </c>
      <c r="D4" s="8">
        <v>3</v>
      </c>
      <c r="E4" s="8"/>
      <c r="F4" s="8"/>
      <c r="G4" s="8">
        <v>2</v>
      </c>
      <c r="H4" s="8">
        <v>4</v>
      </c>
      <c r="I4" s="8">
        <v>6</v>
      </c>
      <c r="J4" s="8">
        <v>5</v>
      </c>
      <c r="K4" s="8">
        <v>4</v>
      </c>
      <c r="L4" s="8"/>
      <c r="M4" s="8">
        <v>1</v>
      </c>
      <c r="N4" s="8">
        <v>7</v>
      </c>
      <c r="O4" s="8">
        <v>6</v>
      </c>
      <c r="P4" s="8">
        <v>4</v>
      </c>
    </row>
    <row r="5" spans="1:16" x14ac:dyDescent="0.3">
      <c r="A5">
        <v>21</v>
      </c>
      <c r="B5" s="8"/>
      <c r="C5" s="8">
        <v>4</v>
      </c>
      <c r="D5" s="8">
        <v>1</v>
      </c>
      <c r="E5" s="8">
        <v>7</v>
      </c>
      <c r="F5" s="8">
        <v>3</v>
      </c>
      <c r="G5" s="8">
        <v>5</v>
      </c>
      <c r="H5" s="8">
        <v>7</v>
      </c>
      <c r="I5" s="8">
        <v>1</v>
      </c>
      <c r="J5" s="8">
        <v>4</v>
      </c>
      <c r="K5" s="8">
        <v>6</v>
      </c>
      <c r="L5" s="8">
        <v>7</v>
      </c>
      <c r="M5" s="8">
        <v>13</v>
      </c>
      <c r="N5" s="8">
        <v>7</v>
      </c>
      <c r="O5" s="8">
        <v>7</v>
      </c>
      <c r="P5" s="8">
        <v>8</v>
      </c>
    </row>
    <row r="6" spans="1:16" x14ac:dyDescent="0.3">
      <c r="A6">
        <v>22</v>
      </c>
      <c r="B6" s="8"/>
      <c r="C6" s="8">
        <v>2</v>
      </c>
      <c r="D6" s="8">
        <v>5</v>
      </c>
      <c r="E6" s="8">
        <v>4</v>
      </c>
      <c r="F6" s="8">
        <v>8</v>
      </c>
      <c r="G6" s="8">
        <v>7</v>
      </c>
      <c r="H6" s="8">
        <v>3</v>
      </c>
      <c r="I6" s="8">
        <v>7</v>
      </c>
      <c r="J6" s="8">
        <v>8</v>
      </c>
      <c r="K6" s="8">
        <v>10</v>
      </c>
      <c r="L6" s="8">
        <v>15</v>
      </c>
      <c r="M6" s="8">
        <v>8</v>
      </c>
      <c r="N6" s="8">
        <v>14</v>
      </c>
      <c r="O6" s="8">
        <v>11</v>
      </c>
      <c r="P6" s="8">
        <v>10</v>
      </c>
    </row>
    <row r="7" spans="1:16" x14ac:dyDescent="0.3">
      <c r="A7">
        <v>23</v>
      </c>
      <c r="B7" s="8"/>
      <c r="C7" s="8">
        <v>2</v>
      </c>
      <c r="D7" s="8">
        <v>7</v>
      </c>
      <c r="E7" s="8">
        <v>3</v>
      </c>
      <c r="F7" s="8">
        <v>8</v>
      </c>
      <c r="G7" s="8">
        <v>9</v>
      </c>
      <c r="H7" s="8">
        <v>5</v>
      </c>
      <c r="I7" s="8">
        <v>8</v>
      </c>
      <c r="J7" s="8">
        <v>5</v>
      </c>
      <c r="K7" s="8">
        <v>10</v>
      </c>
      <c r="L7" s="8">
        <v>8</v>
      </c>
      <c r="M7" s="8">
        <v>15</v>
      </c>
      <c r="N7" s="8">
        <v>20</v>
      </c>
      <c r="O7" s="8">
        <v>15</v>
      </c>
      <c r="P7" s="8">
        <v>9</v>
      </c>
    </row>
    <row r="8" spans="1:16" x14ac:dyDescent="0.3">
      <c r="A8">
        <v>24</v>
      </c>
      <c r="B8" s="8"/>
      <c r="C8" s="8">
        <v>2</v>
      </c>
      <c r="D8" s="8">
        <v>3</v>
      </c>
      <c r="E8" s="8">
        <v>6</v>
      </c>
      <c r="F8" s="8">
        <v>4</v>
      </c>
      <c r="G8" s="8">
        <v>6</v>
      </c>
      <c r="H8" s="8">
        <v>4</v>
      </c>
      <c r="I8" s="8">
        <v>10</v>
      </c>
      <c r="J8" s="8">
        <v>7</v>
      </c>
      <c r="K8" s="8">
        <v>8</v>
      </c>
      <c r="L8" s="8">
        <v>16</v>
      </c>
      <c r="M8" s="8">
        <v>18</v>
      </c>
      <c r="N8" s="8">
        <v>10</v>
      </c>
      <c r="O8" s="8">
        <v>14</v>
      </c>
      <c r="P8" s="8">
        <v>14</v>
      </c>
    </row>
    <row r="9" spans="1:16" x14ac:dyDescent="0.3">
      <c r="A9">
        <v>25</v>
      </c>
      <c r="B9" s="8">
        <v>2</v>
      </c>
      <c r="C9" s="8">
        <v>4</v>
      </c>
      <c r="D9" s="8">
        <v>3</v>
      </c>
      <c r="E9" s="8">
        <v>1</v>
      </c>
      <c r="F9" s="8">
        <v>10</v>
      </c>
      <c r="G9" s="8">
        <v>8</v>
      </c>
      <c r="H9" s="8">
        <v>12</v>
      </c>
      <c r="I9" s="8">
        <v>9</v>
      </c>
      <c r="J9" s="8">
        <v>13</v>
      </c>
      <c r="K9" s="8">
        <v>13</v>
      </c>
      <c r="L9" s="8">
        <v>22</v>
      </c>
      <c r="M9" s="8">
        <v>26</v>
      </c>
      <c r="N9" s="8">
        <v>11</v>
      </c>
      <c r="O9" s="8">
        <v>13</v>
      </c>
      <c r="P9" s="8">
        <v>13</v>
      </c>
    </row>
    <row r="10" spans="1:16" x14ac:dyDescent="0.3">
      <c r="A10">
        <v>26</v>
      </c>
      <c r="B10" s="8">
        <v>1</v>
      </c>
      <c r="C10" s="8">
        <v>4</v>
      </c>
      <c r="D10" s="8">
        <v>8</v>
      </c>
      <c r="E10" s="8">
        <v>9</v>
      </c>
      <c r="F10" s="8">
        <v>11</v>
      </c>
      <c r="G10" s="8">
        <v>11</v>
      </c>
      <c r="H10" s="8">
        <v>11</v>
      </c>
      <c r="I10" s="8">
        <v>24</v>
      </c>
      <c r="J10" s="8">
        <v>25</v>
      </c>
      <c r="K10" s="8">
        <v>22</v>
      </c>
      <c r="L10" s="8">
        <v>25</v>
      </c>
      <c r="M10" s="8">
        <v>26</v>
      </c>
      <c r="N10" s="8">
        <v>28</v>
      </c>
      <c r="O10" s="8">
        <v>21</v>
      </c>
      <c r="P10" s="8">
        <v>13</v>
      </c>
    </row>
    <row r="11" spans="1:16" x14ac:dyDescent="0.3">
      <c r="A11">
        <v>27</v>
      </c>
      <c r="B11" s="8"/>
      <c r="C11" s="8">
        <v>2</v>
      </c>
      <c r="D11" s="8">
        <v>5</v>
      </c>
      <c r="E11" s="8">
        <v>9</v>
      </c>
      <c r="F11" s="8">
        <v>8</v>
      </c>
      <c r="G11" s="8">
        <v>12</v>
      </c>
      <c r="H11" s="8">
        <v>13</v>
      </c>
      <c r="I11" s="8">
        <v>27</v>
      </c>
      <c r="J11" s="8">
        <v>17</v>
      </c>
      <c r="K11" s="8">
        <v>25</v>
      </c>
      <c r="L11" s="8">
        <v>28</v>
      </c>
      <c r="M11" s="8">
        <v>22</v>
      </c>
      <c r="N11" s="8">
        <v>25</v>
      </c>
      <c r="O11" s="8">
        <v>12</v>
      </c>
      <c r="P11" s="8">
        <v>16</v>
      </c>
    </row>
    <row r="12" spans="1:16" x14ac:dyDescent="0.3">
      <c r="A12">
        <v>28</v>
      </c>
      <c r="B12" s="8"/>
      <c r="C12" s="8">
        <v>3</v>
      </c>
      <c r="D12" s="8">
        <v>9</v>
      </c>
      <c r="E12" s="8">
        <v>8</v>
      </c>
      <c r="F12" s="8">
        <v>9</v>
      </c>
      <c r="G12" s="8">
        <v>14</v>
      </c>
      <c r="H12" s="8">
        <v>19</v>
      </c>
      <c r="I12" s="8">
        <v>19</v>
      </c>
      <c r="J12" s="8">
        <v>18</v>
      </c>
      <c r="K12" s="8">
        <v>24</v>
      </c>
      <c r="L12" s="8">
        <v>18</v>
      </c>
      <c r="M12" s="8">
        <v>34</v>
      </c>
      <c r="N12" s="8">
        <v>25</v>
      </c>
      <c r="O12" s="8">
        <v>26</v>
      </c>
      <c r="P12" s="8">
        <v>18</v>
      </c>
    </row>
    <row r="13" spans="1:16" x14ac:dyDescent="0.3">
      <c r="A13">
        <v>29</v>
      </c>
      <c r="B13" s="8"/>
      <c r="C13" s="8">
        <v>4</v>
      </c>
      <c r="D13" s="8">
        <v>4</v>
      </c>
      <c r="E13" s="8">
        <v>11</v>
      </c>
      <c r="F13" s="8">
        <v>5</v>
      </c>
      <c r="G13" s="8">
        <v>13</v>
      </c>
      <c r="H13" s="8">
        <v>13</v>
      </c>
      <c r="I13" s="8">
        <v>25</v>
      </c>
      <c r="J13" s="8">
        <v>25</v>
      </c>
      <c r="K13" s="8">
        <v>17</v>
      </c>
      <c r="L13" s="8">
        <v>24</v>
      </c>
      <c r="M13" s="8">
        <v>35</v>
      </c>
      <c r="N13" s="8">
        <v>23</v>
      </c>
      <c r="O13" s="8">
        <v>29</v>
      </c>
      <c r="P13" s="8">
        <v>18</v>
      </c>
    </row>
    <row r="14" spans="1:16" x14ac:dyDescent="0.3">
      <c r="A14">
        <v>30</v>
      </c>
      <c r="B14" s="8">
        <v>1</v>
      </c>
      <c r="C14" s="8">
        <v>2</v>
      </c>
      <c r="D14" s="8">
        <v>7</v>
      </c>
      <c r="E14" s="8">
        <v>11</v>
      </c>
      <c r="F14" s="8">
        <v>4</v>
      </c>
      <c r="G14" s="8">
        <v>11</v>
      </c>
      <c r="H14" s="8">
        <v>6</v>
      </c>
      <c r="I14" s="8">
        <v>19</v>
      </c>
      <c r="J14" s="8">
        <v>23</v>
      </c>
      <c r="K14" s="8">
        <v>20</v>
      </c>
      <c r="L14" s="8">
        <v>28</v>
      </c>
      <c r="M14" s="8">
        <v>40</v>
      </c>
      <c r="N14" s="8">
        <v>43</v>
      </c>
      <c r="O14" s="8">
        <v>29</v>
      </c>
      <c r="P14" s="8">
        <v>21</v>
      </c>
    </row>
    <row r="15" spans="1:16" x14ac:dyDescent="0.3">
      <c r="A15">
        <v>31</v>
      </c>
      <c r="B15" s="8">
        <v>1</v>
      </c>
      <c r="C15" s="8">
        <v>1</v>
      </c>
      <c r="D15" s="8">
        <v>7</v>
      </c>
      <c r="E15" s="8">
        <v>9</v>
      </c>
      <c r="F15" s="8">
        <v>10</v>
      </c>
      <c r="G15" s="8">
        <v>8</v>
      </c>
      <c r="H15" s="8">
        <v>16</v>
      </c>
      <c r="I15" s="8">
        <v>18</v>
      </c>
      <c r="J15" s="8">
        <v>19</v>
      </c>
      <c r="K15" s="8">
        <v>24</v>
      </c>
      <c r="L15" s="8">
        <v>32</v>
      </c>
      <c r="M15" s="8">
        <v>44</v>
      </c>
      <c r="N15" s="8">
        <v>37</v>
      </c>
      <c r="O15" s="8">
        <v>30</v>
      </c>
      <c r="P15" s="8">
        <v>26</v>
      </c>
    </row>
    <row r="16" spans="1:16" x14ac:dyDescent="0.3">
      <c r="A16">
        <v>32</v>
      </c>
      <c r="B16" s="8">
        <v>3</v>
      </c>
      <c r="C16" s="8">
        <v>3</v>
      </c>
      <c r="D16" s="8">
        <v>10</v>
      </c>
      <c r="E16" s="8">
        <v>9</v>
      </c>
      <c r="F16" s="8">
        <v>8</v>
      </c>
      <c r="G16" s="8">
        <v>9</v>
      </c>
      <c r="H16" s="8">
        <v>16</v>
      </c>
      <c r="I16" s="8">
        <v>24</v>
      </c>
      <c r="J16" s="8">
        <v>21</v>
      </c>
      <c r="K16" s="8">
        <v>31</v>
      </c>
      <c r="L16" s="8">
        <v>31</v>
      </c>
      <c r="M16" s="8">
        <v>41</v>
      </c>
      <c r="N16" s="8">
        <v>39</v>
      </c>
      <c r="O16" s="8">
        <v>27</v>
      </c>
      <c r="P16" s="8">
        <v>32</v>
      </c>
    </row>
    <row r="17" spans="1:16" x14ac:dyDescent="0.3">
      <c r="A17">
        <v>33</v>
      </c>
      <c r="B17" s="8">
        <v>3</v>
      </c>
      <c r="C17" s="8">
        <v>8</v>
      </c>
      <c r="D17" s="8">
        <v>8</v>
      </c>
      <c r="E17" s="8">
        <v>9</v>
      </c>
      <c r="F17" s="8">
        <v>6</v>
      </c>
      <c r="G17" s="8">
        <v>15</v>
      </c>
      <c r="H17" s="8">
        <v>18</v>
      </c>
      <c r="I17" s="8">
        <v>16</v>
      </c>
      <c r="J17" s="8">
        <v>16</v>
      </c>
      <c r="K17" s="8">
        <v>28</v>
      </c>
      <c r="L17" s="8">
        <v>34</v>
      </c>
      <c r="M17" s="8">
        <v>21</v>
      </c>
      <c r="N17" s="8">
        <v>36</v>
      </c>
      <c r="O17" s="8">
        <v>45</v>
      </c>
      <c r="P17" s="8">
        <v>26</v>
      </c>
    </row>
    <row r="18" spans="1:16" x14ac:dyDescent="0.3">
      <c r="A18">
        <v>34</v>
      </c>
      <c r="B18" s="8">
        <v>3</v>
      </c>
      <c r="C18" s="8">
        <v>6</v>
      </c>
      <c r="D18" s="8">
        <v>5</v>
      </c>
      <c r="E18" s="8">
        <v>12</v>
      </c>
      <c r="F18" s="8">
        <v>12</v>
      </c>
      <c r="G18" s="8">
        <v>4</v>
      </c>
      <c r="H18" s="8">
        <v>9</v>
      </c>
      <c r="I18" s="8">
        <v>19</v>
      </c>
      <c r="J18" s="8">
        <v>17</v>
      </c>
      <c r="K18" s="8">
        <v>29</v>
      </c>
      <c r="L18" s="8">
        <v>32</v>
      </c>
      <c r="M18" s="8">
        <v>31</v>
      </c>
      <c r="N18" s="8">
        <v>31</v>
      </c>
      <c r="O18" s="8">
        <v>46</v>
      </c>
      <c r="P18" s="8">
        <v>20</v>
      </c>
    </row>
    <row r="19" spans="1:16" x14ac:dyDescent="0.3">
      <c r="A19">
        <v>35</v>
      </c>
      <c r="B19" s="8">
        <v>2</v>
      </c>
      <c r="C19" s="8">
        <v>5</v>
      </c>
      <c r="D19" s="8">
        <v>8</v>
      </c>
      <c r="E19" s="8">
        <v>10</v>
      </c>
      <c r="F19" s="8">
        <v>9</v>
      </c>
      <c r="G19" s="8">
        <v>17</v>
      </c>
      <c r="H19" s="8">
        <v>17</v>
      </c>
      <c r="I19" s="8">
        <v>19</v>
      </c>
      <c r="J19" s="8">
        <v>12</v>
      </c>
      <c r="K19" s="8">
        <v>19</v>
      </c>
      <c r="L19" s="8">
        <v>25</v>
      </c>
      <c r="M19" s="8">
        <v>38</v>
      </c>
      <c r="N19" s="8">
        <v>37</v>
      </c>
      <c r="O19" s="8">
        <v>42</v>
      </c>
      <c r="P19" s="8">
        <v>27</v>
      </c>
    </row>
    <row r="20" spans="1:16" x14ac:dyDescent="0.3">
      <c r="A20">
        <v>36</v>
      </c>
      <c r="B20" s="8">
        <v>4</v>
      </c>
      <c r="C20" s="8">
        <v>8</v>
      </c>
      <c r="D20" s="8">
        <v>14</v>
      </c>
      <c r="E20" s="8">
        <v>16</v>
      </c>
      <c r="F20" s="8">
        <v>13</v>
      </c>
      <c r="G20" s="8">
        <v>14</v>
      </c>
      <c r="H20" s="8">
        <v>14</v>
      </c>
      <c r="I20" s="8">
        <v>30</v>
      </c>
      <c r="J20" s="8">
        <v>16</v>
      </c>
      <c r="K20" s="8">
        <v>21</v>
      </c>
      <c r="L20" s="8">
        <v>31</v>
      </c>
      <c r="M20" s="8">
        <v>38</v>
      </c>
      <c r="N20" s="8">
        <v>39</v>
      </c>
      <c r="O20" s="8">
        <v>44</v>
      </c>
      <c r="P20" s="8">
        <v>39</v>
      </c>
    </row>
    <row r="21" spans="1:16" x14ac:dyDescent="0.3">
      <c r="A21">
        <v>37</v>
      </c>
      <c r="B21" s="8">
        <v>4</v>
      </c>
      <c r="C21" s="8">
        <v>9</v>
      </c>
      <c r="D21" s="8">
        <v>9</v>
      </c>
      <c r="E21" s="8">
        <v>10</v>
      </c>
      <c r="F21" s="8">
        <v>10</v>
      </c>
      <c r="G21" s="8">
        <v>13</v>
      </c>
      <c r="H21" s="8">
        <v>18</v>
      </c>
      <c r="I21" s="8">
        <v>32</v>
      </c>
      <c r="J21" s="8">
        <v>26</v>
      </c>
      <c r="K21" s="8">
        <v>26</v>
      </c>
      <c r="L21" s="8">
        <v>31</v>
      </c>
      <c r="M21" s="8">
        <v>32</v>
      </c>
      <c r="N21" s="8">
        <v>43</v>
      </c>
      <c r="O21" s="8">
        <v>36</v>
      </c>
      <c r="P21" s="8">
        <v>44</v>
      </c>
    </row>
    <row r="22" spans="1:16" x14ac:dyDescent="0.3">
      <c r="A22">
        <v>38</v>
      </c>
      <c r="B22" s="8">
        <v>5</v>
      </c>
      <c r="C22" s="8">
        <v>11</v>
      </c>
      <c r="D22" s="8">
        <v>9</v>
      </c>
      <c r="E22" s="8">
        <v>9</v>
      </c>
      <c r="F22" s="8">
        <v>11</v>
      </c>
      <c r="G22" s="8">
        <v>18</v>
      </c>
      <c r="H22" s="8">
        <v>19</v>
      </c>
      <c r="I22" s="8">
        <v>22</v>
      </c>
      <c r="J22" s="8">
        <v>26</v>
      </c>
      <c r="K22" s="8">
        <v>16</v>
      </c>
      <c r="L22" s="8">
        <v>34</v>
      </c>
      <c r="M22" s="8">
        <v>49</v>
      </c>
      <c r="N22" s="8">
        <v>46</v>
      </c>
      <c r="O22" s="8">
        <v>54</v>
      </c>
      <c r="P22" s="8">
        <v>45</v>
      </c>
    </row>
    <row r="23" spans="1:16" x14ac:dyDescent="0.3">
      <c r="A23">
        <v>39</v>
      </c>
      <c r="B23" s="8">
        <v>9</v>
      </c>
      <c r="C23" s="8">
        <v>12</v>
      </c>
      <c r="D23" s="8">
        <v>27</v>
      </c>
      <c r="E23" s="8">
        <v>16</v>
      </c>
      <c r="F23" s="8">
        <v>17</v>
      </c>
      <c r="G23" s="8">
        <v>13</v>
      </c>
      <c r="H23" s="8">
        <v>15</v>
      </c>
      <c r="I23" s="8">
        <v>30</v>
      </c>
      <c r="J23" s="8">
        <v>27</v>
      </c>
      <c r="K23" s="8">
        <v>32</v>
      </c>
      <c r="L23" s="8">
        <v>39</v>
      </c>
      <c r="M23" s="8">
        <v>54</v>
      </c>
      <c r="N23" s="8">
        <v>39</v>
      </c>
      <c r="O23" s="8">
        <v>46</v>
      </c>
      <c r="P23" s="8">
        <v>28</v>
      </c>
    </row>
    <row r="24" spans="1:16" x14ac:dyDescent="0.3">
      <c r="A24">
        <v>40</v>
      </c>
      <c r="B24" s="8">
        <v>7</v>
      </c>
      <c r="C24" s="8">
        <v>13</v>
      </c>
      <c r="D24" s="8">
        <v>19</v>
      </c>
      <c r="E24" s="8">
        <v>15</v>
      </c>
      <c r="F24" s="8">
        <v>17</v>
      </c>
      <c r="G24" s="8">
        <v>13</v>
      </c>
      <c r="H24" s="8">
        <v>14</v>
      </c>
      <c r="I24" s="8">
        <v>25</v>
      </c>
      <c r="J24" s="8">
        <v>29</v>
      </c>
      <c r="K24" s="8">
        <v>31</v>
      </c>
      <c r="L24" s="8">
        <v>44</v>
      </c>
      <c r="M24" s="8">
        <v>55</v>
      </c>
      <c r="N24" s="8">
        <v>28</v>
      </c>
      <c r="O24" s="8">
        <v>40</v>
      </c>
      <c r="P24" s="8">
        <v>45</v>
      </c>
    </row>
    <row r="25" spans="1:16" x14ac:dyDescent="0.3">
      <c r="A25">
        <v>41</v>
      </c>
      <c r="B25" s="8">
        <v>3</v>
      </c>
      <c r="C25" s="8">
        <v>14</v>
      </c>
      <c r="D25" s="8">
        <v>22</v>
      </c>
      <c r="E25" s="8">
        <v>13</v>
      </c>
      <c r="F25" s="8">
        <v>21</v>
      </c>
      <c r="G25" s="8">
        <v>24</v>
      </c>
      <c r="H25" s="8">
        <v>18</v>
      </c>
      <c r="I25" s="8">
        <v>23</v>
      </c>
      <c r="J25" s="8">
        <v>26</v>
      </c>
      <c r="K25" s="8">
        <v>21</v>
      </c>
      <c r="L25" s="8">
        <v>35</v>
      </c>
      <c r="M25" s="8">
        <v>57</v>
      </c>
      <c r="N25" s="8">
        <v>39</v>
      </c>
      <c r="O25" s="8">
        <v>36</v>
      </c>
      <c r="P25" s="8">
        <v>33</v>
      </c>
    </row>
    <row r="26" spans="1:16" x14ac:dyDescent="0.3">
      <c r="A26">
        <v>42</v>
      </c>
      <c r="B26" s="8">
        <v>11</v>
      </c>
      <c r="C26" s="8">
        <v>15</v>
      </c>
      <c r="D26" s="8">
        <v>26</v>
      </c>
      <c r="E26" s="8">
        <v>19</v>
      </c>
      <c r="F26" s="8">
        <v>23</v>
      </c>
      <c r="G26" s="8">
        <v>21</v>
      </c>
      <c r="H26" s="8">
        <v>30</v>
      </c>
      <c r="I26" s="8">
        <v>25</v>
      </c>
      <c r="J26" s="8">
        <v>21</v>
      </c>
      <c r="K26" s="8">
        <v>31</v>
      </c>
      <c r="L26" s="8">
        <v>45</v>
      </c>
      <c r="M26" s="8">
        <v>39</v>
      </c>
      <c r="N26" s="8">
        <v>55</v>
      </c>
      <c r="O26" s="8">
        <v>60</v>
      </c>
      <c r="P26" s="8">
        <v>39</v>
      </c>
    </row>
    <row r="27" spans="1:16" x14ac:dyDescent="0.3">
      <c r="A27">
        <v>43</v>
      </c>
      <c r="B27" s="8">
        <v>12</v>
      </c>
      <c r="C27" s="8">
        <v>20</v>
      </c>
      <c r="D27" s="8">
        <v>22</v>
      </c>
      <c r="E27" s="8">
        <v>18</v>
      </c>
      <c r="F27" s="8">
        <v>18</v>
      </c>
      <c r="G27" s="8">
        <v>23</v>
      </c>
      <c r="H27" s="8">
        <v>28</v>
      </c>
      <c r="I27" s="8">
        <v>33</v>
      </c>
      <c r="J27" s="8">
        <v>27</v>
      </c>
      <c r="K27" s="8">
        <v>34</v>
      </c>
      <c r="L27" s="8">
        <v>32</v>
      </c>
      <c r="M27" s="8">
        <v>55</v>
      </c>
      <c r="N27" s="8">
        <v>48</v>
      </c>
      <c r="O27" s="8">
        <v>46</v>
      </c>
      <c r="P27" s="8">
        <v>49</v>
      </c>
    </row>
    <row r="28" spans="1:16" x14ac:dyDescent="0.3">
      <c r="A28">
        <v>44</v>
      </c>
      <c r="B28" s="8">
        <v>8</v>
      </c>
      <c r="C28" s="8">
        <v>17</v>
      </c>
      <c r="D28" s="8">
        <v>21</v>
      </c>
      <c r="E28" s="8">
        <v>23</v>
      </c>
      <c r="F28" s="8">
        <v>28</v>
      </c>
      <c r="G28" s="8">
        <v>23</v>
      </c>
      <c r="H28" s="8">
        <v>32</v>
      </c>
      <c r="I28" s="8">
        <v>47</v>
      </c>
      <c r="J28" s="8">
        <v>40</v>
      </c>
      <c r="K28" s="8">
        <v>34</v>
      </c>
      <c r="L28" s="8">
        <v>51</v>
      </c>
      <c r="M28" s="8">
        <v>48</v>
      </c>
      <c r="N28" s="8">
        <v>47</v>
      </c>
      <c r="O28" s="8">
        <v>38</v>
      </c>
      <c r="P28" s="8">
        <v>51</v>
      </c>
    </row>
    <row r="29" spans="1:16" x14ac:dyDescent="0.3">
      <c r="A29">
        <v>45</v>
      </c>
      <c r="B29" s="8">
        <v>12</v>
      </c>
      <c r="C29" s="8">
        <v>14</v>
      </c>
      <c r="D29" s="8">
        <v>20</v>
      </c>
      <c r="E29" s="8">
        <v>16</v>
      </c>
      <c r="F29" s="8">
        <v>40</v>
      </c>
      <c r="G29" s="8">
        <v>24</v>
      </c>
      <c r="H29" s="8">
        <v>36</v>
      </c>
      <c r="I29" s="8">
        <v>44</v>
      </c>
      <c r="J29" s="8">
        <v>34</v>
      </c>
      <c r="K29" s="8">
        <v>32</v>
      </c>
      <c r="L29" s="8">
        <v>45</v>
      </c>
      <c r="M29" s="8">
        <v>51</v>
      </c>
      <c r="N29" s="8">
        <v>61</v>
      </c>
      <c r="O29" s="8">
        <v>64</v>
      </c>
      <c r="P29" s="8">
        <v>50</v>
      </c>
    </row>
    <row r="30" spans="1:16" x14ac:dyDescent="0.3">
      <c r="A30">
        <v>46</v>
      </c>
      <c r="B30" s="8">
        <v>14</v>
      </c>
      <c r="C30" s="8">
        <v>22</v>
      </c>
      <c r="D30" s="8">
        <v>39</v>
      </c>
      <c r="E30" s="8">
        <v>19</v>
      </c>
      <c r="F30" s="8">
        <v>36</v>
      </c>
      <c r="G30" s="8">
        <v>28</v>
      </c>
      <c r="H30" s="8">
        <v>39</v>
      </c>
      <c r="I30" s="8">
        <v>33</v>
      </c>
      <c r="J30" s="8">
        <v>25</v>
      </c>
      <c r="K30" s="8">
        <v>39</v>
      </c>
      <c r="L30" s="8">
        <v>53</v>
      </c>
      <c r="M30" s="8">
        <v>64</v>
      </c>
      <c r="N30" s="8">
        <v>75</v>
      </c>
      <c r="O30" s="8">
        <v>66</v>
      </c>
      <c r="P30" s="8">
        <v>60</v>
      </c>
    </row>
    <row r="31" spans="1:16" x14ac:dyDescent="0.3">
      <c r="A31">
        <v>47</v>
      </c>
      <c r="B31" s="8">
        <v>16</v>
      </c>
      <c r="C31" s="8">
        <v>30</v>
      </c>
      <c r="D31" s="8">
        <v>27</v>
      </c>
      <c r="E31" s="8">
        <v>33</v>
      </c>
      <c r="F31" s="8">
        <v>36</v>
      </c>
      <c r="G31" s="8">
        <v>28</v>
      </c>
      <c r="H31" s="8">
        <v>47</v>
      </c>
      <c r="I31" s="8">
        <v>47</v>
      </c>
      <c r="J31" s="8">
        <v>46</v>
      </c>
      <c r="K31" s="8">
        <v>48</v>
      </c>
      <c r="L31" s="8">
        <v>66</v>
      </c>
      <c r="M31" s="8">
        <v>42</v>
      </c>
      <c r="N31" s="8">
        <v>60</v>
      </c>
      <c r="O31" s="8">
        <v>66</v>
      </c>
      <c r="P31" s="8">
        <v>49</v>
      </c>
    </row>
    <row r="32" spans="1:16" x14ac:dyDescent="0.3">
      <c r="A32">
        <v>48</v>
      </c>
      <c r="B32" s="8">
        <v>16</v>
      </c>
      <c r="C32" s="8">
        <v>29</v>
      </c>
      <c r="D32" s="8">
        <v>29</v>
      </c>
      <c r="E32" s="8">
        <v>34</v>
      </c>
      <c r="F32" s="8">
        <v>28</v>
      </c>
      <c r="G32" s="8">
        <v>43</v>
      </c>
      <c r="H32" s="8">
        <v>45</v>
      </c>
      <c r="I32" s="8">
        <v>45</v>
      </c>
      <c r="J32" s="8">
        <v>45</v>
      </c>
      <c r="K32" s="8">
        <v>40</v>
      </c>
      <c r="L32" s="8">
        <v>63</v>
      </c>
      <c r="M32" s="8">
        <v>53</v>
      </c>
      <c r="N32" s="8">
        <v>57</v>
      </c>
      <c r="O32" s="8">
        <v>45</v>
      </c>
      <c r="P32" s="8">
        <v>48</v>
      </c>
    </row>
    <row r="33" spans="1:16" x14ac:dyDescent="0.3">
      <c r="A33">
        <v>49</v>
      </c>
      <c r="B33" s="8">
        <v>16</v>
      </c>
      <c r="C33" s="8">
        <v>34</v>
      </c>
      <c r="D33" s="8">
        <v>37</v>
      </c>
      <c r="E33" s="8">
        <v>33</v>
      </c>
      <c r="F33" s="8">
        <v>26</v>
      </c>
      <c r="G33" s="8">
        <v>41</v>
      </c>
      <c r="H33" s="8">
        <v>42</v>
      </c>
      <c r="I33" s="8">
        <v>37</v>
      </c>
      <c r="J33" s="8">
        <v>50</v>
      </c>
      <c r="K33" s="8">
        <v>42</v>
      </c>
      <c r="L33" s="8">
        <v>52</v>
      </c>
      <c r="M33" s="8">
        <v>67</v>
      </c>
      <c r="N33" s="8">
        <v>66</v>
      </c>
      <c r="O33" s="8">
        <v>78</v>
      </c>
      <c r="P33" s="8">
        <v>68</v>
      </c>
    </row>
    <row r="34" spans="1:16" x14ac:dyDescent="0.3">
      <c r="A34">
        <v>50</v>
      </c>
      <c r="B34" s="8">
        <v>14</v>
      </c>
      <c r="C34" s="8">
        <v>32</v>
      </c>
      <c r="D34" s="8">
        <v>41</v>
      </c>
      <c r="E34" s="8">
        <v>36</v>
      </c>
      <c r="F34" s="8">
        <v>32</v>
      </c>
      <c r="G34" s="8">
        <v>45</v>
      </c>
      <c r="H34" s="8">
        <v>41</v>
      </c>
      <c r="I34" s="8">
        <v>62</v>
      </c>
      <c r="J34" s="8">
        <v>41</v>
      </c>
      <c r="K34" s="8">
        <v>51</v>
      </c>
      <c r="L34" s="8">
        <v>79</v>
      </c>
      <c r="M34" s="8">
        <v>91</v>
      </c>
      <c r="N34" s="8">
        <v>66</v>
      </c>
      <c r="O34" s="8">
        <v>61</v>
      </c>
      <c r="P34" s="8">
        <v>46</v>
      </c>
    </row>
    <row r="35" spans="1:16" x14ac:dyDescent="0.3">
      <c r="A35">
        <v>51</v>
      </c>
      <c r="B35" s="8">
        <v>15</v>
      </c>
      <c r="C35" s="8">
        <v>37</v>
      </c>
      <c r="D35" s="8">
        <v>46</v>
      </c>
      <c r="E35" s="8">
        <v>32</v>
      </c>
      <c r="F35" s="8">
        <v>40</v>
      </c>
      <c r="G35" s="8">
        <v>37</v>
      </c>
      <c r="H35" s="8">
        <v>60</v>
      </c>
      <c r="I35" s="8">
        <v>47</v>
      </c>
      <c r="J35" s="8">
        <v>70</v>
      </c>
      <c r="K35" s="8">
        <v>66</v>
      </c>
      <c r="L35" s="8">
        <v>54</v>
      </c>
      <c r="M35" s="8">
        <v>80</v>
      </c>
      <c r="N35" s="8">
        <v>79</v>
      </c>
      <c r="O35" s="8">
        <v>84</v>
      </c>
      <c r="P35" s="8">
        <v>64</v>
      </c>
    </row>
    <row r="36" spans="1:16" x14ac:dyDescent="0.3">
      <c r="A36">
        <v>52</v>
      </c>
      <c r="B36" s="8">
        <v>16</v>
      </c>
      <c r="C36" s="8">
        <v>32</v>
      </c>
      <c r="D36" s="8">
        <v>39</v>
      </c>
      <c r="E36" s="8">
        <v>44</v>
      </c>
      <c r="F36" s="8">
        <v>45</v>
      </c>
      <c r="G36" s="8">
        <v>37</v>
      </c>
      <c r="H36" s="8">
        <v>42</v>
      </c>
      <c r="I36" s="8">
        <v>52</v>
      </c>
      <c r="J36" s="8">
        <v>55</v>
      </c>
      <c r="K36" s="8">
        <v>69</v>
      </c>
      <c r="L36" s="8">
        <v>84</v>
      </c>
      <c r="M36" s="8">
        <v>69</v>
      </c>
      <c r="N36" s="8">
        <v>87</v>
      </c>
      <c r="O36" s="8">
        <v>60</v>
      </c>
      <c r="P36" s="8">
        <v>73</v>
      </c>
    </row>
    <row r="37" spans="1:16" x14ac:dyDescent="0.3">
      <c r="A37">
        <v>53</v>
      </c>
      <c r="B37" s="8">
        <v>22</v>
      </c>
      <c r="C37" s="8">
        <v>30</v>
      </c>
      <c r="D37" s="8">
        <v>30</v>
      </c>
      <c r="E37" s="8">
        <v>38</v>
      </c>
      <c r="F37" s="8">
        <v>45</v>
      </c>
      <c r="G37" s="8">
        <v>50</v>
      </c>
      <c r="H37" s="8">
        <v>49</v>
      </c>
      <c r="I37" s="8">
        <v>51</v>
      </c>
      <c r="J37" s="8">
        <v>52</v>
      </c>
      <c r="K37" s="8">
        <v>52</v>
      </c>
      <c r="L37" s="8">
        <v>67</v>
      </c>
      <c r="M37" s="8">
        <v>80</v>
      </c>
      <c r="N37" s="8">
        <v>74</v>
      </c>
      <c r="O37" s="8">
        <v>93</v>
      </c>
      <c r="P37" s="8">
        <v>60</v>
      </c>
    </row>
    <row r="38" spans="1:16" x14ac:dyDescent="0.3">
      <c r="A38">
        <v>54</v>
      </c>
      <c r="B38" s="8">
        <v>13</v>
      </c>
      <c r="C38" s="8">
        <v>40</v>
      </c>
      <c r="D38" s="8">
        <v>48</v>
      </c>
      <c r="E38" s="8">
        <v>50</v>
      </c>
      <c r="F38" s="8">
        <v>52</v>
      </c>
      <c r="G38" s="8">
        <v>54</v>
      </c>
      <c r="H38" s="8">
        <v>39</v>
      </c>
      <c r="I38" s="8">
        <v>59</v>
      </c>
      <c r="J38" s="8">
        <v>59</v>
      </c>
      <c r="K38" s="8">
        <v>73</v>
      </c>
      <c r="L38" s="8">
        <v>80</v>
      </c>
      <c r="M38" s="8">
        <v>88</v>
      </c>
      <c r="N38" s="8">
        <v>90</v>
      </c>
      <c r="O38" s="8">
        <v>109</v>
      </c>
      <c r="P38" s="8">
        <v>85</v>
      </c>
    </row>
    <row r="39" spans="1:16" x14ac:dyDescent="0.3">
      <c r="A39">
        <v>55</v>
      </c>
      <c r="B39" s="8">
        <v>17</v>
      </c>
      <c r="C39" s="8">
        <v>28</v>
      </c>
      <c r="D39" s="8">
        <v>49</v>
      </c>
      <c r="E39" s="8">
        <v>53</v>
      </c>
      <c r="F39" s="8">
        <v>36</v>
      </c>
      <c r="G39" s="8">
        <v>65</v>
      </c>
      <c r="H39" s="8">
        <v>56</v>
      </c>
      <c r="I39" s="8">
        <v>80</v>
      </c>
      <c r="J39" s="8">
        <v>74</v>
      </c>
      <c r="K39" s="8">
        <v>72</v>
      </c>
      <c r="L39" s="8">
        <v>85</v>
      </c>
      <c r="M39" s="8">
        <v>100</v>
      </c>
      <c r="N39" s="8">
        <v>82</v>
      </c>
      <c r="O39" s="8">
        <v>79</v>
      </c>
      <c r="P39" s="8">
        <v>62</v>
      </c>
    </row>
    <row r="40" spans="1:16" x14ac:dyDescent="0.3">
      <c r="A40">
        <v>56</v>
      </c>
      <c r="B40" s="8">
        <v>12</v>
      </c>
      <c r="C40" s="8">
        <v>34</v>
      </c>
      <c r="D40" s="8">
        <v>56</v>
      </c>
      <c r="E40" s="8">
        <v>53</v>
      </c>
      <c r="F40" s="8">
        <v>51</v>
      </c>
      <c r="G40" s="8">
        <v>61</v>
      </c>
      <c r="H40" s="8">
        <v>57</v>
      </c>
      <c r="I40" s="8">
        <v>60</v>
      </c>
      <c r="J40" s="8">
        <v>86</v>
      </c>
      <c r="K40" s="8">
        <v>91</v>
      </c>
      <c r="L40" s="8">
        <v>84</v>
      </c>
      <c r="M40" s="8">
        <v>101</v>
      </c>
      <c r="N40" s="8">
        <v>91</v>
      </c>
      <c r="O40" s="8">
        <v>89</v>
      </c>
      <c r="P40" s="8">
        <v>87</v>
      </c>
    </row>
    <row r="41" spans="1:16" x14ac:dyDescent="0.3">
      <c r="A41">
        <v>57</v>
      </c>
      <c r="B41" s="8">
        <v>16</v>
      </c>
      <c r="C41" s="8">
        <v>43</v>
      </c>
      <c r="D41" s="8">
        <v>44</v>
      </c>
      <c r="E41" s="8">
        <v>42</v>
      </c>
      <c r="F41" s="8">
        <v>58</v>
      </c>
      <c r="G41" s="8">
        <v>58</v>
      </c>
      <c r="H41" s="8">
        <v>57</v>
      </c>
      <c r="I41" s="8">
        <v>82</v>
      </c>
      <c r="J41" s="8">
        <v>87</v>
      </c>
      <c r="K41" s="8">
        <v>73</v>
      </c>
      <c r="L41" s="8">
        <v>86</v>
      </c>
      <c r="M41" s="8">
        <v>103</v>
      </c>
      <c r="N41" s="8">
        <v>97</v>
      </c>
      <c r="O41" s="8">
        <v>101</v>
      </c>
      <c r="P41" s="8">
        <v>95</v>
      </c>
    </row>
    <row r="42" spans="1:16" x14ac:dyDescent="0.3">
      <c r="A42">
        <v>58</v>
      </c>
      <c r="B42" s="8">
        <v>12</v>
      </c>
      <c r="C42" s="8">
        <v>50</v>
      </c>
      <c r="D42" s="8">
        <v>37</v>
      </c>
      <c r="E42" s="8">
        <v>43</v>
      </c>
      <c r="F42" s="8">
        <v>58</v>
      </c>
      <c r="G42" s="8">
        <v>71</v>
      </c>
      <c r="H42" s="8">
        <v>69</v>
      </c>
      <c r="I42" s="8">
        <v>83</v>
      </c>
      <c r="J42" s="8">
        <v>66</v>
      </c>
      <c r="K42" s="8">
        <v>80</v>
      </c>
      <c r="L42" s="8">
        <v>84</v>
      </c>
      <c r="M42" s="8">
        <v>102</v>
      </c>
      <c r="N42" s="8">
        <v>101</v>
      </c>
      <c r="O42" s="8">
        <v>103</v>
      </c>
      <c r="P42" s="8">
        <v>86</v>
      </c>
    </row>
    <row r="43" spans="1:16" x14ac:dyDescent="0.3">
      <c r="A43">
        <v>59</v>
      </c>
      <c r="B43" s="8">
        <v>15</v>
      </c>
      <c r="C43" s="8">
        <v>37</v>
      </c>
      <c r="D43" s="8">
        <v>44</v>
      </c>
      <c r="E43" s="8">
        <v>39</v>
      </c>
      <c r="F43" s="8">
        <v>45</v>
      </c>
      <c r="G43" s="8">
        <v>55</v>
      </c>
      <c r="H43" s="8">
        <v>55</v>
      </c>
      <c r="I43" s="8">
        <v>79</v>
      </c>
      <c r="J43" s="8">
        <v>84</v>
      </c>
      <c r="K43" s="8">
        <v>91</v>
      </c>
      <c r="L43" s="8">
        <v>104</v>
      </c>
      <c r="M43" s="8">
        <v>110</v>
      </c>
      <c r="N43" s="8">
        <v>86</v>
      </c>
      <c r="O43" s="8">
        <v>114</v>
      </c>
      <c r="P43" s="8">
        <v>94</v>
      </c>
    </row>
    <row r="44" spans="1:16" x14ac:dyDescent="0.3">
      <c r="A44">
        <v>60</v>
      </c>
      <c r="B44" s="8">
        <v>21</v>
      </c>
      <c r="C44" s="8">
        <v>39</v>
      </c>
      <c r="D44" s="8">
        <v>44</v>
      </c>
      <c r="E44" s="8">
        <v>47</v>
      </c>
      <c r="F44" s="8">
        <v>65</v>
      </c>
      <c r="G44" s="8">
        <v>56</v>
      </c>
      <c r="H44" s="8">
        <v>82</v>
      </c>
      <c r="I44" s="8">
        <v>78</v>
      </c>
      <c r="J44" s="8">
        <v>81</v>
      </c>
      <c r="K44" s="8">
        <v>90</v>
      </c>
      <c r="L44" s="8">
        <v>99</v>
      </c>
      <c r="M44" s="8">
        <v>98</v>
      </c>
      <c r="N44" s="8">
        <v>99</v>
      </c>
      <c r="O44" s="8">
        <v>97</v>
      </c>
      <c r="P44" s="8">
        <v>104</v>
      </c>
    </row>
    <row r="45" spans="1:16" x14ac:dyDescent="0.3">
      <c r="A45">
        <v>61</v>
      </c>
      <c r="B45" s="8">
        <v>19</v>
      </c>
      <c r="C45" s="8">
        <v>40</v>
      </c>
      <c r="D45" s="8">
        <v>31</v>
      </c>
      <c r="E45" s="8">
        <v>52</v>
      </c>
      <c r="F45" s="8">
        <v>52</v>
      </c>
      <c r="G45" s="8">
        <v>62</v>
      </c>
      <c r="H45" s="8">
        <v>80</v>
      </c>
      <c r="I45" s="8">
        <v>83</v>
      </c>
      <c r="J45" s="8">
        <v>87</v>
      </c>
      <c r="K45" s="8">
        <v>97</v>
      </c>
      <c r="L45" s="8">
        <v>109</v>
      </c>
      <c r="M45" s="8">
        <v>98</v>
      </c>
      <c r="N45" s="8">
        <v>97</v>
      </c>
      <c r="O45" s="8">
        <v>114</v>
      </c>
      <c r="P45" s="8">
        <v>111</v>
      </c>
    </row>
    <row r="46" spans="1:16" x14ac:dyDescent="0.3">
      <c r="A46">
        <v>62</v>
      </c>
      <c r="B46" s="8">
        <v>17</v>
      </c>
      <c r="C46" s="8">
        <v>25</v>
      </c>
      <c r="D46" s="8">
        <v>38</v>
      </c>
      <c r="E46" s="8">
        <v>38</v>
      </c>
      <c r="F46" s="8">
        <v>60</v>
      </c>
      <c r="G46" s="8">
        <v>70</v>
      </c>
      <c r="H46" s="8">
        <v>53</v>
      </c>
      <c r="I46" s="8">
        <v>80</v>
      </c>
      <c r="J46" s="8">
        <v>92</v>
      </c>
      <c r="K46" s="8">
        <v>90</v>
      </c>
      <c r="L46" s="8">
        <v>123</v>
      </c>
      <c r="M46" s="8">
        <v>119</v>
      </c>
      <c r="N46" s="8">
        <v>111</v>
      </c>
      <c r="O46" s="8">
        <v>108</v>
      </c>
      <c r="P46" s="8">
        <v>112</v>
      </c>
    </row>
    <row r="47" spans="1:16" x14ac:dyDescent="0.3">
      <c r="A47">
        <v>63</v>
      </c>
      <c r="B47" s="8">
        <v>18</v>
      </c>
      <c r="C47" s="8">
        <v>33</v>
      </c>
      <c r="D47" s="8">
        <v>46</v>
      </c>
      <c r="E47" s="8">
        <v>39</v>
      </c>
      <c r="F47" s="8">
        <v>58</v>
      </c>
      <c r="G47" s="8">
        <v>67</v>
      </c>
      <c r="H47" s="8">
        <v>64</v>
      </c>
      <c r="I47" s="8">
        <v>84</v>
      </c>
      <c r="J47" s="8">
        <v>82</v>
      </c>
      <c r="K47" s="8">
        <v>96</v>
      </c>
      <c r="L47" s="8">
        <v>98</v>
      </c>
      <c r="M47" s="8">
        <v>126</v>
      </c>
      <c r="N47" s="8">
        <v>131</v>
      </c>
      <c r="O47" s="8">
        <v>114</v>
      </c>
      <c r="P47" s="8">
        <v>113</v>
      </c>
    </row>
    <row r="48" spans="1:16" x14ac:dyDescent="0.3">
      <c r="A48">
        <v>64</v>
      </c>
      <c r="B48" s="8">
        <v>11</v>
      </c>
      <c r="C48" s="8">
        <v>26</v>
      </c>
      <c r="D48" s="8">
        <v>39</v>
      </c>
      <c r="E48" s="8">
        <v>53</v>
      </c>
      <c r="F48" s="8">
        <v>50</v>
      </c>
      <c r="G48" s="8">
        <v>67</v>
      </c>
      <c r="H48" s="8">
        <v>67</v>
      </c>
      <c r="I48" s="8">
        <v>74</v>
      </c>
      <c r="J48" s="8">
        <v>76</v>
      </c>
      <c r="K48" s="8">
        <v>86</v>
      </c>
      <c r="L48" s="8">
        <v>118</v>
      </c>
      <c r="M48" s="8">
        <v>114</v>
      </c>
      <c r="N48" s="8">
        <v>145</v>
      </c>
      <c r="O48" s="8">
        <v>116</v>
      </c>
      <c r="P48" s="8">
        <v>116</v>
      </c>
    </row>
    <row r="49" spans="1:16" x14ac:dyDescent="0.3">
      <c r="A49">
        <v>65</v>
      </c>
      <c r="B49" s="8">
        <v>16</v>
      </c>
      <c r="C49" s="8">
        <v>34</v>
      </c>
      <c r="D49" s="8">
        <v>51</v>
      </c>
      <c r="E49" s="8">
        <v>44</v>
      </c>
      <c r="F49" s="8">
        <v>33</v>
      </c>
      <c r="G49" s="8">
        <v>61</v>
      </c>
      <c r="H49" s="8">
        <v>67</v>
      </c>
      <c r="I49" s="8">
        <v>62</v>
      </c>
      <c r="J49" s="8">
        <v>83</v>
      </c>
      <c r="K49" s="8">
        <v>109</v>
      </c>
      <c r="L49" s="8">
        <v>90</v>
      </c>
      <c r="M49" s="8">
        <v>117</v>
      </c>
      <c r="N49" s="8">
        <v>116</v>
      </c>
      <c r="O49" s="8">
        <v>109</v>
      </c>
      <c r="P49" s="8">
        <v>114</v>
      </c>
    </row>
    <row r="50" spans="1:16" x14ac:dyDescent="0.3">
      <c r="A50">
        <v>66</v>
      </c>
      <c r="B50" s="8">
        <v>13</v>
      </c>
      <c r="C50" s="8">
        <v>31</v>
      </c>
      <c r="D50" s="8">
        <v>43</v>
      </c>
      <c r="E50" s="8">
        <v>41</v>
      </c>
      <c r="F50" s="8">
        <v>62</v>
      </c>
      <c r="G50" s="8">
        <v>57</v>
      </c>
      <c r="H50" s="8">
        <v>58</v>
      </c>
      <c r="I50" s="8">
        <v>78</v>
      </c>
      <c r="J50" s="8">
        <v>70</v>
      </c>
      <c r="K50" s="8">
        <v>74</v>
      </c>
      <c r="L50" s="8">
        <v>129</v>
      </c>
      <c r="M50" s="8">
        <v>116</v>
      </c>
      <c r="N50" s="8">
        <v>121</v>
      </c>
      <c r="O50" s="8">
        <v>115</v>
      </c>
      <c r="P50" s="8">
        <v>111</v>
      </c>
    </row>
    <row r="51" spans="1:16" x14ac:dyDescent="0.3">
      <c r="A51">
        <v>67</v>
      </c>
      <c r="B51" s="8">
        <v>15</v>
      </c>
      <c r="C51" s="8">
        <v>19</v>
      </c>
      <c r="D51" s="8">
        <v>34</v>
      </c>
      <c r="E51" s="8">
        <v>49</v>
      </c>
      <c r="F51" s="8">
        <v>50</v>
      </c>
      <c r="G51" s="8">
        <v>51</v>
      </c>
      <c r="H51" s="8">
        <v>59</v>
      </c>
      <c r="I51" s="8">
        <v>78</v>
      </c>
      <c r="J51" s="8">
        <v>76</v>
      </c>
      <c r="K51" s="8">
        <v>75</v>
      </c>
      <c r="L51" s="8">
        <v>89</v>
      </c>
      <c r="M51" s="8">
        <v>95</v>
      </c>
      <c r="N51" s="8">
        <v>94</v>
      </c>
      <c r="O51" s="8">
        <v>116</v>
      </c>
      <c r="P51" s="8">
        <v>119</v>
      </c>
    </row>
    <row r="52" spans="1:16" x14ac:dyDescent="0.3">
      <c r="A52">
        <v>68</v>
      </c>
      <c r="B52" s="8">
        <v>13</v>
      </c>
      <c r="C52" s="8">
        <v>26</v>
      </c>
      <c r="D52" s="8">
        <v>33</v>
      </c>
      <c r="E52" s="8">
        <v>40</v>
      </c>
      <c r="F52" s="8">
        <v>36</v>
      </c>
      <c r="G52" s="8">
        <v>54</v>
      </c>
      <c r="H52" s="8">
        <v>66</v>
      </c>
      <c r="I52" s="8">
        <v>63</v>
      </c>
      <c r="J52" s="8">
        <v>67</v>
      </c>
      <c r="K52" s="8">
        <v>73</v>
      </c>
      <c r="L52" s="8">
        <v>90</v>
      </c>
      <c r="M52" s="8">
        <v>94</v>
      </c>
      <c r="N52" s="8">
        <v>115</v>
      </c>
      <c r="O52" s="8">
        <v>100</v>
      </c>
      <c r="P52" s="8">
        <v>109</v>
      </c>
    </row>
    <row r="53" spans="1:16" x14ac:dyDescent="0.3">
      <c r="A53">
        <v>69</v>
      </c>
      <c r="B53" s="8">
        <v>7</v>
      </c>
      <c r="C53" s="8">
        <v>35</v>
      </c>
      <c r="D53" s="8">
        <v>37</v>
      </c>
      <c r="E53" s="8">
        <v>30</v>
      </c>
      <c r="F53" s="8">
        <v>29</v>
      </c>
      <c r="G53" s="8">
        <v>44</v>
      </c>
      <c r="H53" s="8">
        <v>53</v>
      </c>
      <c r="I53" s="8">
        <v>70</v>
      </c>
      <c r="J53" s="8">
        <v>58</v>
      </c>
      <c r="K53" s="8">
        <v>65</v>
      </c>
      <c r="L53" s="8">
        <v>96</v>
      </c>
      <c r="M53" s="8">
        <v>87</v>
      </c>
      <c r="N53" s="8">
        <v>104</v>
      </c>
      <c r="O53" s="8">
        <v>102</v>
      </c>
      <c r="P53" s="8">
        <v>113</v>
      </c>
    </row>
    <row r="54" spans="1:16" x14ac:dyDescent="0.3">
      <c r="A54">
        <v>70</v>
      </c>
      <c r="B54" s="8">
        <v>13</v>
      </c>
      <c r="C54" s="8">
        <v>22</v>
      </c>
      <c r="D54" s="8">
        <v>27</v>
      </c>
      <c r="E54" s="8">
        <v>33</v>
      </c>
      <c r="F54" s="8">
        <v>40</v>
      </c>
      <c r="G54" s="8">
        <v>42</v>
      </c>
      <c r="H54" s="8">
        <v>41</v>
      </c>
      <c r="I54" s="8">
        <v>55</v>
      </c>
      <c r="J54" s="8">
        <v>52</v>
      </c>
      <c r="K54" s="8">
        <v>81</v>
      </c>
      <c r="L54" s="8">
        <v>69</v>
      </c>
      <c r="M54" s="8">
        <v>73</v>
      </c>
      <c r="N54" s="8">
        <v>66</v>
      </c>
      <c r="O54" s="8">
        <v>91</v>
      </c>
      <c r="P54" s="8">
        <v>101</v>
      </c>
    </row>
    <row r="55" spans="1:16" x14ac:dyDescent="0.3">
      <c r="A55">
        <v>71</v>
      </c>
      <c r="B55" s="8">
        <v>6</v>
      </c>
      <c r="C55" s="8">
        <v>19</v>
      </c>
      <c r="D55" s="8">
        <v>14</v>
      </c>
      <c r="E55" s="8">
        <v>34</v>
      </c>
      <c r="F55" s="8">
        <v>31</v>
      </c>
      <c r="G55" s="8">
        <v>29</v>
      </c>
      <c r="H55" s="8">
        <v>37</v>
      </c>
      <c r="I55" s="8">
        <v>50</v>
      </c>
      <c r="J55" s="8">
        <v>63</v>
      </c>
      <c r="K55" s="8">
        <v>48</v>
      </c>
      <c r="L55" s="8">
        <v>75</v>
      </c>
      <c r="M55" s="8">
        <v>59</v>
      </c>
      <c r="N55" s="8">
        <v>82</v>
      </c>
      <c r="O55" s="8">
        <v>96</v>
      </c>
      <c r="P55" s="8">
        <v>87</v>
      </c>
    </row>
    <row r="56" spans="1:16" x14ac:dyDescent="0.3">
      <c r="A56">
        <v>72</v>
      </c>
      <c r="B56" s="8">
        <v>9</v>
      </c>
      <c r="C56" s="8">
        <v>21</v>
      </c>
      <c r="D56" s="8">
        <v>19</v>
      </c>
      <c r="E56" s="8">
        <v>27</v>
      </c>
      <c r="F56" s="8">
        <v>44</v>
      </c>
      <c r="G56" s="8">
        <v>32</v>
      </c>
      <c r="H56" s="8">
        <v>28</v>
      </c>
      <c r="I56" s="8">
        <v>36</v>
      </c>
      <c r="J56" s="8">
        <v>36</v>
      </c>
      <c r="K56" s="8">
        <v>62</v>
      </c>
      <c r="L56" s="8">
        <v>52</v>
      </c>
      <c r="M56" s="8">
        <v>76</v>
      </c>
      <c r="N56" s="8">
        <v>67</v>
      </c>
      <c r="O56" s="8">
        <v>74</v>
      </c>
      <c r="P56" s="8">
        <v>95</v>
      </c>
    </row>
    <row r="57" spans="1:16" x14ac:dyDescent="0.3">
      <c r="A57">
        <v>73</v>
      </c>
      <c r="B57" s="8">
        <v>10</v>
      </c>
      <c r="C57" s="8">
        <v>17</v>
      </c>
      <c r="D57" s="8">
        <v>26</v>
      </c>
      <c r="E57" s="8">
        <v>15</v>
      </c>
      <c r="F57" s="8">
        <v>21</v>
      </c>
      <c r="G57" s="8">
        <v>31</v>
      </c>
      <c r="H57" s="8">
        <v>39</v>
      </c>
      <c r="I57" s="8">
        <v>33</v>
      </c>
      <c r="J57" s="8">
        <v>31</v>
      </c>
      <c r="K57" s="8">
        <v>46</v>
      </c>
      <c r="L57" s="8">
        <v>66</v>
      </c>
      <c r="M57" s="8">
        <v>74</v>
      </c>
      <c r="N57" s="8">
        <v>82</v>
      </c>
      <c r="O57" s="8">
        <v>75</v>
      </c>
      <c r="P57" s="8">
        <v>71</v>
      </c>
    </row>
    <row r="58" spans="1:16" x14ac:dyDescent="0.3">
      <c r="A58">
        <v>74</v>
      </c>
      <c r="B58" s="8">
        <v>11</v>
      </c>
      <c r="C58" s="8">
        <v>18</v>
      </c>
      <c r="D58" s="8">
        <v>24</v>
      </c>
      <c r="E58" s="8">
        <v>14</v>
      </c>
      <c r="F58" s="8">
        <v>24</v>
      </c>
      <c r="G58" s="8">
        <v>26</v>
      </c>
      <c r="H58" s="8">
        <v>34</v>
      </c>
      <c r="I58" s="8">
        <v>38</v>
      </c>
      <c r="J58" s="8">
        <v>28</v>
      </c>
      <c r="K58" s="8">
        <v>57</v>
      </c>
      <c r="L58" s="8">
        <v>53</v>
      </c>
      <c r="M58" s="8">
        <v>64</v>
      </c>
      <c r="N58" s="8">
        <v>51</v>
      </c>
      <c r="O58" s="8">
        <v>71</v>
      </c>
      <c r="P58" s="8">
        <v>76</v>
      </c>
    </row>
    <row r="59" spans="1:16" x14ac:dyDescent="0.3">
      <c r="A59">
        <v>75</v>
      </c>
      <c r="B59" s="8">
        <v>7</v>
      </c>
      <c r="C59" s="8">
        <v>5</v>
      </c>
      <c r="D59" s="8">
        <v>14</v>
      </c>
      <c r="E59" s="8">
        <v>12</v>
      </c>
      <c r="F59" s="8">
        <v>24</v>
      </c>
      <c r="G59" s="8">
        <v>21</v>
      </c>
      <c r="H59" s="8">
        <v>45</v>
      </c>
      <c r="I59" s="8">
        <v>31</v>
      </c>
      <c r="J59" s="8">
        <v>45</v>
      </c>
      <c r="K59" s="8">
        <v>34</v>
      </c>
      <c r="L59" s="8">
        <v>47</v>
      </c>
      <c r="M59" s="8">
        <v>56</v>
      </c>
      <c r="N59" s="8">
        <v>55</v>
      </c>
      <c r="O59" s="8">
        <v>66</v>
      </c>
      <c r="P59" s="8">
        <v>73</v>
      </c>
    </row>
    <row r="60" spans="1:16" x14ac:dyDescent="0.3">
      <c r="A60">
        <v>76</v>
      </c>
      <c r="B60" s="8">
        <v>4</v>
      </c>
      <c r="C60" s="8">
        <v>10</v>
      </c>
      <c r="D60" s="8">
        <v>20</v>
      </c>
      <c r="E60" s="8">
        <v>14</v>
      </c>
      <c r="F60" s="8">
        <v>15</v>
      </c>
      <c r="G60" s="8">
        <v>30</v>
      </c>
      <c r="H60" s="8">
        <v>14</v>
      </c>
      <c r="I60" s="8">
        <v>27</v>
      </c>
      <c r="J60" s="8">
        <v>22</v>
      </c>
      <c r="K60" s="8">
        <v>37</v>
      </c>
      <c r="L60" s="8">
        <v>40</v>
      </c>
      <c r="M60" s="8">
        <v>47</v>
      </c>
      <c r="N60" s="8">
        <v>58</v>
      </c>
      <c r="O60" s="8">
        <v>63</v>
      </c>
      <c r="P60" s="8">
        <v>71</v>
      </c>
    </row>
    <row r="61" spans="1:16" x14ac:dyDescent="0.3">
      <c r="A61">
        <v>77</v>
      </c>
      <c r="B61" s="8">
        <v>5</v>
      </c>
      <c r="C61" s="8">
        <v>3</v>
      </c>
      <c r="D61" s="8">
        <v>11</v>
      </c>
      <c r="E61" s="8">
        <v>14</v>
      </c>
      <c r="F61" s="8">
        <v>13</v>
      </c>
      <c r="G61" s="8">
        <v>20</v>
      </c>
      <c r="H61" s="8">
        <v>19</v>
      </c>
      <c r="I61" s="8">
        <v>19</v>
      </c>
      <c r="J61" s="8">
        <v>24</v>
      </c>
      <c r="K61" s="8">
        <v>33</v>
      </c>
      <c r="L61" s="8">
        <v>38</v>
      </c>
      <c r="M61" s="8">
        <v>30</v>
      </c>
      <c r="N61" s="8">
        <v>44</v>
      </c>
      <c r="O61" s="8">
        <v>38</v>
      </c>
      <c r="P61" s="8">
        <v>60</v>
      </c>
    </row>
    <row r="62" spans="1:16" x14ac:dyDescent="0.3">
      <c r="A62">
        <v>78</v>
      </c>
      <c r="B62" s="8">
        <v>2</v>
      </c>
      <c r="C62" s="8">
        <v>8</v>
      </c>
      <c r="D62" s="8">
        <v>13</v>
      </c>
      <c r="E62" s="8">
        <v>12</v>
      </c>
      <c r="F62" s="8">
        <v>13</v>
      </c>
      <c r="G62" s="8">
        <v>15</v>
      </c>
      <c r="H62" s="8">
        <v>13</v>
      </c>
      <c r="I62" s="8">
        <v>23</v>
      </c>
      <c r="J62" s="8">
        <v>15</v>
      </c>
      <c r="K62" s="8">
        <v>28</v>
      </c>
      <c r="L62" s="8">
        <v>28</v>
      </c>
      <c r="M62" s="8">
        <v>36</v>
      </c>
      <c r="N62" s="8">
        <v>35</v>
      </c>
      <c r="O62" s="8">
        <v>32</v>
      </c>
      <c r="P62" s="8">
        <v>48</v>
      </c>
    </row>
    <row r="63" spans="1:16" x14ac:dyDescent="0.3">
      <c r="A63">
        <v>79</v>
      </c>
      <c r="B63" s="8">
        <v>3</v>
      </c>
      <c r="C63" s="8">
        <v>9</v>
      </c>
      <c r="D63" s="8">
        <v>11</v>
      </c>
      <c r="E63" s="8">
        <v>7</v>
      </c>
      <c r="F63" s="8">
        <v>12</v>
      </c>
      <c r="G63" s="8">
        <v>9</v>
      </c>
      <c r="H63" s="8">
        <v>16</v>
      </c>
      <c r="I63" s="8">
        <v>20</v>
      </c>
      <c r="J63" s="8">
        <v>19</v>
      </c>
      <c r="K63" s="8">
        <v>17</v>
      </c>
      <c r="L63" s="8">
        <v>36</v>
      </c>
      <c r="M63" s="8">
        <v>28</v>
      </c>
      <c r="N63" s="8">
        <v>30</v>
      </c>
      <c r="O63" s="8">
        <v>32</v>
      </c>
      <c r="P63" s="8">
        <v>39</v>
      </c>
    </row>
    <row r="64" spans="1:16" x14ac:dyDescent="0.3">
      <c r="A64">
        <v>80</v>
      </c>
      <c r="B64" s="8">
        <v>2</v>
      </c>
      <c r="C64" s="8">
        <v>5</v>
      </c>
      <c r="D64" s="8">
        <v>8</v>
      </c>
      <c r="E64" s="8">
        <v>6</v>
      </c>
      <c r="F64" s="8">
        <v>5</v>
      </c>
      <c r="G64" s="8">
        <v>2</v>
      </c>
      <c r="H64" s="8">
        <v>7</v>
      </c>
      <c r="I64" s="8">
        <v>12</v>
      </c>
      <c r="J64" s="8">
        <v>19</v>
      </c>
      <c r="K64" s="8">
        <v>9</v>
      </c>
      <c r="L64" s="8">
        <v>19</v>
      </c>
      <c r="M64" s="8">
        <v>20</v>
      </c>
      <c r="N64" s="8">
        <v>25</v>
      </c>
      <c r="O64" s="8">
        <v>30</v>
      </c>
      <c r="P64" s="8">
        <v>24</v>
      </c>
    </row>
    <row r="65" spans="1:16" x14ac:dyDescent="0.3">
      <c r="A65">
        <v>81</v>
      </c>
      <c r="B65" s="8">
        <v>1</v>
      </c>
      <c r="C65" s="8">
        <v>1</v>
      </c>
      <c r="D65" s="8">
        <v>1</v>
      </c>
      <c r="E65" s="8">
        <v>4</v>
      </c>
      <c r="F65" s="8">
        <v>7</v>
      </c>
      <c r="G65" s="8">
        <v>7</v>
      </c>
      <c r="H65" s="8">
        <v>10</v>
      </c>
      <c r="I65" s="8">
        <v>7</v>
      </c>
      <c r="J65" s="8">
        <v>13</v>
      </c>
      <c r="K65" s="8">
        <v>7</v>
      </c>
      <c r="L65" s="8">
        <v>15</v>
      </c>
      <c r="M65" s="8">
        <v>13</v>
      </c>
      <c r="N65" s="8">
        <v>15</v>
      </c>
      <c r="O65" s="8">
        <v>17</v>
      </c>
      <c r="P65" s="8">
        <v>28</v>
      </c>
    </row>
    <row r="66" spans="1:16" x14ac:dyDescent="0.3">
      <c r="A66">
        <v>82</v>
      </c>
      <c r="B66" s="8">
        <v>2</v>
      </c>
      <c r="C66" s="8"/>
      <c r="D66" s="8">
        <v>3</v>
      </c>
      <c r="E66" s="8">
        <v>4</v>
      </c>
      <c r="F66" s="8">
        <v>4</v>
      </c>
      <c r="G66" s="8">
        <v>4</v>
      </c>
      <c r="H66" s="8">
        <v>2</v>
      </c>
      <c r="I66" s="8">
        <v>7</v>
      </c>
      <c r="J66" s="8">
        <v>6</v>
      </c>
      <c r="K66" s="8">
        <v>15</v>
      </c>
      <c r="L66" s="8">
        <v>11</v>
      </c>
      <c r="M66" s="8">
        <v>14</v>
      </c>
      <c r="N66" s="8">
        <v>12</v>
      </c>
      <c r="O66" s="8">
        <v>13</v>
      </c>
      <c r="P66" s="8">
        <v>17</v>
      </c>
    </row>
    <row r="67" spans="1:16" x14ac:dyDescent="0.3">
      <c r="A67">
        <v>83</v>
      </c>
      <c r="B67" s="8"/>
      <c r="C67" s="8">
        <v>1</v>
      </c>
      <c r="D67" s="8">
        <v>2</v>
      </c>
      <c r="E67" s="8">
        <v>1</v>
      </c>
      <c r="F67" s="8">
        <v>2</v>
      </c>
      <c r="G67" s="8">
        <v>10</v>
      </c>
      <c r="H67" s="8">
        <v>6</v>
      </c>
      <c r="I67" s="8">
        <v>5</v>
      </c>
      <c r="J67" s="8">
        <v>1</v>
      </c>
      <c r="K67" s="8">
        <v>5</v>
      </c>
      <c r="L67" s="8">
        <v>8</v>
      </c>
      <c r="M67" s="8">
        <v>11</v>
      </c>
      <c r="N67" s="8">
        <v>15</v>
      </c>
      <c r="O67" s="8">
        <v>9</v>
      </c>
      <c r="P67" s="8">
        <v>14</v>
      </c>
    </row>
    <row r="68" spans="1:16" x14ac:dyDescent="0.3">
      <c r="A68">
        <v>84</v>
      </c>
      <c r="B68" s="8"/>
      <c r="C68" s="8">
        <v>1</v>
      </c>
      <c r="D68" s="8">
        <v>1</v>
      </c>
      <c r="E68" s="8">
        <v>3</v>
      </c>
      <c r="F68" s="8">
        <v>2</v>
      </c>
      <c r="G68" s="8">
        <v>8</v>
      </c>
      <c r="H68" s="8">
        <v>1</v>
      </c>
      <c r="I68" s="8">
        <v>3</v>
      </c>
      <c r="J68" s="8">
        <v>6</v>
      </c>
      <c r="K68" s="8">
        <v>4</v>
      </c>
      <c r="L68" s="8">
        <v>3</v>
      </c>
      <c r="M68" s="8">
        <v>7</v>
      </c>
      <c r="N68" s="8">
        <v>6</v>
      </c>
      <c r="O68" s="8">
        <v>7</v>
      </c>
      <c r="P68" s="8">
        <v>9</v>
      </c>
    </row>
    <row r="69" spans="1:16" x14ac:dyDescent="0.3">
      <c r="A69">
        <v>85</v>
      </c>
      <c r="B69" s="8"/>
      <c r="C69" s="8"/>
      <c r="D69" s="8">
        <v>2</v>
      </c>
      <c r="E69" s="8">
        <v>2</v>
      </c>
      <c r="F69" s="8">
        <v>2</v>
      </c>
      <c r="G69" s="8">
        <v>3</v>
      </c>
      <c r="H69" s="8">
        <v>5</v>
      </c>
      <c r="I69" s="8">
        <v>3</v>
      </c>
      <c r="J69" s="8">
        <v>2</v>
      </c>
      <c r="K69" s="8">
        <v>3</v>
      </c>
      <c r="L69" s="8">
        <v>2</v>
      </c>
      <c r="M69" s="8">
        <v>7</v>
      </c>
      <c r="N69" s="8">
        <v>6</v>
      </c>
      <c r="O69" s="8">
        <v>9</v>
      </c>
      <c r="P69" s="8">
        <v>7</v>
      </c>
    </row>
    <row r="70" spans="1:16" x14ac:dyDescent="0.3">
      <c r="A70">
        <v>86</v>
      </c>
      <c r="B70" s="8"/>
      <c r="C70" s="8"/>
      <c r="D70" s="8"/>
      <c r="E70" s="8"/>
      <c r="F70" s="8">
        <v>2</v>
      </c>
      <c r="G70" s="8">
        <v>1</v>
      </c>
      <c r="H70" s="8"/>
      <c r="I70" s="8">
        <v>3</v>
      </c>
      <c r="J70" s="8">
        <v>1</v>
      </c>
      <c r="K70" s="8">
        <v>1</v>
      </c>
      <c r="L70" s="8">
        <v>4</v>
      </c>
      <c r="M70" s="8">
        <v>5</v>
      </c>
      <c r="N70" s="8">
        <v>5</v>
      </c>
      <c r="O70" s="8">
        <v>6</v>
      </c>
      <c r="P70" s="8">
        <v>8</v>
      </c>
    </row>
    <row r="71" spans="1:16" x14ac:dyDescent="0.3">
      <c r="A71">
        <v>87</v>
      </c>
      <c r="B71" s="8"/>
      <c r="C71" s="8"/>
      <c r="D71" s="8"/>
      <c r="E71" s="8"/>
      <c r="F71" s="8"/>
      <c r="G71" s="8">
        <v>1</v>
      </c>
      <c r="H71" s="8">
        <v>3</v>
      </c>
      <c r="I71" s="8">
        <v>4</v>
      </c>
      <c r="J71" s="8">
        <v>1</v>
      </c>
      <c r="K71" s="8">
        <v>4</v>
      </c>
      <c r="L71" s="8">
        <v>4</v>
      </c>
      <c r="M71" s="8">
        <v>3</v>
      </c>
      <c r="N71" s="8">
        <v>6</v>
      </c>
      <c r="O71" s="8">
        <v>7</v>
      </c>
      <c r="P71" s="8">
        <v>7</v>
      </c>
    </row>
    <row r="72" spans="1:16" x14ac:dyDescent="0.3">
      <c r="A72">
        <v>88</v>
      </c>
      <c r="B72" s="8"/>
      <c r="C72" s="8"/>
      <c r="D72" s="8"/>
      <c r="E72" s="8"/>
      <c r="F72" s="8"/>
      <c r="G72" s="8"/>
      <c r="H72" s="8"/>
      <c r="I72" s="8">
        <v>3</v>
      </c>
      <c r="J72" s="8"/>
      <c r="K72" s="8">
        <v>1</v>
      </c>
      <c r="L72" s="8">
        <v>5</v>
      </c>
      <c r="M72" s="8">
        <v>1</v>
      </c>
      <c r="N72" s="8">
        <v>3</v>
      </c>
      <c r="O72" s="8">
        <v>3</v>
      </c>
      <c r="P72" s="8">
        <v>2</v>
      </c>
    </row>
    <row r="73" spans="1:16" x14ac:dyDescent="0.3">
      <c r="A73">
        <v>89</v>
      </c>
      <c r="B73" s="8"/>
      <c r="C73" s="8"/>
      <c r="D73" s="8"/>
      <c r="E73" s="8"/>
      <c r="F73" s="8"/>
      <c r="G73" s="8"/>
      <c r="H73" s="8"/>
      <c r="I73" s="8"/>
      <c r="J73" s="8">
        <v>2</v>
      </c>
      <c r="K73" s="8">
        <v>2</v>
      </c>
      <c r="L73" s="8">
        <v>3</v>
      </c>
      <c r="M73" s="8">
        <v>1</v>
      </c>
      <c r="N73" s="8">
        <v>1</v>
      </c>
      <c r="O73" s="8">
        <v>5</v>
      </c>
      <c r="P73" s="8">
        <v>2</v>
      </c>
    </row>
    <row r="74" spans="1:16" x14ac:dyDescent="0.3">
      <c r="A74">
        <v>90</v>
      </c>
      <c r="B74" s="8"/>
      <c r="C74" s="8"/>
      <c r="D74" s="8"/>
      <c r="E74" s="8"/>
      <c r="F74" s="8"/>
      <c r="G74" s="8"/>
      <c r="H74" s="8"/>
      <c r="I74" s="8">
        <v>1</v>
      </c>
      <c r="J74" s="8"/>
      <c r="K74" s="8">
        <v>1</v>
      </c>
      <c r="L74" s="8">
        <v>1</v>
      </c>
      <c r="M74" s="8">
        <v>2</v>
      </c>
      <c r="N74" s="8">
        <v>3</v>
      </c>
      <c r="O74" s="8">
        <v>2</v>
      </c>
      <c r="P74" s="8">
        <v>2</v>
      </c>
    </row>
    <row r="75" spans="1:16" x14ac:dyDescent="0.3">
      <c r="A75">
        <v>91</v>
      </c>
      <c r="B75" s="8"/>
      <c r="C75" s="8"/>
      <c r="D75" s="8"/>
      <c r="E75" s="8"/>
      <c r="F75" s="8"/>
      <c r="G75" s="8"/>
      <c r="H75" s="8"/>
      <c r="I75" s="8"/>
      <c r="J75" s="8"/>
      <c r="K75" s="8">
        <v>1</v>
      </c>
      <c r="L75" s="8">
        <v>1</v>
      </c>
      <c r="M75" s="8">
        <v>1</v>
      </c>
      <c r="N75" s="8">
        <v>1</v>
      </c>
      <c r="O75" s="8">
        <v>1</v>
      </c>
      <c r="P75" s="8">
        <v>1</v>
      </c>
    </row>
    <row r="76" spans="1:16" x14ac:dyDescent="0.3">
      <c r="A76">
        <v>92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>
        <v>2</v>
      </c>
      <c r="P76" s="8"/>
    </row>
    <row r="77" spans="1:16" x14ac:dyDescent="0.3">
      <c r="A77">
        <v>93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1</v>
      </c>
      <c r="O77" s="8"/>
      <c r="P77" s="8">
        <v>2</v>
      </c>
    </row>
    <row r="78" spans="1:16" x14ac:dyDescent="0.3">
      <c r="A78">
        <v>94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3">
      <c r="A79">
        <v>95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5F61-5413-47C7-A143-01791499ED01}">
  <sheetPr>
    <tabColor rgb="FFFFFF00"/>
  </sheetPr>
  <dimension ref="A1:AD102"/>
  <sheetViews>
    <sheetView zoomScale="70" zoomScaleNormal="70" workbookViewId="0">
      <selection activeCell="B1" sqref="B1"/>
    </sheetView>
  </sheetViews>
  <sheetFormatPr defaultRowHeight="16.5" x14ac:dyDescent="0.3"/>
  <cols>
    <col min="2" max="30" width="11.2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18</v>
      </c>
      <c r="B2" s="19">
        <v>10000000</v>
      </c>
      <c r="C2" s="19">
        <v>10000000</v>
      </c>
      <c r="D2" s="19">
        <v>10000000</v>
      </c>
      <c r="E2" s="19">
        <v>10000000</v>
      </c>
      <c r="F2" s="19">
        <v>10000000</v>
      </c>
      <c r="G2" s="19">
        <v>10000000</v>
      </c>
      <c r="H2" s="19">
        <v>10000000</v>
      </c>
      <c r="I2" s="19">
        <v>10000000</v>
      </c>
      <c r="J2" s="19">
        <v>10000000</v>
      </c>
      <c r="K2" s="19">
        <v>10000000</v>
      </c>
      <c r="L2" s="19">
        <v>10000000</v>
      </c>
      <c r="M2" s="19">
        <v>10000000</v>
      </c>
      <c r="N2" s="19">
        <v>10000000</v>
      </c>
      <c r="O2" s="19">
        <v>10000000</v>
      </c>
      <c r="P2" s="19">
        <v>10000000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x14ac:dyDescent="0.3">
      <c r="A3">
        <v>19</v>
      </c>
      <c r="B3" s="19">
        <v>10000000</v>
      </c>
      <c r="C3" s="19">
        <v>10000000</v>
      </c>
      <c r="D3" s="19">
        <v>10000000</v>
      </c>
      <c r="E3" s="19">
        <v>10000000</v>
      </c>
      <c r="F3" s="19">
        <v>10000000</v>
      </c>
      <c r="G3" s="19">
        <v>10000000</v>
      </c>
      <c r="H3" s="19">
        <v>10000000</v>
      </c>
      <c r="I3" s="19">
        <v>10000000</v>
      </c>
      <c r="J3" s="19">
        <v>10000000</v>
      </c>
      <c r="K3" s="19">
        <v>10000000</v>
      </c>
      <c r="L3" s="19">
        <v>10000000</v>
      </c>
      <c r="M3" s="19">
        <v>10000000</v>
      </c>
      <c r="N3" s="19">
        <v>10000000</v>
      </c>
      <c r="O3" s="19">
        <v>10000000</v>
      </c>
      <c r="P3" s="19">
        <v>10000000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x14ac:dyDescent="0.3">
      <c r="A4">
        <v>20</v>
      </c>
      <c r="B4" s="19">
        <v>10000000</v>
      </c>
      <c r="C4" s="19">
        <v>10000000</v>
      </c>
      <c r="D4" s="19">
        <v>10000000</v>
      </c>
      <c r="E4" s="19">
        <v>10000000</v>
      </c>
      <c r="F4" s="19">
        <v>10000000</v>
      </c>
      <c r="G4" s="19">
        <v>10000000</v>
      </c>
      <c r="H4" s="19">
        <v>10000000</v>
      </c>
      <c r="I4" s="19">
        <v>10000000</v>
      </c>
      <c r="J4" s="19">
        <v>10000000</v>
      </c>
      <c r="K4" s="19">
        <v>10000000</v>
      </c>
      <c r="L4" s="19">
        <v>10000000</v>
      </c>
      <c r="M4" s="19">
        <v>10000000</v>
      </c>
      <c r="N4" s="19">
        <v>10000000</v>
      </c>
      <c r="O4" s="19">
        <v>10000000</v>
      </c>
      <c r="P4" s="19">
        <v>10000000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x14ac:dyDescent="0.3">
      <c r="A5">
        <v>21</v>
      </c>
      <c r="B5" s="19">
        <v>10000000</v>
      </c>
      <c r="C5" s="19">
        <v>10000000</v>
      </c>
      <c r="D5" s="19">
        <v>10000000</v>
      </c>
      <c r="E5" s="19">
        <v>10000000</v>
      </c>
      <c r="F5" s="19">
        <v>10000000</v>
      </c>
      <c r="G5" s="19">
        <v>10000000</v>
      </c>
      <c r="H5" s="19">
        <v>10000000</v>
      </c>
      <c r="I5" s="19">
        <v>10000000</v>
      </c>
      <c r="J5" s="19">
        <v>10000000</v>
      </c>
      <c r="K5" s="19">
        <v>10000000</v>
      </c>
      <c r="L5" s="19">
        <v>10000000</v>
      </c>
      <c r="M5" s="19">
        <v>10000000</v>
      </c>
      <c r="N5" s="19">
        <v>10000000</v>
      </c>
      <c r="O5" s="19">
        <v>10000000</v>
      </c>
      <c r="P5" s="19">
        <v>10000000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x14ac:dyDescent="0.3">
      <c r="A6">
        <v>22</v>
      </c>
      <c r="B6" s="19">
        <v>10000000</v>
      </c>
      <c r="C6" s="19">
        <v>10000000</v>
      </c>
      <c r="D6" s="19">
        <v>10000000</v>
      </c>
      <c r="E6" s="19">
        <v>10000000</v>
      </c>
      <c r="F6" s="19">
        <v>10000000</v>
      </c>
      <c r="G6" s="19">
        <v>10000000</v>
      </c>
      <c r="H6" s="19">
        <v>10000000</v>
      </c>
      <c r="I6" s="19">
        <v>10000000</v>
      </c>
      <c r="J6" s="19">
        <v>10000000</v>
      </c>
      <c r="K6" s="19">
        <v>10000000</v>
      </c>
      <c r="L6" s="19">
        <v>10000000</v>
      </c>
      <c r="M6" s="19">
        <v>10000000</v>
      </c>
      <c r="N6" s="19">
        <v>10000000</v>
      </c>
      <c r="O6" s="19">
        <v>10000000</v>
      </c>
      <c r="P6" s="19">
        <v>10000000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A7">
        <v>23</v>
      </c>
      <c r="B7" s="19">
        <v>10000000</v>
      </c>
      <c r="C7" s="19">
        <v>10000000</v>
      </c>
      <c r="D7" s="19">
        <v>10000000</v>
      </c>
      <c r="E7" s="19">
        <v>10000000</v>
      </c>
      <c r="F7" s="19">
        <v>10000000</v>
      </c>
      <c r="G7" s="19">
        <v>10000000</v>
      </c>
      <c r="H7" s="19">
        <v>10000000</v>
      </c>
      <c r="I7" s="19">
        <v>10000000</v>
      </c>
      <c r="J7" s="19">
        <v>10000000</v>
      </c>
      <c r="K7" s="19">
        <v>10000000</v>
      </c>
      <c r="L7" s="19">
        <v>10000000</v>
      </c>
      <c r="M7" s="19">
        <v>10000000</v>
      </c>
      <c r="N7" s="19">
        <v>10000000</v>
      </c>
      <c r="O7" s="19">
        <v>10000000</v>
      </c>
      <c r="P7" s="19">
        <v>10000000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>
        <v>24</v>
      </c>
      <c r="B8" s="19">
        <v>10000000</v>
      </c>
      <c r="C8" s="19">
        <v>10000000</v>
      </c>
      <c r="D8" s="19">
        <v>10000000</v>
      </c>
      <c r="E8" s="19">
        <v>10000000</v>
      </c>
      <c r="F8" s="19">
        <v>10000000</v>
      </c>
      <c r="G8" s="19">
        <v>10000000</v>
      </c>
      <c r="H8" s="19">
        <v>10000000</v>
      </c>
      <c r="I8" s="19">
        <v>10000000</v>
      </c>
      <c r="J8" s="19">
        <v>10000000</v>
      </c>
      <c r="K8" s="19">
        <v>10000000</v>
      </c>
      <c r="L8" s="19">
        <v>10000000</v>
      </c>
      <c r="M8" s="19">
        <v>10000000</v>
      </c>
      <c r="N8" s="19">
        <v>10000000</v>
      </c>
      <c r="O8" s="19">
        <v>10000000</v>
      </c>
      <c r="P8" s="19">
        <v>10000000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>
        <v>25</v>
      </c>
      <c r="B9" s="19">
        <v>10000000</v>
      </c>
      <c r="C9" s="19">
        <v>10000000</v>
      </c>
      <c r="D9" s="19">
        <v>10000000</v>
      </c>
      <c r="E9" s="19">
        <v>10000000</v>
      </c>
      <c r="F9" s="19">
        <v>10000000</v>
      </c>
      <c r="G9" s="19">
        <v>10000000</v>
      </c>
      <c r="H9" s="19">
        <v>10000000</v>
      </c>
      <c r="I9" s="19">
        <v>10000000</v>
      </c>
      <c r="J9" s="19">
        <v>10000000</v>
      </c>
      <c r="K9" s="19">
        <v>10000000</v>
      </c>
      <c r="L9" s="19">
        <v>10000000</v>
      </c>
      <c r="M9" s="19">
        <v>10000000</v>
      </c>
      <c r="N9" s="19">
        <v>10000000</v>
      </c>
      <c r="O9" s="19">
        <v>10000000</v>
      </c>
      <c r="P9" s="19">
        <v>10000000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>
        <v>26</v>
      </c>
      <c r="B10" s="19">
        <v>10000000</v>
      </c>
      <c r="C10" s="19">
        <v>10000000</v>
      </c>
      <c r="D10" s="19">
        <v>10000000</v>
      </c>
      <c r="E10" s="19">
        <v>10000000</v>
      </c>
      <c r="F10" s="19">
        <v>10000000</v>
      </c>
      <c r="G10" s="19">
        <v>10000000</v>
      </c>
      <c r="H10" s="19">
        <v>10000000</v>
      </c>
      <c r="I10" s="19">
        <v>10000000</v>
      </c>
      <c r="J10" s="19">
        <v>10000000</v>
      </c>
      <c r="K10" s="19">
        <v>10000000</v>
      </c>
      <c r="L10" s="19">
        <v>10000000</v>
      </c>
      <c r="M10" s="19">
        <v>10000000</v>
      </c>
      <c r="N10" s="19">
        <v>10000000</v>
      </c>
      <c r="O10" s="19">
        <v>10000000</v>
      </c>
      <c r="P10" s="19">
        <v>10000000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>
        <v>27</v>
      </c>
      <c r="B11" s="19">
        <v>10000000</v>
      </c>
      <c r="C11" s="19">
        <v>10000000</v>
      </c>
      <c r="D11" s="19">
        <v>10000000</v>
      </c>
      <c r="E11" s="19">
        <v>10000000</v>
      </c>
      <c r="F11" s="19">
        <v>10000000</v>
      </c>
      <c r="G11" s="19">
        <v>10000000</v>
      </c>
      <c r="H11" s="19">
        <v>10000000</v>
      </c>
      <c r="I11" s="19">
        <v>10000000</v>
      </c>
      <c r="J11" s="19">
        <v>10000000</v>
      </c>
      <c r="K11" s="19">
        <v>10000000</v>
      </c>
      <c r="L11" s="19">
        <v>10000000</v>
      </c>
      <c r="M11" s="19">
        <v>10000000</v>
      </c>
      <c r="N11" s="19">
        <v>10000000</v>
      </c>
      <c r="O11" s="19">
        <v>10000000</v>
      </c>
      <c r="P11" s="19">
        <v>10000000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>
        <v>28</v>
      </c>
      <c r="B12" s="19">
        <v>10000000</v>
      </c>
      <c r="C12" s="19">
        <v>10000000</v>
      </c>
      <c r="D12" s="19">
        <v>10000000</v>
      </c>
      <c r="E12" s="19">
        <v>10000000</v>
      </c>
      <c r="F12" s="19">
        <v>10000000</v>
      </c>
      <c r="G12" s="19">
        <v>10000000</v>
      </c>
      <c r="H12" s="19">
        <v>10000000</v>
      </c>
      <c r="I12" s="19">
        <v>10000000</v>
      </c>
      <c r="J12" s="19">
        <v>10000000</v>
      </c>
      <c r="K12" s="19">
        <v>10000000</v>
      </c>
      <c r="L12" s="19">
        <v>10000000</v>
      </c>
      <c r="M12" s="19">
        <v>10000000</v>
      </c>
      <c r="N12" s="19">
        <v>10000000</v>
      </c>
      <c r="O12" s="19">
        <v>10000000</v>
      </c>
      <c r="P12" s="19">
        <v>10000000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>
        <v>29</v>
      </c>
      <c r="B13" s="19">
        <v>10000000</v>
      </c>
      <c r="C13" s="19">
        <v>10000000</v>
      </c>
      <c r="D13" s="19">
        <v>10000000</v>
      </c>
      <c r="E13" s="19">
        <v>10000000</v>
      </c>
      <c r="F13" s="19">
        <v>10000000</v>
      </c>
      <c r="G13" s="19">
        <v>10000000</v>
      </c>
      <c r="H13" s="19">
        <v>10000000</v>
      </c>
      <c r="I13" s="19">
        <v>10000000</v>
      </c>
      <c r="J13" s="19">
        <v>10000000</v>
      </c>
      <c r="K13" s="19">
        <v>10000000</v>
      </c>
      <c r="L13" s="19">
        <v>10000000</v>
      </c>
      <c r="M13" s="19">
        <v>10000000</v>
      </c>
      <c r="N13" s="19">
        <v>10000000</v>
      </c>
      <c r="O13" s="19">
        <v>10000000</v>
      </c>
      <c r="P13" s="19">
        <v>10000000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>
        <v>30</v>
      </c>
      <c r="B14" s="19">
        <v>10000000</v>
      </c>
      <c r="C14" s="19">
        <v>10000000</v>
      </c>
      <c r="D14" s="19">
        <v>10000000</v>
      </c>
      <c r="E14" s="19">
        <v>10000000</v>
      </c>
      <c r="F14" s="19">
        <v>10000000</v>
      </c>
      <c r="G14" s="19">
        <v>10000000</v>
      </c>
      <c r="H14" s="19">
        <v>10000000</v>
      </c>
      <c r="I14" s="19">
        <v>10000000</v>
      </c>
      <c r="J14" s="19">
        <v>10000000</v>
      </c>
      <c r="K14" s="19">
        <v>10000000</v>
      </c>
      <c r="L14" s="19">
        <v>10000000</v>
      </c>
      <c r="M14" s="19">
        <v>10000000</v>
      </c>
      <c r="N14" s="19">
        <v>10000000</v>
      </c>
      <c r="O14" s="19">
        <v>10000000</v>
      </c>
      <c r="P14" s="19">
        <v>10000000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>
        <v>31</v>
      </c>
      <c r="B15" s="19">
        <v>10000000</v>
      </c>
      <c r="C15" s="19">
        <v>10000000</v>
      </c>
      <c r="D15" s="19">
        <v>10000000</v>
      </c>
      <c r="E15" s="19">
        <v>10000000</v>
      </c>
      <c r="F15" s="19">
        <v>10000000</v>
      </c>
      <c r="G15" s="19">
        <v>10000000</v>
      </c>
      <c r="H15" s="19">
        <v>10000000</v>
      </c>
      <c r="I15" s="19">
        <v>10000000</v>
      </c>
      <c r="J15" s="19">
        <v>10000000</v>
      </c>
      <c r="K15" s="19">
        <v>10000000</v>
      </c>
      <c r="L15" s="19">
        <v>10000000</v>
      </c>
      <c r="M15" s="19">
        <v>10000000</v>
      </c>
      <c r="N15" s="19">
        <v>10000000</v>
      </c>
      <c r="O15" s="19">
        <v>10000000</v>
      </c>
      <c r="P15" s="19">
        <v>10000000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>
        <v>32</v>
      </c>
      <c r="B16" s="19">
        <v>10000000</v>
      </c>
      <c r="C16" s="19">
        <v>10000000</v>
      </c>
      <c r="D16" s="19">
        <v>10000000</v>
      </c>
      <c r="E16" s="19">
        <v>10000000</v>
      </c>
      <c r="F16" s="19">
        <v>10000000</v>
      </c>
      <c r="G16" s="19">
        <v>10000000</v>
      </c>
      <c r="H16" s="19">
        <v>10000000</v>
      </c>
      <c r="I16" s="19">
        <v>10000000</v>
      </c>
      <c r="J16" s="19">
        <v>10000000</v>
      </c>
      <c r="K16" s="19">
        <v>10000000</v>
      </c>
      <c r="L16" s="19">
        <v>10000000</v>
      </c>
      <c r="M16" s="19">
        <v>10000000</v>
      </c>
      <c r="N16" s="19">
        <v>10000000</v>
      </c>
      <c r="O16" s="19">
        <v>10000000</v>
      </c>
      <c r="P16" s="19">
        <v>10000000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>
        <v>33</v>
      </c>
      <c r="B17" s="19">
        <v>10000000</v>
      </c>
      <c r="C17" s="19">
        <v>10000000</v>
      </c>
      <c r="D17" s="19">
        <v>10000000</v>
      </c>
      <c r="E17" s="19">
        <v>10000000</v>
      </c>
      <c r="F17" s="19">
        <v>10000000</v>
      </c>
      <c r="G17" s="19">
        <v>10000000</v>
      </c>
      <c r="H17" s="19">
        <v>10000000</v>
      </c>
      <c r="I17" s="19">
        <v>10000000</v>
      </c>
      <c r="J17" s="19">
        <v>10000000</v>
      </c>
      <c r="K17" s="19">
        <v>10000000</v>
      </c>
      <c r="L17" s="19">
        <v>10000000</v>
      </c>
      <c r="M17" s="19">
        <v>10000000</v>
      </c>
      <c r="N17" s="19">
        <v>10000000</v>
      </c>
      <c r="O17" s="19">
        <v>10000000</v>
      </c>
      <c r="P17" s="19">
        <v>10000000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>
        <v>34</v>
      </c>
      <c r="B18" s="19">
        <v>10000000</v>
      </c>
      <c r="C18" s="19">
        <v>10000000</v>
      </c>
      <c r="D18" s="19">
        <v>10000000</v>
      </c>
      <c r="E18" s="19">
        <v>10000000</v>
      </c>
      <c r="F18" s="19">
        <v>10000000</v>
      </c>
      <c r="G18" s="19">
        <v>10000000</v>
      </c>
      <c r="H18" s="19">
        <v>10000000</v>
      </c>
      <c r="I18" s="19">
        <v>10000000</v>
      </c>
      <c r="J18" s="19">
        <v>10000000</v>
      </c>
      <c r="K18" s="19">
        <v>10000000</v>
      </c>
      <c r="L18" s="19">
        <v>10000000</v>
      </c>
      <c r="M18" s="19">
        <v>10000000</v>
      </c>
      <c r="N18" s="19">
        <v>10000000</v>
      </c>
      <c r="O18" s="19">
        <v>10000000</v>
      </c>
      <c r="P18" s="19">
        <v>10000000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>
        <v>35</v>
      </c>
      <c r="B19" s="19">
        <v>10000000</v>
      </c>
      <c r="C19" s="19">
        <v>10000000</v>
      </c>
      <c r="D19" s="19">
        <v>10000000</v>
      </c>
      <c r="E19" s="19">
        <v>10000000</v>
      </c>
      <c r="F19" s="19">
        <v>10000000</v>
      </c>
      <c r="G19" s="19">
        <v>10000000</v>
      </c>
      <c r="H19" s="19">
        <v>10000000</v>
      </c>
      <c r="I19" s="19">
        <v>10000000</v>
      </c>
      <c r="J19" s="19">
        <v>10000000</v>
      </c>
      <c r="K19" s="19">
        <v>10000000</v>
      </c>
      <c r="L19" s="19">
        <v>10000000</v>
      </c>
      <c r="M19" s="19">
        <v>10000000</v>
      </c>
      <c r="N19" s="19">
        <v>10000000</v>
      </c>
      <c r="O19" s="19">
        <v>10000000</v>
      </c>
      <c r="P19" s="19">
        <v>10000000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>
        <v>36</v>
      </c>
      <c r="B20" s="19">
        <v>10000000</v>
      </c>
      <c r="C20" s="19">
        <v>10000000</v>
      </c>
      <c r="D20" s="19">
        <v>10000000</v>
      </c>
      <c r="E20" s="19">
        <v>10000000</v>
      </c>
      <c r="F20" s="19">
        <v>10000000</v>
      </c>
      <c r="G20" s="19">
        <v>10000000</v>
      </c>
      <c r="H20" s="19">
        <v>10000000</v>
      </c>
      <c r="I20" s="19">
        <v>10000000</v>
      </c>
      <c r="J20" s="19">
        <v>10000000</v>
      </c>
      <c r="K20" s="19">
        <v>10000000</v>
      </c>
      <c r="L20" s="19">
        <v>10000000</v>
      </c>
      <c r="M20" s="19">
        <v>10000000</v>
      </c>
      <c r="N20" s="19">
        <v>10000000</v>
      </c>
      <c r="O20" s="19">
        <v>10000000</v>
      </c>
      <c r="P20" s="19">
        <v>10000000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>
        <v>37</v>
      </c>
      <c r="B21" s="19">
        <v>10000000</v>
      </c>
      <c r="C21" s="19">
        <v>10000000</v>
      </c>
      <c r="D21" s="19">
        <v>10000000</v>
      </c>
      <c r="E21" s="19">
        <v>10000000</v>
      </c>
      <c r="F21" s="19">
        <v>10000000</v>
      </c>
      <c r="G21" s="19">
        <v>10000000</v>
      </c>
      <c r="H21" s="19">
        <v>10000000</v>
      </c>
      <c r="I21" s="19">
        <v>10000000</v>
      </c>
      <c r="J21" s="19">
        <v>10000000</v>
      </c>
      <c r="K21" s="19">
        <v>10000000</v>
      </c>
      <c r="L21" s="19">
        <v>10000000</v>
      </c>
      <c r="M21" s="19">
        <v>10000000</v>
      </c>
      <c r="N21" s="19">
        <v>10000000</v>
      </c>
      <c r="O21" s="19">
        <v>10000000</v>
      </c>
      <c r="P21" s="19">
        <v>10000000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>
        <v>38</v>
      </c>
      <c r="B22" s="19">
        <v>10000000</v>
      </c>
      <c r="C22" s="19">
        <v>10000000</v>
      </c>
      <c r="D22" s="19">
        <v>10000000</v>
      </c>
      <c r="E22" s="19">
        <v>10000000</v>
      </c>
      <c r="F22" s="19">
        <v>10000000</v>
      </c>
      <c r="G22" s="19">
        <v>10000000</v>
      </c>
      <c r="H22" s="19">
        <v>10000000</v>
      </c>
      <c r="I22" s="19">
        <v>10000000</v>
      </c>
      <c r="J22" s="19">
        <v>10000000</v>
      </c>
      <c r="K22" s="19">
        <v>10000000</v>
      </c>
      <c r="L22" s="19">
        <v>10000000</v>
      </c>
      <c r="M22" s="19">
        <v>10000000</v>
      </c>
      <c r="N22" s="19">
        <v>10000000</v>
      </c>
      <c r="O22" s="19">
        <v>10000000</v>
      </c>
      <c r="P22" s="19">
        <v>10000000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>
        <v>39</v>
      </c>
      <c r="B23" s="19">
        <v>10000000</v>
      </c>
      <c r="C23" s="19">
        <v>10000000</v>
      </c>
      <c r="D23" s="19">
        <v>10000000</v>
      </c>
      <c r="E23" s="19">
        <v>10000000</v>
      </c>
      <c r="F23" s="19">
        <v>10000000</v>
      </c>
      <c r="G23" s="19">
        <v>10000000</v>
      </c>
      <c r="H23" s="19">
        <v>10000000</v>
      </c>
      <c r="I23" s="19">
        <v>10000000</v>
      </c>
      <c r="J23" s="19">
        <v>10000000</v>
      </c>
      <c r="K23" s="19">
        <v>10000000</v>
      </c>
      <c r="L23" s="19">
        <v>10000000</v>
      </c>
      <c r="M23" s="19">
        <v>10000000</v>
      </c>
      <c r="N23" s="19">
        <v>10000000</v>
      </c>
      <c r="O23" s="19">
        <v>10000000</v>
      </c>
      <c r="P23" s="19">
        <v>10000000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x14ac:dyDescent="0.3">
      <c r="A24">
        <v>40</v>
      </c>
      <c r="B24" s="19">
        <v>10000000</v>
      </c>
      <c r="C24" s="19">
        <v>10000000</v>
      </c>
      <c r="D24" s="19">
        <v>10000000</v>
      </c>
      <c r="E24" s="19">
        <v>10000000</v>
      </c>
      <c r="F24" s="19">
        <v>10000000</v>
      </c>
      <c r="G24" s="19">
        <v>10000000</v>
      </c>
      <c r="H24" s="19">
        <v>10000000</v>
      </c>
      <c r="I24" s="19">
        <v>10000000</v>
      </c>
      <c r="J24" s="19">
        <v>10000000</v>
      </c>
      <c r="K24" s="19">
        <v>10000000</v>
      </c>
      <c r="L24" s="19">
        <v>10000000</v>
      </c>
      <c r="M24" s="19">
        <v>10000000</v>
      </c>
      <c r="N24" s="19">
        <v>10000000</v>
      </c>
      <c r="O24" s="19">
        <v>10000000</v>
      </c>
      <c r="P24" s="19">
        <v>10000000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x14ac:dyDescent="0.3">
      <c r="A25">
        <v>41</v>
      </c>
      <c r="B25" s="19">
        <v>10000000</v>
      </c>
      <c r="C25" s="19">
        <v>10000000</v>
      </c>
      <c r="D25" s="19">
        <v>10000000</v>
      </c>
      <c r="E25" s="19">
        <v>10000000</v>
      </c>
      <c r="F25" s="19">
        <v>10000000</v>
      </c>
      <c r="G25" s="19">
        <v>10000000</v>
      </c>
      <c r="H25" s="19">
        <v>10000000</v>
      </c>
      <c r="I25" s="19">
        <v>10000000</v>
      </c>
      <c r="J25" s="19">
        <v>10000000</v>
      </c>
      <c r="K25" s="19">
        <v>10000000</v>
      </c>
      <c r="L25" s="19">
        <v>10000000</v>
      </c>
      <c r="M25" s="19">
        <v>10000000</v>
      </c>
      <c r="N25" s="19">
        <v>10000000</v>
      </c>
      <c r="O25" s="19">
        <v>10000000</v>
      </c>
      <c r="P25" s="19">
        <v>10000000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x14ac:dyDescent="0.3">
      <c r="A26">
        <v>42</v>
      </c>
      <c r="B26" s="19">
        <v>10000000</v>
      </c>
      <c r="C26" s="19">
        <v>10000000</v>
      </c>
      <c r="D26" s="19">
        <v>10000000</v>
      </c>
      <c r="E26" s="19">
        <v>10000000</v>
      </c>
      <c r="F26" s="19">
        <v>10000000</v>
      </c>
      <c r="G26" s="19">
        <v>10000000</v>
      </c>
      <c r="H26" s="19">
        <v>10000000</v>
      </c>
      <c r="I26" s="19">
        <v>10000000</v>
      </c>
      <c r="J26" s="19">
        <v>10000000</v>
      </c>
      <c r="K26" s="19">
        <v>10000000</v>
      </c>
      <c r="L26" s="19">
        <v>10000000</v>
      </c>
      <c r="M26" s="19">
        <v>10000000</v>
      </c>
      <c r="N26" s="19">
        <v>10000000</v>
      </c>
      <c r="O26" s="19">
        <v>10000000</v>
      </c>
      <c r="P26" s="19">
        <v>10000000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x14ac:dyDescent="0.3">
      <c r="A27">
        <v>43</v>
      </c>
      <c r="B27" s="19">
        <v>10000000</v>
      </c>
      <c r="C27" s="19">
        <v>10000000</v>
      </c>
      <c r="D27" s="19">
        <v>10000000</v>
      </c>
      <c r="E27" s="19">
        <v>10000000</v>
      </c>
      <c r="F27" s="19">
        <v>10000000</v>
      </c>
      <c r="G27" s="19">
        <v>10000000</v>
      </c>
      <c r="H27" s="19">
        <v>10000000</v>
      </c>
      <c r="I27" s="19">
        <v>10000000</v>
      </c>
      <c r="J27" s="19">
        <v>10000000</v>
      </c>
      <c r="K27" s="19">
        <v>10000000</v>
      </c>
      <c r="L27" s="19">
        <v>10000000</v>
      </c>
      <c r="M27" s="19">
        <v>10000000</v>
      </c>
      <c r="N27" s="19">
        <v>10000000</v>
      </c>
      <c r="O27" s="19">
        <v>10000000</v>
      </c>
      <c r="P27" s="19">
        <v>10000000</v>
      </c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x14ac:dyDescent="0.3">
      <c r="A28">
        <v>44</v>
      </c>
      <c r="B28" s="19">
        <v>10000000</v>
      </c>
      <c r="C28" s="19">
        <v>10000000</v>
      </c>
      <c r="D28" s="19">
        <v>10000000</v>
      </c>
      <c r="E28" s="19">
        <v>10000000</v>
      </c>
      <c r="F28" s="19">
        <v>10000000</v>
      </c>
      <c r="G28" s="19">
        <v>10000000</v>
      </c>
      <c r="H28" s="19">
        <v>10000000</v>
      </c>
      <c r="I28" s="19">
        <v>10000000</v>
      </c>
      <c r="J28" s="19">
        <v>10000000</v>
      </c>
      <c r="K28" s="19">
        <v>10000000</v>
      </c>
      <c r="L28" s="19">
        <v>10000000</v>
      </c>
      <c r="M28" s="19">
        <v>10000000</v>
      </c>
      <c r="N28" s="19">
        <v>10000000</v>
      </c>
      <c r="O28" s="19">
        <v>10000000</v>
      </c>
      <c r="P28" s="19">
        <v>10000000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x14ac:dyDescent="0.3">
      <c r="A29">
        <v>45</v>
      </c>
      <c r="B29" s="19">
        <v>10000000</v>
      </c>
      <c r="C29" s="19">
        <v>10000000</v>
      </c>
      <c r="D29" s="19">
        <v>10000000</v>
      </c>
      <c r="E29" s="19">
        <v>10000000</v>
      </c>
      <c r="F29" s="19">
        <v>10000000</v>
      </c>
      <c r="G29" s="19">
        <v>10000000</v>
      </c>
      <c r="H29" s="19">
        <v>10000000</v>
      </c>
      <c r="I29" s="19">
        <v>10000000</v>
      </c>
      <c r="J29" s="19">
        <v>10000000</v>
      </c>
      <c r="K29" s="19">
        <v>10000000</v>
      </c>
      <c r="L29" s="19">
        <v>10000000</v>
      </c>
      <c r="M29" s="19">
        <v>10000000</v>
      </c>
      <c r="N29" s="19">
        <v>10000000</v>
      </c>
      <c r="O29" s="19">
        <v>10000000</v>
      </c>
      <c r="P29" s="19">
        <v>10000000</v>
      </c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x14ac:dyDescent="0.3">
      <c r="A30">
        <v>46</v>
      </c>
      <c r="B30" s="19">
        <v>10000000</v>
      </c>
      <c r="C30" s="19">
        <v>10000000</v>
      </c>
      <c r="D30" s="19">
        <v>10000000</v>
      </c>
      <c r="E30" s="19">
        <v>10000000</v>
      </c>
      <c r="F30" s="19">
        <v>10000000</v>
      </c>
      <c r="G30" s="19">
        <v>10000000</v>
      </c>
      <c r="H30" s="19">
        <v>10000000</v>
      </c>
      <c r="I30" s="19">
        <v>10000000</v>
      </c>
      <c r="J30" s="19">
        <v>10000000</v>
      </c>
      <c r="K30" s="19">
        <v>10000000</v>
      </c>
      <c r="L30" s="19">
        <v>10000000</v>
      </c>
      <c r="M30" s="19">
        <v>10000000</v>
      </c>
      <c r="N30" s="19">
        <v>10000000</v>
      </c>
      <c r="O30" s="19">
        <v>10000000</v>
      </c>
      <c r="P30" s="19">
        <v>10000000</v>
      </c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3">
      <c r="A31">
        <v>47</v>
      </c>
      <c r="B31" s="19">
        <v>10000000</v>
      </c>
      <c r="C31" s="19">
        <v>10000000</v>
      </c>
      <c r="D31" s="19">
        <v>10000000</v>
      </c>
      <c r="E31" s="19">
        <v>10000000</v>
      </c>
      <c r="F31" s="19">
        <v>10000000</v>
      </c>
      <c r="G31" s="19">
        <v>10000000</v>
      </c>
      <c r="H31" s="19">
        <v>10000000</v>
      </c>
      <c r="I31" s="19">
        <v>10000000</v>
      </c>
      <c r="J31" s="19">
        <v>10000000</v>
      </c>
      <c r="K31" s="19">
        <v>10000000</v>
      </c>
      <c r="L31" s="19">
        <v>10000000</v>
      </c>
      <c r="M31" s="19">
        <v>10000000</v>
      </c>
      <c r="N31" s="19">
        <v>10000000</v>
      </c>
      <c r="O31" s="19">
        <v>10000000</v>
      </c>
      <c r="P31" s="19">
        <v>10000000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3">
      <c r="A32">
        <v>48</v>
      </c>
      <c r="B32" s="19">
        <v>10000000</v>
      </c>
      <c r="C32" s="19">
        <v>10000000</v>
      </c>
      <c r="D32" s="19">
        <v>10000000</v>
      </c>
      <c r="E32" s="19">
        <v>10000000</v>
      </c>
      <c r="F32" s="19">
        <v>10000000</v>
      </c>
      <c r="G32" s="19">
        <v>10000000</v>
      </c>
      <c r="H32" s="19">
        <v>10000000</v>
      </c>
      <c r="I32" s="19">
        <v>10000000</v>
      </c>
      <c r="J32" s="19">
        <v>10000000</v>
      </c>
      <c r="K32" s="19">
        <v>10000000</v>
      </c>
      <c r="L32" s="19">
        <v>10000000</v>
      </c>
      <c r="M32" s="19">
        <v>10000000</v>
      </c>
      <c r="N32" s="19">
        <v>10000000</v>
      </c>
      <c r="O32" s="19">
        <v>10000000</v>
      </c>
      <c r="P32" s="19">
        <v>10000000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x14ac:dyDescent="0.3">
      <c r="A33">
        <v>49</v>
      </c>
      <c r="B33" s="19">
        <v>10000000</v>
      </c>
      <c r="C33" s="19">
        <v>10000000</v>
      </c>
      <c r="D33" s="19">
        <v>10000000</v>
      </c>
      <c r="E33" s="19">
        <v>10000000</v>
      </c>
      <c r="F33" s="19">
        <v>10000000</v>
      </c>
      <c r="G33" s="19">
        <v>10000000</v>
      </c>
      <c r="H33" s="19">
        <v>10000000</v>
      </c>
      <c r="I33" s="19">
        <v>10000000</v>
      </c>
      <c r="J33" s="19">
        <v>10000000</v>
      </c>
      <c r="K33" s="19">
        <v>10000000</v>
      </c>
      <c r="L33" s="19">
        <v>10000000</v>
      </c>
      <c r="M33" s="19">
        <v>10000000</v>
      </c>
      <c r="N33" s="19">
        <v>10000000</v>
      </c>
      <c r="O33" s="19">
        <v>10000000</v>
      </c>
      <c r="P33" s="19">
        <v>10000000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x14ac:dyDescent="0.3">
      <c r="A34">
        <v>50</v>
      </c>
      <c r="B34" s="19">
        <v>10000000</v>
      </c>
      <c r="C34" s="19">
        <v>10000000</v>
      </c>
      <c r="D34" s="19">
        <v>10000000</v>
      </c>
      <c r="E34" s="19">
        <v>10000000</v>
      </c>
      <c r="F34" s="19">
        <v>10000000</v>
      </c>
      <c r="G34" s="19">
        <v>10000000</v>
      </c>
      <c r="H34" s="19">
        <v>10000000</v>
      </c>
      <c r="I34" s="19">
        <v>10000000</v>
      </c>
      <c r="J34" s="19">
        <v>10000000</v>
      </c>
      <c r="K34" s="19">
        <v>10000000</v>
      </c>
      <c r="L34" s="19">
        <v>10000000</v>
      </c>
      <c r="M34" s="19">
        <v>10000000</v>
      </c>
      <c r="N34" s="19">
        <v>10000000</v>
      </c>
      <c r="O34" s="19">
        <v>10000000</v>
      </c>
      <c r="P34" s="19">
        <v>10000000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x14ac:dyDescent="0.3">
      <c r="A35">
        <v>51</v>
      </c>
      <c r="B35" s="19">
        <v>10000000</v>
      </c>
      <c r="C35" s="19">
        <v>10000000</v>
      </c>
      <c r="D35" s="19">
        <v>10000000</v>
      </c>
      <c r="E35" s="19">
        <v>10000000</v>
      </c>
      <c r="F35" s="19">
        <v>10000000</v>
      </c>
      <c r="G35" s="19">
        <v>10000000</v>
      </c>
      <c r="H35" s="19">
        <v>10000000</v>
      </c>
      <c r="I35" s="19">
        <v>10000000</v>
      </c>
      <c r="J35" s="19">
        <v>10000000</v>
      </c>
      <c r="K35" s="19">
        <v>10000000</v>
      </c>
      <c r="L35" s="19">
        <v>10000000</v>
      </c>
      <c r="M35" s="19">
        <v>10000000</v>
      </c>
      <c r="N35" s="19">
        <v>10000000</v>
      </c>
      <c r="O35" s="19">
        <v>10000000</v>
      </c>
      <c r="P35" s="19">
        <v>10000000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x14ac:dyDescent="0.3">
      <c r="A36">
        <v>52</v>
      </c>
      <c r="B36" s="19">
        <v>10000000</v>
      </c>
      <c r="C36" s="19">
        <v>10000000</v>
      </c>
      <c r="D36" s="19">
        <v>10000000</v>
      </c>
      <c r="E36" s="19">
        <v>10000000</v>
      </c>
      <c r="F36" s="19">
        <v>10000000</v>
      </c>
      <c r="G36" s="19">
        <v>10000000</v>
      </c>
      <c r="H36" s="19">
        <v>10000000</v>
      </c>
      <c r="I36" s="19">
        <v>10000000</v>
      </c>
      <c r="J36" s="19">
        <v>10000000</v>
      </c>
      <c r="K36" s="19">
        <v>10000000</v>
      </c>
      <c r="L36" s="19">
        <v>10000000</v>
      </c>
      <c r="M36" s="19">
        <v>10000000</v>
      </c>
      <c r="N36" s="19">
        <v>10000000</v>
      </c>
      <c r="O36" s="19">
        <v>10000000</v>
      </c>
      <c r="P36" s="19">
        <v>10000000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x14ac:dyDescent="0.3">
      <c r="A37">
        <v>53</v>
      </c>
      <c r="B37" s="19">
        <v>10000000</v>
      </c>
      <c r="C37" s="19">
        <v>10000000</v>
      </c>
      <c r="D37" s="19">
        <v>10000000</v>
      </c>
      <c r="E37" s="19">
        <v>10000000</v>
      </c>
      <c r="F37" s="19">
        <v>10000000</v>
      </c>
      <c r="G37" s="19">
        <v>10000000</v>
      </c>
      <c r="H37" s="19">
        <v>10000000</v>
      </c>
      <c r="I37" s="19">
        <v>10000000</v>
      </c>
      <c r="J37" s="19">
        <v>10000000</v>
      </c>
      <c r="K37" s="19">
        <v>10000000</v>
      </c>
      <c r="L37" s="19">
        <v>10000000</v>
      </c>
      <c r="M37" s="19">
        <v>10000000</v>
      </c>
      <c r="N37" s="19">
        <v>10000000</v>
      </c>
      <c r="O37" s="19">
        <v>10000000</v>
      </c>
      <c r="P37" s="19">
        <v>10000000</v>
      </c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x14ac:dyDescent="0.3">
      <c r="A38">
        <v>54</v>
      </c>
      <c r="B38" s="19">
        <v>10000000</v>
      </c>
      <c r="C38" s="19">
        <v>10000000</v>
      </c>
      <c r="D38" s="19">
        <v>10000000</v>
      </c>
      <c r="E38" s="19">
        <v>10000000</v>
      </c>
      <c r="F38" s="19">
        <v>10000000</v>
      </c>
      <c r="G38" s="19">
        <v>10000000</v>
      </c>
      <c r="H38" s="19">
        <v>10000000</v>
      </c>
      <c r="I38" s="19">
        <v>10000000</v>
      </c>
      <c r="J38" s="19">
        <v>10000000</v>
      </c>
      <c r="K38" s="19">
        <v>10000000</v>
      </c>
      <c r="L38" s="19">
        <v>10000000</v>
      </c>
      <c r="M38" s="19">
        <v>10000000</v>
      </c>
      <c r="N38" s="19">
        <v>10000000</v>
      </c>
      <c r="O38" s="19">
        <v>10000000</v>
      </c>
      <c r="P38" s="19">
        <v>10000000</v>
      </c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x14ac:dyDescent="0.3">
      <c r="A39">
        <v>55</v>
      </c>
      <c r="B39" s="19">
        <v>10000000</v>
      </c>
      <c r="C39" s="19">
        <v>10000000</v>
      </c>
      <c r="D39" s="19">
        <v>10000000</v>
      </c>
      <c r="E39" s="19">
        <v>10000000</v>
      </c>
      <c r="F39" s="19">
        <v>10000000</v>
      </c>
      <c r="G39" s="19">
        <v>10000000</v>
      </c>
      <c r="H39" s="19">
        <v>10000000</v>
      </c>
      <c r="I39" s="19">
        <v>10000000</v>
      </c>
      <c r="J39" s="19">
        <v>10000000</v>
      </c>
      <c r="K39" s="19">
        <v>10000000</v>
      </c>
      <c r="L39" s="19">
        <v>10000000</v>
      </c>
      <c r="M39" s="19">
        <v>10000000</v>
      </c>
      <c r="N39" s="19">
        <v>10000000</v>
      </c>
      <c r="O39" s="19">
        <v>10000000</v>
      </c>
      <c r="P39" s="19">
        <v>10000000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x14ac:dyDescent="0.3">
      <c r="A40">
        <v>56</v>
      </c>
      <c r="B40" s="19">
        <v>10000000</v>
      </c>
      <c r="C40" s="19">
        <v>10000000</v>
      </c>
      <c r="D40" s="19">
        <v>10000000</v>
      </c>
      <c r="E40" s="19">
        <v>10000000</v>
      </c>
      <c r="F40" s="19">
        <v>10000000</v>
      </c>
      <c r="G40" s="19">
        <v>10000000</v>
      </c>
      <c r="H40" s="19">
        <v>10000000</v>
      </c>
      <c r="I40" s="19">
        <v>10000000</v>
      </c>
      <c r="J40" s="19">
        <v>10000000</v>
      </c>
      <c r="K40" s="19">
        <v>10000000</v>
      </c>
      <c r="L40" s="19">
        <v>10000000</v>
      </c>
      <c r="M40" s="19">
        <v>10000000</v>
      </c>
      <c r="N40" s="19">
        <v>10000000</v>
      </c>
      <c r="O40" s="19">
        <v>10000000</v>
      </c>
      <c r="P40" s="19">
        <v>10000000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x14ac:dyDescent="0.3">
      <c r="A41">
        <v>57</v>
      </c>
      <c r="B41" s="19">
        <v>10000000</v>
      </c>
      <c r="C41" s="19">
        <v>10000000</v>
      </c>
      <c r="D41" s="19">
        <v>10000000</v>
      </c>
      <c r="E41" s="19">
        <v>10000000</v>
      </c>
      <c r="F41" s="19">
        <v>10000000</v>
      </c>
      <c r="G41" s="19">
        <v>10000000</v>
      </c>
      <c r="H41" s="19">
        <v>10000000</v>
      </c>
      <c r="I41" s="19">
        <v>10000000</v>
      </c>
      <c r="J41" s="19">
        <v>10000000</v>
      </c>
      <c r="K41" s="19">
        <v>10000000</v>
      </c>
      <c r="L41" s="19">
        <v>10000000</v>
      </c>
      <c r="M41" s="19">
        <v>10000000</v>
      </c>
      <c r="N41" s="19">
        <v>10000000</v>
      </c>
      <c r="O41" s="19">
        <v>10000000</v>
      </c>
      <c r="P41" s="19">
        <v>10000000</v>
      </c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x14ac:dyDescent="0.3">
      <c r="A42">
        <v>58</v>
      </c>
      <c r="B42" s="19">
        <v>10000000</v>
      </c>
      <c r="C42" s="19">
        <v>10000000</v>
      </c>
      <c r="D42" s="19">
        <v>10000000</v>
      </c>
      <c r="E42" s="19">
        <v>10000000</v>
      </c>
      <c r="F42" s="19">
        <v>10000000</v>
      </c>
      <c r="G42" s="19">
        <v>10000000</v>
      </c>
      <c r="H42" s="19">
        <v>10000000</v>
      </c>
      <c r="I42" s="19">
        <v>10000000</v>
      </c>
      <c r="J42" s="19">
        <v>10000000</v>
      </c>
      <c r="K42" s="19">
        <v>10000000</v>
      </c>
      <c r="L42" s="19">
        <v>10000000</v>
      </c>
      <c r="M42" s="19">
        <v>10000000</v>
      </c>
      <c r="N42" s="19">
        <v>10000000</v>
      </c>
      <c r="O42" s="19">
        <v>10000000</v>
      </c>
      <c r="P42" s="19">
        <v>10000000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x14ac:dyDescent="0.3">
      <c r="A43">
        <v>59</v>
      </c>
      <c r="B43" s="19">
        <v>10000000</v>
      </c>
      <c r="C43" s="19">
        <v>10000000</v>
      </c>
      <c r="D43" s="19">
        <v>10000000</v>
      </c>
      <c r="E43" s="19">
        <v>10000000</v>
      </c>
      <c r="F43" s="19">
        <v>10000000</v>
      </c>
      <c r="G43" s="19">
        <v>10000000</v>
      </c>
      <c r="H43" s="19">
        <v>10000000</v>
      </c>
      <c r="I43" s="19">
        <v>10000000</v>
      </c>
      <c r="J43" s="19">
        <v>10000000</v>
      </c>
      <c r="K43" s="19">
        <v>10000000</v>
      </c>
      <c r="L43" s="19">
        <v>10000000</v>
      </c>
      <c r="M43" s="19">
        <v>10000000</v>
      </c>
      <c r="N43" s="19">
        <v>10000000</v>
      </c>
      <c r="O43" s="19">
        <v>10000000</v>
      </c>
      <c r="P43" s="19">
        <v>10000000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x14ac:dyDescent="0.3">
      <c r="A44">
        <v>60</v>
      </c>
      <c r="B44" s="19">
        <v>10000000</v>
      </c>
      <c r="C44" s="19">
        <v>10000000</v>
      </c>
      <c r="D44" s="19">
        <v>10000000</v>
      </c>
      <c r="E44" s="19">
        <v>10000000</v>
      </c>
      <c r="F44" s="19">
        <v>10000000</v>
      </c>
      <c r="G44" s="19">
        <v>10000000</v>
      </c>
      <c r="H44" s="19">
        <v>10000000</v>
      </c>
      <c r="I44" s="19">
        <v>10000000</v>
      </c>
      <c r="J44" s="19">
        <v>10000000</v>
      </c>
      <c r="K44" s="19">
        <v>10000000</v>
      </c>
      <c r="L44" s="19">
        <v>10000000</v>
      </c>
      <c r="M44" s="19">
        <v>10000000</v>
      </c>
      <c r="N44" s="19">
        <v>10000000</v>
      </c>
      <c r="O44" s="19">
        <v>10000000</v>
      </c>
      <c r="P44" s="19">
        <v>10000000</v>
      </c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x14ac:dyDescent="0.3">
      <c r="A45">
        <v>61</v>
      </c>
      <c r="B45" s="19">
        <v>10000000</v>
      </c>
      <c r="C45" s="19">
        <v>10000000</v>
      </c>
      <c r="D45" s="19">
        <v>10000000</v>
      </c>
      <c r="E45" s="19">
        <v>10000000</v>
      </c>
      <c r="F45" s="19">
        <v>10000000</v>
      </c>
      <c r="G45" s="19">
        <v>10000000</v>
      </c>
      <c r="H45" s="19">
        <v>10000000</v>
      </c>
      <c r="I45" s="19">
        <v>10000000</v>
      </c>
      <c r="J45" s="19">
        <v>10000000</v>
      </c>
      <c r="K45" s="19">
        <v>10000000</v>
      </c>
      <c r="L45" s="19">
        <v>10000000</v>
      </c>
      <c r="M45" s="19">
        <v>10000000</v>
      </c>
      <c r="N45" s="19">
        <v>10000000</v>
      </c>
      <c r="O45" s="19">
        <v>10000000</v>
      </c>
      <c r="P45" s="19">
        <v>10000000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x14ac:dyDescent="0.3">
      <c r="A46">
        <v>62</v>
      </c>
      <c r="B46" s="19">
        <v>10000000</v>
      </c>
      <c r="C46" s="19">
        <v>10000000</v>
      </c>
      <c r="D46" s="19">
        <v>10000000</v>
      </c>
      <c r="E46" s="19">
        <v>10000000</v>
      </c>
      <c r="F46" s="19">
        <v>10000000</v>
      </c>
      <c r="G46" s="19">
        <v>10000000</v>
      </c>
      <c r="H46" s="19">
        <v>10000000</v>
      </c>
      <c r="I46" s="19">
        <v>10000000</v>
      </c>
      <c r="J46" s="19">
        <v>10000000</v>
      </c>
      <c r="K46" s="19">
        <v>10000000</v>
      </c>
      <c r="L46" s="19">
        <v>10000000</v>
      </c>
      <c r="M46" s="19">
        <v>10000000</v>
      </c>
      <c r="N46" s="19">
        <v>10000000</v>
      </c>
      <c r="O46" s="19">
        <v>10000000</v>
      </c>
      <c r="P46" s="19">
        <v>10000000</v>
      </c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x14ac:dyDescent="0.3">
      <c r="A47">
        <v>63</v>
      </c>
      <c r="B47" s="19">
        <v>10000000</v>
      </c>
      <c r="C47" s="19">
        <v>10000000</v>
      </c>
      <c r="D47" s="19">
        <v>10000000</v>
      </c>
      <c r="E47" s="19">
        <v>10000000</v>
      </c>
      <c r="F47" s="19">
        <v>10000000</v>
      </c>
      <c r="G47" s="19">
        <v>10000000</v>
      </c>
      <c r="H47" s="19">
        <v>10000000</v>
      </c>
      <c r="I47" s="19">
        <v>10000000</v>
      </c>
      <c r="J47" s="19">
        <v>10000000</v>
      </c>
      <c r="K47" s="19">
        <v>10000000</v>
      </c>
      <c r="L47" s="19">
        <v>10000000</v>
      </c>
      <c r="M47" s="19">
        <v>10000000</v>
      </c>
      <c r="N47" s="19">
        <v>10000000</v>
      </c>
      <c r="O47" s="19">
        <v>10000000</v>
      </c>
      <c r="P47" s="19">
        <v>10000000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x14ac:dyDescent="0.3">
      <c r="A48">
        <v>64</v>
      </c>
      <c r="B48" s="19">
        <v>10000000</v>
      </c>
      <c r="C48" s="19">
        <v>10000000</v>
      </c>
      <c r="D48" s="19">
        <v>10000000</v>
      </c>
      <c r="E48" s="19">
        <v>10000000</v>
      </c>
      <c r="F48" s="19">
        <v>10000000</v>
      </c>
      <c r="G48" s="19">
        <v>10000000</v>
      </c>
      <c r="H48" s="19">
        <v>10000000</v>
      </c>
      <c r="I48" s="19">
        <v>10000000</v>
      </c>
      <c r="J48" s="19">
        <v>10000000</v>
      </c>
      <c r="K48" s="19">
        <v>10000000</v>
      </c>
      <c r="L48" s="19">
        <v>10000000</v>
      </c>
      <c r="M48" s="19">
        <v>10000000</v>
      </c>
      <c r="N48" s="19">
        <v>10000000</v>
      </c>
      <c r="O48" s="19">
        <v>10000000</v>
      </c>
      <c r="P48" s="19">
        <v>10000000</v>
      </c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:30" x14ac:dyDescent="0.3">
      <c r="A49">
        <v>65</v>
      </c>
      <c r="B49" s="19">
        <v>10000000</v>
      </c>
      <c r="C49" s="19">
        <v>10000000</v>
      </c>
      <c r="D49" s="19">
        <v>10000000</v>
      </c>
      <c r="E49" s="19">
        <v>10000000</v>
      </c>
      <c r="F49" s="19">
        <v>10000000</v>
      </c>
      <c r="G49" s="19">
        <v>10000000</v>
      </c>
      <c r="H49" s="19">
        <v>10000000</v>
      </c>
      <c r="I49" s="19">
        <v>10000000</v>
      </c>
      <c r="J49" s="19">
        <v>10000000</v>
      </c>
      <c r="K49" s="19">
        <v>10000000</v>
      </c>
      <c r="L49" s="19">
        <v>10000000</v>
      </c>
      <c r="M49" s="19">
        <v>10000000</v>
      </c>
      <c r="N49" s="19">
        <v>10000000</v>
      </c>
      <c r="O49" s="19">
        <v>10000000</v>
      </c>
      <c r="P49" s="19">
        <v>10000000</v>
      </c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:30" x14ac:dyDescent="0.3">
      <c r="A50">
        <v>66</v>
      </c>
      <c r="B50" s="19">
        <v>10000000</v>
      </c>
      <c r="C50" s="19">
        <v>10000000</v>
      </c>
      <c r="D50" s="19">
        <v>10000000</v>
      </c>
      <c r="E50" s="19">
        <v>10000000</v>
      </c>
      <c r="F50" s="19">
        <v>10000000</v>
      </c>
      <c r="G50" s="19">
        <v>10000000</v>
      </c>
      <c r="H50" s="19">
        <v>10000000</v>
      </c>
      <c r="I50" s="19">
        <v>10000000</v>
      </c>
      <c r="J50" s="19">
        <v>10000000</v>
      </c>
      <c r="K50" s="19">
        <v>10000000</v>
      </c>
      <c r="L50" s="19">
        <v>10000000</v>
      </c>
      <c r="M50" s="19">
        <v>10000000</v>
      </c>
      <c r="N50" s="19">
        <v>10000000</v>
      </c>
      <c r="O50" s="19">
        <v>10000000</v>
      </c>
      <c r="P50" s="19">
        <v>10000000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x14ac:dyDescent="0.3">
      <c r="A51">
        <v>67</v>
      </c>
      <c r="B51" s="19">
        <v>10000000</v>
      </c>
      <c r="C51" s="19">
        <v>10000000</v>
      </c>
      <c r="D51" s="19">
        <v>10000000</v>
      </c>
      <c r="E51" s="19">
        <v>10000000</v>
      </c>
      <c r="F51" s="19">
        <v>10000000</v>
      </c>
      <c r="G51" s="19">
        <v>10000000</v>
      </c>
      <c r="H51" s="19">
        <v>10000000</v>
      </c>
      <c r="I51" s="19">
        <v>10000000</v>
      </c>
      <c r="J51" s="19">
        <v>10000000</v>
      </c>
      <c r="K51" s="19">
        <v>10000000</v>
      </c>
      <c r="L51" s="19">
        <v>10000000</v>
      </c>
      <c r="M51" s="19">
        <v>10000000</v>
      </c>
      <c r="N51" s="19">
        <v>10000000</v>
      </c>
      <c r="O51" s="19">
        <v>10000000</v>
      </c>
      <c r="P51" s="19">
        <v>10000000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:30" x14ac:dyDescent="0.3">
      <c r="A52">
        <v>68</v>
      </c>
      <c r="B52" s="19">
        <v>10000000</v>
      </c>
      <c r="C52" s="19">
        <v>10000000</v>
      </c>
      <c r="D52" s="19">
        <v>10000000</v>
      </c>
      <c r="E52" s="19">
        <v>10000000</v>
      </c>
      <c r="F52" s="19">
        <v>10000000</v>
      </c>
      <c r="G52" s="19">
        <v>10000000</v>
      </c>
      <c r="H52" s="19">
        <v>10000000</v>
      </c>
      <c r="I52" s="19">
        <v>10000000</v>
      </c>
      <c r="J52" s="19">
        <v>10000000</v>
      </c>
      <c r="K52" s="19">
        <v>10000000</v>
      </c>
      <c r="L52" s="19">
        <v>10000000</v>
      </c>
      <c r="M52" s="19">
        <v>10000000</v>
      </c>
      <c r="N52" s="19">
        <v>10000000</v>
      </c>
      <c r="O52" s="19">
        <v>10000000</v>
      </c>
      <c r="P52" s="19">
        <v>10000000</v>
      </c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:30" x14ac:dyDescent="0.3">
      <c r="A53">
        <v>69</v>
      </c>
      <c r="B53" s="19">
        <v>10000000</v>
      </c>
      <c r="C53" s="19">
        <v>10000000</v>
      </c>
      <c r="D53" s="19">
        <v>10000000</v>
      </c>
      <c r="E53" s="19">
        <v>10000000</v>
      </c>
      <c r="F53" s="19">
        <v>10000000</v>
      </c>
      <c r="G53" s="19">
        <v>10000000</v>
      </c>
      <c r="H53" s="19">
        <v>10000000</v>
      </c>
      <c r="I53" s="19">
        <v>10000000</v>
      </c>
      <c r="J53" s="19">
        <v>10000000</v>
      </c>
      <c r="K53" s="19">
        <v>10000000</v>
      </c>
      <c r="L53" s="19">
        <v>10000000</v>
      </c>
      <c r="M53" s="19">
        <v>10000000</v>
      </c>
      <c r="N53" s="19">
        <v>10000000</v>
      </c>
      <c r="O53" s="19">
        <v>10000000</v>
      </c>
      <c r="P53" s="19">
        <v>10000000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:30" x14ac:dyDescent="0.3">
      <c r="A54">
        <v>70</v>
      </c>
      <c r="B54" s="19">
        <v>10000000</v>
      </c>
      <c r="C54" s="19">
        <v>10000000</v>
      </c>
      <c r="D54" s="19">
        <v>10000000</v>
      </c>
      <c r="E54" s="19">
        <v>10000000</v>
      </c>
      <c r="F54" s="19">
        <v>10000000</v>
      </c>
      <c r="G54" s="19">
        <v>10000000</v>
      </c>
      <c r="H54" s="19">
        <v>10000000</v>
      </c>
      <c r="I54" s="19">
        <v>10000000</v>
      </c>
      <c r="J54" s="19">
        <v>10000000</v>
      </c>
      <c r="K54" s="19">
        <v>10000000</v>
      </c>
      <c r="L54" s="19">
        <v>10000000</v>
      </c>
      <c r="M54" s="19">
        <v>10000000</v>
      </c>
      <c r="N54" s="19">
        <v>10000000</v>
      </c>
      <c r="O54" s="19">
        <v>10000000</v>
      </c>
      <c r="P54" s="19">
        <v>10000000</v>
      </c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:30" x14ac:dyDescent="0.3">
      <c r="A55">
        <v>71</v>
      </c>
      <c r="B55" s="19">
        <v>10000000</v>
      </c>
      <c r="C55" s="19">
        <v>10000000</v>
      </c>
      <c r="D55" s="19">
        <v>10000000</v>
      </c>
      <c r="E55" s="19">
        <v>10000000</v>
      </c>
      <c r="F55" s="19">
        <v>10000000</v>
      </c>
      <c r="G55" s="19">
        <v>10000000</v>
      </c>
      <c r="H55" s="19">
        <v>10000000</v>
      </c>
      <c r="I55" s="19">
        <v>10000000</v>
      </c>
      <c r="J55" s="19">
        <v>10000000</v>
      </c>
      <c r="K55" s="19">
        <v>10000000</v>
      </c>
      <c r="L55" s="19">
        <v>10000000</v>
      </c>
      <c r="M55" s="19">
        <v>10000000</v>
      </c>
      <c r="N55" s="19">
        <v>10000000</v>
      </c>
      <c r="O55" s="19">
        <v>10000000</v>
      </c>
      <c r="P55" s="19">
        <v>10000000</v>
      </c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:30" x14ac:dyDescent="0.3">
      <c r="A56">
        <v>72</v>
      </c>
      <c r="B56" s="19">
        <v>10000000</v>
      </c>
      <c r="C56" s="19">
        <v>10000000</v>
      </c>
      <c r="D56" s="19">
        <v>10000000</v>
      </c>
      <c r="E56" s="19">
        <v>10000000</v>
      </c>
      <c r="F56" s="19">
        <v>10000000</v>
      </c>
      <c r="G56" s="19">
        <v>10000000</v>
      </c>
      <c r="H56" s="19">
        <v>10000000</v>
      </c>
      <c r="I56" s="19">
        <v>10000000</v>
      </c>
      <c r="J56" s="19">
        <v>10000000</v>
      </c>
      <c r="K56" s="19">
        <v>10000000</v>
      </c>
      <c r="L56" s="19">
        <v>10000000</v>
      </c>
      <c r="M56" s="19">
        <v>10000000</v>
      </c>
      <c r="N56" s="19">
        <v>10000000</v>
      </c>
      <c r="O56" s="19">
        <v>10000000</v>
      </c>
      <c r="P56" s="19">
        <v>10000000</v>
      </c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30" x14ac:dyDescent="0.3">
      <c r="A57">
        <v>73</v>
      </c>
      <c r="B57" s="19">
        <v>10000000</v>
      </c>
      <c r="C57" s="19">
        <v>10000000</v>
      </c>
      <c r="D57" s="19">
        <v>10000000</v>
      </c>
      <c r="E57" s="19">
        <v>10000000</v>
      </c>
      <c r="F57" s="19">
        <v>10000000</v>
      </c>
      <c r="G57" s="19">
        <v>10000000</v>
      </c>
      <c r="H57" s="19">
        <v>10000000</v>
      </c>
      <c r="I57" s="19">
        <v>10000000</v>
      </c>
      <c r="J57" s="19">
        <v>10000000</v>
      </c>
      <c r="K57" s="19">
        <v>10000000</v>
      </c>
      <c r="L57" s="19">
        <v>10000000</v>
      </c>
      <c r="M57" s="19">
        <v>10000000</v>
      </c>
      <c r="N57" s="19">
        <v>10000000</v>
      </c>
      <c r="O57" s="19">
        <v>10000000</v>
      </c>
      <c r="P57" s="19">
        <v>10000000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30" x14ac:dyDescent="0.3">
      <c r="A58">
        <v>74</v>
      </c>
      <c r="B58" s="19">
        <v>10000000</v>
      </c>
      <c r="C58" s="19">
        <v>10000000</v>
      </c>
      <c r="D58" s="19">
        <v>10000000</v>
      </c>
      <c r="E58" s="19">
        <v>10000000</v>
      </c>
      <c r="F58" s="19">
        <v>10000000</v>
      </c>
      <c r="G58" s="19">
        <v>10000000</v>
      </c>
      <c r="H58" s="19">
        <v>10000000</v>
      </c>
      <c r="I58" s="19">
        <v>10000000</v>
      </c>
      <c r="J58" s="19">
        <v>10000000</v>
      </c>
      <c r="K58" s="19">
        <v>10000000</v>
      </c>
      <c r="L58" s="19">
        <v>10000000</v>
      </c>
      <c r="M58" s="19">
        <v>10000000</v>
      </c>
      <c r="N58" s="19">
        <v>10000000</v>
      </c>
      <c r="O58" s="19">
        <v>10000000</v>
      </c>
      <c r="P58" s="19">
        <v>10000000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:30" x14ac:dyDescent="0.3">
      <c r="A59">
        <v>75</v>
      </c>
      <c r="B59" s="19">
        <v>10000000</v>
      </c>
      <c r="C59" s="19">
        <v>10000000</v>
      </c>
      <c r="D59" s="19">
        <v>10000000</v>
      </c>
      <c r="E59" s="19">
        <v>10000000</v>
      </c>
      <c r="F59" s="19">
        <v>10000000</v>
      </c>
      <c r="G59" s="19">
        <v>10000000</v>
      </c>
      <c r="H59" s="19">
        <v>10000000</v>
      </c>
      <c r="I59" s="19">
        <v>10000000</v>
      </c>
      <c r="J59" s="19">
        <v>10000000</v>
      </c>
      <c r="K59" s="19">
        <v>10000000</v>
      </c>
      <c r="L59" s="19">
        <v>10000000</v>
      </c>
      <c r="M59" s="19">
        <v>10000000</v>
      </c>
      <c r="N59" s="19">
        <v>10000000</v>
      </c>
      <c r="O59" s="19">
        <v>10000000</v>
      </c>
      <c r="P59" s="19">
        <v>10000000</v>
      </c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:30" x14ac:dyDescent="0.3">
      <c r="A60">
        <v>76</v>
      </c>
      <c r="B60" s="19">
        <v>10000000</v>
      </c>
      <c r="C60" s="19">
        <v>10000000</v>
      </c>
      <c r="D60" s="19">
        <v>10000000</v>
      </c>
      <c r="E60" s="19">
        <v>10000000</v>
      </c>
      <c r="F60" s="19">
        <v>10000000</v>
      </c>
      <c r="G60" s="19">
        <v>10000000</v>
      </c>
      <c r="H60" s="19">
        <v>10000000</v>
      </c>
      <c r="I60" s="19">
        <v>10000000</v>
      </c>
      <c r="J60" s="19">
        <v>10000000</v>
      </c>
      <c r="K60" s="19">
        <v>10000000</v>
      </c>
      <c r="L60" s="19">
        <v>10000000</v>
      </c>
      <c r="M60" s="19">
        <v>10000000</v>
      </c>
      <c r="N60" s="19">
        <v>10000000</v>
      </c>
      <c r="O60" s="19">
        <v>10000000</v>
      </c>
      <c r="P60" s="19">
        <v>10000000</v>
      </c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:30" x14ac:dyDescent="0.3">
      <c r="A61">
        <v>77</v>
      </c>
      <c r="B61" s="19">
        <v>10000000</v>
      </c>
      <c r="C61" s="19">
        <v>10000000</v>
      </c>
      <c r="D61" s="19">
        <v>10000000</v>
      </c>
      <c r="E61" s="19">
        <v>10000000</v>
      </c>
      <c r="F61" s="19">
        <v>10000000</v>
      </c>
      <c r="G61" s="19">
        <v>10000000</v>
      </c>
      <c r="H61" s="19">
        <v>10000000</v>
      </c>
      <c r="I61" s="19">
        <v>10000000</v>
      </c>
      <c r="J61" s="19">
        <v>10000000</v>
      </c>
      <c r="K61" s="19">
        <v>10000000</v>
      </c>
      <c r="L61" s="19">
        <v>10000000</v>
      </c>
      <c r="M61" s="19">
        <v>10000000</v>
      </c>
      <c r="N61" s="19">
        <v>10000000</v>
      </c>
      <c r="O61" s="19">
        <v>10000000</v>
      </c>
      <c r="P61" s="19">
        <v>10000000</v>
      </c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:30" x14ac:dyDescent="0.3">
      <c r="A62">
        <v>78</v>
      </c>
      <c r="B62" s="19">
        <v>10000000</v>
      </c>
      <c r="C62" s="19">
        <v>10000000</v>
      </c>
      <c r="D62" s="19">
        <v>10000000</v>
      </c>
      <c r="E62" s="19">
        <v>10000000</v>
      </c>
      <c r="F62" s="19">
        <v>10000000</v>
      </c>
      <c r="G62" s="19">
        <v>10000000</v>
      </c>
      <c r="H62" s="19">
        <v>10000000</v>
      </c>
      <c r="I62" s="19">
        <v>10000000</v>
      </c>
      <c r="J62" s="19">
        <v>10000000</v>
      </c>
      <c r="K62" s="19">
        <v>10000000</v>
      </c>
      <c r="L62" s="19">
        <v>10000000</v>
      </c>
      <c r="M62" s="19">
        <v>10000000</v>
      </c>
      <c r="N62" s="19">
        <v>10000000</v>
      </c>
      <c r="O62" s="19">
        <v>10000000</v>
      </c>
      <c r="P62" s="19">
        <v>10000000</v>
      </c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:30" x14ac:dyDescent="0.3">
      <c r="A63">
        <v>79</v>
      </c>
      <c r="B63" s="19">
        <v>10000000</v>
      </c>
      <c r="C63" s="19">
        <v>10000000</v>
      </c>
      <c r="D63" s="19">
        <v>10000000</v>
      </c>
      <c r="E63" s="19">
        <v>10000000</v>
      </c>
      <c r="F63" s="19">
        <v>10000000</v>
      </c>
      <c r="G63" s="19">
        <v>10000000</v>
      </c>
      <c r="H63" s="19">
        <v>10000000</v>
      </c>
      <c r="I63" s="19">
        <v>10000000</v>
      </c>
      <c r="J63" s="19">
        <v>10000000</v>
      </c>
      <c r="K63" s="19">
        <v>10000000</v>
      </c>
      <c r="L63" s="19">
        <v>10000000</v>
      </c>
      <c r="M63" s="19">
        <v>10000000</v>
      </c>
      <c r="N63" s="19">
        <v>10000000</v>
      </c>
      <c r="O63" s="19">
        <v>10000000</v>
      </c>
      <c r="P63" s="19">
        <v>10000000</v>
      </c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:30" x14ac:dyDescent="0.3">
      <c r="A64">
        <v>80</v>
      </c>
      <c r="B64" s="19">
        <v>10000000</v>
      </c>
      <c r="C64" s="19">
        <v>10000000</v>
      </c>
      <c r="D64" s="19">
        <v>10000000</v>
      </c>
      <c r="E64" s="19">
        <v>10000000</v>
      </c>
      <c r="F64" s="19">
        <v>10000000</v>
      </c>
      <c r="G64" s="19">
        <v>10000000</v>
      </c>
      <c r="H64" s="19">
        <v>10000000</v>
      </c>
      <c r="I64" s="19">
        <v>10000000</v>
      </c>
      <c r="J64" s="19">
        <v>10000000</v>
      </c>
      <c r="K64" s="19">
        <v>10000000</v>
      </c>
      <c r="L64" s="19">
        <v>10000000</v>
      </c>
      <c r="M64" s="19">
        <v>10000000</v>
      </c>
      <c r="N64" s="19">
        <v>10000000</v>
      </c>
      <c r="O64" s="19">
        <v>10000000</v>
      </c>
      <c r="P64" s="19">
        <v>10000000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:30" x14ac:dyDescent="0.3">
      <c r="A65">
        <v>81</v>
      </c>
      <c r="B65" s="19">
        <v>10000000</v>
      </c>
      <c r="C65" s="19">
        <v>10000000</v>
      </c>
      <c r="D65" s="19">
        <v>10000000</v>
      </c>
      <c r="E65" s="19">
        <v>10000000</v>
      </c>
      <c r="F65" s="19">
        <v>10000000</v>
      </c>
      <c r="G65" s="19">
        <v>10000000</v>
      </c>
      <c r="H65" s="19">
        <v>10000000</v>
      </c>
      <c r="I65" s="19">
        <v>10000000</v>
      </c>
      <c r="J65" s="19">
        <v>10000000</v>
      </c>
      <c r="K65" s="19">
        <v>10000000</v>
      </c>
      <c r="L65" s="19">
        <v>10000000</v>
      </c>
      <c r="M65" s="19">
        <v>10000000</v>
      </c>
      <c r="N65" s="19">
        <v>10000000</v>
      </c>
      <c r="O65" s="19">
        <v>10000000</v>
      </c>
      <c r="P65" s="19">
        <v>10000000</v>
      </c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1:30" x14ac:dyDescent="0.3">
      <c r="A66">
        <v>82</v>
      </c>
      <c r="B66" s="19">
        <v>10000000</v>
      </c>
      <c r="C66" s="19">
        <v>10000000</v>
      </c>
      <c r="D66" s="19">
        <v>10000000</v>
      </c>
      <c r="E66" s="19">
        <v>10000000</v>
      </c>
      <c r="F66" s="19">
        <v>10000000</v>
      </c>
      <c r="G66" s="19">
        <v>10000000</v>
      </c>
      <c r="H66" s="19">
        <v>10000000</v>
      </c>
      <c r="I66" s="19">
        <v>10000000</v>
      </c>
      <c r="J66" s="19">
        <v>10000000</v>
      </c>
      <c r="K66" s="19">
        <v>10000000</v>
      </c>
      <c r="L66" s="19">
        <v>10000000</v>
      </c>
      <c r="M66" s="19">
        <v>10000000</v>
      </c>
      <c r="N66" s="19">
        <v>10000000</v>
      </c>
      <c r="O66" s="19">
        <v>10000000</v>
      </c>
      <c r="P66" s="19">
        <v>10000000</v>
      </c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1:30" x14ac:dyDescent="0.3">
      <c r="A67">
        <v>83</v>
      </c>
      <c r="B67" s="19">
        <v>10000000</v>
      </c>
      <c r="C67" s="19">
        <v>10000000</v>
      </c>
      <c r="D67" s="19">
        <v>10000000</v>
      </c>
      <c r="E67" s="19">
        <v>10000000</v>
      </c>
      <c r="F67" s="19">
        <v>10000000</v>
      </c>
      <c r="G67" s="19">
        <v>10000000</v>
      </c>
      <c r="H67" s="19">
        <v>10000000</v>
      </c>
      <c r="I67" s="19">
        <v>10000000</v>
      </c>
      <c r="J67" s="19">
        <v>10000000</v>
      </c>
      <c r="K67" s="19">
        <v>10000000</v>
      </c>
      <c r="L67" s="19">
        <v>10000000</v>
      </c>
      <c r="M67" s="19">
        <v>10000000</v>
      </c>
      <c r="N67" s="19">
        <v>10000000</v>
      </c>
      <c r="O67" s="19">
        <v>10000000</v>
      </c>
      <c r="P67" s="19">
        <v>10000000</v>
      </c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:30" x14ac:dyDescent="0.3">
      <c r="A68">
        <v>84</v>
      </c>
      <c r="B68" s="19">
        <v>10000000</v>
      </c>
      <c r="C68" s="19">
        <v>10000000</v>
      </c>
      <c r="D68" s="19">
        <v>10000000</v>
      </c>
      <c r="E68" s="19">
        <v>10000000</v>
      </c>
      <c r="F68" s="19">
        <v>10000000</v>
      </c>
      <c r="G68" s="19">
        <v>10000000</v>
      </c>
      <c r="H68" s="19">
        <v>10000000</v>
      </c>
      <c r="I68" s="19">
        <v>10000000</v>
      </c>
      <c r="J68" s="19">
        <v>10000000</v>
      </c>
      <c r="K68" s="19">
        <v>10000000</v>
      </c>
      <c r="L68" s="19">
        <v>10000000</v>
      </c>
      <c r="M68" s="19">
        <v>10000000</v>
      </c>
      <c r="N68" s="19">
        <v>10000000</v>
      </c>
      <c r="O68" s="19">
        <v>10000000</v>
      </c>
      <c r="P68" s="19">
        <v>10000000</v>
      </c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:30" x14ac:dyDescent="0.3">
      <c r="A69">
        <v>85</v>
      </c>
      <c r="B69" s="19">
        <v>10000000</v>
      </c>
      <c r="C69" s="19">
        <v>10000000</v>
      </c>
      <c r="D69" s="19">
        <v>10000000</v>
      </c>
      <c r="E69" s="19">
        <v>10000000</v>
      </c>
      <c r="F69" s="19">
        <v>10000000</v>
      </c>
      <c r="G69" s="19">
        <v>10000000</v>
      </c>
      <c r="H69" s="19">
        <v>10000000</v>
      </c>
      <c r="I69" s="19">
        <v>10000000</v>
      </c>
      <c r="J69" s="19">
        <v>10000000</v>
      </c>
      <c r="K69" s="19">
        <v>10000000</v>
      </c>
      <c r="L69" s="19">
        <v>10000000</v>
      </c>
      <c r="M69" s="19">
        <v>10000000</v>
      </c>
      <c r="N69" s="19">
        <v>10000000</v>
      </c>
      <c r="O69" s="19">
        <v>10000000</v>
      </c>
      <c r="P69" s="19">
        <v>10000000</v>
      </c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:30" x14ac:dyDescent="0.3">
      <c r="A70">
        <v>86</v>
      </c>
      <c r="B70" s="19">
        <v>10000000</v>
      </c>
      <c r="C70" s="19">
        <v>10000000</v>
      </c>
      <c r="D70" s="19">
        <v>10000000</v>
      </c>
      <c r="E70" s="19">
        <v>10000000</v>
      </c>
      <c r="F70" s="19">
        <v>10000000</v>
      </c>
      <c r="G70" s="19">
        <v>10000000</v>
      </c>
      <c r="H70" s="19">
        <v>10000000</v>
      </c>
      <c r="I70" s="19">
        <v>10000000</v>
      </c>
      <c r="J70" s="19">
        <v>10000000</v>
      </c>
      <c r="K70" s="19">
        <v>10000000</v>
      </c>
      <c r="L70" s="19">
        <v>10000000</v>
      </c>
      <c r="M70" s="19">
        <v>10000000</v>
      </c>
      <c r="N70" s="19">
        <v>10000000</v>
      </c>
      <c r="O70" s="19">
        <v>10000000</v>
      </c>
      <c r="P70" s="19">
        <v>10000000</v>
      </c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x14ac:dyDescent="0.3">
      <c r="A71">
        <v>87</v>
      </c>
      <c r="B71" s="19">
        <v>10000000</v>
      </c>
      <c r="C71" s="19">
        <v>10000000</v>
      </c>
      <c r="D71" s="19">
        <v>10000000</v>
      </c>
      <c r="E71" s="19">
        <v>10000000</v>
      </c>
      <c r="F71" s="19">
        <v>10000000</v>
      </c>
      <c r="G71" s="19">
        <v>10000000</v>
      </c>
      <c r="H71" s="19">
        <v>10000000</v>
      </c>
      <c r="I71" s="19">
        <v>10000000</v>
      </c>
      <c r="J71" s="19">
        <v>10000000</v>
      </c>
      <c r="K71" s="19">
        <v>10000000</v>
      </c>
      <c r="L71" s="19">
        <v>10000000</v>
      </c>
      <c r="M71" s="19">
        <v>10000000</v>
      </c>
      <c r="N71" s="19">
        <v>10000000</v>
      </c>
      <c r="O71" s="19">
        <v>10000000</v>
      </c>
      <c r="P71" s="19">
        <v>10000000</v>
      </c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x14ac:dyDescent="0.3">
      <c r="A72">
        <v>88</v>
      </c>
      <c r="B72" s="19">
        <v>10000000</v>
      </c>
      <c r="C72" s="19">
        <v>10000000</v>
      </c>
      <c r="D72" s="19">
        <v>10000000</v>
      </c>
      <c r="E72" s="19">
        <v>10000000</v>
      </c>
      <c r="F72" s="19">
        <v>10000000</v>
      </c>
      <c r="G72" s="19">
        <v>10000000</v>
      </c>
      <c r="H72" s="19">
        <v>10000000</v>
      </c>
      <c r="I72" s="19">
        <v>10000000</v>
      </c>
      <c r="J72" s="19">
        <v>10000000</v>
      </c>
      <c r="K72" s="19">
        <v>10000000</v>
      </c>
      <c r="L72" s="19">
        <v>10000000</v>
      </c>
      <c r="M72" s="19">
        <v>10000000</v>
      </c>
      <c r="N72" s="19">
        <v>10000000</v>
      </c>
      <c r="O72" s="19">
        <v>10000000</v>
      </c>
      <c r="P72" s="19">
        <v>10000000</v>
      </c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x14ac:dyDescent="0.3">
      <c r="A73">
        <v>89</v>
      </c>
      <c r="B73" s="19">
        <v>10000000</v>
      </c>
      <c r="C73" s="19">
        <v>10000000</v>
      </c>
      <c r="D73" s="19">
        <v>10000000</v>
      </c>
      <c r="E73" s="19">
        <v>10000000</v>
      </c>
      <c r="F73" s="19">
        <v>10000000</v>
      </c>
      <c r="G73" s="19">
        <v>10000000</v>
      </c>
      <c r="H73" s="19">
        <v>10000000</v>
      </c>
      <c r="I73" s="19">
        <v>10000000</v>
      </c>
      <c r="J73" s="19">
        <v>10000000</v>
      </c>
      <c r="K73" s="19">
        <v>10000000</v>
      </c>
      <c r="L73" s="19">
        <v>10000000</v>
      </c>
      <c r="M73" s="19">
        <v>10000000</v>
      </c>
      <c r="N73" s="19">
        <v>10000000</v>
      </c>
      <c r="O73" s="19">
        <v>10000000</v>
      </c>
      <c r="P73" s="19">
        <v>10000000</v>
      </c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x14ac:dyDescent="0.3">
      <c r="A74">
        <v>90</v>
      </c>
      <c r="B74" s="19">
        <v>10000000</v>
      </c>
      <c r="C74" s="19">
        <v>10000000</v>
      </c>
      <c r="D74" s="19">
        <v>10000000</v>
      </c>
      <c r="E74" s="19">
        <v>10000000</v>
      </c>
      <c r="F74" s="19">
        <v>10000000</v>
      </c>
      <c r="G74" s="19">
        <v>10000000</v>
      </c>
      <c r="H74" s="19">
        <v>10000000</v>
      </c>
      <c r="I74" s="19">
        <v>10000000</v>
      </c>
      <c r="J74" s="19">
        <v>10000000</v>
      </c>
      <c r="K74" s="19">
        <v>10000000</v>
      </c>
      <c r="L74" s="19">
        <v>10000000</v>
      </c>
      <c r="M74" s="19">
        <v>10000000</v>
      </c>
      <c r="N74" s="19">
        <v>10000000</v>
      </c>
      <c r="O74" s="19">
        <v>10000000</v>
      </c>
      <c r="P74" s="19">
        <v>10000000</v>
      </c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x14ac:dyDescent="0.3">
      <c r="A75">
        <v>91</v>
      </c>
      <c r="B75" s="19">
        <v>10000000</v>
      </c>
      <c r="C75" s="19">
        <v>10000000</v>
      </c>
      <c r="D75" s="19">
        <v>10000000</v>
      </c>
      <c r="E75" s="19">
        <v>10000000</v>
      </c>
      <c r="F75" s="19">
        <v>10000000</v>
      </c>
      <c r="G75" s="19">
        <v>10000000</v>
      </c>
      <c r="H75" s="19">
        <v>10000000</v>
      </c>
      <c r="I75" s="19">
        <v>10000000</v>
      </c>
      <c r="J75" s="19">
        <v>10000000</v>
      </c>
      <c r="K75" s="19">
        <v>10000000</v>
      </c>
      <c r="L75" s="19">
        <v>10000000</v>
      </c>
      <c r="M75" s="19">
        <v>10000000</v>
      </c>
      <c r="N75" s="19">
        <v>10000000</v>
      </c>
      <c r="O75" s="19">
        <v>10000000</v>
      </c>
      <c r="P75" s="19">
        <v>10000000</v>
      </c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:30" x14ac:dyDescent="0.3">
      <c r="A76">
        <v>92</v>
      </c>
      <c r="B76" s="19">
        <v>10000000</v>
      </c>
      <c r="C76" s="19">
        <v>10000000</v>
      </c>
      <c r="D76" s="19">
        <v>10000000</v>
      </c>
      <c r="E76" s="19">
        <v>10000000</v>
      </c>
      <c r="F76" s="19">
        <v>10000000</v>
      </c>
      <c r="G76" s="19">
        <v>10000000</v>
      </c>
      <c r="H76" s="19">
        <v>10000000</v>
      </c>
      <c r="I76" s="19">
        <v>10000000</v>
      </c>
      <c r="J76" s="19">
        <v>10000000</v>
      </c>
      <c r="K76" s="19">
        <v>10000000</v>
      </c>
      <c r="L76" s="19">
        <v>10000000</v>
      </c>
      <c r="M76" s="19">
        <v>10000000</v>
      </c>
      <c r="N76" s="19">
        <v>10000000</v>
      </c>
      <c r="O76" s="19">
        <v>10000000</v>
      </c>
      <c r="P76" s="19">
        <v>10000000</v>
      </c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:30" x14ac:dyDescent="0.3">
      <c r="A77">
        <v>93</v>
      </c>
      <c r="B77" s="19">
        <v>10000000</v>
      </c>
      <c r="C77" s="19">
        <v>10000000</v>
      </c>
      <c r="D77" s="19">
        <v>10000000</v>
      </c>
      <c r="E77" s="19">
        <v>10000000</v>
      </c>
      <c r="F77" s="19">
        <v>10000000</v>
      </c>
      <c r="G77" s="19">
        <v>10000000</v>
      </c>
      <c r="H77" s="19">
        <v>10000000</v>
      </c>
      <c r="I77" s="19">
        <v>10000000</v>
      </c>
      <c r="J77" s="19">
        <v>10000000</v>
      </c>
      <c r="K77" s="19">
        <v>10000000</v>
      </c>
      <c r="L77" s="19">
        <v>10000000</v>
      </c>
      <c r="M77" s="19">
        <v>10000000</v>
      </c>
      <c r="N77" s="19">
        <v>10000000</v>
      </c>
      <c r="O77" s="19">
        <v>10000000</v>
      </c>
      <c r="P77" s="19">
        <v>10000000</v>
      </c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:30" x14ac:dyDescent="0.3">
      <c r="A78">
        <v>94</v>
      </c>
      <c r="B78" s="19">
        <v>10000000</v>
      </c>
      <c r="C78" s="19">
        <v>10000000</v>
      </c>
      <c r="D78" s="19">
        <v>10000000</v>
      </c>
      <c r="E78" s="19">
        <v>10000000</v>
      </c>
      <c r="F78" s="19">
        <v>10000000</v>
      </c>
      <c r="G78" s="19">
        <v>10000000</v>
      </c>
      <c r="H78" s="19">
        <v>10000000</v>
      </c>
      <c r="I78" s="19">
        <v>10000000</v>
      </c>
      <c r="J78" s="19">
        <v>10000000</v>
      </c>
      <c r="K78" s="19">
        <v>10000000</v>
      </c>
      <c r="L78" s="19">
        <v>10000000</v>
      </c>
      <c r="M78" s="19">
        <v>10000000</v>
      </c>
      <c r="N78" s="19">
        <v>10000000</v>
      </c>
      <c r="O78" s="19">
        <v>10000000</v>
      </c>
      <c r="P78" s="19">
        <v>10000000</v>
      </c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:30" x14ac:dyDescent="0.3">
      <c r="A79">
        <v>95</v>
      </c>
      <c r="B79" s="19">
        <v>10000000</v>
      </c>
      <c r="C79" s="19">
        <v>10000000</v>
      </c>
      <c r="D79" s="19">
        <v>10000000</v>
      </c>
      <c r="E79" s="19">
        <v>10000000</v>
      </c>
      <c r="F79" s="19">
        <v>10000000</v>
      </c>
      <c r="G79" s="19">
        <v>10000000</v>
      </c>
      <c r="H79" s="19">
        <v>10000000</v>
      </c>
      <c r="I79" s="19">
        <v>10000000</v>
      </c>
      <c r="J79" s="19">
        <v>10000000</v>
      </c>
      <c r="K79" s="19">
        <v>10000000</v>
      </c>
      <c r="L79" s="19">
        <v>10000000</v>
      </c>
      <c r="M79" s="19">
        <v>10000000</v>
      </c>
      <c r="N79" s="19">
        <v>10000000</v>
      </c>
      <c r="O79" s="19">
        <v>10000000</v>
      </c>
      <c r="P79" s="19">
        <v>10000000</v>
      </c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:30" x14ac:dyDescent="0.3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2:30" x14ac:dyDescent="0.3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2:30" x14ac:dyDescent="0.3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2:30" x14ac:dyDescent="0.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2:30" x14ac:dyDescent="0.3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2:30" x14ac:dyDescent="0.3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spans="2:30" x14ac:dyDescent="0.3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spans="2:30" x14ac:dyDescent="0.3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spans="2:30" x14ac:dyDescent="0.3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spans="2:30" x14ac:dyDescent="0.3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spans="2:30" x14ac:dyDescent="0.3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spans="2:30" x14ac:dyDescent="0.3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spans="2:30" x14ac:dyDescent="0.3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spans="2:30" x14ac:dyDescent="0.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spans="2:30" x14ac:dyDescent="0.3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spans="2:30" x14ac:dyDescent="0.3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spans="2:30" x14ac:dyDescent="0.3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spans="2:30" x14ac:dyDescent="0.3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spans="2:30" x14ac:dyDescent="0.3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spans="2:30" x14ac:dyDescent="0.3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spans="2:30" x14ac:dyDescent="0.3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spans="2:30" x14ac:dyDescent="0.3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spans="2:30" x14ac:dyDescent="0.3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80D-F53D-46DE-BFA3-706404F342EB}">
  <dimension ref="A1:AD113"/>
  <sheetViews>
    <sheetView zoomScale="70" zoomScaleNormal="70" workbookViewId="0">
      <selection activeCell="L70" sqref="L70"/>
    </sheetView>
  </sheetViews>
  <sheetFormatPr defaultRowHeight="16.5" x14ac:dyDescent="0.3"/>
  <cols>
    <col min="2" max="30" width="11.25" bestFit="1" customWidth="1"/>
    <col min="42" max="43" width="12.75" bestFit="1" customWidth="1"/>
    <col min="44" max="51" width="8.5" bestFit="1" customWidth="1"/>
    <col min="52" max="57" width="9.625" bestFit="1" customWidth="1"/>
    <col min="58" max="58" width="10.75" bestFit="1" customWidth="1"/>
    <col min="60" max="60" width="18.875" bestFit="1" customWidth="1"/>
    <col min="61" max="61" width="12.75" bestFit="1" customWidth="1"/>
    <col min="62" max="75" width="6.375" bestFit="1" customWidth="1"/>
    <col min="76" max="76" width="7.5" bestFit="1" customWidth="1"/>
  </cols>
  <sheetData>
    <row r="1" spans="1:30" x14ac:dyDescent="0.3">
      <c r="B1">
        <v>2010</v>
      </c>
      <c r="C1">
        <f>+B1+1</f>
        <v>2011</v>
      </c>
      <c r="D1">
        <f>+C1+1</f>
        <v>2012</v>
      </c>
      <c r="E1">
        <f>+D1+1</f>
        <v>2013</v>
      </c>
      <c r="F1">
        <f>+E1+1</f>
        <v>2014</v>
      </c>
      <c r="G1">
        <f>+F1+1</f>
        <v>2015</v>
      </c>
      <c r="H1">
        <f>+G1+1</f>
        <v>2016</v>
      </c>
      <c r="I1">
        <f>+H1+1</f>
        <v>2017</v>
      </c>
      <c r="J1">
        <f>+I1+1</f>
        <v>2018</v>
      </c>
      <c r="K1">
        <f>+J1+1</f>
        <v>2019</v>
      </c>
      <c r="L1">
        <f>+K1+1</f>
        <v>2020</v>
      </c>
      <c r="M1">
        <f>+L1+1</f>
        <v>2021</v>
      </c>
      <c r="N1">
        <f>+M1+1</f>
        <v>2022</v>
      </c>
      <c r="O1">
        <f>+N1+1</f>
        <v>2023</v>
      </c>
      <c r="P1">
        <f>+O1+1</f>
        <v>2024</v>
      </c>
    </row>
    <row r="2" spans="1:30" x14ac:dyDescent="0.3">
      <c r="A2">
        <v>18</v>
      </c>
      <c r="B2" s="8">
        <v>1</v>
      </c>
      <c r="C2" s="8">
        <v>2</v>
      </c>
      <c r="D2" s="8"/>
      <c r="E2" s="8"/>
      <c r="F2" s="8">
        <v>1</v>
      </c>
      <c r="G2" s="8">
        <v>6</v>
      </c>
      <c r="H2" s="8">
        <v>7</v>
      </c>
      <c r="I2" s="8">
        <v>2</v>
      </c>
      <c r="J2" s="8">
        <v>2</v>
      </c>
      <c r="K2" s="8">
        <v>2</v>
      </c>
      <c r="L2" s="8">
        <v>5</v>
      </c>
      <c r="M2" s="8">
        <v>2</v>
      </c>
      <c r="N2" s="8">
        <v>14</v>
      </c>
      <c r="O2" s="8">
        <v>41</v>
      </c>
      <c r="P2" s="8">
        <v>39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x14ac:dyDescent="0.3">
      <c r="A3">
        <v>19</v>
      </c>
      <c r="B3" s="8">
        <v>206</v>
      </c>
      <c r="C3" s="8">
        <v>439</v>
      </c>
      <c r="D3" s="8">
        <v>475</v>
      </c>
      <c r="E3" s="8">
        <v>475</v>
      </c>
      <c r="F3" s="8">
        <v>476</v>
      </c>
      <c r="G3" s="8">
        <v>607</v>
      </c>
      <c r="H3" s="8">
        <v>732</v>
      </c>
      <c r="I3" s="8">
        <v>812</v>
      </c>
      <c r="J3" s="8">
        <v>908</v>
      </c>
      <c r="K3" s="8">
        <v>814</v>
      </c>
      <c r="L3" s="8">
        <v>927</v>
      </c>
      <c r="M3" s="8">
        <v>907</v>
      </c>
      <c r="N3" s="8">
        <v>1143</v>
      </c>
      <c r="O3" s="8">
        <v>2862</v>
      </c>
      <c r="P3" s="8">
        <v>2979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x14ac:dyDescent="0.3">
      <c r="A4">
        <v>20</v>
      </c>
      <c r="B4" s="8">
        <v>409</v>
      </c>
      <c r="C4" s="8">
        <v>1091</v>
      </c>
      <c r="D4" s="8">
        <v>1368</v>
      </c>
      <c r="E4" s="8">
        <v>1273</v>
      </c>
      <c r="F4" s="8">
        <v>1368</v>
      </c>
      <c r="G4" s="8">
        <v>1580</v>
      </c>
      <c r="H4" s="8">
        <v>2038</v>
      </c>
      <c r="I4" s="8">
        <v>2233</v>
      </c>
      <c r="J4" s="8">
        <v>2310</v>
      </c>
      <c r="K4" s="8">
        <v>2247</v>
      </c>
      <c r="L4" s="8">
        <v>2498</v>
      </c>
      <c r="M4" s="8">
        <v>2578</v>
      </c>
      <c r="N4" s="8">
        <v>2857</v>
      </c>
      <c r="O4" s="8">
        <v>3704</v>
      </c>
      <c r="P4" s="8">
        <v>4826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x14ac:dyDescent="0.3">
      <c r="A5">
        <v>21</v>
      </c>
      <c r="B5" s="8">
        <v>538</v>
      </c>
      <c r="C5" s="8">
        <v>1517</v>
      </c>
      <c r="D5" s="8">
        <v>1990</v>
      </c>
      <c r="E5" s="8">
        <v>2140</v>
      </c>
      <c r="F5" s="8">
        <v>2132</v>
      </c>
      <c r="G5" s="8">
        <v>2529</v>
      </c>
      <c r="H5" s="8">
        <v>3080</v>
      </c>
      <c r="I5" s="8">
        <v>3505</v>
      </c>
      <c r="J5" s="8">
        <v>3643</v>
      </c>
      <c r="K5" s="8">
        <v>3549</v>
      </c>
      <c r="L5" s="8">
        <v>3985</v>
      </c>
      <c r="M5" s="8">
        <v>4010</v>
      </c>
      <c r="N5" s="8">
        <v>4180</v>
      </c>
      <c r="O5" s="8">
        <v>4949</v>
      </c>
      <c r="P5" s="8">
        <v>5432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x14ac:dyDescent="0.3">
      <c r="A6">
        <v>22</v>
      </c>
      <c r="B6" s="8">
        <v>698</v>
      </c>
      <c r="C6" s="8">
        <v>1858</v>
      </c>
      <c r="D6" s="8">
        <v>2568</v>
      </c>
      <c r="E6" s="8">
        <v>2850</v>
      </c>
      <c r="F6" s="8">
        <v>3083</v>
      </c>
      <c r="G6" s="8">
        <v>3447</v>
      </c>
      <c r="H6" s="8">
        <v>3987</v>
      </c>
      <c r="I6" s="8">
        <v>4704</v>
      </c>
      <c r="J6" s="8">
        <v>5043</v>
      </c>
      <c r="K6" s="8">
        <v>4858</v>
      </c>
      <c r="L6" s="8">
        <v>5433</v>
      </c>
      <c r="M6" s="8">
        <v>5658</v>
      </c>
      <c r="N6" s="8">
        <v>5586</v>
      </c>
      <c r="O6" s="8">
        <v>6167</v>
      </c>
      <c r="P6" s="8">
        <v>6474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A7">
        <v>23</v>
      </c>
      <c r="B7" s="8">
        <v>822</v>
      </c>
      <c r="C7" s="8">
        <v>2204</v>
      </c>
      <c r="D7" s="8">
        <v>3159</v>
      </c>
      <c r="E7" s="8">
        <v>3585</v>
      </c>
      <c r="F7" s="8">
        <v>4054</v>
      </c>
      <c r="G7" s="8">
        <v>4546</v>
      </c>
      <c r="H7" s="8">
        <v>5149</v>
      </c>
      <c r="I7" s="8">
        <v>5766</v>
      </c>
      <c r="J7" s="8">
        <v>6202</v>
      </c>
      <c r="K7" s="8">
        <v>6320</v>
      </c>
      <c r="L7" s="8">
        <v>6837</v>
      </c>
      <c r="M7" s="8">
        <v>6983</v>
      </c>
      <c r="N7" s="8">
        <v>7146</v>
      </c>
      <c r="O7" s="8">
        <v>7252</v>
      </c>
      <c r="P7" s="8">
        <v>7562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>
        <v>24</v>
      </c>
      <c r="B8" s="8">
        <v>990</v>
      </c>
      <c r="C8" s="8">
        <v>2627</v>
      </c>
      <c r="D8" s="8">
        <v>3771</v>
      </c>
      <c r="E8" s="8">
        <v>4470</v>
      </c>
      <c r="F8" s="8">
        <v>4966</v>
      </c>
      <c r="G8" s="8">
        <v>5657</v>
      </c>
      <c r="H8" s="8">
        <v>6449</v>
      </c>
      <c r="I8" s="8">
        <v>7084</v>
      </c>
      <c r="J8" s="8">
        <v>7385</v>
      </c>
      <c r="K8" s="8">
        <v>7517</v>
      </c>
      <c r="L8" s="8">
        <v>8549</v>
      </c>
      <c r="M8" s="8">
        <v>8488</v>
      </c>
      <c r="N8" s="8">
        <v>8257</v>
      </c>
      <c r="O8" s="8">
        <v>8731</v>
      </c>
      <c r="P8" s="8">
        <v>8659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>
        <v>25</v>
      </c>
      <c r="B9" s="8">
        <v>1189</v>
      </c>
      <c r="C9" s="8">
        <v>3073</v>
      </c>
      <c r="D9" s="8">
        <v>4389</v>
      </c>
      <c r="E9" s="8">
        <v>5367</v>
      </c>
      <c r="F9" s="8">
        <v>6107</v>
      </c>
      <c r="G9" s="8">
        <v>7051</v>
      </c>
      <c r="H9" s="8">
        <v>8124</v>
      </c>
      <c r="I9" s="8">
        <v>8765</v>
      </c>
      <c r="J9" s="8">
        <v>9096</v>
      </c>
      <c r="K9" s="8">
        <v>9084</v>
      </c>
      <c r="L9" s="8">
        <v>10237</v>
      </c>
      <c r="M9" s="8">
        <v>10423</v>
      </c>
      <c r="N9" s="8">
        <v>9994</v>
      </c>
      <c r="O9" s="8">
        <v>10296</v>
      </c>
      <c r="P9" s="8">
        <v>10517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>
        <v>26</v>
      </c>
      <c r="B10" s="8">
        <v>1714</v>
      </c>
      <c r="C10" s="8">
        <v>4431</v>
      </c>
      <c r="D10" s="8">
        <v>6410</v>
      </c>
      <c r="E10" s="8">
        <v>7328</v>
      </c>
      <c r="F10" s="8">
        <v>8382</v>
      </c>
      <c r="G10" s="8">
        <v>9730</v>
      </c>
      <c r="H10" s="8">
        <v>10881</v>
      </c>
      <c r="I10" s="8">
        <v>12007</v>
      </c>
      <c r="J10" s="8">
        <v>12152</v>
      </c>
      <c r="K10" s="8">
        <v>12075</v>
      </c>
      <c r="L10" s="8">
        <v>13591</v>
      </c>
      <c r="M10" s="8">
        <v>13779</v>
      </c>
      <c r="N10" s="8">
        <v>13440</v>
      </c>
      <c r="O10" s="8">
        <v>12366</v>
      </c>
      <c r="P10" s="8">
        <v>12406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>
        <v>27</v>
      </c>
      <c r="B11" s="8">
        <v>1729</v>
      </c>
      <c r="C11" s="8">
        <v>4503</v>
      </c>
      <c r="D11" s="8">
        <v>6796</v>
      </c>
      <c r="E11" s="8">
        <v>8498</v>
      </c>
      <c r="F11" s="8">
        <v>9444</v>
      </c>
      <c r="G11" s="8">
        <v>11005</v>
      </c>
      <c r="H11" s="8">
        <v>12978</v>
      </c>
      <c r="I11" s="8">
        <v>13994</v>
      </c>
      <c r="J11" s="8">
        <v>14649</v>
      </c>
      <c r="K11" s="8">
        <v>14298</v>
      </c>
      <c r="L11" s="8">
        <v>15632</v>
      </c>
      <c r="M11" s="8">
        <v>16180</v>
      </c>
      <c r="N11" s="8">
        <v>15346</v>
      </c>
      <c r="O11" s="8">
        <v>14813</v>
      </c>
      <c r="P11" s="8">
        <v>13790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>
        <v>28</v>
      </c>
      <c r="B12" s="8">
        <v>2132</v>
      </c>
      <c r="C12" s="8">
        <v>4554</v>
      </c>
      <c r="D12" s="8">
        <v>6763</v>
      </c>
      <c r="E12" s="8">
        <v>8918</v>
      </c>
      <c r="F12" s="8">
        <v>10520</v>
      </c>
      <c r="G12" s="8">
        <v>11904</v>
      </c>
      <c r="H12" s="8">
        <v>13923</v>
      </c>
      <c r="I12" s="8">
        <v>15731</v>
      </c>
      <c r="J12" s="8">
        <v>16301</v>
      </c>
      <c r="K12" s="8">
        <v>16741</v>
      </c>
      <c r="L12" s="8">
        <v>17912</v>
      </c>
      <c r="M12" s="8">
        <v>18058</v>
      </c>
      <c r="N12" s="8">
        <v>17393</v>
      </c>
      <c r="O12" s="8">
        <v>16315</v>
      </c>
      <c r="P12" s="8">
        <v>15975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>
        <v>29</v>
      </c>
      <c r="B13" s="8">
        <v>2540</v>
      </c>
      <c r="C13" s="8">
        <v>4915</v>
      </c>
      <c r="D13" s="8">
        <v>7034</v>
      </c>
      <c r="E13" s="8">
        <v>8891</v>
      </c>
      <c r="F13" s="8">
        <v>10968</v>
      </c>
      <c r="G13" s="8">
        <v>13252</v>
      </c>
      <c r="H13" s="8">
        <v>14735</v>
      </c>
      <c r="I13" s="8">
        <v>16652</v>
      </c>
      <c r="J13" s="8">
        <v>18076</v>
      </c>
      <c r="K13" s="8">
        <v>18142</v>
      </c>
      <c r="L13" s="8">
        <v>20039</v>
      </c>
      <c r="M13" s="8">
        <v>20339</v>
      </c>
      <c r="N13" s="8">
        <v>19200</v>
      </c>
      <c r="O13" s="8">
        <v>18195</v>
      </c>
      <c r="P13" s="8">
        <v>17116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>
        <v>30</v>
      </c>
      <c r="B14" s="8">
        <v>3117</v>
      </c>
      <c r="C14" s="8">
        <v>5554</v>
      </c>
      <c r="D14" s="8">
        <v>7432</v>
      </c>
      <c r="E14" s="8">
        <v>9168</v>
      </c>
      <c r="F14" s="8">
        <v>11082</v>
      </c>
      <c r="G14" s="8">
        <v>13574</v>
      </c>
      <c r="H14" s="8">
        <v>16089</v>
      </c>
      <c r="I14" s="8">
        <v>17557</v>
      </c>
      <c r="J14" s="8">
        <v>19012</v>
      </c>
      <c r="K14" s="8">
        <v>20039</v>
      </c>
      <c r="L14" s="8">
        <v>21674</v>
      </c>
      <c r="M14" s="8">
        <v>22587</v>
      </c>
      <c r="N14" s="8">
        <v>21308</v>
      </c>
      <c r="O14" s="8">
        <v>20102</v>
      </c>
      <c r="P14" s="8">
        <v>19034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>
        <v>31</v>
      </c>
      <c r="B15" s="8">
        <v>3795</v>
      </c>
      <c r="C15" s="8">
        <v>6197</v>
      </c>
      <c r="D15" s="8">
        <v>8313</v>
      </c>
      <c r="E15" s="8">
        <v>9697</v>
      </c>
      <c r="F15" s="8">
        <v>11473</v>
      </c>
      <c r="G15" s="8">
        <v>13870</v>
      </c>
      <c r="H15" s="8">
        <v>16638</v>
      </c>
      <c r="I15" s="8">
        <v>19009</v>
      </c>
      <c r="J15" s="8">
        <v>19804</v>
      </c>
      <c r="K15" s="8">
        <v>21166</v>
      </c>
      <c r="L15" s="8">
        <v>23661</v>
      </c>
      <c r="M15" s="8">
        <v>24110</v>
      </c>
      <c r="N15" s="8">
        <v>23522</v>
      </c>
      <c r="O15" s="8">
        <v>22089</v>
      </c>
      <c r="P15" s="8">
        <v>20809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>
        <v>32</v>
      </c>
      <c r="B16" s="8">
        <v>4495</v>
      </c>
      <c r="C16" s="8">
        <v>6792</v>
      </c>
      <c r="D16" s="8">
        <v>8813</v>
      </c>
      <c r="E16" s="8">
        <v>10629</v>
      </c>
      <c r="F16" s="8">
        <v>12030</v>
      </c>
      <c r="G16" s="8">
        <v>14185</v>
      </c>
      <c r="H16" s="8">
        <v>16959</v>
      </c>
      <c r="I16" s="8">
        <v>19596</v>
      </c>
      <c r="J16" s="8">
        <v>21405</v>
      </c>
      <c r="K16" s="8">
        <v>21744</v>
      </c>
      <c r="L16" s="8">
        <v>24842</v>
      </c>
      <c r="M16" s="8">
        <v>26167</v>
      </c>
      <c r="N16" s="8">
        <v>25032</v>
      </c>
      <c r="O16" s="8">
        <v>24031</v>
      </c>
      <c r="P16" s="8">
        <v>22825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>
        <v>33</v>
      </c>
      <c r="B17" s="8">
        <v>5683</v>
      </c>
      <c r="C17" s="8">
        <v>7469</v>
      </c>
      <c r="D17" s="8">
        <v>9367</v>
      </c>
      <c r="E17" s="8">
        <v>11278</v>
      </c>
      <c r="F17" s="8">
        <v>13043</v>
      </c>
      <c r="G17" s="8">
        <v>14852</v>
      </c>
      <c r="H17" s="8">
        <v>17188</v>
      </c>
      <c r="I17" s="8">
        <v>19788</v>
      </c>
      <c r="J17" s="8">
        <v>21939</v>
      </c>
      <c r="K17" s="8">
        <v>23331</v>
      </c>
      <c r="L17" s="8">
        <v>25278</v>
      </c>
      <c r="M17" s="8">
        <v>27455</v>
      </c>
      <c r="N17" s="8">
        <v>27018</v>
      </c>
      <c r="O17" s="8">
        <v>25591</v>
      </c>
      <c r="P17" s="8">
        <v>24527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>
        <v>34</v>
      </c>
      <c r="B18" s="8">
        <v>6806</v>
      </c>
      <c r="C18" s="8">
        <v>8538</v>
      </c>
      <c r="D18" s="8">
        <v>10081</v>
      </c>
      <c r="E18" s="8">
        <v>11814</v>
      </c>
      <c r="F18" s="8">
        <v>13701</v>
      </c>
      <c r="G18" s="8">
        <v>15698</v>
      </c>
      <c r="H18" s="8">
        <v>17980</v>
      </c>
      <c r="I18" s="8">
        <v>20026</v>
      </c>
      <c r="J18" s="8">
        <v>22259</v>
      </c>
      <c r="K18" s="8">
        <v>23781</v>
      </c>
      <c r="L18" s="8">
        <v>26720</v>
      </c>
      <c r="M18" s="8">
        <v>27865</v>
      </c>
      <c r="N18" s="8">
        <v>28422</v>
      </c>
      <c r="O18" s="8">
        <v>27356</v>
      </c>
      <c r="P18" s="8">
        <v>26129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>
        <v>35</v>
      </c>
      <c r="B19" s="8">
        <v>7753</v>
      </c>
      <c r="C19" s="8">
        <v>9422</v>
      </c>
      <c r="D19" s="8">
        <v>10934</v>
      </c>
      <c r="E19" s="8">
        <v>12304</v>
      </c>
      <c r="F19" s="8">
        <v>14090</v>
      </c>
      <c r="G19" s="8">
        <v>16185</v>
      </c>
      <c r="H19" s="8">
        <v>18801</v>
      </c>
      <c r="I19" s="8">
        <v>20757</v>
      </c>
      <c r="J19" s="8">
        <v>22468</v>
      </c>
      <c r="K19" s="8">
        <v>24113</v>
      </c>
      <c r="L19" s="8">
        <v>27261</v>
      </c>
      <c r="M19" s="8">
        <v>29362</v>
      </c>
      <c r="N19" s="8">
        <v>28818</v>
      </c>
      <c r="O19" s="8">
        <v>28717</v>
      </c>
      <c r="P19" s="8">
        <v>27766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>
        <v>36</v>
      </c>
      <c r="B20" s="8">
        <v>8731</v>
      </c>
      <c r="C20" s="8">
        <v>10165</v>
      </c>
      <c r="D20" s="8">
        <v>11807</v>
      </c>
      <c r="E20" s="8">
        <v>13030</v>
      </c>
      <c r="F20" s="8">
        <v>14456</v>
      </c>
      <c r="G20" s="8">
        <v>16859</v>
      </c>
      <c r="H20" s="8">
        <v>19167</v>
      </c>
      <c r="I20" s="8">
        <v>21596</v>
      </c>
      <c r="J20" s="8">
        <v>23158</v>
      </c>
      <c r="K20" s="8">
        <v>24496</v>
      </c>
      <c r="L20" s="8">
        <v>27568</v>
      </c>
      <c r="M20" s="8">
        <v>29710</v>
      </c>
      <c r="N20" s="8">
        <v>30051</v>
      </c>
      <c r="O20" s="8">
        <v>28920</v>
      </c>
      <c r="P20" s="8">
        <v>28959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>
        <v>37</v>
      </c>
      <c r="B21" s="8">
        <v>9891</v>
      </c>
      <c r="C21" s="8">
        <v>11184</v>
      </c>
      <c r="D21" s="8">
        <v>12448</v>
      </c>
      <c r="E21" s="8">
        <v>13922</v>
      </c>
      <c r="F21" s="8">
        <v>15256</v>
      </c>
      <c r="G21" s="8">
        <v>17149</v>
      </c>
      <c r="H21" s="8">
        <v>19803</v>
      </c>
      <c r="I21" s="8">
        <v>21906</v>
      </c>
      <c r="J21" s="8">
        <v>23847</v>
      </c>
      <c r="K21" s="8">
        <v>25102</v>
      </c>
      <c r="L21" s="8">
        <v>28025</v>
      </c>
      <c r="M21" s="8">
        <v>30025</v>
      </c>
      <c r="N21" s="8">
        <v>30487</v>
      </c>
      <c r="O21" s="8">
        <v>30245</v>
      </c>
      <c r="P21" s="8">
        <v>29429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>
        <v>38</v>
      </c>
      <c r="B22" s="8">
        <v>11175</v>
      </c>
      <c r="C22" s="8">
        <v>12074</v>
      </c>
      <c r="D22" s="8">
        <v>13379</v>
      </c>
      <c r="E22" s="8">
        <v>14265</v>
      </c>
      <c r="F22" s="8">
        <v>16189</v>
      </c>
      <c r="G22" s="8">
        <v>17552</v>
      </c>
      <c r="H22" s="8">
        <v>20054</v>
      </c>
      <c r="I22" s="8">
        <v>22460</v>
      </c>
      <c r="J22" s="8">
        <v>24135</v>
      </c>
      <c r="K22" s="8">
        <v>25616</v>
      </c>
      <c r="L22" s="8">
        <v>28520</v>
      </c>
      <c r="M22" s="8">
        <v>30336</v>
      </c>
      <c r="N22" s="8">
        <v>30800</v>
      </c>
      <c r="O22" s="8">
        <v>30701</v>
      </c>
      <c r="P22" s="8">
        <v>30504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>
        <v>39</v>
      </c>
      <c r="B23" s="8">
        <v>12999</v>
      </c>
      <c r="C23" s="8">
        <v>13376</v>
      </c>
      <c r="D23" s="8">
        <v>14003</v>
      </c>
      <c r="E23" s="8">
        <v>15347</v>
      </c>
      <c r="F23" s="8">
        <v>16270</v>
      </c>
      <c r="G23" s="8">
        <v>18393</v>
      </c>
      <c r="H23" s="8">
        <v>20344</v>
      </c>
      <c r="I23" s="8">
        <v>22754</v>
      </c>
      <c r="J23" s="8">
        <v>24641</v>
      </c>
      <c r="K23" s="8">
        <v>25827</v>
      </c>
      <c r="L23" s="8">
        <v>29135</v>
      </c>
      <c r="M23" s="8">
        <v>30936</v>
      </c>
      <c r="N23" s="8">
        <v>30809</v>
      </c>
      <c r="O23" s="8">
        <v>30959</v>
      </c>
      <c r="P23" s="8">
        <v>30968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x14ac:dyDescent="0.3">
      <c r="A24">
        <v>40</v>
      </c>
      <c r="B24" s="8">
        <v>14331</v>
      </c>
      <c r="C24" s="8">
        <v>15066</v>
      </c>
      <c r="D24" s="8">
        <v>15317</v>
      </c>
      <c r="E24" s="8">
        <v>15764</v>
      </c>
      <c r="F24" s="8">
        <v>17213</v>
      </c>
      <c r="G24" s="8">
        <v>18516</v>
      </c>
      <c r="H24" s="8">
        <v>21119</v>
      </c>
      <c r="I24" s="8">
        <v>22740</v>
      </c>
      <c r="J24" s="8">
        <v>24806</v>
      </c>
      <c r="K24" s="8">
        <v>26487</v>
      </c>
      <c r="L24" s="8">
        <v>29143</v>
      </c>
      <c r="M24" s="8">
        <v>31497</v>
      </c>
      <c r="N24" s="8">
        <v>31718</v>
      </c>
      <c r="O24" s="8">
        <v>31121</v>
      </c>
      <c r="P24" s="8">
        <v>31289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x14ac:dyDescent="0.3">
      <c r="A25">
        <v>41</v>
      </c>
      <c r="B25" s="8">
        <v>15202</v>
      </c>
      <c r="C25" s="8">
        <v>16370</v>
      </c>
      <c r="D25" s="8">
        <v>16704</v>
      </c>
      <c r="E25" s="8">
        <v>17026</v>
      </c>
      <c r="F25" s="8">
        <v>17648</v>
      </c>
      <c r="G25" s="8">
        <v>19395</v>
      </c>
      <c r="H25" s="8">
        <v>21298</v>
      </c>
      <c r="I25" s="8">
        <v>23512</v>
      </c>
      <c r="J25" s="8">
        <v>24856</v>
      </c>
      <c r="K25" s="8">
        <v>26618</v>
      </c>
      <c r="L25" s="8">
        <v>29850</v>
      </c>
      <c r="M25" s="8">
        <v>31582</v>
      </c>
      <c r="N25" s="8">
        <v>32218</v>
      </c>
      <c r="O25" s="8">
        <v>31998</v>
      </c>
      <c r="P25" s="8">
        <v>31442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x14ac:dyDescent="0.3">
      <c r="A26">
        <v>42</v>
      </c>
      <c r="B26" s="8">
        <v>15131</v>
      </c>
      <c r="C26" s="8">
        <v>17195</v>
      </c>
      <c r="D26" s="8">
        <v>18307</v>
      </c>
      <c r="E26" s="8">
        <v>18434</v>
      </c>
      <c r="F26" s="8">
        <v>18830</v>
      </c>
      <c r="G26" s="8">
        <v>19855</v>
      </c>
      <c r="H26" s="8">
        <v>21803</v>
      </c>
      <c r="I26" s="8">
        <v>23481</v>
      </c>
      <c r="J26" s="8">
        <v>25616</v>
      </c>
      <c r="K26" s="8">
        <v>26497</v>
      </c>
      <c r="L26" s="8">
        <v>29764</v>
      </c>
      <c r="M26" s="8">
        <v>32366</v>
      </c>
      <c r="N26" s="8">
        <v>32236</v>
      </c>
      <c r="O26" s="8">
        <v>32173</v>
      </c>
      <c r="P26" s="8">
        <v>32210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x14ac:dyDescent="0.3">
      <c r="A27">
        <v>43</v>
      </c>
      <c r="B27" s="8">
        <v>15078</v>
      </c>
      <c r="C27" s="8">
        <v>17019</v>
      </c>
      <c r="D27" s="8">
        <v>18931</v>
      </c>
      <c r="E27" s="8">
        <v>19930</v>
      </c>
      <c r="F27" s="8">
        <v>20141</v>
      </c>
      <c r="G27" s="8">
        <v>20626</v>
      </c>
      <c r="H27" s="8">
        <v>22016</v>
      </c>
      <c r="I27" s="8">
        <v>23887</v>
      </c>
      <c r="J27" s="8">
        <v>25344</v>
      </c>
      <c r="K27" s="8">
        <v>27165</v>
      </c>
      <c r="L27" s="8">
        <v>29600</v>
      </c>
      <c r="M27" s="8">
        <v>32126</v>
      </c>
      <c r="N27" s="8">
        <v>32797</v>
      </c>
      <c r="O27" s="8">
        <v>32209</v>
      </c>
      <c r="P27" s="8">
        <v>32382</v>
      </c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x14ac:dyDescent="0.3">
      <c r="A28">
        <v>44</v>
      </c>
      <c r="B28" s="8">
        <v>15163</v>
      </c>
      <c r="C28" s="8">
        <v>16847</v>
      </c>
      <c r="D28" s="8">
        <v>18752</v>
      </c>
      <c r="E28" s="8">
        <v>20499</v>
      </c>
      <c r="F28" s="8">
        <v>21487</v>
      </c>
      <c r="G28" s="8">
        <v>22061</v>
      </c>
      <c r="H28" s="8">
        <v>22908</v>
      </c>
      <c r="I28" s="8">
        <v>23956</v>
      </c>
      <c r="J28" s="8">
        <v>25625</v>
      </c>
      <c r="K28" s="8">
        <v>27044</v>
      </c>
      <c r="L28" s="8">
        <v>30020</v>
      </c>
      <c r="M28" s="8">
        <v>31790</v>
      </c>
      <c r="N28" s="8">
        <v>32655</v>
      </c>
      <c r="O28" s="8">
        <v>32796</v>
      </c>
      <c r="P28" s="8">
        <v>32403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x14ac:dyDescent="0.3">
      <c r="A29">
        <v>45</v>
      </c>
      <c r="B29" s="8">
        <v>15229</v>
      </c>
      <c r="C29" s="8">
        <v>16907</v>
      </c>
      <c r="D29" s="8">
        <v>18565</v>
      </c>
      <c r="E29" s="8">
        <v>20170</v>
      </c>
      <c r="F29" s="8">
        <v>22102</v>
      </c>
      <c r="G29" s="8">
        <v>23284</v>
      </c>
      <c r="H29" s="8">
        <v>24127</v>
      </c>
      <c r="I29" s="8">
        <v>24619</v>
      </c>
      <c r="J29" s="8">
        <v>25626</v>
      </c>
      <c r="K29" s="8">
        <v>26922</v>
      </c>
      <c r="L29" s="8">
        <v>29450</v>
      </c>
      <c r="M29" s="8">
        <v>31982</v>
      </c>
      <c r="N29" s="8">
        <v>32235</v>
      </c>
      <c r="O29" s="8">
        <v>32524</v>
      </c>
      <c r="P29" s="8">
        <v>32881</v>
      </c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x14ac:dyDescent="0.3">
      <c r="A30">
        <v>46</v>
      </c>
      <c r="B30" s="8">
        <v>15574</v>
      </c>
      <c r="C30" s="8">
        <v>16892</v>
      </c>
      <c r="D30" s="8">
        <v>18640</v>
      </c>
      <c r="E30" s="8">
        <v>19862</v>
      </c>
      <c r="F30" s="8">
        <v>21610</v>
      </c>
      <c r="G30" s="8">
        <v>23815</v>
      </c>
      <c r="H30" s="8">
        <v>25209</v>
      </c>
      <c r="I30" s="8">
        <v>25861</v>
      </c>
      <c r="J30" s="8">
        <v>26108</v>
      </c>
      <c r="K30" s="8">
        <v>26984</v>
      </c>
      <c r="L30" s="8">
        <v>29327</v>
      </c>
      <c r="M30" s="8">
        <v>31093</v>
      </c>
      <c r="N30" s="8">
        <v>32588</v>
      </c>
      <c r="O30" s="8">
        <v>32029</v>
      </c>
      <c r="P30" s="8">
        <v>32771</v>
      </c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3">
      <c r="A31">
        <v>47</v>
      </c>
      <c r="B31" s="8">
        <v>15745</v>
      </c>
      <c r="C31" s="8">
        <v>17082</v>
      </c>
      <c r="D31" s="8">
        <v>18278</v>
      </c>
      <c r="E31" s="8">
        <v>19820</v>
      </c>
      <c r="F31" s="8">
        <v>21076</v>
      </c>
      <c r="G31" s="8">
        <v>23149</v>
      </c>
      <c r="H31" s="8">
        <v>25581</v>
      </c>
      <c r="I31" s="8">
        <v>26883</v>
      </c>
      <c r="J31" s="8">
        <v>27160</v>
      </c>
      <c r="K31" s="8">
        <v>27129</v>
      </c>
      <c r="L31" s="8">
        <v>29107</v>
      </c>
      <c r="M31" s="8">
        <v>30884</v>
      </c>
      <c r="N31" s="8">
        <v>31366</v>
      </c>
      <c r="O31" s="8">
        <v>32247</v>
      </c>
      <c r="P31" s="8">
        <v>32047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3">
      <c r="A32">
        <v>48</v>
      </c>
      <c r="B32" s="8">
        <v>15494</v>
      </c>
      <c r="C32" s="8">
        <v>17119</v>
      </c>
      <c r="D32" s="8">
        <v>18585</v>
      </c>
      <c r="E32" s="8">
        <v>19462</v>
      </c>
      <c r="F32" s="8">
        <v>20909</v>
      </c>
      <c r="G32" s="8">
        <v>22479</v>
      </c>
      <c r="H32" s="8">
        <v>24833</v>
      </c>
      <c r="I32" s="8">
        <v>27074</v>
      </c>
      <c r="J32" s="8">
        <v>28248</v>
      </c>
      <c r="K32" s="8">
        <v>28202</v>
      </c>
      <c r="L32" s="8">
        <v>29079</v>
      </c>
      <c r="M32" s="8">
        <v>30619</v>
      </c>
      <c r="N32" s="8">
        <v>31077</v>
      </c>
      <c r="O32" s="8">
        <v>31163</v>
      </c>
      <c r="P32" s="8">
        <v>32224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x14ac:dyDescent="0.3">
      <c r="A33">
        <v>49</v>
      </c>
      <c r="B33" s="8">
        <v>15162</v>
      </c>
      <c r="C33" s="8">
        <v>16924</v>
      </c>
      <c r="D33" s="8">
        <v>18498</v>
      </c>
      <c r="E33" s="8">
        <v>19703</v>
      </c>
      <c r="F33" s="8">
        <v>20619</v>
      </c>
      <c r="G33" s="8">
        <v>22297</v>
      </c>
      <c r="H33" s="8">
        <v>24082</v>
      </c>
      <c r="I33" s="8">
        <v>26259</v>
      </c>
      <c r="J33" s="8">
        <v>28150</v>
      </c>
      <c r="K33" s="8">
        <v>29215</v>
      </c>
      <c r="L33" s="8">
        <v>29939</v>
      </c>
      <c r="M33" s="8">
        <v>30445</v>
      </c>
      <c r="N33" s="8">
        <v>30916</v>
      </c>
      <c r="O33" s="8">
        <v>30745</v>
      </c>
      <c r="P33" s="8">
        <v>31023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x14ac:dyDescent="0.3">
      <c r="A34">
        <v>50</v>
      </c>
      <c r="B34" s="8">
        <v>14717</v>
      </c>
      <c r="C34" s="8">
        <v>16341</v>
      </c>
      <c r="D34" s="8">
        <v>18264</v>
      </c>
      <c r="E34" s="8">
        <v>19687</v>
      </c>
      <c r="F34" s="8">
        <v>20976</v>
      </c>
      <c r="G34" s="8">
        <v>21924</v>
      </c>
      <c r="H34" s="8">
        <v>23673</v>
      </c>
      <c r="I34" s="8">
        <v>25246</v>
      </c>
      <c r="J34" s="8">
        <v>27196</v>
      </c>
      <c r="K34" s="8">
        <v>28955</v>
      </c>
      <c r="L34" s="8">
        <v>30904</v>
      </c>
      <c r="M34" s="8">
        <v>31176</v>
      </c>
      <c r="N34" s="8">
        <v>30618</v>
      </c>
      <c r="O34" s="8">
        <v>30372</v>
      </c>
      <c r="P34" s="8">
        <v>30560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x14ac:dyDescent="0.3">
      <c r="A35">
        <v>51</v>
      </c>
      <c r="B35" s="8">
        <v>13801</v>
      </c>
      <c r="C35" s="8">
        <v>15993</v>
      </c>
      <c r="D35" s="8">
        <v>17630</v>
      </c>
      <c r="E35" s="8">
        <v>19307</v>
      </c>
      <c r="F35" s="8">
        <v>20795</v>
      </c>
      <c r="G35" s="8">
        <v>22299</v>
      </c>
      <c r="H35" s="8">
        <v>23397</v>
      </c>
      <c r="I35" s="8">
        <v>24658</v>
      </c>
      <c r="J35" s="8">
        <v>26175</v>
      </c>
      <c r="K35" s="8">
        <v>27985</v>
      </c>
      <c r="L35" s="8">
        <v>30591</v>
      </c>
      <c r="M35" s="8">
        <v>32027</v>
      </c>
      <c r="N35" s="8">
        <v>31310</v>
      </c>
      <c r="O35" s="8">
        <v>30247</v>
      </c>
      <c r="P35" s="8">
        <v>30351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x14ac:dyDescent="0.3">
      <c r="A36">
        <v>52</v>
      </c>
      <c r="B36" s="8">
        <v>13136</v>
      </c>
      <c r="C36" s="8">
        <v>14949</v>
      </c>
      <c r="D36" s="8">
        <v>17079</v>
      </c>
      <c r="E36" s="8">
        <v>18536</v>
      </c>
      <c r="F36" s="8">
        <v>20051</v>
      </c>
      <c r="G36" s="8">
        <v>21836</v>
      </c>
      <c r="H36" s="8">
        <v>23252</v>
      </c>
      <c r="I36" s="8">
        <v>23963</v>
      </c>
      <c r="J36" s="8">
        <v>25244</v>
      </c>
      <c r="K36" s="8">
        <v>26466</v>
      </c>
      <c r="L36" s="8">
        <v>28954</v>
      </c>
      <c r="M36" s="8">
        <v>31308</v>
      </c>
      <c r="N36" s="8">
        <v>31816</v>
      </c>
      <c r="O36" s="8">
        <v>30615</v>
      </c>
      <c r="P36" s="8">
        <v>30059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x14ac:dyDescent="0.3">
      <c r="A37">
        <v>53</v>
      </c>
      <c r="B37" s="8">
        <v>12564</v>
      </c>
      <c r="C37" s="8">
        <v>14078</v>
      </c>
      <c r="D37" s="8">
        <v>16017</v>
      </c>
      <c r="E37" s="8">
        <v>17820</v>
      </c>
      <c r="F37" s="8">
        <v>19384</v>
      </c>
      <c r="G37" s="8">
        <v>21057</v>
      </c>
      <c r="H37" s="8">
        <v>22900</v>
      </c>
      <c r="I37" s="8">
        <v>23793</v>
      </c>
      <c r="J37" s="8">
        <v>24436</v>
      </c>
      <c r="K37" s="8">
        <v>25718</v>
      </c>
      <c r="L37" s="8">
        <v>27534</v>
      </c>
      <c r="M37" s="8">
        <v>29735</v>
      </c>
      <c r="N37" s="8">
        <v>31178</v>
      </c>
      <c r="O37" s="8">
        <v>31211</v>
      </c>
      <c r="P37" s="8">
        <v>30325</v>
      </c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x14ac:dyDescent="0.3">
      <c r="A38">
        <v>54</v>
      </c>
      <c r="B38" s="8">
        <v>11956</v>
      </c>
      <c r="C38" s="8">
        <v>13474</v>
      </c>
      <c r="D38" s="8">
        <v>15108</v>
      </c>
      <c r="E38" s="8">
        <v>16755</v>
      </c>
      <c r="F38" s="8">
        <v>18583</v>
      </c>
      <c r="G38" s="8">
        <v>20311</v>
      </c>
      <c r="H38" s="8">
        <v>22097</v>
      </c>
      <c r="I38" s="8">
        <v>23383</v>
      </c>
      <c r="J38" s="8">
        <v>24278</v>
      </c>
      <c r="K38" s="8">
        <v>24743</v>
      </c>
      <c r="L38" s="8">
        <v>26546</v>
      </c>
      <c r="M38" s="8">
        <v>28123</v>
      </c>
      <c r="N38" s="8">
        <v>29479</v>
      </c>
      <c r="O38" s="8">
        <v>30494</v>
      </c>
      <c r="P38" s="8">
        <v>30808</v>
      </c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x14ac:dyDescent="0.3">
      <c r="A39">
        <v>55</v>
      </c>
      <c r="B39" s="8">
        <v>10741</v>
      </c>
      <c r="C39" s="8">
        <v>12789</v>
      </c>
      <c r="D39" s="8">
        <v>14277</v>
      </c>
      <c r="E39" s="8">
        <v>15771</v>
      </c>
      <c r="F39" s="8">
        <v>17537</v>
      </c>
      <c r="G39" s="8">
        <v>19538</v>
      </c>
      <c r="H39" s="8">
        <v>21354</v>
      </c>
      <c r="I39" s="8">
        <v>22594</v>
      </c>
      <c r="J39" s="8">
        <v>23889</v>
      </c>
      <c r="K39" s="8">
        <v>24572</v>
      </c>
      <c r="L39" s="8">
        <v>25612</v>
      </c>
      <c r="M39" s="8">
        <v>27071</v>
      </c>
      <c r="N39" s="8">
        <v>27818</v>
      </c>
      <c r="O39" s="8">
        <v>28780</v>
      </c>
      <c r="P39" s="8">
        <v>29973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x14ac:dyDescent="0.3">
      <c r="A40">
        <v>56</v>
      </c>
      <c r="B40" s="8">
        <v>10112</v>
      </c>
      <c r="C40" s="8">
        <v>11524</v>
      </c>
      <c r="D40" s="8">
        <v>13694</v>
      </c>
      <c r="E40" s="8">
        <v>14891</v>
      </c>
      <c r="F40" s="8">
        <v>16660</v>
      </c>
      <c r="G40" s="8">
        <v>18398</v>
      </c>
      <c r="H40" s="8">
        <v>20429</v>
      </c>
      <c r="I40" s="8">
        <v>21730</v>
      </c>
      <c r="J40" s="8">
        <v>22944</v>
      </c>
      <c r="K40" s="8">
        <v>24142</v>
      </c>
      <c r="L40" s="8">
        <v>25371</v>
      </c>
      <c r="M40" s="8">
        <v>26054</v>
      </c>
      <c r="N40" s="8">
        <v>26759</v>
      </c>
      <c r="O40" s="8">
        <v>27128</v>
      </c>
      <c r="P40" s="8">
        <v>28380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x14ac:dyDescent="0.3">
      <c r="A41">
        <v>57</v>
      </c>
      <c r="B41" s="8">
        <v>9367</v>
      </c>
      <c r="C41" s="8">
        <v>10632</v>
      </c>
      <c r="D41" s="8">
        <v>12298</v>
      </c>
      <c r="E41" s="8">
        <v>14199</v>
      </c>
      <c r="F41" s="8">
        <v>15548</v>
      </c>
      <c r="G41" s="8">
        <v>17351</v>
      </c>
      <c r="H41" s="8">
        <v>19176</v>
      </c>
      <c r="I41" s="8">
        <v>20646</v>
      </c>
      <c r="J41" s="8">
        <v>21852</v>
      </c>
      <c r="K41" s="8">
        <v>23027</v>
      </c>
      <c r="L41" s="8">
        <v>24503</v>
      </c>
      <c r="M41" s="8">
        <v>25564</v>
      </c>
      <c r="N41" s="8">
        <v>25532</v>
      </c>
      <c r="O41" s="8">
        <v>26003</v>
      </c>
      <c r="P41" s="8">
        <v>26635</v>
      </c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x14ac:dyDescent="0.3">
      <c r="A42">
        <v>58</v>
      </c>
      <c r="B42" s="8">
        <v>8457</v>
      </c>
      <c r="C42" s="8">
        <v>9935</v>
      </c>
      <c r="D42" s="8">
        <v>11338</v>
      </c>
      <c r="E42" s="8">
        <v>12806</v>
      </c>
      <c r="F42" s="8">
        <v>14803</v>
      </c>
      <c r="G42" s="8">
        <v>16247</v>
      </c>
      <c r="H42" s="8">
        <v>18076</v>
      </c>
      <c r="I42" s="8">
        <v>19393</v>
      </c>
      <c r="J42" s="8">
        <v>20771</v>
      </c>
      <c r="K42" s="8">
        <v>22048</v>
      </c>
      <c r="L42" s="8">
        <v>23484</v>
      </c>
      <c r="M42" s="8">
        <v>24788</v>
      </c>
      <c r="N42" s="8">
        <v>25152</v>
      </c>
      <c r="O42" s="8">
        <v>25065</v>
      </c>
      <c r="P42" s="8">
        <v>25512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x14ac:dyDescent="0.3">
      <c r="A43">
        <v>59</v>
      </c>
      <c r="B43" s="8">
        <v>7639</v>
      </c>
      <c r="C43" s="8">
        <v>8978</v>
      </c>
      <c r="D43" s="8">
        <v>10480</v>
      </c>
      <c r="E43" s="8">
        <v>11777</v>
      </c>
      <c r="F43" s="8">
        <v>13302</v>
      </c>
      <c r="G43" s="8">
        <v>15420</v>
      </c>
      <c r="H43" s="8">
        <v>16954</v>
      </c>
      <c r="I43" s="8">
        <v>18170</v>
      </c>
      <c r="J43" s="8">
        <v>19497</v>
      </c>
      <c r="K43" s="8">
        <v>20774</v>
      </c>
      <c r="L43" s="8">
        <v>22420</v>
      </c>
      <c r="M43" s="8">
        <v>23625</v>
      </c>
      <c r="N43" s="8">
        <v>24199</v>
      </c>
      <c r="O43" s="8">
        <v>24303</v>
      </c>
      <c r="P43" s="8">
        <v>24493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x14ac:dyDescent="0.3">
      <c r="A44">
        <v>60</v>
      </c>
      <c r="B44" s="8">
        <v>6821</v>
      </c>
      <c r="C44" s="8">
        <v>8008</v>
      </c>
      <c r="D44" s="8">
        <v>9442</v>
      </c>
      <c r="E44" s="8">
        <v>10832</v>
      </c>
      <c r="F44" s="8">
        <v>12257</v>
      </c>
      <c r="G44" s="8">
        <v>13905</v>
      </c>
      <c r="H44" s="8">
        <v>15984</v>
      </c>
      <c r="I44" s="8">
        <v>17012</v>
      </c>
      <c r="J44" s="8">
        <v>18140</v>
      </c>
      <c r="K44" s="8">
        <v>19463</v>
      </c>
      <c r="L44" s="8">
        <v>21184</v>
      </c>
      <c r="M44" s="8">
        <v>22343</v>
      </c>
      <c r="N44" s="8">
        <v>23040</v>
      </c>
      <c r="O44" s="8">
        <v>23346</v>
      </c>
      <c r="P44" s="8">
        <v>23899</v>
      </c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x14ac:dyDescent="0.3">
      <c r="A45">
        <v>61</v>
      </c>
      <c r="B45" s="8">
        <v>6270</v>
      </c>
      <c r="C45" s="8">
        <v>7219</v>
      </c>
      <c r="D45" s="8">
        <v>8431</v>
      </c>
      <c r="E45" s="8">
        <v>9809</v>
      </c>
      <c r="F45" s="8">
        <v>11240</v>
      </c>
      <c r="G45" s="8">
        <v>12704</v>
      </c>
      <c r="H45" s="8">
        <v>14376</v>
      </c>
      <c r="I45" s="8">
        <v>15972</v>
      </c>
      <c r="J45" s="8">
        <v>17027</v>
      </c>
      <c r="K45" s="8">
        <v>18161</v>
      </c>
      <c r="L45" s="8">
        <v>19791</v>
      </c>
      <c r="M45" s="8">
        <v>21109</v>
      </c>
      <c r="N45" s="8">
        <v>21739</v>
      </c>
      <c r="O45" s="8">
        <v>22107</v>
      </c>
      <c r="P45" s="8">
        <v>22780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x14ac:dyDescent="0.3">
      <c r="A46">
        <v>62</v>
      </c>
      <c r="B46" s="8">
        <v>5538</v>
      </c>
      <c r="C46" s="8">
        <v>6500</v>
      </c>
      <c r="D46" s="8">
        <v>7439</v>
      </c>
      <c r="E46" s="8">
        <v>8593</v>
      </c>
      <c r="F46" s="8">
        <v>9998</v>
      </c>
      <c r="G46" s="8">
        <v>11506</v>
      </c>
      <c r="H46" s="8">
        <v>12930</v>
      </c>
      <c r="I46" s="8">
        <v>14183</v>
      </c>
      <c r="J46" s="8">
        <v>15613</v>
      </c>
      <c r="K46" s="8">
        <v>16711</v>
      </c>
      <c r="L46" s="8">
        <v>18010</v>
      </c>
      <c r="M46" s="8">
        <v>19461</v>
      </c>
      <c r="N46" s="8">
        <v>20236</v>
      </c>
      <c r="O46" s="8">
        <v>20777</v>
      </c>
      <c r="P46" s="8">
        <v>21449</v>
      </c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x14ac:dyDescent="0.3">
      <c r="A47">
        <v>63</v>
      </c>
      <c r="B47" s="8">
        <v>5038</v>
      </c>
      <c r="C47" s="8">
        <v>5698</v>
      </c>
      <c r="D47" s="8">
        <v>6675</v>
      </c>
      <c r="E47" s="8">
        <v>7569</v>
      </c>
      <c r="F47" s="8">
        <v>8810</v>
      </c>
      <c r="G47" s="8">
        <v>10232</v>
      </c>
      <c r="H47" s="8">
        <v>11773</v>
      </c>
      <c r="I47" s="8">
        <v>12698</v>
      </c>
      <c r="J47" s="8">
        <v>13879</v>
      </c>
      <c r="K47" s="8">
        <v>15345</v>
      </c>
      <c r="L47" s="8">
        <v>16578</v>
      </c>
      <c r="M47" s="8">
        <v>17657</v>
      </c>
      <c r="N47" s="8">
        <v>18661</v>
      </c>
      <c r="O47" s="8">
        <v>19381</v>
      </c>
      <c r="P47" s="8">
        <v>20106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x14ac:dyDescent="0.3">
      <c r="A48">
        <v>64</v>
      </c>
      <c r="B48" s="8">
        <v>4774</v>
      </c>
      <c r="C48" s="8">
        <v>5195</v>
      </c>
      <c r="D48" s="8">
        <v>5920</v>
      </c>
      <c r="E48" s="8">
        <v>6811</v>
      </c>
      <c r="F48" s="8">
        <v>7776</v>
      </c>
      <c r="G48" s="8">
        <v>9003</v>
      </c>
      <c r="H48" s="8">
        <v>10481</v>
      </c>
      <c r="I48" s="8">
        <v>11594</v>
      </c>
      <c r="J48" s="8">
        <v>12475</v>
      </c>
      <c r="K48" s="8">
        <v>13623</v>
      </c>
      <c r="L48" s="8">
        <v>15259</v>
      </c>
      <c r="M48" s="8">
        <v>16240</v>
      </c>
      <c r="N48" s="8">
        <v>16896</v>
      </c>
      <c r="O48" s="8">
        <v>17728</v>
      </c>
      <c r="P48" s="8">
        <v>18679</v>
      </c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:30" x14ac:dyDescent="0.3">
      <c r="A49">
        <v>65</v>
      </c>
      <c r="B49" s="8">
        <v>4047</v>
      </c>
      <c r="C49" s="8">
        <v>4818</v>
      </c>
      <c r="D49" s="8">
        <v>5246</v>
      </c>
      <c r="E49" s="8">
        <v>5946</v>
      </c>
      <c r="F49" s="8">
        <v>6887</v>
      </c>
      <c r="G49" s="8">
        <v>7866</v>
      </c>
      <c r="H49" s="8">
        <v>9039</v>
      </c>
      <c r="I49" s="8">
        <v>10211</v>
      </c>
      <c r="J49" s="8">
        <v>11305</v>
      </c>
      <c r="K49" s="8">
        <v>12217</v>
      </c>
      <c r="L49" s="8">
        <v>13436</v>
      </c>
      <c r="M49" s="8">
        <v>14765</v>
      </c>
      <c r="N49" s="8">
        <v>15435</v>
      </c>
      <c r="O49" s="8">
        <v>15930</v>
      </c>
      <c r="P49" s="8">
        <v>17055</v>
      </c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:30" x14ac:dyDescent="0.3">
      <c r="A50">
        <v>66</v>
      </c>
      <c r="B50" s="8">
        <v>3042</v>
      </c>
      <c r="C50" s="8">
        <v>4005</v>
      </c>
      <c r="D50" s="8">
        <v>4775</v>
      </c>
      <c r="E50" s="8">
        <v>5238</v>
      </c>
      <c r="F50" s="8">
        <v>5985</v>
      </c>
      <c r="G50" s="8">
        <v>6842</v>
      </c>
      <c r="H50" s="8">
        <v>7777</v>
      </c>
      <c r="I50" s="8">
        <v>8635</v>
      </c>
      <c r="J50" s="8">
        <v>9700</v>
      </c>
      <c r="K50" s="8">
        <v>10753</v>
      </c>
      <c r="L50" s="8">
        <v>11665</v>
      </c>
      <c r="M50" s="8">
        <v>12637</v>
      </c>
      <c r="N50" s="8">
        <v>13595</v>
      </c>
      <c r="O50" s="8">
        <v>14128</v>
      </c>
      <c r="P50" s="8">
        <v>14713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x14ac:dyDescent="0.3">
      <c r="A51">
        <v>67</v>
      </c>
      <c r="B51" s="8">
        <v>2742</v>
      </c>
      <c r="C51" s="8">
        <v>3095</v>
      </c>
      <c r="D51" s="8">
        <v>3953</v>
      </c>
      <c r="E51" s="8">
        <v>4619</v>
      </c>
      <c r="F51" s="8">
        <v>5244</v>
      </c>
      <c r="G51" s="8">
        <v>5940</v>
      </c>
      <c r="H51" s="8">
        <v>6848</v>
      </c>
      <c r="I51" s="8">
        <v>7491</v>
      </c>
      <c r="J51" s="8">
        <v>8228</v>
      </c>
      <c r="K51" s="8">
        <v>9308</v>
      </c>
      <c r="L51" s="8">
        <v>10336</v>
      </c>
      <c r="M51" s="8">
        <v>11035</v>
      </c>
      <c r="N51" s="8">
        <v>11690</v>
      </c>
      <c r="O51" s="8">
        <v>12593</v>
      </c>
      <c r="P51" s="8">
        <v>13372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:30" x14ac:dyDescent="0.3">
      <c r="A52">
        <v>68</v>
      </c>
      <c r="B52" s="8">
        <v>2525</v>
      </c>
      <c r="C52" s="8">
        <v>2723</v>
      </c>
      <c r="D52" s="8">
        <v>3029</v>
      </c>
      <c r="E52" s="8">
        <v>3789</v>
      </c>
      <c r="F52" s="8">
        <v>4624</v>
      </c>
      <c r="G52" s="8">
        <v>5183</v>
      </c>
      <c r="H52" s="8">
        <v>5859</v>
      </c>
      <c r="I52" s="8">
        <v>6503</v>
      </c>
      <c r="J52" s="8">
        <v>7195</v>
      </c>
      <c r="K52" s="8">
        <v>7933</v>
      </c>
      <c r="L52" s="8">
        <v>8950</v>
      </c>
      <c r="M52" s="8">
        <v>9795</v>
      </c>
      <c r="N52" s="8">
        <v>10268</v>
      </c>
      <c r="O52" s="8">
        <v>10862</v>
      </c>
      <c r="P52" s="8">
        <v>11921</v>
      </c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:30" x14ac:dyDescent="0.3">
      <c r="A53">
        <v>69</v>
      </c>
      <c r="B53" s="8">
        <v>2178</v>
      </c>
      <c r="C53" s="8">
        <v>2553</v>
      </c>
      <c r="D53" s="8">
        <v>2707</v>
      </c>
      <c r="E53" s="8">
        <v>2958</v>
      </c>
      <c r="F53" s="8">
        <v>3763</v>
      </c>
      <c r="G53" s="8">
        <v>4519</v>
      </c>
      <c r="H53" s="8">
        <v>5085</v>
      </c>
      <c r="I53" s="8">
        <v>5541</v>
      </c>
      <c r="J53" s="8">
        <v>6211</v>
      </c>
      <c r="K53" s="8">
        <v>6855</v>
      </c>
      <c r="L53" s="8">
        <v>7585</v>
      </c>
      <c r="M53" s="8">
        <v>8473</v>
      </c>
      <c r="N53" s="8">
        <v>9021</v>
      </c>
      <c r="O53" s="8">
        <v>9448</v>
      </c>
      <c r="P53" s="8">
        <v>10277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:30" x14ac:dyDescent="0.3">
      <c r="A54">
        <v>70</v>
      </c>
      <c r="B54" s="8">
        <v>1817</v>
      </c>
      <c r="C54" s="8">
        <v>2137</v>
      </c>
      <c r="D54" s="8">
        <v>2445</v>
      </c>
      <c r="E54" s="8">
        <v>2603</v>
      </c>
      <c r="F54" s="8">
        <v>2890</v>
      </c>
      <c r="G54" s="8">
        <v>3659</v>
      </c>
      <c r="H54" s="8">
        <v>4383</v>
      </c>
      <c r="I54" s="8">
        <v>4823</v>
      </c>
      <c r="J54" s="8">
        <v>5201</v>
      </c>
      <c r="K54" s="8">
        <v>5917</v>
      </c>
      <c r="L54" s="8">
        <v>6531</v>
      </c>
      <c r="M54" s="8">
        <v>7079</v>
      </c>
      <c r="N54" s="8">
        <v>7828</v>
      </c>
      <c r="O54" s="8">
        <v>8353</v>
      </c>
      <c r="P54" s="8">
        <v>8960</v>
      </c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:30" x14ac:dyDescent="0.3">
      <c r="A55">
        <v>71</v>
      </c>
      <c r="B55" s="8">
        <v>1309</v>
      </c>
      <c r="C55" s="8">
        <v>1731</v>
      </c>
      <c r="D55" s="8">
        <v>1959</v>
      </c>
      <c r="E55" s="8">
        <v>2225</v>
      </c>
      <c r="F55" s="8">
        <v>2434</v>
      </c>
      <c r="G55" s="8">
        <v>2694</v>
      </c>
      <c r="H55" s="8">
        <v>3397</v>
      </c>
      <c r="I55" s="8">
        <v>4020</v>
      </c>
      <c r="J55" s="8">
        <v>4482</v>
      </c>
      <c r="K55" s="8">
        <v>4865</v>
      </c>
      <c r="L55" s="8">
        <v>5561</v>
      </c>
      <c r="M55" s="8">
        <v>6135</v>
      </c>
      <c r="N55" s="8">
        <v>6553</v>
      </c>
      <c r="O55" s="8">
        <v>7165</v>
      </c>
      <c r="P55" s="8">
        <v>7831</v>
      </c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:30" x14ac:dyDescent="0.3">
      <c r="A56">
        <v>72</v>
      </c>
      <c r="B56" s="8">
        <v>1090</v>
      </c>
      <c r="C56" s="8">
        <v>1200</v>
      </c>
      <c r="D56" s="8">
        <v>1553</v>
      </c>
      <c r="E56" s="8">
        <v>1744</v>
      </c>
      <c r="F56" s="8">
        <v>2087</v>
      </c>
      <c r="G56" s="8">
        <v>2219</v>
      </c>
      <c r="H56" s="8">
        <v>2482</v>
      </c>
      <c r="I56" s="8">
        <v>3054</v>
      </c>
      <c r="J56" s="8">
        <v>3660</v>
      </c>
      <c r="K56" s="8">
        <v>4142</v>
      </c>
      <c r="L56" s="8">
        <v>4472</v>
      </c>
      <c r="M56" s="8">
        <v>5062</v>
      </c>
      <c r="N56" s="8">
        <v>5481</v>
      </c>
      <c r="O56" s="8">
        <v>5917</v>
      </c>
      <c r="P56" s="8">
        <v>6614</v>
      </c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30" x14ac:dyDescent="0.3">
      <c r="A57">
        <v>73</v>
      </c>
      <c r="B57" s="8">
        <v>926</v>
      </c>
      <c r="C57" s="8">
        <v>989</v>
      </c>
      <c r="D57" s="8">
        <v>1090</v>
      </c>
      <c r="E57" s="8">
        <v>1397</v>
      </c>
      <c r="F57" s="8">
        <v>1596</v>
      </c>
      <c r="G57" s="8">
        <v>1916</v>
      </c>
      <c r="H57" s="8">
        <v>2048</v>
      </c>
      <c r="I57" s="8">
        <v>2234</v>
      </c>
      <c r="J57" s="8">
        <v>2765</v>
      </c>
      <c r="K57" s="8">
        <v>3358</v>
      </c>
      <c r="L57" s="8">
        <v>3865</v>
      </c>
      <c r="M57" s="8">
        <v>4052</v>
      </c>
      <c r="N57" s="8">
        <v>4520</v>
      </c>
      <c r="O57" s="8">
        <v>4887</v>
      </c>
      <c r="P57" s="8">
        <v>5389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30" x14ac:dyDescent="0.3">
      <c r="A58">
        <v>74</v>
      </c>
      <c r="B58" s="8">
        <v>745</v>
      </c>
      <c r="C58" s="8">
        <v>832</v>
      </c>
      <c r="D58" s="8">
        <v>897</v>
      </c>
      <c r="E58" s="8">
        <v>965</v>
      </c>
      <c r="F58" s="8">
        <v>1304</v>
      </c>
      <c r="G58" s="8">
        <v>1460</v>
      </c>
      <c r="H58" s="8">
        <v>1758</v>
      </c>
      <c r="I58" s="8">
        <v>1820</v>
      </c>
      <c r="J58" s="8">
        <v>2031</v>
      </c>
      <c r="K58" s="8">
        <v>2554</v>
      </c>
      <c r="L58" s="8">
        <v>3082</v>
      </c>
      <c r="M58" s="8">
        <v>3470</v>
      </c>
      <c r="N58" s="8">
        <v>3599</v>
      </c>
      <c r="O58" s="8">
        <v>4005</v>
      </c>
      <c r="P58" s="8">
        <v>4465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:30" x14ac:dyDescent="0.3">
      <c r="A59">
        <v>75</v>
      </c>
      <c r="B59" s="8">
        <v>610</v>
      </c>
      <c r="C59" s="8">
        <v>649</v>
      </c>
      <c r="D59" s="8">
        <v>768</v>
      </c>
      <c r="E59" s="8">
        <v>800</v>
      </c>
      <c r="F59" s="8">
        <v>872</v>
      </c>
      <c r="G59" s="8">
        <v>1181</v>
      </c>
      <c r="H59" s="8">
        <v>1317</v>
      </c>
      <c r="I59" s="8">
        <v>1576</v>
      </c>
      <c r="J59" s="8">
        <v>1622</v>
      </c>
      <c r="K59" s="8">
        <v>1838</v>
      </c>
      <c r="L59" s="8">
        <v>2339</v>
      </c>
      <c r="M59" s="8">
        <v>2750</v>
      </c>
      <c r="N59" s="8">
        <v>3053</v>
      </c>
      <c r="O59" s="8">
        <v>3165</v>
      </c>
      <c r="P59" s="8">
        <v>3671</v>
      </c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:30" x14ac:dyDescent="0.3">
      <c r="A60">
        <v>76</v>
      </c>
      <c r="B60" s="8">
        <v>459</v>
      </c>
      <c r="C60" s="8">
        <v>518</v>
      </c>
      <c r="D60" s="8">
        <v>534</v>
      </c>
      <c r="E60" s="8">
        <v>632</v>
      </c>
      <c r="F60" s="8">
        <v>658</v>
      </c>
      <c r="G60" s="8">
        <v>707</v>
      </c>
      <c r="H60" s="8">
        <v>949</v>
      </c>
      <c r="I60" s="8">
        <v>1045</v>
      </c>
      <c r="J60" s="8">
        <v>1339</v>
      </c>
      <c r="K60" s="8">
        <v>1395</v>
      </c>
      <c r="L60" s="8">
        <v>1641</v>
      </c>
      <c r="M60" s="8">
        <v>2068</v>
      </c>
      <c r="N60" s="8">
        <v>2361</v>
      </c>
      <c r="O60" s="8">
        <v>2668</v>
      </c>
      <c r="P60" s="8">
        <v>2871</v>
      </c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:30" x14ac:dyDescent="0.3">
      <c r="A61">
        <v>77</v>
      </c>
      <c r="B61" s="8">
        <v>320</v>
      </c>
      <c r="C61" s="8">
        <v>398</v>
      </c>
      <c r="D61" s="8">
        <v>437</v>
      </c>
      <c r="E61" s="8">
        <v>433</v>
      </c>
      <c r="F61" s="8">
        <v>547</v>
      </c>
      <c r="G61" s="8">
        <v>571</v>
      </c>
      <c r="H61" s="8">
        <v>619</v>
      </c>
      <c r="I61" s="8">
        <v>833</v>
      </c>
      <c r="J61" s="8">
        <v>915</v>
      </c>
      <c r="K61" s="8">
        <v>1221</v>
      </c>
      <c r="L61" s="8">
        <v>1288</v>
      </c>
      <c r="M61" s="8">
        <v>1459</v>
      </c>
      <c r="N61" s="8">
        <v>1748</v>
      </c>
      <c r="O61" s="8">
        <v>2001</v>
      </c>
      <c r="P61" s="8">
        <v>2316</v>
      </c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:30" x14ac:dyDescent="0.3">
      <c r="A62">
        <v>78</v>
      </c>
      <c r="B62" s="8">
        <v>259</v>
      </c>
      <c r="C62" s="8">
        <v>292</v>
      </c>
      <c r="D62" s="8">
        <v>338</v>
      </c>
      <c r="E62" s="8">
        <v>351</v>
      </c>
      <c r="F62" s="8">
        <v>368</v>
      </c>
      <c r="G62" s="8">
        <v>481</v>
      </c>
      <c r="H62" s="8">
        <v>509</v>
      </c>
      <c r="I62" s="8">
        <v>540</v>
      </c>
      <c r="J62" s="8">
        <v>729</v>
      </c>
      <c r="K62" s="8">
        <v>814</v>
      </c>
      <c r="L62" s="8">
        <v>1104</v>
      </c>
      <c r="M62" s="8">
        <v>1118</v>
      </c>
      <c r="N62" s="8">
        <v>1205</v>
      </c>
      <c r="O62" s="8">
        <v>1494</v>
      </c>
      <c r="P62" s="8">
        <v>1743</v>
      </c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:30" x14ac:dyDescent="0.3">
      <c r="A63">
        <v>79</v>
      </c>
      <c r="B63" s="8">
        <v>168</v>
      </c>
      <c r="C63" s="8">
        <v>229</v>
      </c>
      <c r="D63" s="8">
        <v>235</v>
      </c>
      <c r="E63" s="8">
        <v>261</v>
      </c>
      <c r="F63" s="8">
        <v>292</v>
      </c>
      <c r="G63" s="8">
        <v>318</v>
      </c>
      <c r="H63" s="8">
        <v>417</v>
      </c>
      <c r="I63" s="8">
        <v>438</v>
      </c>
      <c r="J63" s="8">
        <v>466</v>
      </c>
      <c r="K63" s="8">
        <v>659</v>
      </c>
      <c r="L63" s="8">
        <v>723</v>
      </c>
      <c r="M63" s="8">
        <v>951</v>
      </c>
      <c r="N63" s="8">
        <v>910</v>
      </c>
      <c r="O63" s="8">
        <v>983</v>
      </c>
      <c r="P63" s="8">
        <v>1248</v>
      </c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:30" x14ac:dyDescent="0.3">
      <c r="A64">
        <v>80</v>
      </c>
      <c r="B64" s="8">
        <v>128</v>
      </c>
      <c r="C64" s="8">
        <v>137</v>
      </c>
      <c r="D64" s="8">
        <v>182</v>
      </c>
      <c r="E64" s="8">
        <v>174</v>
      </c>
      <c r="F64" s="8">
        <v>214</v>
      </c>
      <c r="G64" s="8">
        <v>238</v>
      </c>
      <c r="H64" s="8">
        <v>256</v>
      </c>
      <c r="I64" s="8">
        <v>347</v>
      </c>
      <c r="J64" s="8">
        <v>356</v>
      </c>
      <c r="K64" s="8">
        <v>408</v>
      </c>
      <c r="L64" s="8">
        <v>572</v>
      </c>
      <c r="M64" s="8">
        <v>625</v>
      </c>
      <c r="N64" s="8">
        <v>755</v>
      </c>
      <c r="O64" s="8">
        <v>693</v>
      </c>
      <c r="P64" s="8">
        <v>810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:30" x14ac:dyDescent="0.3">
      <c r="A65">
        <v>81</v>
      </c>
      <c r="B65" s="8">
        <v>51</v>
      </c>
      <c r="C65" s="8">
        <v>70</v>
      </c>
      <c r="D65" s="8">
        <v>67</v>
      </c>
      <c r="E65" s="8">
        <v>88</v>
      </c>
      <c r="F65" s="8">
        <v>94</v>
      </c>
      <c r="G65" s="8">
        <v>132</v>
      </c>
      <c r="H65" s="8">
        <v>145</v>
      </c>
      <c r="I65" s="8">
        <v>149</v>
      </c>
      <c r="J65" s="8">
        <v>192</v>
      </c>
      <c r="K65" s="8">
        <v>205</v>
      </c>
      <c r="L65" s="8">
        <v>241</v>
      </c>
      <c r="M65" s="8">
        <v>348</v>
      </c>
      <c r="N65" s="8">
        <v>364</v>
      </c>
      <c r="O65" s="8">
        <v>454</v>
      </c>
      <c r="P65" s="8">
        <v>446</v>
      </c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1:30" x14ac:dyDescent="0.3">
      <c r="A66">
        <v>82</v>
      </c>
      <c r="B66" s="8">
        <v>46</v>
      </c>
      <c r="C66" s="8">
        <v>47</v>
      </c>
      <c r="D66" s="8">
        <v>65</v>
      </c>
      <c r="E66" s="8">
        <v>58</v>
      </c>
      <c r="F66" s="8">
        <v>71</v>
      </c>
      <c r="G66" s="8">
        <v>82</v>
      </c>
      <c r="H66" s="8">
        <v>106</v>
      </c>
      <c r="I66" s="8">
        <v>129</v>
      </c>
      <c r="J66" s="8">
        <v>116</v>
      </c>
      <c r="K66" s="8">
        <v>163</v>
      </c>
      <c r="L66" s="8">
        <v>177</v>
      </c>
      <c r="M66" s="8">
        <v>201</v>
      </c>
      <c r="N66" s="8">
        <v>283</v>
      </c>
      <c r="O66" s="8">
        <v>313</v>
      </c>
      <c r="P66" s="8">
        <v>370</v>
      </c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1:30" x14ac:dyDescent="0.3">
      <c r="A67">
        <v>83</v>
      </c>
      <c r="B67" s="8">
        <v>18</v>
      </c>
      <c r="C67" s="8">
        <v>36</v>
      </c>
      <c r="D67" s="8">
        <v>41</v>
      </c>
      <c r="E67" s="8">
        <v>56</v>
      </c>
      <c r="F67" s="8">
        <v>47</v>
      </c>
      <c r="G67" s="8">
        <v>63</v>
      </c>
      <c r="H67" s="8">
        <v>69</v>
      </c>
      <c r="I67" s="8">
        <v>90</v>
      </c>
      <c r="J67" s="8">
        <v>103</v>
      </c>
      <c r="K67" s="8">
        <v>92</v>
      </c>
      <c r="L67" s="8">
        <v>143</v>
      </c>
      <c r="M67" s="8">
        <v>146</v>
      </c>
      <c r="N67" s="8">
        <v>168</v>
      </c>
      <c r="O67" s="8">
        <v>245</v>
      </c>
      <c r="P67" s="8">
        <v>255</v>
      </c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:30" x14ac:dyDescent="0.3">
      <c r="A68">
        <v>84</v>
      </c>
      <c r="B68" s="8">
        <v>19</v>
      </c>
      <c r="C68" s="8">
        <v>18</v>
      </c>
      <c r="D68" s="8">
        <v>32</v>
      </c>
      <c r="E68" s="8">
        <v>35</v>
      </c>
      <c r="F68" s="8">
        <v>47</v>
      </c>
      <c r="G68" s="8">
        <v>40</v>
      </c>
      <c r="H68" s="8">
        <v>52</v>
      </c>
      <c r="I68" s="8">
        <v>55</v>
      </c>
      <c r="J68" s="8">
        <v>79</v>
      </c>
      <c r="K68" s="8">
        <v>85</v>
      </c>
      <c r="L68" s="8">
        <v>82</v>
      </c>
      <c r="M68" s="8">
        <v>111</v>
      </c>
      <c r="N68" s="8">
        <v>110</v>
      </c>
      <c r="O68" s="8">
        <v>147</v>
      </c>
      <c r="P68" s="8">
        <v>203</v>
      </c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:30" x14ac:dyDescent="0.3">
      <c r="A69">
        <v>85</v>
      </c>
      <c r="B69" s="8">
        <v>1</v>
      </c>
      <c r="C69" s="8">
        <v>16</v>
      </c>
      <c r="D69" s="8">
        <v>17</v>
      </c>
      <c r="E69" s="8">
        <v>29</v>
      </c>
      <c r="F69" s="8">
        <v>30</v>
      </c>
      <c r="G69" s="8">
        <v>40</v>
      </c>
      <c r="H69" s="8">
        <v>32</v>
      </c>
      <c r="I69" s="8">
        <v>46</v>
      </c>
      <c r="J69" s="8">
        <v>47</v>
      </c>
      <c r="K69" s="8">
        <v>67</v>
      </c>
      <c r="L69" s="8">
        <v>67</v>
      </c>
      <c r="M69" s="8">
        <v>63</v>
      </c>
      <c r="N69" s="8">
        <v>85</v>
      </c>
      <c r="O69" s="8">
        <v>88</v>
      </c>
      <c r="P69" s="8">
        <v>120</v>
      </c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:30" x14ac:dyDescent="0.3">
      <c r="A70">
        <v>86</v>
      </c>
      <c r="B70" s="8"/>
      <c r="C70" s="8"/>
      <c r="D70" s="8">
        <v>13</v>
      </c>
      <c r="E70" s="8">
        <v>10</v>
      </c>
      <c r="F70" s="8">
        <v>26</v>
      </c>
      <c r="G70" s="8">
        <v>27</v>
      </c>
      <c r="H70" s="8">
        <v>33</v>
      </c>
      <c r="I70" s="8">
        <v>29</v>
      </c>
      <c r="J70" s="8">
        <v>44</v>
      </c>
      <c r="K70" s="8">
        <v>37</v>
      </c>
      <c r="L70" s="8">
        <v>60</v>
      </c>
      <c r="M70" s="8">
        <v>57</v>
      </c>
      <c r="N70" s="8">
        <v>52</v>
      </c>
      <c r="O70" s="8">
        <v>72</v>
      </c>
      <c r="P70" s="8">
        <v>76</v>
      </c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x14ac:dyDescent="0.3">
      <c r="A71">
        <v>87</v>
      </c>
      <c r="B71" s="8"/>
      <c r="C71" s="8"/>
      <c r="D71" s="8"/>
      <c r="E71" s="8"/>
      <c r="F71" s="8"/>
      <c r="G71" s="8">
        <v>1</v>
      </c>
      <c r="H71" s="8">
        <v>4</v>
      </c>
      <c r="I71" s="8">
        <v>33</v>
      </c>
      <c r="J71" s="8">
        <v>29</v>
      </c>
      <c r="K71" s="8">
        <v>35</v>
      </c>
      <c r="L71" s="8">
        <v>26</v>
      </c>
      <c r="M71" s="8">
        <v>48</v>
      </c>
      <c r="N71" s="8">
        <v>45</v>
      </c>
      <c r="O71" s="8">
        <v>41</v>
      </c>
      <c r="P71" s="8">
        <v>57</v>
      </c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x14ac:dyDescent="0.3">
      <c r="A72">
        <v>88</v>
      </c>
      <c r="B72" s="8"/>
      <c r="C72" s="8"/>
      <c r="D72" s="8"/>
      <c r="E72" s="8"/>
      <c r="F72" s="8"/>
      <c r="G72" s="8"/>
      <c r="H72" s="8"/>
      <c r="I72" s="8">
        <v>22</v>
      </c>
      <c r="J72" s="8">
        <v>29</v>
      </c>
      <c r="K72" s="8">
        <v>21</v>
      </c>
      <c r="L72" s="8">
        <v>30</v>
      </c>
      <c r="M72" s="8">
        <v>20</v>
      </c>
      <c r="N72" s="8">
        <v>41</v>
      </c>
      <c r="O72" s="8">
        <v>32</v>
      </c>
      <c r="P72" s="8">
        <v>30</v>
      </c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x14ac:dyDescent="0.3">
      <c r="A73">
        <v>89</v>
      </c>
      <c r="B73" s="8"/>
      <c r="C73" s="8"/>
      <c r="D73" s="8"/>
      <c r="E73" s="8"/>
      <c r="F73" s="8"/>
      <c r="G73" s="8"/>
      <c r="H73" s="8"/>
      <c r="I73" s="8">
        <v>15</v>
      </c>
      <c r="J73" s="8">
        <v>20</v>
      </c>
      <c r="K73" s="8">
        <v>23</v>
      </c>
      <c r="L73" s="8">
        <v>17</v>
      </c>
      <c r="M73" s="8">
        <v>26</v>
      </c>
      <c r="N73" s="8">
        <v>19</v>
      </c>
      <c r="O73" s="8">
        <v>26</v>
      </c>
      <c r="P73" s="8">
        <v>20</v>
      </c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x14ac:dyDescent="0.3">
      <c r="A74">
        <v>90</v>
      </c>
      <c r="B74" s="8"/>
      <c r="C74" s="8"/>
      <c r="D74" s="8"/>
      <c r="E74" s="8"/>
      <c r="F74" s="8"/>
      <c r="G74" s="8"/>
      <c r="H74" s="8"/>
      <c r="I74" s="8">
        <v>6</v>
      </c>
      <c r="J74" s="8">
        <v>11</v>
      </c>
      <c r="K74" s="8">
        <v>20</v>
      </c>
      <c r="L74" s="8">
        <v>17</v>
      </c>
      <c r="M74" s="8">
        <v>8</v>
      </c>
      <c r="N74" s="8">
        <v>16</v>
      </c>
      <c r="O74" s="8">
        <v>10</v>
      </c>
      <c r="P74" s="8">
        <v>18</v>
      </c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x14ac:dyDescent="0.3">
      <c r="A75">
        <v>91</v>
      </c>
      <c r="B75" s="8"/>
      <c r="C75" s="8"/>
      <c r="D75" s="8"/>
      <c r="E75" s="8"/>
      <c r="F75" s="8"/>
      <c r="G75" s="8"/>
      <c r="H75" s="8"/>
      <c r="I75" s="8">
        <v>3</v>
      </c>
      <c r="J75" s="8">
        <v>3</v>
      </c>
      <c r="K75" s="8">
        <v>7</v>
      </c>
      <c r="L75" s="8">
        <v>11</v>
      </c>
      <c r="M75" s="8">
        <v>8</v>
      </c>
      <c r="N75" s="8">
        <v>3</v>
      </c>
      <c r="O75" s="8">
        <v>9</v>
      </c>
      <c r="P75" s="8">
        <v>5</v>
      </c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:30" x14ac:dyDescent="0.3">
      <c r="A76">
        <v>92</v>
      </c>
      <c r="B76" s="8"/>
      <c r="C76" s="8"/>
      <c r="D76" s="8"/>
      <c r="E76" s="8"/>
      <c r="F76" s="8"/>
      <c r="G76" s="8"/>
      <c r="H76" s="8"/>
      <c r="I76" s="8"/>
      <c r="J76" s="8">
        <v>2</v>
      </c>
      <c r="K76" s="8">
        <v>2</v>
      </c>
      <c r="L76" s="8">
        <v>6</v>
      </c>
      <c r="M76" s="8">
        <v>10</v>
      </c>
      <c r="N76" s="8">
        <v>7</v>
      </c>
      <c r="O76" s="8">
        <v>4</v>
      </c>
      <c r="P76" s="8">
        <v>10</v>
      </c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:30" x14ac:dyDescent="0.3">
      <c r="A77">
        <v>93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>
        <v>2</v>
      </c>
      <c r="M77" s="8">
        <v>5</v>
      </c>
      <c r="N77" s="8">
        <v>5</v>
      </c>
      <c r="O77" s="8">
        <v>5</v>
      </c>
      <c r="P77" s="8">
        <v>3</v>
      </c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:30" x14ac:dyDescent="0.3">
      <c r="A78">
        <v>94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>
        <v>2</v>
      </c>
      <c r="N78" s="8">
        <v>2</v>
      </c>
      <c r="O78" s="8">
        <v>4</v>
      </c>
      <c r="P78" s="8">
        <v>4</v>
      </c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:30" x14ac:dyDescent="0.3">
      <c r="A79">
        <v>95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>
        <v>2</v>
      </c>
      <c r="O79" s="8">
        <v>1</v>
      </c>
      <c r="P79" s="8">
        <v>2</v>
      </c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:30" x14ac:dyDescent="0.3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2:30" x14ac:dyDescent="0.3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2:30" x14ac:dyDescent="0.3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2:30" x14ac:dyDescent="0.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2:30" x14ac:dyDescent="0.3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2:30" x14ac:dyDescent="0.3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spans="2:30" x14ac:dyDescent="0.3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spans="2:30" x14ac:dyDescent="0.3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spans="2:30" x14ac:dyDescent="0.3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spans="2:30" x14ac:dyDescent="0.3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spans="2:30" x14ac:dyDescent="0.3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spans="2:30" x14ac:dyDescent="0.3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spans="2:30" x14ac:dyDescent="0.3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spans="2:30" x14ac:dyDescent="0.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spans="2:30" x14ac:dyDescent="0.3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spans="2:30" x14ac:dyDescent="0.3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spans="2:30" x14ac:dyDescent="0.3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spans="2:30" x14ac:dyDescent="0.3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spans="2:30" x14ac:dyDescent="0.3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spans="2:30" x14ac:dyDescent="0.3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spans="2:30" x14ac:dyDescent="0.3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spans="2:30" x14ac:dyDescent="0.3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spans="2:30" x14ac:dyDescent="0.3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13" spans="2:3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CD76-242D-4856-89F9-A37EEFB505A1}">
  <dimension ref="A1:AB73"/>
  <sheetViews>
    <sheetView zoomScale="70" zoomScaleNormal="70" workbookViewId="0">
      <pane xSplit="4" ySplit="2" topLeftCell="E18" activePane="bottomRight" state="frozen"/>
      <selection pane="topRight"/>
      <selection pane="bottomLeft"/>
      <selection pane="bottomRight"/>
    </sheetView>
  </sheetViews>
  <sheetFormatPr defaultRowHeight="16.5" x14ac:dyDescent="0.3"/>
  <sheetData>
    <row r="1" spans="1:28" x14ac:dyDescent="0.3">
      <c r="B1" s="20" t="s">
        <v>155</v>
      </c>
      <c r="C1" s="20" t="s">
        <v>2</v>
      </c>
      <c r="D1" s="20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2" t="s">
        <v>27</v>
      </c>
    </row>
    <row r="2" spans="1:28" x14ac:dyDescent="0.3">
      <c r="B2" s="21" t="s">
        <v>155</v>
      </c>
      <c r="C2" s="21" t="s">
        <v>2</v>
      </c>
      <c r="D2" s="21" t="s">
        <v>3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156</v>
      </c>
      <c r="J2" s="3" t="s">
        <v>156</v>
      </c>
      <c r="K2" s="3" t="s">
        <v>156</v>
      </c>
      <c r="L2" s="3" t="s">
        <v>156</v>
      </c>
      <c r="M2" s="3" t="s">
        <v>156</v>
      </c>
      <c r="N2" s="3" t="s">
        <v>156</v>
      </c>
      <c r="O2" s="3" t="s">
        <v>156</v>
      </c>
      <c r="P2" s="3" t="s">
        <v>156</v>
      </c>
      <c r="Q2" s="3" t="s">
        <v>156</v>
      </c>
      <c r="R2" s="3" t="s">
        <v>156</v>
      </c>
      <c r="S2" s="3" t="s">
        <v>156</v>
      </c>
      <c r="T2" s="3" t="s">
        <v>156</v>
      </c>
      <c r="U2" s="3" t="s">
        <v>156</v>
      </c>
      <c r="V2" s="3" t="s">
        <v>156</v>
      </c>
      <c r="W2" s="3" t="s">
        <v>156</v>
      </c>
      <c r="X2" s="3" t="s">
        <v>156</v>
      </c>
      <c r="Y2" s="3" t="s">
        <v>156</v>
      </c>
      <c r="Z2" s="3" t="s">
        <v>156</v>
      </c>
      <c r="AA2" s="3" t="s">
        <v>156</v>
      </c>
      <c r="AB2" s="3" t="s">
        <v>156</v>
      </c>
    </row>
    <row r="3" spans="1:28" x14ac:dyDescent="0.3">
      <c r="A3" s="5" t="s">
        <v>156</v>
      </c>
      <c r="B3" s="5" t="s">
        <v>178</v>
      </c>
      <c r="C3" s="5" t="s">
        <v>30</v>
      </c>
      <c r="D3" s="5" t="s">
        <v>31</v>
      </c>
      <c r="E3" s="13">
        <v>5849</v>
      </c>
      <c r="F3" s="13">
        <v>6045</v>
      </c>
      <c r="G3" s="13">
        <v>7308</v>
      </c>
      <c r="H3" s="13">
        <v>8248</v>
      </c>
      <c r="I3" s="13">
        <v>8513</v>
      </c>
      <c r="J3" s="13">
        <v>9214</v>
      </c>
      <c r="K3" s="13">
        <v>10292</v>
      </c>
      <c r="L3" s="13">
        <v>10930</v>
      </c>
      <c r="M3" s="13">
        <v>12039</v>
      </c>
      <c r="N3" s="13">
        <v>12866</v>
      </c>
      <c r="O3" s="13">
        <v>13691</v>
      </c>
      <c r="P3" s="13">
        <v>14715</v>
      </c>
      <c r="Q3" s="13">
        <v>16223</v>
      </c>
      <c r="R3" s="13">
        <v>16847</v>
      </c>
      <c r="S3" s="13">
        <v>17566</v>
      </c>
      <c r="T3" s="13">
        <v>18553</v>
      </c>
      <c r="U3" s="13">
        <v>19402</v>
      </c>
      <c r="V3" s="13">
        <v>21995</v>
      </c>
      <c r="W3" s="13">
        <v>22683</v>
      </c>
      <c r="X3" s="13">
        <v>23854</v>
      </c>
      <c r="Y3" s="13">
        <v>25134</v>
      </c>
      <c r="Z3" s="13">
        <v>25120</v>
      </c>
      <c r="AA3" s="13">
        <v>29033</v>
      </c>
      <c r="AB3" s="13">
        <v>29391</v>
      </c>
    </row>
    <row r="4" spans="1:28" x14ac:dyDescent="0.3">
      <c r="A4" s="5" t="s">
        <v>156</v>
      </c>
      <c r="B4" s="5" t="s">
        <v>178</v>
      </c>
      <c r="C4" s="5" t="s">
        <v>30</v>
      </c>
      <c r="D4" s="5" t="s">
        <v>157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</row>
    <row r="5" spans="1:28" x14ac:dyDescent="0.3">
      <c r="A5" s="5" t="s">
        <v>156</v>
      </c>
      <c r="B5" s="5" t="s">
        <v>178</v>
      </c>
      <c r="C5" s="5" t="s">
        <v>30</v>
      </c>
      <c r="D5" s="5" t="s">
        <v>158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</row>
    <row r="6" spans="1:28" x14ac:dyDescent="0.3">
      <c r="A6" s="5" t="s">
        <v>156</v>
      </c>
      <c r="B6" s="5" t="s">
        <v>178</v>
      </c>
      <c r="C6" s="5" t="s">
        <v>30</v>
      </c>
      <c r="D6" s="5" t="s">
        <v>159</v>
      </c>
      <c r="E6" s="13">
        <v>1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1</v>
      </c>
      <c r="Q6" s="13">
        <v>2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1</v>
      </c>
      <c r="X6" s="13">
        <v>0</v>
      </c>
      <c r="Y6" s="13">
        <v>1</v>
      </c>
      <c r="Z6" s="13">
        <v>0</v>
      </c>
      <c r="AA6" s="13">
        <v>0</v>
      </c>
      <c r="AB6" s="13">
        <v>0</v>
      </c>
    </row>
    <row r="7" spans="1:28" x14ac:dyDescent="0.3">
      <c r="A7" s="5" t="s">
        <v>156</v>
      </c>
      <c r="B7" s="5" t="s">
        <v>178</v>
      </c>
      <c r="C7" s="5" t="s">
        <v>30</v>
      </c>
      <c r="D7" s="5" t="s">
        <v>160</v>
      </c>
      <c r="E7" s="13">
        <v>4</v>
      </c>
      <c r="F7" s="13">
        <v>3</v>
      </c>
      <c r="G7" s="13">
        <v>7</v>
      </c>
      <c r="H7" s="13">
        <v>3</v>
      </c>
      <c r="I7" s="13">
        <v>5</v>
      </c>
      <c r="J7" s="13">
        <v>4</v>
      </c>
      <c r="K7" s="13">
        <v>1</v>
      </c>
      <c r="L7" s="13">
        <v>0</v>
      </c>
      <c r="M7" s="13">
        <v>2</v>
      </c>
      <c r="N7" s="13">
        <v>5</v>
      </c>
      <c r="O7" s="13">
        <v>2</v>
      </c>
      <c r="P7" s="13">
        <v>2</v>
      </c>
      <c r="Q7" s="13">
        <v>2</v>
      </c>
      <c r="R7" s="13">
        <v>2</v>
      </c>
      <c r="S7" s="13">
        <v>4</v>
      </c>
      <c r="T7" s="13">
        <v>3</v>
      </c>
      <c r="U7" s="13">
        <v>3</v>
      </c>
      <c r="V7" s="13">
        <v>3</v>
      </c>
      <c r="W7" s="13">
        <v>7</v>
      </c>
      <c r="X7" s="13">
        <v>3</v>
      </c>
      <c r="Y7" s="13">
        <v>3</v>
      </c>
      <c r="Z7" s="13">
        <v>4</v>
      </c>
      <c r="AA7" s="13">
        <v>2</v>
      </c>
      <c r="AB7" s="13">
        <v>1</v>
      </c>
    </row>
    <row r="8" spans="1:28" x14ac:dyDescent="0.3">
      <c r="A8" s="5" t="s">
        <v>156</v>
      </c>
      <c r="B8" s="5" t="s">
        <v>178</v>
      </c>
      <c r="C8" s="5" t="s">
        <v>30</v>
      </c>
      <c r="D8" s="5" t="s">
        <v>161</v>
      </c>
      <c r="E8" s="13">
        <v>22</v>
      </c>
      <c r="F8" s="13">
        <v>19</v>
      </c>
      <c r="G8" s="13">
        <v>25</v>
      </c>
      <c r="H8" s="13">
        <v>26</v>
      </c>
      <c r="I8" s="13">
        <v>21</v>
      </c>
      <c r="J8" s="13">
        <v>37</v>
      </c>
      <c r="K8" s="13">
        <v>38</v>
      </c>
      <c r="L8" s="13">
        <v>26</v>
      </c>
      <c r="M8" s="13">
        <v>27</v>
      </c>
      <c r="N8" s="13">
        <v>25</v>
      </c>
      <c r="O8" s="13">
        <v>27</v>
      </c>
      <c r="P8" s="13">
        <v>30</v>
      </c>
      <c r="Q8" s="13">
        <v>21</v>
      </c>
      <c r="R8" s="13">
        <v>22</v>
      </c>
      <c r="S8" s="13">
        <v>33</v>
      </c>
      <c r="T8" s="13">
        <v>22</v>
      </c>
      <c r="U8" s="13">
        <v>25</v>
      </c>
      <c r="V8" s="13">
        <v>37</v>
      </c>
      <c r="W8" s="13">
        <v>31</v>
      </c>
      <c r="X8" s="13">
        <v>34</v>
      </c>
      <c r="Y8" s="13">
        <v>31</v>
      </c>
      <c r="Z8" s="13">
        <v>35</v>
      </c>
      <c r="AA8" s="13">
        <v>25</v>
      </c>
      <c r="AB8" s="13">
        <v>28</v>
      </c>
    </row>
    <row r="9" spans="1:28" x14ac:dyDescent="0.3">
      <c r="A9" s="5" t="s">
        <v>156</v>
      </c>
      <c r="B9" s="5" t="s">
        <v>178</v>
      </c>
      <c r="C9" s="5" t="s">
        <v>30</v>
      </c>
      <c r="D9" s="5" t="s">
        <v>162</v>
      </c>
      <c r="E9" s="13">
        <v>113</v>
      </c>
      <c r="F9" s="13">
        <v>157</v>
      </c>
      <c r="G9" s="13">
        <v>163</v>
      </c>
      <c r="H9" s="13">
        <v>164</v>
      </c>
      <c r="I9" s="13">
        <v>150</v>
      </c>
      <c r="J9" s="13">
        <v>133</v>
      </c>
      <c r="K9" s="13">
        <v>160</v>
      </c>
      <c r="L9" s="13">
        <v>154</v>
      </c>
      <c r="M9" s="13">
        <v>155</v>
      </c>
      <c r="N9" s="13">
        <v>157</v>
      </c>
      <c r="O9" s="13">
        <v>158</v>
      </c>
      <c r="P9" s="13">
        <v>157</v>
      </c>
      <c r="Q9" s="13">
        <v>162</v>
      </c>
      <c r="R9" s="13">
        <v>172</v>
      </c>
      <c r="S9" s="13">
        <v>151</v>
      </c>
      <c r="T9" s="13">
        <v>141</v>
      </c>
      <c r="U9" s="13">
        <v>157</v>
      </c>
      <c r="V9" s="13">
        <v>144</v>
      </c>
      <c r="W9" s="13">
        <v>153</v>
      </c>
      <c r="X9" s="13">
        <v>123</v>
      </c>
      <c r="Y9" s="13">
        <v>172</v>
      </c>
      <c r="Z9" s="13">
        <v>168</v>
      </c>
      <c r="AA9" s="13">
        <v>221</v>
      </c>
      <c r="AB9" s="13">
        <v>154</v>
      </c>
    </row>
    <row r="10" spans="1:28" x14ac:dyDescent="0.3">
      <c r="A10" s="5" t="s">
        <v>156</v>
      </c>
      <c r="B10" s="5" t="s">
        <v>178</v>
      </c>
      <c r="C10" s="5" t="s">
        <v>30</v>
      </c>
      <c r="D10" s="5" t="s">
        <v>163</v>
      </c>
      <c r="E10" s="13">
        <v>396</v>
      </c>
      <c r="F10" s="13">
        <v>408</v>
      </c>
      <c r="G10" s="13">
        <v>473</v>
      </c>
      <c r="H10" s="13">
        <v>519</v>
      </c>
      <c r="I10" s="13">
        <v>539</v>
      </c>
      <c r="J10" s="13">
        <v>547</v>
      </c>
      <c r="K10" s="13">
        <v>555</v>
      </c>
      <c r="L10" s="13">
        <v>501</v>
      </c>
      <c r="M10" s="13">
        <v>551</v>
      </c>
      <c r="N10" s="13">
        <v>490</v>
      </c>
      <c r="O10" s="13">
        <v>532</v>
      </c>
      <c r="P10" s="13">
        <v>525</v>
      </c>
      <c r="Q10" s="13">
        <v>575</v>
      </c>
      <c r="R10" s="13">
        <v>556</v>
      </c>
      <c r="S10" s="13">
        <v>554</v>
      </c>
      <c r="T10" s="13">
        <v>599</v>
      </c>
      <c r="U10" s="13">
        <v>542</v>
      </c>
      <c r="V10" s="13">
        <v>595</v>
      </c>
      <c r="W10" s="13">
        <v>523</v>
      </c>
      <c r="X10" s="13">
        <v>504</v>
      </c>
      <c r="Y10" s="13">
        <v>533</v>
      </c>
      <c r="Z10" s="13">
        <v>490</v>
      </c>
      <c r="AA10" s="13">
        <v>560</v>
      </c>
      <c r="AB10" s="13">
        <v>549</v>
      </c>
    </row>
    <row r="11" spans="1:28" x14ac:dyDescent="0.3">
      <c r="A11" s="5" t="s">
        <v>156</v>
      </c>
      <c r="B11" s="5" t="s">
        <v>178</v>
      </c>
      <c r="C11" s="5" t="s">
        <v>30</v>
      </c>
      <c r="D11" s="5" t="s">
        <v>164</v>
      </c>
      <c r="E11" s="13">
        <v>852</v>
      </c>
      <c r="F11" s="13">
        <v>766</v>
      </c>
      <c r="G11" s="13">
        <v>892</v>
      </c>
      <c r="H11" s="13">
        <v>964</v>
      </c>
      <c r="I11" s="13">
        <v>926</v>
      </c>
      <c r="J11" s="13">
        <v>1018</v>
      </c>
      <c r="K11" s="13">
        <v>1056</v>
      </c>
      <c r="L11" s="13">
        <v>1099</v>
      </c>
      <c r="M11" s="13">
        <v>1238</v>
      </c>
      <c r="N11" s="13">
        <v>1289</v>
      </c>
      <c r="O11" s="13">
        <v>1311</v>
      </c>
      <c r="P11" s="13">
        <v>1367</v>
      </c>
      <c r="Q11" s="13">
        <v>1383</v>
      </c>
      <c r="R11" s="13">
        <v>1301</v>
      </c>
      <c r="S11" s="13">
        <v>1320</v>
      </c>
      <c r="T11" s="13">
        <v>1363</v>
      </c>
      <c r="U11" s="13">
        <v>1261</v>
      </c>
      <c r="V11" s="13">
        <v>1524</v>
      </c>
      <c r="W11" s="13">
        <v>1517</v>
      </c>
      <c r="X11" s="13">
        <v>1526</v>
      </c>
      <c r="Y11" s="13">
        <v>1571</v>
      </c>
      <c r="Z11" s="13">
        <v>1560</v>
      </c>
      <c r="AA11" s="13">
        <v>1567</v>
      </c>
      <c r="AB11" s="13">
        <v>1396</v>
      </c>
    </row>
    <row r="12" spans="1:28" x14ac:dyDescent="0.3">
      <c r="A12" s="5" t="s">
        <v>156</v>
      </c>
      <c r="B12" s="5" t="s">
        <v>178</v>
      </c>
      <c r="C12" s="5" t="s">
        <v>30</v>
      </c>
      <c r="D12" s="5" t="s">
        <v>165</v>
      </c>
      <c r="E12" s="13">
        <v>1186</v>
      </c>
      <c r="F12" s="13">
        <v>1211</v>
      </c>
      <c r="G12" s="13">
        <v>1415</v>
      </c>
      <c r="H12" s="13">
        <v>1607</v>
      </c>
      <c r="I12" s="13">
        <v>1741</v>
      </c>
      <c r="J12" s="13">
        <v>1793</v>
      </c>
      <c r="K12" s="13">
        <v>1790</v>
      </c>
      <c r="L12" s="13">
        <v>1880</v>
      </c>
      <c r="M12" s="13">
        <v>2016</v>
      </c>
      <c r="N12" s="13">
        <v>2067</v>
      </c>
      <c r="O12" s="13">
        <v>2135</v>
      </c>
      <c r="P12" s="13">
        <v>2274</v>
      </c>
      <c r="Q12" s="13">
        <v>2558</v>
      </c>
      <c r="R12" s="13">
        <v>2586</v>
      </c>
      <c r="S12" s="13">
        <v>2823</v>
      </c>
      <c r="T12" s="13">
        <v>2792</v>
      </c>
      <c r="U12" s="13">
        <v>2940</v>
      </c>
      <c r="V12" s="13">
        <v>3070</v>
      </c>
      <c r="W12" s="13">
        <v>2964</v>
      </c>
      <c r="X12" s="13">
        <v>3093</v>
      </c>
      <c r="Y12" s="13">
        <v>3062</v>
      </c>
      <c r="Z12" s="13">
        <v>3028</v>
      </c>
      <c r="AA12" s="13">
        <v>3431</v>
      </c>
      <c r="AB12" s="13">
        <v>3439</v>
      </c>
    </row>
    <row r="13" spans="1:28" x14ac:dyDescent="0.3">
      <c r="A13" s="5" t="s">
        <v>156</v>
      </c>
      <c r="B13" s="5" t="s">
        <v>178</v>
      </c>
      <c r="C13" s="5" t="s">
        <v>30</v>
      </c>
      <c r="D13" s="5" t="s">
        <v>166</v>
      </c>
      <c r="E13" s="13">
        <v>1015</v>
      </c>
      <c r="F13" s="13">
        <v>1045</v>
      </c>
      <c r="G13" s="13">
        <v>1413</v>
      </c>
      <c r="H13" s="13">
        <v>1599</v>
      </c>
      <c r="I13" s="13">
        <v>1689</v>
      </c>
      <c r="J13" s="13">
        <v>2006</v>
      </c>
      <c r="K13" s="13">
        <v>2337</v>
      </c>
      <c r="L13" s="13">
        <v>2496</v>
      </c>
      <c r="M13" s="13">
        <v>2750</v>
      </c>
      <c r="N13" s="13">
        <v>2936</v>
      </c>
      <c r="O13" s="13">
        <v>3005</v>
      </c>
      <c r="P13" s="13">
        <v>3083</v>
      </c>
      <c r="Q13" s="13">
        <v>3204</v>
      </c>
      <c r="R13" s="13">
        <v>3318</v>
      </c>
      <c r="S13" s="13">
        <v>3356</v>
      </c>
      <c r="T13" s="13">
        <v>3590</v>
      </c>
      <c r="U13" s="13">
        <v>3721</v>
      </c>
      <c r="V13" s="13">
        <v>4259</v>
      </c>
      <c r="W13" s="13">
        <v>4404</v>
      </c>
      <c r="X13" s="13">
        <v>4669</v>
      </c>
      <c r="Y13" s="13">
        <v>4752</v>
      </c>
      <c r="Z13" s="13">
        <v>4583</v>
      </c>
      <c r="AA13" s="13">
        <v>5231</v>
      </c>
      <c r="AB13" s="13">
        <v>5092</v>
      </c>
    </row>
    <row r="14" spans="1:28" x14ac:dyDescent="0.3">
      <c r="A14" s="5" t="s">
        <v>156</v>
      </c>
      <c r="B14" s="5" t="s">
        <v>178</v>
      </c>
      <c r="C14" s="5" t="s">
        <v>30</v>
      </c>
      <c r="D14" s="5" t="s">
        <v>167</v>
      </c>
      <c r="E14" s="13">
        <v>754</v>
      </c>
      <c r="F14" s="13">
        <v>811</v>
      </c>
      <c r="G14" s="13">
        <v>970</v>
      </c>
      <c r="H14" s="13">
        <v>1121</v>
      </c>
      <c r="I14" s="13">
        <v>1132</v>
      </c>
      <c r="J14" s="13">
        <v>1164</v>
      </c>
      <c r="K14" s="13">
        <v>1415</v>
      </c>
      <c r="L14" s="13">
        <v>1616</v>
      </c>
      <c r="M14" s="13">
        <v>1867</v>
      </c>
      <c r="N14" s="13">
        <v>2026</v>
      </c>
      <c r="O14" s="13">
        <v>2354</v>
      </c>
      <c r="P14" s="13">
        <v>2593</v>
      </c>
      <c r="Q14" s="13">
        <v>2968</v>
      </c>
      <c r="R14" s="13">
        <v>3034</v>
      </c>
      <c r="S14" s="13">
        <v>3204</v>
      </c>
      <c r="T14" s="13">
        <v>3290</v>
      </c>
      <c r="U14" s="13">
        <v>3351</v>
      </c>
      <c r="V14" s="13">
        <v>3566</v>
      </c>
      <c r="W14" s="13">
        <v>3622</v>
      </c>
      <c r="X14" s="13">
        <v>3759</v>
      </c>
      <c r="Y14" s="13">
        <v>3988</v>
      </c>
      <c r="Z14" s="13">
        <v>4005</v>
      </c>
      <c r="AA14" s="13">
        <v>4719</v>
      </c>
      <c r="AB14" s="13">
        <v>4916</v>
      </c>
    </row>
    <row r="15" spans="1:28" x14ac:dyDescent="0.3">
      <c r="A15" s="5" t="s">
        <v>156</v>
      </c>
      <c r="B15" s="5" t="s">
        <v>178</v>
      </c>
      <c r="C15" s="5" t="s">
        <v>30</v>
      </c>
      <c r="D15" s="5" t="s">
        <v>168</v>
      </c>
      <c r="E15" s="13">
        <v>606</v>
      </c>
      <c r="F15" s="13">
        <v>585</v>
      </c>
      <c r="G15" s="13">
        <v>729</v>
      </c>
      <c r="H15" s="13">
        <v>805</v>
      </c>
      <c r="I15" s="13">
        <v>831</v>
      </c>
      <c r="J15" s="13">
        <v>893</v>
      </c>
      <c r="K15" s="13">
        <v>996</v>
      </c>
      <c r="L15" s="13">
        <v>1031</v>
      </c>
      <c r="M15" s="13">
        <v>1120</v>
      </c>
      <c r="N15" s="13">
        <v>1289</v>
      </c>
      <c r="O15" s="13">
        <v>1402</v>
      </c>
      <c r="P15" s="13">
        <v>1577</v>
      </c>
      <c r="Q15" s="13">
        <v>1872</v>
      </c>
      <c r="R15" s="13">
        <v>2028</v>
      </c>
      <c r="S15" s="13">
        <v>2254</v>
      </c>
      <c r="T15" s="13">
        <v>2465</v>
      </c>
      <c r="U15" s="13">
        <v>2584</v>
      </c>
      <c r="V15" s="13">
        <v>3078</v>
      </c>
      <c r="W15" s="13">
        <v>3224</v>
      </c>
      <c r="X15" s="13">
        <v>3430</v>
      </c>
      <c r="Y15" s="13">
        <v>3545</v>
      </c>
      <c r="Z15" s="13">
        <v>3480</v>
      </c>
      <c r="AA15" s="13">
        <v>3778</v>
      </c>
      <c r="AB15" s="13">
        <v>3838</v>
      </c>
    </row>
    <row r="16" spans="1:28" x14ac:dyDescent="0.3">
      <c r="A16" s="5" t="s">
        <v>156</v>
      </c>
      <c r="B16" s="5" t="s">
        <v>178</v>
      </c>
      <c r="C16" s="5" t="s">
        <v>30</v>
      </c>
      <c r="D16" s="5" t="s">
        <v>169</v>
      </c>
      <c r="E16" s="13">
        <v>386</v>
      </c>
      <c r="F16" s="13">
        <v>432</v>
      </c>
      <c r="G16" s="13">
        <v>518</v>
      </c>
      <c r="H16" s="13">
        <v>632</v>
      </c>
      <c r="I16" s="13">
        <v>629</v>
      </c>
      <c r="J16" s="13">
        <v>698</v>
      </c>
      <c r="K16" s="13">
        <v>842</v>
      </c>
      <c r="L16" s="13">
        <v>878</v>
      </c>
      <c r="M16" s="13">
        <v>881</v>
      </c>
      <c r="N16" s="13">
        <v>983</v>
      </c>
      <c r="O16" s="13">
        <v>1035</v>
      </c>
      <c r="P16" s="13">
        <v>1149</v>
      </c>
      <c r="Q16" s="13">
        <v>1325</v>
      </c>
      <c r="R16" s="13">
        <v>1440</v>
      </c>
      <c r="S16" s="13">
        <v>1389</v>
      </c>
      <c r="T16" s="13">
        <v>1541</v>
      </c>
      <c r="U16" s="13">
        <v>1802</v>
      </c>
      <c r="V16" s="13">
        <v>2153</v>
      </c>
      <c r="W16" s="13">
        <v>2476</v>
      </c>
      <c r="X16" s="13">
        <v>2585</v>
      </c>
      <c r="Y16" s="13">
        <v>3050</v>
      </c>
      <c r="Z16" s="13">
        <v>3048</v>
      </c>
      <c r="AA16" s="13">
        <v>3723</v>
      </c>
      <c r="AB16" s="13">
        <v>3826</v>
      </c>
    </row>
    <row r="17" spans="1:28" x14ac:dyDescent="0.3">
      <c r="A17" s="5" t="s">
        <v>156</v>
      </c>
      <c r="B17" s="5" t="s">
        <v>178</v>
      </c>
      <c r="C17" s="5" t="s">
        <v>30</v>
      </c>
      <c r="D17" s="5" t="s">
        <v>170</v>
      </c>
      <c r="E17" s="13">
        <v>233</v>
      </c>
      <c r="F17" s="13">
        <v>275</v>
      </c>
      <c r="G17" s="13">
        <v>318</v>
      </c>
      <c r="H17" s="13">
        <v>377</v>
      </c>
      <c r="I17" s="13">
        <v>396</v>
      </c>
      <c r="J17" s="13">
        <v>419</v>
      </c>
      <c r="K17" s="13">
        <v>513</v>
      </c>
      <c r="L17" s="13">
        <v>576</v>
      </c>
      <c r="M17" s="13">
        <v>665</v>
      </c>
      <c r="N17" s="13">
        <v>724</v>
      </c>
      <c r="O17" s="13">
        <v>740</v>
      </c>
      <c r="P17" s="13">
        <v>865</v>
      </c>
      <c r="Q17" s="13">
        <v>921</v>
      </c>
      <c r="R17" s="13">
        <v>996</v>
      </c>
      <c r="S17" s="13">
        <v>976</v>
      </c>
      <c r="T17" s="13">
        <v>1032</v>
      </c>
      <c r="U17" s="13">
        <v>1217</v>
      </c>
      <c r="V17" s="13">
        <v>1385</v>
      </c>
      <c r="W17" s="13">
        <v>1486</v>
      </c>
      <c r="X17" s="13">
        <v>1593</v>
      </c>
      <c r="Y17" s="13">
        <v>1663</v>
      </c>
      <c r="Z17" s="13">
        <v>1889</v>
      </c>
      <c r="AA17" s="13">
        <v>2273</v>
      </c>
      <c r="AB17" s="13">
        <v>2515</v>
      </c>
    </row>
    <row r="18" spans="1:28" x14ac:dyDescent="0.3">
      <c r="A18" s="5" t="s">
        <v>156</v>
      </c>
      <c r="B18" s="5" t="s">
        <v>178</v>
      </c>
      <c r="C18" s="5" t="s">
        <v>30</v>
      </c>
      <c r="D18" s="5" t="s">
        <v>171</v>
      </c>
      <c r="E18" s="13">
        <v>125</v>
      </c>
      <c r="F18" s="13">
        <v>166</v>
      </c>
      <c r="G18" s="13">
        <v>190</v>
      </c>
      <c r="H18" s="13">
        <v>226</v>
      </c>
      <c r="I18" s="13">
        <v>240</v>
      </c>
      <c r="J18" s="13">
        <v>241</v>
      </c>
      <c r="K18" s="13">
        <v>311</v>
      </c>
      <c r="L18" s="13">
        <v>377</v>
      </c>
      <c r="M18" s="13">
        <v>400</v>
      </c>
      <c r="N18" s="13">
        <v>457</v>
      </c>
      <c r="O18" s="13">
        <v>530</v>
      </c>
      <c r="P18" s="13">
        <v>581</v>
      </c>
      <c r="Q18" s="13">
        <v>644</v>
      </c>
      <c r="R18" s="13">
        <v>699</v>
      </c>
      <c r="S18" s="13">
        <v>772</v>
      </c>
      <c r="T18" s="13">
        <v>847</v>
      </c>
      <c r="U18" s="13">
        <v>904</v>
      </c>
      <c r="V18" s="13">
        <v>1001</v>
      </c>
      <c r="W18" s="13">
        <v>1015</v>
      </c>
      <c r="X18" s="13">
        <v>1119</v>
      </c>
      <c r="Y18" s="13">
        <v>1247</v>
      </c>
      <c r="Z18" s="13">
        <v>1283</v>
      </c>
      <c r="AA18" s="13">
        <v>1643</v>
      </c>
      <c r="AB18" s="13">
        <v>1655</v>
      </c>
    </row>
    <row r="19" spans="1:28" x14ac:dyDescent="0.3">
      <c r="A19" s="5" t="s">
        <v>156</v>
      </c>
      <c r="B19" s="5" t="s">
        <v>178</v>
      </c>
      <c r="C19" s="5" t="s">
        <v>30</v>
      </c>
      <c r="D19" s="5" t="s">
        <v>172</v>
      </c>
      <c r="E19" s="13">
        <v>93</v>
      </c>
      <c r="F19" s="13">
        <v>95</v>
      </c>
      <c r="G19" s="13">
        <v>89</v>
      </c>
      <c r="H19" s="13">
        <v>113</v>
      </c>
      <c r="I19" s="13">
        <v>100</v>
      </c>
      <c r="J19" s="13">
        <v>140</v>
      </c>
      <c r="K19" s="13">
        <v>171</v>
      </c>
      <c r="L19" s="13">
        <v>175</v>
      </c>
      <c r="M19" s="13">
        <v>212</v>
      </c>
      <c r="N19" s="13">
        <v>246</v>
      </c>
      <c r="O19" s="13">
        <v>250</v>
      </c>
      <c r="P19" s="13">
        <v>312</v>
      </c>
      <c r="Q19" s="13">
        <v>341</v>
      </c>
      <c r="R19" s="13">
        <v>421</v>
      </c>
      <c r="S19" s="13">
        <v>460</v>
      </c>
      <c r="T19" s="13">
        <v>494</v>
      </c>
      <c r="U19" s="13">
        <v>505</v>
      </c>
      <c r="V19" s="13">
        <v>658</v>
      </c>
      <c r="W19" s="13">
        <v>693</v>
      </c>
      <c r="X19" s="13">
        <v>764</v>
      </c>
      <c r="Y19" s="13">
        <v>846</v>
      </c>
      <c r="Z19" s="13">
        <v>840</v>
      </c>
      <c r="AA19" s="13">
        <v>959</v>
      </c>
      <c r="AB19" s="13">
        <v>985</v>
      </c>
    </row>
    <row r="20" spans="1:28" x14ac:dyDescent="0.3">
      <c r="A20" s="5" t="s">
        <v>156</v>
      </c>
      <c r="B20" s="5" t="s">
        <v>178</v>
      </c>
      <c r="C20" s="5" t="s">
        <v>30</v>
      </c>
      <c r="D20" s="5" t="s">
        <v>173</v>
      </c>
      <c r="E20" s="13">
        <v>44</v>
      </c>
      <c r="F20" s="13">
        <v>37</v>
      </c>
      <c r="G20" s="13">
        <v>62</v>
      </c>
      <c r="H20" s="13">
        <v>51</v>
      </c>
      <c r="I20" s="13">
        <v>65</v>
      </c>
      <c r="J20" s="13">
        <v>75</v>
      </c>
      <c r="K20" s="13">
        <v>62</v>
      </c>
      <c r="L20" s="13">
        <v>82</v>
      </c>
      <c r="M20" s="13">
        <v>97</v>
      </c>
      <c r="N20" s="13">
        <v>109</v>
      </c>
      <c r="O20" s="13">
        <v>137</v>
      </c>
      <c r="P20" s="13">
        <v>131</v>
      </c>
      <c r="Q20" s="13">
        <v>159</v>
      </c>
      <c r="R20" s="13">
        <v>168</v>
      </c>
      <c r="S20" s="13">
        <v>178</v>
      </c>
      <c r="T20" s="13">
        <v>251</v>
      </c>
      <c r="U20" s="13">
        <v>265</v>
      </c>
      <c r="V20" s="13">
        <v>342</v>
      </c>
      <c r="W20" s="13">
        <v>382</v>
      </c>
      <c r="X20" s="13">
        <v>404</v>
      </c>
      <c r="Y20" s="13">
        <v>435</v>
      </c>
      <c r="Z20" s="13">
        <v>472</v>
      </c>
      <c r="AA20" s="13">
        <v>608</v>
      </c>
      <c r="AB20" s="13">
        <v>651</v>
      </c>
    </row>
    <row r="21" spans="1:28" x14ac:dyDescent="0.3">
      <c r="A21" s="5" t="s">
        <v>156</v>
      </c>
      <c r="B21" s="5" t="s">
        <v>178</v>
      </c>
      <c r="C21" s="5" t="s">
        <v>30</v>
      </c>
      <c r="D21" s="5" t="s">
        <v>174</v>
      </c>
      <c r="E21" s="13">
        <v>19</v>
      </c>
      <c r="F21" s="13">
        <v>35</v>
      </c>
      <c r="G21" s="13">
        <v>44</v>
      </c>
      <c r="H21" s="13">
        <v>41</v>
      </c>
      <c r="I21" s="13">
        <v>48</v>
      </c>
      <c r="J21" s="13">
        <v>45</v>
      </c>
      <c r="K21" s="13">
        <v>45</v>
      </c>
      <c r="L21" s="13">
        <v>38</v>
      </c>
      <c r="M21" s="13">
        <v>57</v>
      </c>
      <c r="N21" s="13">
        <v>63</v>
      </c>
      <c r="O21" s="13">
        <v>72</v>
      </c>
      <c r="P21" s="13">
        <v>68</v>
      </c>
      <c r="Q21" s="13">
        <v>86</v>
      </c>
      <c r="R21" s="13">
        <v>103</v>
      </c>
      <c r="S21" s="13">
        <v>91</v>
      </c>
      <c r="T21" s="13">
        <v>123</v>
      </c>
      <c r="U21" s="13">
        <v>125</v>
      </c>
      <c r="V21" s="13">
        <v>180</v>
      </c>
      <c r="W21" s="13">
        <v>185</v>
      </c>
      <c r="X21" s="13">
        <v>248</v>
      </c>
      <c r="Y21" s="13">
        <v>235</v>
      </c>
      <c r="Z21" s="13">
        <v>235</v>
      </c>
      <c r="AA21" s="13">
        <v>293</v>
      </c>
      <c r="AB21" s="13">
        <v>346</v>
      </c>
    </row>
    <row r="22" spans="1:28" x14ac:dyDescent="0.3">
      <c r="A22" s="5" t="s">
        <v>156</v>
      </c>
      <c r="B22" s="5" t="s">
        <v>178</v>
      </c>
      <c r="C22" s="5" t="s">
        <v>30</v>
      </c>
      <c r="D22" s="5" t="s">
        <v>175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x14ac:dyDescent="0.3">
      <c r="C23" s="9" t="s">
        <v>0</v>
      </c>
      <c r="D23" s="10"/>
      <c r="E23" s="11" t="e">
        <f>+E3-SUM(#REF!)</f>
        <v>#REF!</v>
      </c>
      <c r="F23" s="11" t="e">
        <f>+F3-SUM(#REF!)</f>
        <v>#REF!</v>
      </c>
      <c r="G23" s="11" t="e">
        <f>+G3-SUM(#REF!)</f>
        <v>#REF!</v>
      </c>
      <c r="H23" s="11" t="e">
        <f>+H3-SUM(#REF!)</f>
        <v>#REF!</v>
      </c>
      <c r="I23" s="11" t="e">
        <f>+I3-SUM(#REF!)</f>
        <v>#REF!</v>
      </c>
      <c r="J23" s="11" t="e">
        <f>+J3-SUM(#REF!)</f>
        <v>#REF!</v>
      </c>
      <c r="K23" s="11" t="e">
        <f>+K3-SUM(#REF!)</f>
        <v>#REF!</v>
      </c>
      <c r="L23" s="11" t="e">
        <f>+L3-SUM(#REF!)</f>
        <v>#REF!</v>
      </c>
      <c r="M23" s="11" t="e">
        <f>+M3-SUM(#REF!)</f>
        <v>#REF!</v>
      </c>
      <c r="N23" s="11" t="e">
        <f>+N3-SUM(#REF!)</f>
        <v>#REF!</v>
      </c>
      <c r="O23" s="11" t="e">
        <f>+O3-SUM(#REF!)</f>
        <v>#REF!</v>
      </c>
      <c r="P23" s="11" t="e">
        <f>+P3-SUM(#REF!)</f>
        <v>#REF!</v>
      </c>
      <c r="Q23" s="11" t="e">
        <f>+Q3-SUM(#REF!)</f>
        <v>#REF!</v>
      </c>
      <c r="R23" s="11" t="e">
        <f>+R3-SUM(#REF!)</f>
        <v>#REF!</v>
      </c>
      <c r="S23" s="11" t="e">
        <f>+S3-SUM(#REF!)</f>
        <v>#REF!</v>
      </c>
      <c r="T23" s="11" t="e">
        <f>+T3-SUM(#REF!)</f>
        <v>#REF!</v>
      </c>
      <c r="U23" s="11" t="e">
        <f>+U3-SUM(#REF!)</f>
        <v>#REF!</v>
      </c>
      <c r="V23" s="11" t="e">
        <f>+V3-SUM(#REF!)</f>
        <v>#REF!</v>
      </c>
      <c r="W23" s="11" t="e">
        <f>+W3-SUM(#REF!)</f>
        <v>#REF!</v>
      </c>
      <c r="X23" s="11" t="e">
        <f>+X3-SUM(#REF!)</f>
        <v>#REF!</v>
      </c>
      <c r="Y23" s="11" t="e">
        <f>+Y3-SUM(#REF!)</f>
        <v>#REF!</v>
      </c>
      <c r="Z23" s="11" t="e">
        <f>+Z3-SUM(#REF!)</f>
        <v>#REF!</v>
      </c>
      <c r="AA23" s="11" t="e">
        <f>+AA3-SUM(#REF!)</f>
        <v>#REF!</v>
      </c>
      <c r="AB23" s="11" t="e">
        <f>+AB3-SUM(#REF!)</f>
        <v>#REF!</v>
      </c>
    </row>
    <row r="24" spans="1:28" x14ac:dyDescent="0.3">
      <c r="C24" s="9" t="s">
        <v>176</v>
      </c>
      <c r="D24" s="10"/>
      <c r="E24" s="6" t="e">
        <f>+SUM(#REF!)-E3</f>
        <v>#REF!</v>
      </c>
      <c r="F24" s="6" t="e">
        <f>+SUM(#REF!)-F3</f>
        <v>#REF!</v>
      </c>
      <c r="G24" s="6" t="e">
        <f>+SUM(#REF!)-G3</f>
        <v>#REF!</v>
      </c>
      <c r="H24" s="6" t="e">
        <f>+SUM(#REF!)-H3</f>
        <v>#REF!</v>
      </c>
      <c r="I24" s="6" t="e">
        <f>+SUM(#REF!)-I3</f>
        <v>#REF!</v>
      </c>
      <c r="J24" s="6" t="e">
        <f>+SUM(#REF!)-J3</f>
        <v>#REF!</v>
      </c>
      <c r="K24" s="6" t="e">
        <f>+SUM(#REF!)-K3</f>
        <v>#REF!</v>
      </c>
      <c r="L24" s="6" t="e">
        <f>+SUM(#REF!)-L3</f>
        <v>#REF!</v>
      </c>
      <c r="M24" s="6" t="e">
        <f>+SUM(#REF!)-M3</f>
        <v>#REF!</v>
      </c>
      <c r="N24" s="6" t="e">
        <f>+SUM(#REF!)-N3</f>
        <v>#REF!</v>
      </c>
      <c r="O24" s="6" t="e">
        <f>+SUM(#REF!)-O3</f>
        <v>#REF!</v>
      </c>
      <c r="P24" s="6" t="e">
        <f>+SUM(#REF!)-P3</f>
        <v>#REF!</v>
      </c>
      <c r="Q24" s="6" t="e">
        <f>+SUM(#REF!)-Q3</f>
        <v>#REF!</v>
      </c>
      <c r="R24" s="6" t="e">
        <f>+SUM(#REF!)-R3</f>
        <v>#REF!</v>
      </c>
      <c r="S24" s="6" t="e">
        <f>+SUM(#REF!)-S3</f>
        <v>#REF!</v>
      </c>
      <c r="T24" s="6" t="e">
        <f>+SUM(#REF!)-T3</f>
        <v>#REF!</v>
      </c>
      <c r="U24" s="6" t="e">
        <f>+SUM(#REF!)-U3</f>
        <v>#REF!</v>
      </c>
      <c r="V24" s="6" t="e">
        <f>+SUM(#REF!)-V3</f>
        <v>#REF!</v>
      </c>
      <c r="W24" s="6" t="e">
        <f>+SUM(#REF!)-W3</f>
        <v>#REF!</v>
      </c>
      <c r="X24" s="6" t="e">
        <f>+SUM(#REF!)-X3</f>
        <v>#REF!</v>
      </c>
      <c r="Y24" s="6" t="e">
        <f>+SUM(#REF!)-Y3</f>
        <v>#REF!</v>
      </c>
      <c r="Z24" s="6" t="e">
        <f>+SUM(#REF!)-Z3</f>
        <v>#REF!</v>
      </c>
      <c r="AA24" s="6" t="e">
        <f>+SUM(#REF!)-AA3</f>
        <v>#REF!</v>
      </c>
      <c r="AB24" s="6" t="e">
        <f>+SUM(#REF!)-AB3</f>
        <v>#REF!</v>
      </c>
    </row>
    <row r="25" spans="1:28" x14ac:dyDescent="0.3">
      <c r="E25" s="15" t="e">
        <f>+E24/E3</f>
        <v>#REF!</v>
      </c>
      <c r="F25" s="15" t="e">
        <f t="shared" ref="F25:AB25" si="0">+F24/F3</f>
        <v>#REF!</v>
      </c>
      <c r="G25" s="15" t="e">
        <f t="shared" si="0"/>
        <v>#REF!</v>
      </c>
      <c r="H25" s="15" t="e">
        <f t="shared" si="0"/>
        <v>#REF!</v>
      </c>
      <c r="I25" s="15" t="e">
        <f t="shared" si="0"/>
        <v>#REF!</v>
      </c>
      <c r="J25" s="15" t="e">
        <f t="shared" si="0"/>
        <v>#REF!</v>
      </c>
      <c r="K25" s="15" t="e">
        <f t="shared" si="0"/>
        <v>#REF!</v>
      </c>
      <c r="L25" s="15" t="e">
        <f t="shared" si="0"/>
        <v>#REF!</v>
      </c>
      <c r="M25" s="15" t="e">
        <f t="shared" si="0"/>
        <v>#REF!</v>
      </c>
      <c r="N25" s="15" t="e">
        <f t="shared" si="0"/>
        <v>#REF!</v>
      </c>
      <c r="O25" s="15" t="e">
        <f t="shared" si="0"/>
        <v>#REF!</v>
      </c>
      <c r="P25" s="15" t="e">
        <f t="shared" si="0"/>
        <v>#REF!</v>
      </c>
      <c r="Q25" s="15" t="e">
        <f t="shared" si="0"/>
        <v>#REF!</v>
      </c>
      <c r="R25" s="15" t="e">
        <f t="shared" si="0"/>
        <v>#REF!</v>
      </c>
      <c r="S25" s="15" t="e">
        <f t="shared" si="0"/>
        <v>#REF!</v>
      </c>
      <c r="T25" s="15" t="e">
        <f t="shared" si="0"/>
        <v>#REF!</v>
      </c>
      <c r="U25" s="15" t="e">
        <f t="shared" si="0"/>
        <v>#REF!</v>
      </c>
      <c r="V25" s="15" t="e">
        <f t="shared" si="0"/>
        <v>#REF!</v>
      </c>
      <c r="W25" s="15" t="e">
        <f t="shared" si="0"/>
        <v>#REF!</v>
      </c>
      <c r="X25" s="15" t="e">
        <f t="shared" si="0"/>
        <v>#REF!</v>
      </c>
      <c r="Y25" s="15" t="e">
        <f t="shared" si="0"/>
        <v>#REF!</v>
      </c>
      <c r="Z25" s="15" t="e">
        <f t="shared" si="0"/>
        <v>#REF!</v>
      </c>
      <c r="AA25" s="15" t="e">
        <f t="shared" si="0"/>
        <v>#REF!</v>
      </c>
      <c r="AB25" s="15" t="e">
        <f t="shared" si="0"/>
        <v>#REF!</v>
      </c>
    </row>
    <row r="28" spans="1:28" x14ac:dyDescent="0.3">
      <c r="B28" s="4" t="s">
        <v>155</v>
      </c>
      <c r="C28" s="4" t="s">
        <v>2</v>
      </c>
      <c r="D28" s="4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14</v>
      </c>
      <c r="P28" s="3" t="s">
        <v>15</v>
      </c>
      <c r="Q28" s="3" t="s">
        <v>16</v>
      </c>
      <c r="R28" s="3" t="s">
        <v>17</v>
      </c>
      <c r="S28" s="3" t="s">
        <v>18</v>
      </c>
      <c r="T28" s="3" t="s">
        <v>19</v>
      </c>
      <c r="U28" s="3" t="s">
        <v>20</v>
      </c>
      <c r="V28" s="3" t="s">
        <v>21</v>
      </c>
      <c r="W28" s="3" t="s">
        <v>22</v>
      </c>
      <c r="X28" s="3" t="s">
        <v>23</v>
      </c>
      <c r="Y28" s="3" t="s">
        <v>24</v>
      </c>
      <c r="Z28" s="3" t="s">
        <v>25</v>
      </c>
      <c r="AA28" s="3" t="s">
        <v>26</v>
      </c>
      <c r="AB28" s="12" t="s">
        <v>27</v>
      </c>
    </row>
    <row r="29" spans="1:28" x14ac:dyDescent="0.3">
      <c r="B29" s="4" t="s">
        <v>155</v>
      </c>
      <c r="C29" s="4" t="s">
        <v>2</v>
      </c>
      <c r="D29" s="4" t="s">
        <v>3</v>
      </c>
      <c r="E29" s="3" t="s">
        <v>177</v>
      </c>
      <c r="F29" s="3" t="s">
        <v>177</v>
      </c>
      <c r="G29" s="3" t="s">
        <v>177</v>
      </c>
      <c r="H29" s="3" t="s">
        <v>177</v>
      </c>
      <c r="I29" s="3" t="s">
        <v>177</v>
      </c>
      <c r="J29" s="3" t="s">
        <v>177</v>
      </c>
      <c r="K29" s="3" t="s">
        <v>177</v>
      </c>
      <c r="L29" s="3" t="s">
        <v>177</v>
      </c>
      <c r="M29" s="3" t="s">
        <v>177</v>
      </c>
      <c r="N29" s="3" t="s">
        <v>177</v>
      </c>
      <c r="O29" s="3" t="s">
        <v>177</v>
      </c>
      <c r="P29" s="3" t="s">
        <v>177</v>
      </c>
      <c r="Q29" s="3" t="s">
        <v>177</v>
      </c>
      <c r="R29" s="3" t="s">
        <v>177</v>
      </c>
      <c r="S29" s="3" t="s">
        <v>177</v>
      </c>
      <c r="T29" s="3" t="s">
        <v>177</v>
      </c>
      <c r="U29" s="3" t="s">
        <v>177</v>
      </c>
      <c r="V29" s="3" t="s">
        <v>177</v>
      </c>
      <c r="W29" s="3" t="s">
        <v>177</v>
      </c>
      <c r="X29" s="3" t="s">
        <v>177</v>
      </c>
      <c r="Y29" s="3" t="s">
        <v>177</v>
      </c>
      <c r="Z29" s="3" t="s">
        <v>177</v>
      </c>
      <c r="AA29" s="3" t="s">
        <v>177</v>
      </c>
      <c r="AB29" s="3" t="s">
        <v>177</v>
      </c>
    </row>
    <row r="30" spans="1:28" x14ac:dyDescent="0.3">
      <c r="A30" s="5" t="s">
        <v>177</v>
      </c>
      <c r="B30" s="5" t="s">
        <v>178</v>
      </c>
      <c r="C30" s="5" t="s">
        <v>30</v>
      </c>
      <c r="D30" s="5" t="s">
        <v>31</v>
      </c>
      <c r="E30" s="14">
        <v>24.9</v>
      </c>
      <c r="F30" s="14">
        <v>25.5</v>
      </c>
      <c r="G30" s="14">
        <v>30.6</v>
      </c>
      <c r="H30" s="14">
        <v>34.4</v>
      </c>
      <c r="I30" s="14">
        <v>35.4</v>
      </c>
      <c r="J30" s="14">
        <v>38.1</v>
      </c>
      <c r="K30" s="14">
        <v>42.4</v>
      </c>
      <c r="L30" s="14">
        <v>44.8</v>
      </c>
      <c r="M30" s="14">
        <v>49.1</v>
      </c>
      <c r="N30" s="14">
        <v>52.2</v>
      </c>
      <c r="O30" s="14">
        <v>55.2</v>
      </c>
      <c r="P30" s="14">
        <v>59.1</v>
      </c>
      <c r="Q30" s="14">
        <v>64.8</v>
      </c>
      <c r="R30" s="14">
        <v>67</v>
      </c>
      <c r="S30" s="14">
        <v>69.5</v>
      </c>
      <c r="T30" s="14">
        <v>73.099999999999994</v>
      </c>
      <c r="U30" s="14">
        <v>76.099999999999994</v>
      </c>
      <c r="V30" s="14">
        <v>86</v>
      </c>
      <c r="W30" s="14">
        <v>88.4</v>
      </c>
      <c r="X30" s="14">
        <v>92.8</v>
      </c>
      <c r="Y30" s="14">
        <v>97.7</v>
      </c>
      <c r="Z30" s="14">
        <v>97.6</v>
      </c>
      <c r="AA30" s="14">
        <v>112.8</v>
      </c>
      <c r="AB30" s="14">
        <v>114.3</v>
      </c>
    </row>
    <row r="31" spans="1:28" x14ac:dyDescent="0.3">
      <c r="A31" s="5" t="s">
        <v>177</v>
      </c>
      <c r="B31" s="5" t="s">
        <v>178</v>
      </c>
      <c r="C31" s="5" t="s">
        <v>30</v>
      </c>
      <c r="D31" s="5" t="s">
        <v>157</v>
      </c>
      <c r="E31" s="13" t="s">
        <v>179</v>
      </c>
      <c r="F31" s="13" t="s">
        <v>179</v>
      </c>
      <c r="G31" s="13" t="s">
        <v>179</v>
      </c>
      <c r="H31" s="13" t="s">
        <v>179</v>
      </c>
      <c r="I31" s="13" t="s">
        <v>179</v>
      </c>
      <c r="J31" s="13" t="s">
        <v>179</v>
      </c>
      <c r="K31" s="13" t="s">
        <v>179</v>
      </c>
      <c r="L31" s="13" t="s">
        <v>179</v>
      </c>
      <c r="M31" s="13" t="s">
        <v>179</v>
      </c>
      <c r="N31" s="13" t="s">
        <v>179</v>
      </c>
      <c r="O31" s="13" t="s">
        <v>179</v>
      </c>
      <c r="P31" s="13" t="s">
        <v>179</v>
      </c>
      <c r="Q31" s="13" t="s">
        <v>179</v>
      </c>
      <c r="R31" s="13" t="s">
        <v>179</v>
      </c>
      <c r="S31" s="13" t="s">
        <v>179</v>
      </c>
      <c r="T31" s="13" t="s">
        <v>179</v>
      </c>
      <c r="U31" s="13" t="s">
        <v>179</v>
      </c>
      <c r="V31" s="13" t="s">
        <v>179</v>
      </c>
      <c r="W31" s="13" t="s">
        <v>179</v>
      </c>
      <c r="X31" s="13" t="s">
        <v>179</v>
      </c>
      <c r="Y31" s="13" t="s">
        <v>179</v>
      </c>
      <c r="Z31" s="13" t="s">
        <v>179</v>
      </c>
      <c r="AA31" s="13" t="s">
        <v>179</v>
      </c>
      <c r="AB31" s="13" t="s">
        <v>179</v>
      </c>
    </row>
    <row r="32" spans="1:28" x14ac:dyDescent="0.3">
      <c r="A32" s="5" t="s">
        <v>177</v>
      </c>
      <c r="B32" s="5" t="s">
        <v>178</v>
      </c>
      <c r="C32" s="5" t="s">
        <v>30</v>
      </c>
      <c r="D32" s="5" t="s">
        <v>158</v>
      </c>
      <c r="E32" s="13" t="s">
        <v>179</v>
      </c>
      <c r="F32" s="14" t="s">
        <v>179</v>
      </c>
      <c r="G32" s="13" t="s">
        <v>179</v>
      </c>
      <c r="H32" s="14" t="s">
        <v>179</v>
      </c>
      <c r="I32" s="13" t="s">
        <v>179</v>
      </c>
      <c r="J32" s="13" t="s">
        <v>179</v>
      </c>
      <c r="K32" s="14" t="s">
        <v>179</v>
      </c>
      <c r="L32" s="13" t="s">
        <v>179</v>
      </c>
      <c r="M32" s="13">
        <v>0.1</v>
      </c>
      <c r="N32" s="13" t="s">
        <v>179</v>
      </c>
      <c r="O32" s="13" t="s">
        <v>179</v>
      </c>
      <c r="P32" s="13" t="s">
        <v>179</v>
      </c>
      <c r="Q32" s="13" t="s">
        <v>179</v>
      </c>
      <c r="R32" s="13" t="s">
        <v>179</v>
      </c>
      <c r="S32" s="14" t="s">
        <v>179</v>
      </c>
      <c r="T32" s="13" t="s">
        <v>179</v>
      </c>
      <c r="U32" s="13" t="s">
        <v>179</v>
      </c>
      <c r="V32" s="13" t="s">
        <v>179</v>
      </c>
      <c r="W32" s="13" t="s">
        <v>179</v>
      </c>
      <c r="X32" s="13" t="s">
        <v>179</v>
      </c>
      <c r="Y32" s="13" t="s">
        <v>179</v>
      </c>
      <c r="Z32" s="13" t="s">
        <v>179</v>
      </c>
      <c r="AA32" s="13" t="s">
        <v>179</v>
      </c>
      <c r="AB32" s="13" t="s">
        <v>179</v>
      </c>
    </row>
    <row r="33" spans="1:28" x14ac:dyDescent="0.3">
      <c r="A33" s="5" t="s">
        <v>177</v>
      </c>
      <c r="B33" s="5" t="s">
        <v>178</v>
      </c>
      <c r="C33" s="5" t="s">
        <v>30</v>
      </c>
      <c r="D33" s="5" t="s">
        <v>159</v>
      </c>
      <c r="E33" s="13">
        <v>0.1</v>
      </c>
      <c r="F33" s="13" t="s">
        <v>179</v>
      </c>
      <c r="G33" s="14" t="s">
        <v>179</v>
      </c>
      <c r="H33" s="14" t="s">
        <v>179</v>
      </c>
      <c r="I33" s="13">
        <v>0.1</v>
      </c>
      <c r="J33" s="14">
        <v>0.1</v>
      </c>
      <c r="K33" s="13" t="s">
        <v>179</v>
      </c>
      <c r="L33" s="14">
        <v>0.1</v>
      </c>
      <c r="M33" s="13" t="s">
        <v>179</v>
      </c>
      <c r="N33" s="13" t="s">
        <v>179</v>
      </c>
      <c r="O33" s="14">
        <v>0.1</v>
      </c>
      <c r="P33" s="13">
        <v>0.1</v>
      </c>
      <c r="Q33" s="13">
        <v>0.1</v>
      </c>
      <c r="R33" s="13">
        <v>0.1</v>
      </c>
      <c r="S33" s="14">
        <v>0.1</v>
      </c>
      <c r="T33" s="13" t="s">
        <v>179</v>
      </c>
      <c r="U33" s="13" t="s">
        <v>179</v>
      </c>
      <c r="V33" s="13" t="s">
        <v>179</v>
      </c>
      <c r="W33" s="13">
        <v>0.1</v>
      </c>
      <c r="X33" s="13" t="s">
        <v>179</v>
      </c>
      <c r="Y33" s="14">
        <v>0.1</v>
      </c>
      <c r="Z33" s="13" t="s">
        <v>179</v>
      </c>
      <c r="AA33" s="14" t="s">
        <v>179</v>
      </c>
      <c r="AB33" s="13" t="s">
        <v>179</v>
      </c>
    </row>
    <row r="34" spans="1:28" x14ac:dyDescent="0.3">
      <c r="A34" s="5" t="s">
        <v>177</v>
      </c>
      <c r="B34" s="5" t="s">
        <v>178</v>
      </c>
      <c r="C34" s="5" t="s">
        <v>30</v>
      </c>
      <c r="D34" s="5" t="s">
        <v>160</v>
      </c>
      <c r="E34" s="14">
        <v>0.2</v>
      </c>
      <c r="F34" s="14">
        <v>0.2</v>
      </c>
      <c r="G34" s="14">
        <v>0.4</v>
      </c>
      <c r="H34" s="14">
        <v>0.2</v>
      </c>
      <c r="I34" s="14">
        <v>0.3</v>
      </c>
      <c r="J34" s="14">
        <v>0.3</v>
      </c>
      <c r="K34" s="14">
        <v>0.1</v>
      </c>
      <c r="L34" s="14" t="s">
        <v>179</v>
      </c>
      <c r="M34" s="14">
        <v>0.1</v>
      </c>
      <c r="N34" s="14">
        <v>0.3</v>
      </c>
      <c r="O34" s="14">
        <v>0.1</v>
      </c>
      <c r="P34" s="14">
        <v>0.1</v>
      </c>
      <c r="Q34" s="14">
        <v>0.1</v>
      </c>
      <c r="R34" s="14">
        <v>0.1</v>
      </c>
      <c r="S34" s="14">
        <v>0.2</v>
      </c>
      <c r="T34" s="14">
        <v>0.2</v>
      </c>
      <c r="U34" s="14">
        <v>0.2</v>
      </c>
      <c r="V34" s="14">
        <v>0.2</v>
      </c>
      <c r="W34" s="14">
        <v>0.5</v>
      </c>
      <c r="X34" s="14">
        <v>0.2</v>
      </c>
      <c r="Y34" s="13">
        <v>0.2</v>
      </c>
      <c r="Z34" s="13">
        <v>0.3</v>
      </c>
      <c r="AA34" s="13">
        <v>0.2</v>
      </c>
      <c r="AB34" s="14">
        <v>0.1</v>
      </c>
    </row>
    <row r="35" spans="1:28" x14ac:dyDescent="0.3">
      <c r="A35" s="5" t="s">
        <v>177</v>
      </c>
      <c r="B35" s="5" t="s">
        <v>178</v>
      </c>
      <c r="C35" s="5" t="s">
        <v>30</v>
      </c>
      <c r="D35" s="5" t="s">
        <v>161</v>
      </c>
      <c r="E35" s="14">
        <v>1.1000000000000001</v>
      </c>
      <c r="F35" s="14">
        <v>1</v>
      </c>
      <c r="G35" s="14">
        <v>1.3</v>
      </c>
      <c r="H35" s="14">
        <v>1.3</v>
      </c>
      <c r="I35" s="14">
        <v>1.1000000000000001</v>
      </c>
      <c r="J35" s="14">
        <v>1.9</v>
      </c>
      <c r="K35" s="14">
        <v>2.1</v>
      </c>
      <c r="L35" s="14">
        <v>1.5</v>
      </c>
      <c r="M35" s="14">
        <v>1.7</v>
      </c>
      <c r="N35" s="14">
        <v>1.6</v>
      </c>
      <c r="O35" s="14">
        <v>1.8</v>
      </c>
      <c r="P35" s="14">
        <v>2</v>
      </c>
      <c r="Q35" s="14">
        <v>1.4</v>
      </c>
      <c r="R35" s="14">
        <v>1.4</v>
      </c>
      <c r="S35" s="14">
        <v>2.1</v>
      </c>
      <c r="T35" s="14">
        <v>1.4</v>
      </c>
      <c r="U35" s="14">
        <v>1.5</v>
      </c>
      <c r="V35" s="14">
        <v>2.2000000000000002</v>
      </c>
      <c r="W35" s="14">
        <v>1.9</v>
      </c>
      <c r="X35" s="14">
        <v>2.1</v>
      </c>
      <c r="Y35" s="14">
        <v>1.9</v>
      </c>
      <c r="Z35" s="14">
        <v>2.2000000000000002</v>
      </c>
      <c r="AA35" s="14">
        <v>1.6</v>
      </c>
      <c r="AB35" s="14">
        <v>1.9</v>
      </c>
    </row>
    <row r="36" spans="1:28" x14ac:dyDescent="0.3">
      <c r="A36" s="5" t="s">
        <v>177</v>
      </c>
      <c r="B36" s="5" t="s">
        <v>178</v>
      </c>
      <c r="C36" s="5" t="s">
        <v>30</v>
      </c>
      <c r="D36" s="5" t="s">
        <v>162</v>
      </c>
      <c r="E36" s="14">
        <v>5</v>
      </c>
      <c r="F36" s="14">
        <v>7.2</v>
      </c>
      <c r="G36" s="14">
        <v>7.7</v>
      </c>
      <c r="H36" s="14">
        <v>8</v>
      </c>
      <c r="I36" s="14">
        <v>7.6</v>
      </c>
      <c r="J36" s="14">
        <v>7</v>
      </c>
      <c r="K36" s="14">
        <v>8.4</v>
      </c>
      <c r="L36" s="14">
        <v>8</v>
      </c>
      <c r="M36" s="14">
        <v>7.9</v>
      </c>
      <c r="N36" s="14">
        <v>8</v>
      </c>
      <c r="O36" s="14">
        <v>8.1</v>
      </c>
      <c r="P36" s="14">
        <v>8.5</v>
      </c>
      <c r="Q36" s="14">
        <v>9.3000000000000007</v>
      </c>
      <c r="R36" s="14">
        <v>10.5</v>
      </c>
      <c r="S36" s="14">
        <v>9.6999999999999993</v>
      </c>
      <c r="T36" s="14">
        <v>9.3000000000000007</v>
      </c>
      <c r="U36" s="14">
        <v>10.5</v>
      </c>
      <c r="V36" s="14">
        <v>9.5</v>
      </c>
      <c r="W36" s="14">
        <v>9.9</v>
      </c>
      <c r="X36" s="14">
        <v>7.8</v>
      </c>
      <c r="Y36" s="14">
        <v>10.6</v>
      </c>
      <c r="Z36" s="14">
        <v>10.199999999999999</v>
      </c>
      <c r="AA36" s="14">
        <v>13.3</v>
      </c>
      <c r="AB36" s="14">
        <v>9.3000000000000007</v>
      </c>
    </row>
    <row r="37" spans="1:28" x14ac:dyDescent="0.3">
      <c r="A37" s="5" t="s">
        <v>177</v>
      </c>
      <c r="B37" s="5" t="s">
        <v>178</v>
      </c>
      <c r="C37" s="5" t="s">
        <v>30</v>
      </c>
      <c r="D37" s="5" t="s">
        <v>163</v>
      </c>
      <c r="E37" s="14">
        <v>18.3</v>
      </c>
      <c r="F37" s="14">
        <v>18.600000000000001</v>
      </c>
      <c r="G37" s="14">
        <v>21.1</v>
      </c>
      <c r="H37" s="14">
        <v>22.8</v>
      </c>
      <c r="I37" s="14">
        <v>23.9</v>
      </c>
      <c r="J37" s="14">
        <v>24.6</v>
      </c>
      <c r="K37" s="14">
        <v>25.5</v>
      </c>
      <c r="L37" s="14">
        <v>23.9</v>
      </c>
      <c r="M37" s="14">
        <v>27.1</v>
      </c>
      <c r="N37" s="14">
        <v>25</v>
      </c>
      <c r="O37" s="14">
        <v>27.9</v>
      </c>
      <c r="P37" s="14">
        <v>27.5</v>
      </c>
      <c r="Q37" s="14">
        <v>29.7</v>
      </c>
      <c r="R37" s="14">
        <v>28.3</v>
      </c>
      <c r="S37" s="14">
        <v>28</v>
      </c>
      <c r="T37" s="14">
        <v>30.8</v>
      </c>
      <c r="U37" s="14">
        <v>29.2</v>
      </c>
      <c r="V37" s="14">
        <v>33.9</v>
      </c>
      <c r="W37" s="14">
        <v>31.7</v>
      </c>
      <c r="X37" s="14">
        <v>32.200000000000003</v>
      </c>
      <c r="Y37" s="14">
        <v>35</v>
      </c>
      <c r="Z37" s="14">
        <v>32.5</v>
      </c>
      <c r="AA37" s="14">
        <v>36.9</v>
      </c>
      <c r="AB37" s="14">
        <v>35.299999999999997</v>
      </c>
    </row>
    <row r="38" spans="1:28" x14ac:dyDescent="0.3">
      <c r="A38" s="5" t="s">
        <v>177</v>
      </c>
      <c r="B38" s="5" t="s">
        <v>178</v>
      </c>
      <c r="C38" s="5" t="s">
        <v>30</v>
      </c>
      <c r="D38" s="5" t="s">
        <v>164</v>
      </c>
      <c r="E38" s="14">
        <v>39.1</v>
      </c>
      <c r="F38" s="14">
        <v>35.700000000000003</v>
      </c>
      <c r="G38" s="14">
        <v>42.7</v>
      </c>
      <c r="H38" s="14">
        <v>47</v>
      </c>
      <c r="I38" s="14">
        <v>44.5</v>
      </c>
      <c r="J38" s="14">
        <v>47.7</v>
      </c>
      <c r="K38" s="14">
        <v>48.7</v>
      </c>
      <c r="L38" s="14">
        <v>49.6</v>
      </c>
      <c r="M38" s="14">
        <v>54.9</v>
      </c>
      <c r="N38" s="14">
        <v>57.4</v>
      </c>
      <c r="O38" s="14">
        <v>59</v>
      </c>
      <c r="P38" s="14">
        <v>63</v>
      </c>
      <c r="Q38" s="14">
        <v>66</v>
      </c>
      <c r="R38" s="14">
        <v>64.2</v>
      </c>
      <c r="S38" s="14">
        <v>67.5</v>
      </c>
      <c r="T38" s="14">
        <v>71.599999999999994</v>
      </c>
      <c r="U38" s="14">
        <v>66.099999999999994</v>
      </c>
      <c r="V38" s="14">
        <v>78.8</v>
      </c>
      <c r="W38" s="14">
        <v>77.3</v>
      </c>
      <c r="X38" s="14">
        <v>77.2</v>
      </c>
      <c r="Y38" s="14">
        <v>80.900000000000006</v>
      </c>
      <c r="Z38" s="14">
        <v>84.2</v>
      </c>
      <c r="AA38" s="14">
        <v>89.3</v>
      </c>
      <c r="AB38" s="14">
        <v>84.6</v>
      </c>
    </row>
    <row r="39" spans="1:28" x14ac:dyDescent="0.3">
      <c r="A39" s="5" t="s">
        <v>177</v>
      </c>
      <c r="B39" s="5" t="s">
        <v>178</v>
      </c>
      <c r="C39" s="5" t="s">
        <v>30</v>
      </c>
      <c r="D39" s="5" t="s">
        <v>165</v>
      </c>
      <c r="E39" s="14">
        <v>62.8</v>
      </c>
      <c r="F39" s="14">
        <v>60.9</v>
      </c>
      <c r="G39" s="14">
        <v>67.8</v>
      </c>
      <c r="H39" s="14">
        <v>74.5</v>
      </c>
      <c r="I39" s="14">
        <v>80.099999999999994</v>
      </c>
      <c r="J39" s="14">
        <v>83.2</v>
      </c>
      <c r="K39" s="14">
        <v>84.4</v>
      </c>
      <c r="L39" s="14">
        <v>91.1</v>
      </c>
      <c r="M39" s="14">
        <v>99.3</v>
      </c>
      <c r="N39" s="14">
        <v>99.9</v>
      </c>
      <c r="O39" s="14">
        <v>100.3</v>
      </c>
      <c r="P39" s="14">
        <v>105</v>
      </c>
      <c r="Q39" s="14">
        <v>115.5</v>
      </c>
      <c r="R39" s="14">
        <v>115</v>
      </c>
      <c r="S39" s="14">
        <v>126</v>
      </c>
      <c r="T39" s="14">
        <v>126.1</v>
      </c>
      <c r="U39" s="14">
        <v>135.80000000000001</v>
      </c>
      <c r="V39" s="14">
        <v>146.80000000000001</v>
      </c>
      <c r="W39" s="14">
        <v>146.5</v>
      </c>
      <c r="X39" s="14">
        <v>158.6</v>
      </c>
      <c r="Y39" s="14">
        <v>161.4</v>
      </c>
      <c r="Z39" s="14">
        <v>159.19999999999999</v>
      </c>
      <c r="AA39" s="14">
        <v>177.8</v>
      </c>
      <c r="AB39" s="14">
        <v>175.8</v>
      </c>
    </row>
    <row r="40" spans="1:28" x14ac:dyDescent="0.3">
      <c r="A40" s="5" t="s">
        <v>177</v>
      </c>
      <c r="B40" s="5" t="s">
        <v>178</v>
      </c>
      <c r="C40" s="5" t="s">
        <v>30</v>
      </c>
      <c r="D40" s="5" t="s">
        <v>166</v>
      </c>
      <c r="E40" s="14">
        <v>76.5</v>
      </c>
      <c r="F40" s="14">
        <v>73.3</v>
      </c>
      <c r="G40" s="14">
        <v>90.8</v>
      </c>
      <c r="H40" s="14">
        <v>96.3</v>
      </c>
      <c r="I40" s="14">
        <v>96.3</v>
      </c>
      <c r="J40" s="14">
        <v>107.6</v>
      </c>
      <c r="K40" s="14">
        <v>118.9</v>
      </c>
      <c r="L40" s="14">
        <v>121.1</v>
      </c>
      <c r="M40" s="14">
        <v>128.80000000000001</v>
      </c>
      <c r="N40" s="14">
        <v>136.1</v>
      </c>
      <c r="O40" s="14">
        <v>140</v>
      </c>
      <c r="P40" s="14">
        <v>145.69999999999999</v>
      </c>
      <c r="Q40" s="14">
        <v>155.5</v>
      </c>
      <c r="R40" s="14">
        <v>163.69999999999999</v>
      </c>
      <c r="S40" s="14">
        <v>162.6</v>
      </c>
      <c r="T40" s="14">
        <v>169.1</v>
      </c>
      <c r="U40" s="14">
        <v>172.4</v>
      </c>
      <c r="V40" s="14">
        <v>193.1</v>
      </c>
      <c r="W40" s="14">
        <v>196.5</v>
      </c>
      <c r="X40" s="14">
        <v>209.1</v>
      </c>
      <c r="Y40" s="14">
        <v>215.5</v>
      </c>
      <c r="Z40" s="14">
        <v>212.6</v>
      </c>
      <c r="AA40" s="14">
        <v>251.2</v>
      </c>
      <c r="AB40" s="14">
        <v>252.9</v>
      </c>
    </row>
    <row r="41" spans="1:28" x14ac:dyDescent="0.3">
      <c r="A41" s="5" t="s">
        <v>177</v>
      </c>
      <c r="B41" s="5" t="s">
        <v>178</v>
      </c>
      <c r="C41" s="5" t="s">
        <v>30</v>
      </c>
      <c r="D41" s="5" t="s">
        <v>167</v>
      </c>
      <c r="E41" s="14">
        <v>68.2</v>
      </c>
      <c r="F41" s="14">
        <v>70.400000000000006</v>
      </c>
      <c r="G41" s="14">
        <v>81.599999999999994</v>
      </c>
      <c r="H41" s="14">
        <v>91.5</v>
      </c>
      <c r="I41" s="14">
        <v>89.5</v>
      </c>
      <c r="J41" s="14">
        <v>88.8</v>
      </c>
      <c r="K41" s="14">
        <v>100.5</v>
      </c>
      <c r="L41" s="14">
        <v>105.2</v>
      </c>
      <c r="M41" s="14">
        <v>113.8</v>
      </c>
      <c r="N41" s="14">
        <v>116.5</v>
      </c>
      <c r="O41" s="14">
        <v>127</v>
      </c>
      <c r="P41" s="14">
        <v>132.4</v>
      </c>
      <c r="Q41" s="14">
        <v>144.4</v>
      </c>
      <c r="R41" s="14">
        <v>142.5</v>
      </c>
      <c r="S41" s="14">
        <v>149.1</v>
      </c>
      <c r="T41" s="14">
        <v>153.9</v>
      </c>
      <c r="U41" s="14">
        <v>159.1</v>
      </c>
      <c r="V41" s="14">
        <v>173.9</v>
      </c>
      <c r="W41" s="14">
        <v>179.5</v>
      </c>
      <c r="X41" s="14">
        <v>183</v>
      </c>
      <c r="Y41" s="14">
        <v>188.8</v>
      </c>
      <c r="Z41" s="14">
        <v>186.5</v>
      </c>
      <c r="AA41" s="14">
        <v>215</v>
      </c>
      <c r="AB41" s="14">
        <v>220.6</v>
      </c>
    </row>
    <row r="42" spans="1:28" x14ac:dyDescent="0.3">
      <c r="A42" s="5" t="s">
        <v>177</v>
      </c>
      <c r="B42" s="5" t="s">
        <v>178</v>
      </c>
      <c r="C42" s="5" t="s">
        <v>30</v>
      </c>
      <c r="D42" s="5" t="s">
        <v>168</v>
      </c>
      <c r="E42" s="14">
        <v>55.3</v>
      </c>
      <c r="F42" s="14">
        <v>54.2</v>
      </c>
      <c r="G42" s="14">
        <v>68.900000000000006</v>
      </c>
      <c r="H42" s="14">
        <v>77.3</v>
      </c>
      <c r="I42" s="14">
        <v>79</v>
      </c>
      <c r="J42" s="14">
        <v>82.1</v>
      </c>
      <c r="K42" s="14">
        <v>87.8</v>
      </c>
      <c r="L42" s="14">
        <v>88</v>
      </c>
      <c r="M42" s="14">
        <v>92.6</v>
      </c>
      <c r="N42" s="14">
        <v>103.1</v>
      </c>
      <c r="O42" s="14">
        <v>107.9</v>
      </c>
      <c r="P42" s="14">
        <v>112.7</v>
      </c>
      <c r="Q42" s="14">
        <v>122.5</v>
      </c>
      <c r="R42" s="14">
        <v>124.3</v>
      </c>
      <c r="S42" s="14">
        <v>130.4</v>
      </c>
      <c r="T42" s="14">
        <v>133.80000000000001</v>
      </c>
      <c r="U42" s="14">
        <v>132.80000000000001</v>
      </c>
      <c r="V42" s="14">
        <v>150.80000000000001</v>
      </c>
      <c r="W42" s="14">
        <v>152.5</v>
      </c>
      <c r="X42" s="14">
        <v>160.69999999999999</v>
      </c>
      <c r="Y42" s="14">
        <v>167</v>
      </c>
      <c r="Z42" s="14">
        <v>166.3</v>
      </c>
      <c r="AA42" s="14">
        <v>185.4</v>
      </c>
      <c r="AB42" s="14">
        <v>191.5</v>
      </c>
    </row>
    <row r="43" spans="1:28" x14ac:dyDescent="0.3">
      <c r="A43" s="5" t="s">
        <v>177</v>
      </c>
      <c r="B43" s="5" t="s">
        <v>178</v>
      </c>
      <c r="C43" s="5" t="s">
        <v>30</v>
      </c>
      <c r="D43" s="5" t="s">
        <v>169</v>
      </c>
      <c r="E43" s="14">
        <v>41</v>
      </c>
      <c r="F43" s="14">
        <v>44.7</v>
      </c>
      <c r="G43" s="14">
        <v>52.5</v>
      </c>
      <c r="H43" s="14">
        <v>61.1</v>
      </c>
      <c r="I43" s="14">
        <v>58.7</v>
      </c>
      <c r="J43" s="14">
        <v>65.3</v>
      </c>
      <c r="K43" s="14">
        <v>79.900000000000006</v>
      </c>
      <c r="L43" s="14">
        <v>84.9</v>
      </c>
      <c r="M43" s="14">
        <v>86.4</v>
      </c>
      <c r="N43" s="14">
        <v>95.1</v>
      </c>
      <c r="O43" s="14">
        <v>96.6</v>
      </c>
      <c r="P43" s="14">
        <v>102.7</v>
      </c>
      <c r="Q43" s="14">
        <v>114.5</v>
      </c>
      <c r="R43" s="14">
        <v>120.5</v>
      </c>
      <c r="S43" s="14">
        <v>112.3</v>
      </c>
      <c r="T43" s="14">
        <v>119.9</v>
      </c>
      <c r="U43" s="14">
        <v>130.30000000000001</v>
      </c>
      <c r="V43" s="14">
        <v>142.4</v>
      </c>
      <c r="W43" s="14">
        <v>153.30000000000001</v>
      </c>
      <c r="X43" s="14">
        <v>151.1</v>
      </c>
      <c r="Y43" s="14">
        <v>167.3</v>
      </c>
      <c r="Z43" s="14">
        <v>158.30000000000001</v>
      </c>
      <c r="AA43" s="14">
        <v>184.1</v>
      </c>
      <c r="AB43" s="14">
        <v>182.8</v>
      </c>
    </row>
    <row r="44" spans="1:28" x14ac:dyDescent="0.3">
      <c r="A44" s="5" t="s">
        <v>177</v>
      </c>
      <c r="B44" s="5" t="s">
        <v>178</v>
      </c>
      <c r="C44" s="5" t="s">
        <v>30</v>
      </c>
      <c r="D44" s="5" t="s">
        <v>170</v>
      </c>
      <c r="E44" s="14">
        <v>32.4</v>
      </c>
      <c r="F44" s="14">
        <v>36.299999999999997</v>
      </c>
      <c r="G44" s="14">
        <v>39.799999999999997</v>
      </c>
      <c r="H44" s="14">
        <v>45.2</v>
      </c>
      <c r="I44" s="14">
        <v>45.7</v>
      </c>
      <c r="J44" s="14">
        <v>46.4</v>
      </c>
      <c r="K44" s="14">
        <v>55.3</v>
      </c>
      <c r="L44" s="14">
        <v>60.6</v>
      </c>
      <c r="M44" s="14">
        <v>66.5</v>
      </c>
      <c r="N44" s="14">
        <v>69.7</v>
      </c>
      <c r="O44" s="14">
        <v>71.2</v>
      </c>
      <c r="P44" s="14">
        <v>84.2</v>
      </c>
      <c r="Q44" s="14">
        <v>91.2</v>
      </c>
      <c r="R44" s="14">
        <v>99.9</v>
      </c>
      <c r="S44" s="14">
        <v>96.4</v>
      </c>
      <c r="T44" s="14">
        <v>98.2</v>
      </c>
      <c r="U44" s="14">
        <v>110.8</v>
      </c>
      <c r="V44" s="14">
        <v>121.8</v>
      </c>
      <c r="W44" s="14">
        <v>126.5</v>
      </c>
      <c r="X44" s="14">
        <v>130.9</v>
      </c>
      <c r="Y44" s="14">
        <v>131.4</v>
      </c>
      <c r="Z44" s="14">
        <v>138.5</v>
      </c>
      <c r="AA44" s="14">
        <v>152.5</v>
      </c>
      <c r="AB44" s="14">
        <v>157.9</v>
      </c>
    </row>
    <row r="45" spans="1:28" x14ac:dyDescent="0.3">
      <c r="A45" s="5" t="s">
        <v>177</v>
      </c>
      <c r="B45" s="5" t="s">
        <v>178</v>
      </c>
      <c r="C45" s="5" t="s">
        <v>30</v>
      </c>
      <c r="D45" s="5" t="s">
        <v>171</v>
      </c>
      <c r="E45" s="14">
        <v>23.9</v>
      </c>
      <c r="F45" s="14">
        <v>29.9</v>
      </c>
      <c r="G45" s="14">
        <v>32.700000000000003</v>
      </c>
      <c r="H45" s="14">
        <v>37.1</v>
      </c>
      <c r="I45" s="14">
        <v>37.799999999999997</v>
      </c>
      <c r="J45" s="14">
        <v>36.299999999999997</v>
      </c>
      <c r="K45" s="14">
        <v>44.4</v>
      </c>
      <c r="L45" s="14">
        <v>50.7</v>
      </c>
      <c r="M45" s="14">
        <v>51.2</v>
      </c>
      <c r="N45" s="14">
        <v>56</v>
      </c>
      <c r="O45" s="14">
        <v>62.1</v>
      </c>
      <c r="P45" s="14">
        <v>66.099999999999994</v>
      </c>
      <c r="Q45" s="14">
        <v>71.2</v>
      </c>
      <c r="R45" s="14">
        <v>73.2</v>
      </c>
      <c r="S45" s="14">
        <v>77.7</v>
      </c>
      <c r="T45" s="14">
        <v>85.1</v>
      </c>
      <c r="U45" s="14">
        <v>91.7</v>
      </c>
      <c r="V45" s="14">
        <v>103.1</v>
      </c>
      <c r="W45" s="14">
        <v>105.5</v>
      </c>
      <c r="X45" s="14">
        <v>114.3</v>
      </c>
      <c r="Y45" s="14">
        <v>122.4</v>
      </c>
      <c r="Z45" s="14">
        <v>120.3</v>
      </c>
      <c r="AA45" s="14">
        <v>148.69999999999999</v>
      </c>
      <c r="AB45" s="14">
        <v>144.9</v>
      </c>
    </row>
    <row r="46" spans="1:28" x14ac:dyDescent="0.3">
      <c r="A46" s="5" t="s">
        <v>177</v>
      </c>
      <c r="B46" s="5" t="s">
        <v>178</v>
      </c>
      <c r="C46" s="5" t="s">
        <v>30</v>
      </c>
      <c r="D46" s="5" t="s">
        <v>172</v>
      </c>
      <c r="E46" s="14">
        <v>25.3</v>
      </c>
      <c r="F46" s="14">
        <v>25</v>
      </c>
      <c r="G46" s="14">
        <v>22.6</v>
      </c>
      <c r="H46" s="14">
        <v>27.8</v>
      </c>
      <c r="I46" s="14">
        <v>23.7</v>
      </c>
      <c r="J46" s="14">
        <v>31.4</v>
      </c>
      <c r="K46" s="14">
        <v>35.799999999999997</v>
      </c>
      <c r="L46" s="14">
        <v>34.700000000000003</v>
      </c>
      <c r="M46" s="14">
        <v>39.799999999999997</v>
      </c>
      <c r="N46" s="14">
        <v>43.9</v>
      </c>
      <c r="O46" s="14">
        <v>42.3</v>
      </c>
      <c r="P46" s="14">
        <v>49.6</v>
      </c>
      <c r="Q46" s="14">
        <v>50.8</v>
      </c>
      <c r="R46" s="14">
        <v>59.5</v>
      </c>
      <c r="S46" s="14">
        <v>61.9</v>
      </c>
      <c r="T46" s="14">
        <v>63.3</v>
      </c>
      <c r="U46" s="14">
        <v>62.5</v>
      </c>
      <c r="V46" s="14">
        <v>79</v>
      </c>
      <c r="W46" s="14">
        <v>78.5</v>
      </c>
      <c r="X46" s="14">
        <v>82.8</v>
      </c>
      <c r="Y46" s="14">
        <v>91.2</v>
      </c>
      <c r="Z46" s="14">
        <v>91.2</v>
      </c>
      <c r="AA46" s="14">
        <v>105.4</v>
      </c>
      <c r="AB46" s="14">
        <v>109</v>
      </c>
    </row>
    <row r="47" spans="1:28" x14ac:dyDescent="0.3">
      <c r="A47" s="5" t="s">
        <v>177</v>
      </c>
      <c r="B47" s="5" t="s">
        <v>178</v>
      </c>
      <c r="C47" s="5" t="s">
        <v>30</v>
      </c>
      <c r="D47" s="5" t="s">
        <v>173</v>
      </c>
      <c r="E47" s="14">
        <v>21.3</v>
      </c>
      <c r="F47" s="14">
        <v>17.3</v>
      </c>
      <c r="G47" s="14">
        <v>27.8</v>
      </c>
      <c r="H47" s="14">
        <v>21.5</v>
      </c>
      <c r="I47" s="14">
        <v>25.3</v>
      </c>
      <c r="J47" s="14">
        <v>27.5</v>
      </c>
      <c r="K47" s="14">
        <v>21.8</v>
      </c>
      <c r="L47" s="14">
        <v>27.6</v>
      </c>
      <c r="M47" s="14">
        <v>31.2</v>
      </c>
      <c r="N47" s="14">
        <v>33.200000000000003</v>
      </c>
      <c r="O47" s="14">
        <v>38.700000000000003</v>
      </c>
      <c r="P47" s="14">
        <v>34.200000000000003</v>
      </c>
      <c r="Q47" s="14">
        <v>38.9</v>
      </c>
      <c r="R47" s="14">
        <v>38.6</v>
      </c>
      <c r="S47" s="14">
        <v>38.6</v>
      </c>
      <c r="T47" s="14">
        <v>51.2</v>
      </c>
      <c r="U47" s="14">
        <v>50.3</v>
      </c>
      <c r="V47" s="14">
        <v>60.5</v>
      </c>
      <c r="W47" s="14">
        <v>63.6</v>
      </c>
      <c r="X47" s="14">
        <v>63.8</v>
      </c>
      <c r="Y47" s="14">
        <v>65</v>
      </c>
      <c r="Z47" s="14">
        <v>67.7</v>
      </c>
      <c r="AA47" s="14">
        <v>84</v>
      </c>
      <c r="AB47" s="14">
        <v>84.6</v>
      </c>
    </row>
    <row r="48" spans="1:28" x14ac:dyDescent="0.3">
      <c r="A48" s="5" t="s">
        <v>177</v>
      </c>
      <c r="B48" s="5" t="s">
        <v>178</v>
      </c>
      <c r="C48" s="5" t="s">
        <v>30</v>
      </c>
      <c r="D48" s="5" t="s">
        <v>174</v>
      </c>
      <c r="E48" s="14">
        <v>13.7</v>
      </c>
      <c r="F48" s="14">
        <v>24.4</v>
      </c>
      <c r="G48" s="14">
        <v>29.3</v>
      </c>
      <c r="H48" s="14">
        <v>25.9</v>
      </c>
      <c r="I48" s="14">
        <v>29</v>
      </c>
      <c r="J48" s="14">
        <v>26.2</v>
      </c>
      <c r="K48" s="14">
        <v>24.9</v>
      </c>
      <c r="L48" s="14">
        <v>19.7</v>
      </c>
      <c r="M48" s="14">
        <v>27.3</v>
      </c>
      <c r="N48" s="14">
        <v>27.4</v>
      </c>
      <c r="O48" s="14">
        <v>29.2</v>
      </c>
      <c r="P48" s="14">
        <v>25.9</v>
      </c>
      <c r="Q48" s="14">
        <v>30.6</v>
      </c>
      <c r="R48" s="14">
        <v>34.200000000000003</v>
      </c>
      <c r="S48" s="14">
        <v>27.8</v>
      </c>
      <c r="T48" s="14">
        <v>34.5</v>
      </c>
      <c r="U48" s="14">
        <v>32.299999999999997</v>
      </c>
      <c r="V48" s="14">
        <v>43.2</v>
      </c>
      <c r="W48" s="14">
        <v>41.2</v>
      </c>
      <c r="X48" s="14">
        <v>51.3</v>
      </c>
      <c r="Y48" s="14">
        <v>45</v>
      </c>
      <c r="Z48" s="14">
        <v>41.2</v>
      </c>
      <c r="AA48" s="14">
        <v>47.3</v>
      </c>
      <c r="AB48" s="14">
        <v>52.4</v>
      </c>
    </row>
    <row r="49" spans="1:28" x14ac:dyDescent="0.3">
      <c r="A49" s="5" t="s">
        <v>177</v>
      </c>
      <c r="B49" s="5" t="s">
        <v>178</v>
      </c>
      <c r="C49" s="5" t="s">
        <v>30</v>
      </c>
      <c r="D49" s="5" t="s">
        <v>175</v>
      </c>
      <c r="E49" s="13" t="s">
        <v>179</v>
      </c>
      <c r="F49" s="13" t="s">
        <v>179</v>
      </c>
      <c r="G49" s="13" t="s">
        <v>179</v>
      </c>
      <c r="H49" s="13" t="s">
        <v>179</v>
      </c>
      <c r="I49" s="13" t="s">
        <v>179</v>
      </c>
      <c r="J49" s="13" t="s">
        <v>179</v>
      </c>
      <c r="K49" s="13" t="s">
        <v>179</v>
      </c>
      <c r="L49" s="13" t="s">
        <v>179</v>
      </c>
      <c r="M49" s="13" t="s">
        <v>179</v>
      </c>
      <c r="N49" s="13" t="s">
        <v>179</v>
      </c>
      <c r="O49" s="13" t="s">
        <v>179</v>
      </c>
      <c r="P49" s="13" t="s">
        <v>179</v>
      </c>
      <c r="Q49" s="13" t="s">
        <v>179</v>
      </c>
      <c r="R49" s="13" t="s">
        <v>179</v>
      </c>
      <c r="S49" s="13" t="s">
        <v>179</v>
      </c>
      <c r="T49" s="13" t="s">
        <v>179</v>
      </c>
      <c r="U49" s="13" t="s">
        <v>179</v>
      </c>
      <c r="V49" s="13" t="s">
        <v>179</v>
      </c>
      <c r="W49" s="13" t="s">
        <v>179</v>
      </c>
      <c r="X49" s="13" t="s">
        <v>179</v>
      </c>
      <c r="Y49" s="13" t="s">
        <v>179</v>
      </c>
      <c r="Z49" s="13" t="s">
        <v>179</v>
      </c>
      <c r="AA49" s="13" t="s">
        <v>179</v>
      </c>
      <c r="AB49" s="13" t="s">
        <v>179</v>
      </c>
    </row>
    <row r="50" spans="1:28" x14ac:dyDescent="0.3">
      <c r="C50" s="9" t="s">
        <v>0</v>
      </c>
      <c r="D50" s="10"/>
      <c r="E50" s="11" t="e">
        <f>+SUM(E31:E48)-SUM(#REF!)*100000</f>
        <v>#REF!</v>
      </c>
      <c r="F50" s="11" t="e">
        <f>+SUM(F31:F48)-SUM(#REF!)*100000</f>
        <v>#REF!</v>
      </c>
      <c r="G50" s="11" t="e">
        <f>+SUM(G31:G48)-SUM(#REF!)*100000</f>
        <v>#REF!</v>
      </c>
      <c r="H50" s="11" t="e">
        <f>+SUM(H31:H48)-SUM(#REF!)*100000</f>
        <v>#REF!</v>
      </c>
      <c r="I50" s="11" t="e">
        <f>+SUM(I31:I48)-SUM(#REF!)*100000</f>
        <v>#REF!</v>
      </c>
      <c r="J50" s="11" t="e">
        <f>+SUM(J31:J48)-SUM(#REF!)*100000</f>
        <v>#REF!</v>
      </c>
      <c r="K50" s="11" t="e">
        <f>+SUM(K31:K48)-SUM(#REF!)*100000</f>
        <v>#REF!</v>
      </c>
      <c r="L50" s="11" t="e">
        <f>+SUM(L31:L48)-SUM(#REF!)*100000</f>
        <v>#REF!</v>
      </c>
      <c r="M50" s="11" t="e">
        <f>+SUM(M31:M48)-SUM(#REF!)*100000</f>
        <v>#REF!</v>
      </c>
      <c r="N50" s="11" t="e">
        <f>+SUM(N31:N48)-SUM(#REF!)*100000</f>
        <v>#REF!</v>
      </c>
      <c r="O50" s="11" t="e">
        <f>+SUM(O31:O48)-SUM(#REF!)*100000</f>
        <v>#REF!</v>
      </c>
      <c r="P50" s="11" t="e">
        <f>+SUM(P31:P48)-SUM(#REF!)*100000</f>
        <v>#REF!</v>
      </c>
      <c r="Q50" s="11" t="e">
        <f>+SUM(Q31:Q48)-SUM(#REF!)*100000</f>
        <v>#REF!</v>
      </c>
      <c r="R50" s="11" t="e">
        <f>+SUM(R31:R48)-SUM(#REF!)*100000</f>
        <v>#REF!</v>
      </c>
      <c r="S50" s="11" t="e">
        <f>+SUM(S31:S48)-SUM(#REF!)*100000</f>
        <v>#REF!</v>
      </c>
      <c r="T50" s="11" t="e">
        <f>+SUM(T31:T48)-SUM(#REF!)*100000</f>
        <v>#REF!</v>
      </c>
      <c r="U50" s="11" t="e">
        <f>+SUM(U31:U48)-SUM(#REF!)*100000</f>
        <v>#REF!</v>
      </c>
      <c r="V50" s="11" t="e">
        <f>+SUM(V31:V48)-SUM(#REF!)*100000</f>
        <v>#REF!</v>
      </c>
      <c r="W50" s="11" t="e">
        <f>+SUM(W31:W48)-SUM(#REF!)*100000</f>
        <v>#REF!</v>
      </c>
      <c r="X50" s="11" t="e">
        <f>+SUM(X31:X48)-SUM(#REF!)*100000</f>
        <v>#REF!</v>
      </c>
      <c r="Y50" s="11" t="e">
        <f>+SUM(Y31:Y48)-SUM(#REF!)*100000</f>
        <v>#REF!</v>
      </c>
      <c r="Z50" s="11" t="e">
        <f>+SUM(Z31:Z48)-SUM(#REF!)*100000</f>
        <v>#REF!</v>
      </c>
      <c r="AA50" s="11" t="e">
        <f>+SUM(AA31:AA48)-SUM(#REF!)*100000</f>
        <v>#REF!</v>
      </c>
      <c r="AB50" s="11" t="e">
        <f>+SUM(AB31:AB48)-SUM(#REF!)*100000</f>
        <v>#REF!</v>
      </c>
    </row>
    <row r="51" spans="1:28" x14ac:dyDescent="0.3">
      <c r="C51" s="9" t="s">
        <v>176</v>
      </c>
      <c r="D51" s="10"/>
      <c r="E51" s="11" t="e">
        <f ca="1">+SUM(E31:E48)-SUM(E56:E73)</f>
        <v>#REF!</v>
      </c>
      <c r="F51" s="11" t="e">
        <f t="shared" ref="F51:AB51" ca="1" si="1">+SUM(F31:F48)-SUM(F56:F73)</f>
        <v>#REF!</v>
      </c>
      <c r="G51" s="11" t="e">
        <f t="shared" ca="1" si="1"/>
        <v>#REF!</v>
      </c>
      <c r="H51" s="11" t="e">
        <f t="shared" ca="1" si="1"/>
        <v>#REF!</v>
      </c>
      <c r="I51" s="11" t="e">
        <f t="shared" ca="1" si="1"/>
        <v>#REF!</v>
      </c>
      <c r="J51" s="11" t="e">
        <f t="shared" ca="1" si="1"/>
        <v>#REF!</v>
      </c>
      <c r="K51" s="11" t="e">
        <f t="shared" ca="1" si="1"/>
        <v>#REF!</v>
      </c>
      <c r="L51" s="11" t="e">
        <f t="shared" ca="1" si="1"/>
        <v>#REF!</v>
      </c>
      <c r="M51" s="11" t="e">
        <f t="shared" ca="1" si="1"/>
        <v>#REF!</v>
      </c>
      <c r="N51" s="11" t="e">
        <f t="shared" ca="1" si="1"/>
        <v>#REF!</v>
      </c>
      <c r="O51" s="11" t="e">
        <f t="shared" ca="1" si="1"/>
        <v>#REF!</v>
      </c>
      <c r="P51" s="11" t="e">
        <f t="shared" ca="1" si="1"/>
        <v>#REF!</v>
      </c>
      <c r="Q51" s="11" t="e">
        <f t="shared" ca="1" si="1"/>
        <v>#REF!</v>
      </c>
      <c r="R51" s="11">
        <f t="shared" ca="1" si="1"/>
        <v>-39134.162510190115</v>
      </c>
      <c r="S51" s="11">
        <f t="shared" ca="1" si="1"/>
        <v>-74103.713153069199</v>
      </c>
      <c r="T51" s="11">
        <f t="shared" ca="1" si="1"/>
        <v>1148.4000000000001</v>
      </c>
      <c r="U51" s="11">
        <f t="shared" ca="1" si="1"/>
        <v>1185.5</v>
      </c>
      <c r="V51" s="11">
        <f t="shared" ca="1" si="1"/>
        <v>1339.2</v>
      </c>
      <c r="W51" s="11">
        <f t="shared" ca="1" si="1"/>
        <v>1365</v>
      </c>
      <c r="X51" s="11">
        <f t="shared" ca="1" si="1"/>
        <v>1425.1</v>
      </c>
      <c r="Y51" s="11">
        <f t="shared" ca="1" si="1"/>
        <v>1483.7000000000003</v>
      </c>
      <c r="Z51" s="11">
        <f t="shared" ca="1" si="1"/>
        <v>1471.2</v>
      </c>
      <c r="AA51" s="11">
        <f t="shared" ca="1" si="1"/>
        <v>1692.7</v>
      </c>
      <c r="AB51" s="11">
        <f t="shared" ca="1" si="1"/>
        <v>1703.6000000000001</v>
      </c>
    </row>
    <row r="56" spans="1:28" x14ac:dyDescent="0.3">
      <c r="D56">
        <v>2</v>
      </c>
      <c r="E56" s="16" t="e">
        <f ca="1">+OFFSET(rate!#REF!,$D56,0)*100000</f>
        <v>#REF!</v>
      </c>
      <c r="F56" s="16" t="e">
        <f ca="1">+OFFSET(rate!#REF!,$D56,0)*100000</f>
        <v>#REF!</v>
      </c>
      <c r="G56" s="16" t="e">
        <f ca="1">+OFFSET(rate!#REF!,$D56,0)*100000</f>
        <v>#REF!</v>
      </c>
      <c r="H56" s="16" t="e">
        <f ca="1">+OFFSET(rate!#REF!,$D56,0)*100000</f>
        <v>#REF!</v>
      </c>
      <c r="I56" s="16" t="e">
        <f ca="1">+OFFSET(rate!#REF!,$D56,0)*100000</f>
        <v>#REF!</v>
      </c>
      <c r="J56" s="16" t="e">
        <f ca="1">+OFFSET(rate!#REF!,$D56,0)*100000</f>
        <v>#REF!</v>
      </c>
      <c r="K56" s="16" t="e">
        <f ca="1">+OFFSET(rate!#REF!,$D56,0)*100000</f>
        <v>#REF!</v>
      </c>
      <c r="L56" s="16" t="e">
        <f ca="1">+OFFSET(rate!#REF!,$D56,0)*100000</f>
        <v>#REF!</v>
      </c>
      <c r="M56" s="16" t="e">
        <f ca="1">+OFFSET(rate!#REF!,$D56,0)*100000</f>
        <v>#REF!</v>
      </c>
      <c r="N56" s="16" t="e">
        <f ca="1">+OFFSET(rate!#REF!,$D56,0)*100000</f>
        <v>#REF!</v>
      </c>
      <c r="O56" s="16" t="e">
        <f ca="1">+OFFSET(rate!#REF!,$D56,0)*100000</f>
        <v>#REF!</v>
      </c>
      <c r="P56" s="16" t="e">
        <f ca="1">+OFFSET(rate!#REF!,$D56,0)*100000</f>
        <v>#REF!</v>
      </c>
      <c r="Q56" s="16" t="e">
        <f ca="1">+OFFSET(rate!#REF!,$D56,0)*100000</f>
        <v>#REF!</v>
      </c>
      <c r="R56" s="16">
        <f ca="1">+OFFSET(rate!O$2,$D56,0)*100000</f>
        <v>161.98704103671707</v>
      </c>
      <c r="S56" s="16">
        <f ca="1">+OFFSET(rate!P$2,$D56,0)*100000</f>
        <v>82.884376295068378</v>
      </c>
      <c r="T56" s="16">
        <f ca="1">+OFFSET(rate!Q$2,$D56,0)*100000</f>
        <v>0</v>
      </c>
      <c r="U56" s="16">
        <f ca="1">+OFFSET(rate!R$2,$D56,0)*100000</f>
        <v>0</v>
      </c>
      <c r="V56" s="16">
        <f ca="1">+OFFSET(rate!S$2,$D56,0)*100000</f>
        <v>0</v>
      </c>
      <c r="W56" s="16">
        <f ca="1">+OFFSET(rate!T$2,$D56,0)*100000</f>
        <v>0</v>
      </c>
      <c r="X56" s="16">
        <f ca="1">+OFFSET(rate!U$2,$D56,0)*100000</f>
        <v>0</v>
      </c>
      <c r="Y56" s="16">
        <f ca="1">+OFFSET(rate!V$2,$D56,0)*100000</f>
        <v>0</v>
      </c>
      <c r="Z56" s="16">
        <f ca="1">+OFFSET(rate!W$2,$D56,0)*100000</f>
        <v>0</v>
      </c>
      <c r="AA56" s="16">
        <f ca="1">+OFFSET(rate!X$2,$D56,0)*100000</f>
        <v>0</v>
      </c>
      <c r="AB56" s="16">
        <f ca="1">+OFFSET(rate!Y$2,$D56,0)*100000</f>
        <v>0</v>
      </c>
    </row>
    <row r="57" spans="1:28" x14ac:dyDescent="0.3">
      <c r="D57">
        <v>7</v>
      </c>
      <c r="E57" s="16" t="e">
        <f ca="1">+OFFSET(rate!#REF!,$D57,0)*100000</f>
        <v>#REF!</v>
      </c>
      <c r="F57" s="16" t="e">
        <f ca="1">+OFFSET(rate!#REF!,$D57,0)*100000</f>
        <v>#REF!</v>
      </c>
      <c r="G57" s="16" t="e">
        <f ca="1">+OFFSET(rate!#REF!,$D57,0)*100000</f>
        <v>#REF!</v>
      </c>
      <c r="H57" s="16" t="e">
        <f ca="1">+OFFSET(rate!#REF!,$D57,0)*100000</f>
        <v>#REF!</v>
      </c>
      <c r="I57" s="16" t="e">
        <f ca="1">+OFFSET(rate!#REF!,$D57,0)*100000</f>
        <v>#REF!</v>
      </c>
      <c r="J57" s="16" t="e">
        <f ca="1">+OFFSET(rate!#REF!,$D57,0)*100000</f>
        <v>#REF!</v>
      </c>
      <c r="K57" s="16" t="e">
        <f ca="1">+OFFSET(rate!#REF!,$D57,0)*100000</f>
        <v>#REF!</v>
      </c>
      <c r="L57" s="16" t="e">
        <f ca="1">+OFFSET(rate!#REF!,$D57,0)*100000</f>
        <v>#REF!</v>
      </c>
      <c r="M57" s="16" t="e">
        <f ca="1">+OFFSET(rate!#REF!,$D57,0)*100000</f>
        <v>#REF!</v>
      </c>
      <c r="N57" s="16" t="e">
        <f ca="1">+OFFSET(rate!#REF!,$D57,0)*100000</f>
        <v>#REF!</v>
      </c>
      <c r="O57" s="16" t="e">
        <f ca="1">+OFFSET(rate!#REF!,$D57,0)*100000</f>
        <v>#REF!</v>
      </c>
      <c r="P57" s="16" t="e">
        <f ca="1">+OFFSET(rate!#REF!,$D57,0)*100000</f>
        <v>#REF!</v>
      </c>
      <c r="Q57" s="16" t="e">
        <f ca="1">+OFFSET(rate!#REF!,$D57,0)*100000</f>
        <v>#REF!</v>
      </c>
      <c r="R57" s="16">
        <f ca="1">+OFFSET(rate!O$2,$D57,0)*100000</f>
        <v>126.26262626262627</v>
      </c>
      <c r="S57" s="16">
        <f ca="1">+OFFSET(rate!P$2,$D57,0)*100000</f>
        <v>123.60939431396785</v>
      </c>
      <c r="T57" s="16">
        <f ca="1">+OFFSET(rate!Q$2,$D57,0)*100000</f>
        <v>0</v>
      </c>
      <c r="U57" s="16">
        <f ca="1">+OFFSET(rate!R$2,$D57,0)*100000</f>
        <v>0</v>
      </c>
      <c r="V57" s="16">
        <f ca="1">+OFFSET(rate!S$2,$D57,0)*100000</f>
        <v>0</v>
      </c>
      <c r="W57" s="16">
        <f ca="1">+OFFSET(rate!T$2,$D57,0)*100000</f>
        <v>0</v>
      </c>
      <c r="X57" s="16">
        <f ca="1">+OFFSET(rate!U$2,$D57,0)*100000</f>
        <v>0</v>
      </c>
      <c r="Y57" s="16">
        <f ca="1">+OFFSET(rate!V$2,$D57,0)*100000</f>
        <v>0</v>
      </c>
      <c r="Z57" s="16">
        <f ca="1">+OFFSET(rate!W$2,$D57,0)*100000</f>
        <v>0</v>
      </c>
      <c r="AA57" s="16">
        <f ca="1">+OFFSET(rate!X$2,$D57,0)*100000</f>
        <v>0</v>
      </c>
      <c r="AB57" s="16">
        <f ca="1">+OFFSET(rate!Y$2,$D57,0)*100000</f>
        <v>0</v>
      </c>
    </row>
    <row r="58" spans="1:28" x14ac:dyDescent="0.3">
      <c r="D58">
        <v>12</v>
      </c>
      <c r="E58" s="16" t="e">
        <f ca="1">+OFFSET(rate!#REF!,$D58,0)*100000</f>
        <v>#REF!</v>
      </c>
      <c r="F58" s="16" t="e">
        <f ca="1">+OFFSET(rate!#REF!,$D58,0)*100000</f>
        <v>#REF!</v>
      </c>
      <c r="G58" s="16" t="e">
        <f ca="1">+OFFSET(rate!#REF!,$D58,0)*100000</f>
        <v>#REF!</v>
      </c>
      <c r="H58" s="16" t="e">
        <f ca="1">+OFFSET(rate!#REF!,$D58,0)*100000</f>
        <v>#REF!</v>
      </c>
      <c r="I58" s="16" t="e">
        <f ca="1">+OFFSET(rate!#REF!,$D58,0)*100000</f>
        <v>#REF!</v>
      </c>
      <c r="J58" s="16" t="e">
        <f ca="1">+OFFSET(rate!#REF!,$D58,0)*100000</f>
        <v>#REF!</v>
      </c>
      <c r="K58" s="16" t="e">
        <f ca="1">+OFFSET(rate!#REF!,$D58,0)*100000</f>
        <v>#REF!</v>
      </c>
      <c r="L58" s="16" t="e">
        <f ca="1">+OFFSET(rate!#REF!,$D58,0)*100000</f>
        <v>#REF!</v>
      </c>
      <c r="M58" s="16" t="e">
        <f ca="1">+OFFSET(rate!#REF!,$D58,0)*100000</f>
        <v>#REF!</v>
      </c>
      <c r="N58" s="16" t="e">
        <f ca="1">+OFFSET(rate!#REF!,$D58,0)*100000</f>
        <v>#REF!</v>
      </c>
      <c r="O58" s="16" t="e">
        <f ca="1">+OFFSET(rate!#REF!,$D58,0)*100000</f>
        <v>#REF!</v>
      </c>
      <c r="P58" s="16" t="e">
        <f ca="1">+OFFSET(rate!#REF!,$D58,0)*100000</f>
        <v>#REF!</v>
      </c>
      <c r="Q58" s="16" t="e">
        <f ca="1">+OFFSET(rate!#REF!,$D58,0)*100000</f>
        <v>#REF!</v>
      </c>
      <c r="R58" s="16">
        <f ca="1">+OFFSET(rate!O$2,$D58,0)*100000</f>
        <v>144.26425231320266</v>
      </c>
      <c r="S58" s="16">
        <f ca="1">+OFFSET(rate!P$2,$D58,0)*100000</f>
        <v>110.32888515288431</v>
      </c>
      <c r="T58" s="16">
        <f ca="1">+OFFSET(rate!Q$2,$D58,0)*100000</f>
        <v>0</v>
      </c>
      <c r="U58" s="16">
        <f ca="1">+OFFSET(rate!R$2,$D58,0)*100000</f>
        <v>0</v>
      </c>
      <c r="V58" s="16">
        <f ca="1">+OFFSET(rate!S$2,$D58,0)*100000</f>
        <v>0</v>
      </c>
      <c r="W58" s="16">
        <f ca="1">+OFFSET(rate!T$2,$D58,0)*100000</f>
        <v>0</v>
      </c>
      <c r="X58" s="16">
        <f ca="1">+OFFSET(rate!U$2,$D58,0)*100000</f>
        <v>0</v>
      </c>
      <c r="Y58" s="16">
        <f ca="1">+OFFSET(rate!V$2,$D58,0)*100000</f>
        <v>0</v>
      </c>
      <c r="Z58" s="16">
        <f ca="1">+OFFSET(rate!W$2,$D58,0)*100000</f>
        <v>0</v>
      </c>
      <c r="AA58" s="16">
        <f ca="1">+OFFSET(rate!X$2,$D58,0)*100000</f>
        <v>0</v>
      </c>
      <c r="AB58" s="16">
        <f ca="1">+OFFSET(rate!Y$2,$D58,0)*100000</f>
        <v>0</v>
      </c>
    </row>
    <row r="59" spans="1:28" x14ac:dyDescent="0.3">
      <c r="D59">
        <v>17</v>
      </c>
      <c r="E59" s="16" t="e">
        <f ca="1">+OFFSET(rate!#REF!,$D59,0)*100000</f>
        <v>#REF!</v>
      </c>
      <c r="F59" s="16" t="e">
        <f ca="1">+OFFSET(rate!#REF!,$D59,0)*100000</f>
        <v>#REF!</v>
      </c>
      <c r="G59" s="16" t="e">
        <f ca="1">+OFFSET(rate!#REF!,$D59,0)*100000</f>
        <v>#REF!</v>
      </c>
      <c r="H59" s="16" t="e">
        <f ca="1">+OFFSET(rate!#REF!,$D59,0)*100000</f>
        <v>#REF!</v>
      </c>
      <c r="I59" s="16" t="e">
        <f ca="1">+OFFSET(rate!#REF!,$D59,0)*100000</f>
        <v>#REF!</v>
      </c>
      <c r="J59" s="16" t="e">
        <f ca="1">+OFFSET(rate!#REF!,$D59,0)*100000</f>
        <v>#REF!</v>
      </c>
      <c r="K59" s="16" t="e">
        <f ca="1">+OFFSET(rate!#REF!,$D59,0)*100000</f>
        <v>#REF!</v>
      </c>
      <c r="L59" s="16" t="e">
        <f ca="1">+OFFSET(rate!#REF!,$D59,0)*100000</f>
        <v>#REF!</v>
      </c>
      <c r="M59" s="16" t="e">
        <f ca="1">+OFFSET(rate!#REF!,$D59,0)*100000</f>
        <v>#REF!</v>
      </c>
      <c r="N59" s="16" t="e">
        <f ca="1">+OFFSET(rate!#REF!,$D59,0)*100000</f>
        <v>#REF!</v>
      </c>
      <c r="O59" s="16" t="e">
        <f ca="1">+OFFSET(rate!#REF!,$D59,0)*100000</f>
        <v>#REF!</v>
      </c>
      <c r="P59" s="16" t="e">
        <f ca="1">+OFFSET(rate!#REF!,$D59,0)*100000</f>
        <v>#REF!</v>
      </c>
      <c r="Q59" s="16" t="e">
        <f ca="1">+OFFSET(rate!#REF!,$D59,0)*100000</f>
        <v>#REF!</v>
      </c>
      <c r="R59" s="16">
        <f ca="1">+OFFSET(rate!O$2,$D59,0)*100000</f>
        <v>146.25483163283073</v>
      </c>
      <c r="S59" s="16">
        <f ca="1">+OFFSET(rate!P$2,$D59,0)*100000</f>
        <v>97.241230281639417</v>
      </c>
      <c r="T59" s="16">
        <f ca="1">+OFFSET(rate!Q$2,$D59,0)*100000</f>
        <v>0</v>
      </c>
      <c r="U59" s="16">
        <f ca="1">+OFFSET(rate!R$2,$D59,0)*100000</f>
        <v>0</v>
      </c>
      <c r="V59" s="16">
        <f ca="1">+OFFSET(rate!S$2,$D59,0)*100000</f>
        <v>0</v>
      </c>
      <c r="W59" s="16">
        <f ca="1">+OFFSET(rate!T$2,$D59,0)*100000</f>
        <v>0</v>
      </c>
      <c r="X59" s="16">
        <f ca="1">+OFFSET(rate!U$2,$D59,0)*100000</f>
        <v>0</v>
      </c>
      <c r="Y59" s="16">
        <f ca="1">+OFFSET(rate!V$2,$D59,0)*100000</f>
        <v>0</v>
      </c>
      <c r="Z59" s="16">
        <f ca="1">+OFFSET(rate!W$2,$D59,0)*100000</f>
        <v>0</v>
      </c>
      <c r="AA59" s="16">
        <f ca="1">+OFFSET(rate!X$2,$D59,0)*100000</f>
        <v>0</v>
      </c>
      <c r="AB59" s="16">
        <f ca="1">+OFFSET(rate!Y$2,$D59,0)*100000</f>
        <v>0</v>
      </c>
    </row>
    <row r="60" spans="1:28" x14ac:dyDescent="0.3">
      <c r="D60">
        <v>22</v>
      </c>
      <c r="E60" s="16" t="e">
        <f ca="1">+OFFSET(rate!#REF!,$D60,0)*100000</f>
        <v>#REF!</v>
      </c>
      <c r="F60" s="16" t="e">
        <f ca="1">+OFFSET(rate!#REF!,$D60,0)*100000</f>
        <v>#REF!</v>
      </c>
      <c r="G60" s="16" t="e">
        <f ca="1">+OFFSET(rate!#REF!,$D60,0)*100000</f>
        <v>#REF!</v>
      </c>
      <c r="H60" s="16" t="e">
        <f ca="1">+OFFSET(rate!#REF!,$D60,0)*100000</f>
        <v>#REF!</v>
      </c>
      <c r="I60" s="16" t="e">
        <f ca="1">+OFFSET(rate!#REF!,$D60,0)*100000</f>
        <v>#REF!</v>
      </c>
      <c r="J60" s="16" t="e">
        <f ca="1">+OFFSET(rate!#REF!,$D60,0)*100000</f>
        <v>#REF!</v>
      </c>
      <c r="K60" s="16" t="e">
        <f ca="1">+OFFSET(rate!#REF!,$D60,0)*100000</f>
        <v>#REF!</v>
      </c>
      <c r="L60" s="16" t="e">
        <f ca="1">+OFFSET(rate!#REF!,$D60,0)*100000</f>
        <v>#REF!</v>
      </c>
      <c r="M60" s="16" t="e">
        <f ca="1">+OFFSET(rate!#REF!,$D60,0)*100000</f>
        <v>#REF!</v>
      </c>
      <c r="N60" s="16" t="e">
        <f ca="1">+OFFSET(rate!#REF!,$D60,0)*100000</f>
        <v>#REF!</v>
      </c>
      <c r="O60" s="16" t="e">
        <f ca="1">+OFFSET(rate!#REF!,$D60,0)*100000</f>
        <v>#REF!</v>
      </c>
      <c r="P60" s="16" t="e">
        <f ca="1">+OFFSET(rate!#REF!,$D60,0)*100000</f>
        <v>#REF!</v>
      </c>
      <c r="Q60" s="16" t="e">
        <f ca="1">+OFFSET(rate!#REF!,$D60,0)*100000</f>
        <v>#REF!</v>
      </c>
      <c r="R60" s="16">
        <f ca="1">+OFFSET(rate!O$2,$D60,0)*100000</f>
        <v>128.53057421034029</v>
      </c>
      <c r="S60" s="16">
        <f ca="1">+OFFSET(rate!P$2,$D60,0)*100000</f>
        <v>143.82051200102271</v>
      </c>
      <c r="T60" s="16">
        <f ca="1">+OFFSET(rate!Q$2,$D60,0)*100000</f>
        <v>0</v>
      </c>
      <c r="U60" s="16">
        <f ca="1">+OFFSET(rate!R$2,$D60,0)*100000</f>
        <v>0</v>
      </c>
      <c r="V60" s="16">
        <f ca="1">+OFFSET(rate!S$2,$D60,0)*100000</f>
        <v>0</v>
      </c>
      <c r="W60" s="16">
        <f ca="1">+OFFSET(rate!T$2,$D60,0)*100000</f>
        <v>0</v>
      </c>
      <c r="X60" s="16">
        <f ca="1">+OFFSET(rate!U$2,$D60,0)*100000</f>
        <v>0</v>
      </c>
      <c r="Y60" s="16">
        <f ca="1">+OFFSET(rate!V$2,$D60,0)*100000</f>
        <v>0</v>
      </c>
      <c r="Z60" s="16">
        <f ca="1">+OFFSET(rate!W$2,$D60,0)*100000</f>
        <v>0</v>
      </c>
      <c r="AA60" s="16">
        <f ca="1">+OFFSET(rate!X$2,$D60,0)*100000</f>
        <v>0</v>
      </c>
      <c r="AB60" s="16">
        <f ca="1">+OFFSET(rate!Y$2,$D60,0)*100000</f>
        <v>0</v>
      </c>
    </row>
    <row r="61" spans="1:28" x14ac:dyDescent="0.3">
      <c r="D61">
        <v>27</v>
      </c>
      <c r="E61" s="16" t="e">
        <f ca="1">+OFFSET(rate!#REF!,$D61,0)*100000</f>
        <v>#REF!</v>
      </c>
      <c r="F61" s="16" t="e">
        <f ca="1">+OFFSET(rate!#REF!,$D61,0)*100000</f>
        <v>#REF!</v>
      </c>
      <c r="G61" s="16" t="e">
        <f ca="1">+OFFSET(rate!#REF!,$D61,0)*100000</f>
        <v>#REF!</v>
      </c>
      <c r="H61" s="16" t="e">
        <f ca="1">+OFFSET(rate!#REF!,$D61,0)*100000</f>
        <v>#REF!</v>
      </c>
      <c r="I61" s="16" t="e">
        <f ca="1">+OFFSET(rate!#REF!,$D61,0)*100000</f>
        <v>#REF!</v>
      </c>
      <c r="J61" s="16" t="e">
        <f ca="1">+OFFSET(rate!#REF!,$D61,0)*100000</f>
        <v>#REF!</v>
      </c>
      <c r="K61" s="16" t="e">
        <f ca="1">+OFFSET(rate!#REF!,$D61,0)*100000</f>
        <v>#REF!</v>
      </c>
      <c r="L61" s="16" t="e">
        <f ca="1">+OFFSET(rate!#REF!,$D61,0)*100000</f>
        <v>#REF!</v>
      </c>
      <c r="M61" s="16" t="e">
        <f ca="1">+OFFSET(rate!#REF!,$D61,0)*100000</f>
        <v>#REF!</v>
      </c>
      <c r="N61" s="16" t="e">
        <f ca="1">+OFFSET(rate!#REF!,$D61,0)*100000</f>
        <v>#REF!</v>
      </c>
      <c r="O61" s="16" t="e">
        <f ca="1">+OFFSET(rate!#REF!,$D61,0)*100000</f>
        <v>#REF!</v>
      </c>
      <c r="P61" s="16" t="e">
        <f ca="1">+OFFSET(rate!#REF!,$D61,0)*100000</f>
        <v>#REF!</v>
      </c>
      <c r="Q61" s="16" t="e">
        <f ca="1">+OFFSET(rate!#REF!,$D61,0)*100000</f>
        <v>#REF!</v>
      </c>
      <c r="R61" s="16">
        <f ca="1">+OFFSET(rate!O$2,$D61,0)*100000</f>
        <v>196.77776411265529</v>
      </c>
      <c r="S61" s="16">
        <f ca="1">+OFFSET(rate!P$2,$D61,0)*100000</f>
        <v>152.06350171831755</v>
      </c>
      <c r="T61" s="16">
        <f ca="1">+OFFSET(rate!Q$2,$D61,0)*100000</f>
        <v>0</v>
      </c>
      <c r="U61" s="16">
        <f ca="1">+OFFSET(rate!R$2,$D61,0)*100000</f>
        <v>0</v>
      </c>
      <c r="V61" s="16">
        <f ca="1">+OFFSET(rate!S$2,$D61,0)*100000</f>
        <v>0</v>
      </c>
      <c r="W61" s="16">
        <f ca="1">+OFFSET(rate!T$2,$D61,0)*100000</f>
        <v>0</v>
      </c>
      <c r="X61" s="16">
        <f ca="1">+OFFSET(rate!U$2,$D61,0)*100000</f>
        <v>0</v>
      </c>
      <c r="Y61" s="16">
        <f ca="1">+OFFSET(rate!V$2,$D61,0)*100000</f>
        <v>0</v>
      </c>
      <c r="Z61" s="16">
        <f ca="1">+OFFSET(rate!W$2,$D61,0)*100000</f>
        <v>0</v>
      </c>
      <c r="AA61" s="16">
        <f ca="1">+OFFSET(rate!X$2,$D61,0)*100000</f>
        <v>0</v>
      </c>
      <c r="AB61" s="16">
        <f ca="1">+OFFSET(rate!Y$2,$D61,0)*100000</f>
        <v>0</v>
      </c>
    </row>
    <row r="62" spans="1:28" x14ac:dyDescent="0.3">
      <c r="D62">
        <v>32</v>
      </c>
      <c r="E62" s="16" t="e">
        <f ca="1">+OFFSET(rate!#REF!,$D62,0)*100000</f>
        <v>#REF!</v>
      </c>
      <c r="F62" s="16" t="e">
        <f ca="1">+OFFSET(rate!#REF!,$D62,0)*100000</f>
        <v>#REF!</v>
      </c>
      <c r="G62" s="16" t="e">
        <f ca="1">+OFFSET(rate!#REF!,$D62,0)*100000</f>
        <v>#REF!</v>
      </c>
      <c r="H62" s="16" t="e">
        <f ca="1">+OFFSET(rate!#REF!,$D62,0)*100000</f>
        <v>#REF!</v>
      </c>
      <c r="I62" s="16" t="e">
        <f ca="1">+OFFSET(rate!#REF!,$D62,0)*100000</f>
        <v>#REF!</v>
      </c>
      <c r="J62" s="16" t="e">
        <f ca="1">+OFFSET(rate!#REF!,$D62,0)*100000</f>
        <v>#REF!</v>
      </c>
      <c r="K62" s="16" t="e">
        <f ca="1">+OFFSET(rate!#REF!,$D62,0)*100000</f>
        <v>#REF!</v>
      </c>
      <c r="L62" s="16" t="e">
        <f ca="1">+OFFSET(rate!#REF!,$D62,0)*100000</f>
        <v>#REF!</v>
      </c>
      <c r="M62" s="16" t="e">
        <f ca="1">+OFFSET(rate!#REF!,$D62,0)*100000</f>
        <v>#REF!</v>
      </c>
      <c r="N62" s="16" t="e">
        <f ca="1">+OFFSET(rate!#REF!,$D62,0)*100000</f>
        <v>#REF!</v>
      </c>
      <c r="O62" s="16" t="e">
        <f ca="1">+OFFSET(rate!#REF!,$D62,0)*100000</f>
        <v>#REF!</v>
      </c>
      <c r="P62" s="16" t="e">
        <f ca="1">+OFFSET(rate!#REF!,$D62,0)*100000</f>
        <v>#REF!</v>
      </c>
      <c r="Q62" s="16" t="e">
        <f ca="1">+OFFSET(rate!#REF!,$D62,0)*100000</f>
        <v>#REF!</v>
      </c>
      <c r="R62" s="16">
        <f ca="1">+OFFSET(rate!O$2,$D62,0)*100000</f>
        <v>200.84288160147506</v>
      </c>
      <c r="S62" s="16">
        <f ca="1">+OFFSET(rate!P$2,$D62,0)*100000</f>
        <v>150.52356020942406</v>
      </c>
      <c r="T62" s="16">
        <f ca="1">+OFFSET(rate!Q$2,$D62,0)*100000</f>
        <v>0</v>
      </c>
      <c r="U62" s="16">
        <f ca="1">+OFFSET(rate!R$2,$D62,0)*100000</f>
        <v>0</v>
      </c>
      <c r="V62" s="16">
        <f ca="1">+OFFSET(rate!S$2,$D62,0)*100000</f>
        <v>0</v>
      </c>
      <c r="W62" s="16">
        <f ca="1">+OFFSET(rate!T$2,$D62,0)*100000</f>
        <v>0</v>
      </c>
      <c r="X62" s="16">
        <f ca="1">+OFFSET(rate!U$2,$D62,0)*100000</f>
        <v>0</v>
      </c>
      <c r="Y62" s="16">
        <f ca="1">+OFFSET(rate!V$2,$D62,0)*100000</f>
        <v>0</v>
      </c>
      <c r="Z62" s="16">
        <f ca="1">+OFFSET(rate!W$2,$D62,0)*100000</f>
        <v>0</v>
      </c>
      <c r="AA62" s="16">
        <f ca="1">+OFFSET(rate!X$2,$D62,0)*100000</f>
        <v>0</v>
      </c>
      <c r="AB62" s="16">
        <f ca="1">+OFFSET(rate!Y$2,$D62,0)*100000</f>
        <v>0</v>
      </c>
    </row>
    <row r="63" spans="1:28" x14ac:dyDescent="0.3">
      <c r="D63">
        <v>37</v>
      </c>
      <c r="E63" s="16" t="e">
        <f ca="1">+OFFSET(rate!#REF!,$D63,0)*100000</f>
        <v>#REF!</v>
      </c>
      <c r="F63" s="16" t="e">
        <f ca="1">+OFFSET(rate!#REF!,$D63,0)*100000</f>
        <v>#REF!</v>
      </c>
      <c r="G63" s="16" t="e">
        <f ca="1">+OFFSET(rate!#REF!,$D63,0)*100000</f>
        <v>#REF!</v>
      </c>
      <c r="H63" s="16" t="e">
        <f ca="1">+OFFSET(rate!#REF!,$D63,0)*100000</f>
        <v>#REF!</v>
      </c>
      <c r="I63" s="16" t="e">
        <f ca="1">+OFFSET(rate!#REF!,$D63,0)*100000</f>
        <v>#REF!</v>
      </c>
      <c r="J63" s="16" t="e">
        <f ca="1">+OFFSET(rate!#REF!,$D63,0)*100000</f>
        <v>#REF!</v>
      </c>
      <c r="K63" s="16" t="e">
        <f ca="1">+OFFSET(rate!#REF!,$D63,0)*100000</f>
        <v>#REF!</v>
      </c>
      <c r="L63" s="16" t="e">
        <f ca="1">+OFFSET(rate!#REF!,$D63,0)*100000</f>
        <v>#REF!</v>
      </c>
      <c r="M63" s="16" t="e">
        <f ca="1">+OFFSET(rate!#REF!,$D63,0)*100000</f>
        <v>#REF!</v>
      </c>
      <c r="N63" s="16" t="e">
        <f ca="1">+OFFSET(rate!#REF!,$D63,0)*100000</f>
        <v>#REF!</v>
      </c>
      <c r="O63" s="16" t="e">
        <f ca="1">+OFFSET(rate!#REF!,$D63,0)*100000</f>
        <v>#REF!</v>
      </c>
      <c r="P63" s="16" t="e">
        <f ca="1">+OFFSET(rate!#REF!,$D63,0)*100000</f>
        <v>#REF!</v>
      </c>
      <c r="Q63" s="16" t="e">
        <f ca="1">+OFFSET(rate!#REF!,$D63,0)*100000</f>
        <v>#REF!</v>
      </c>
      <c r="R63" s="16">
        <f ca="1">+OFFSET(rate!O$2,$D63,0)*100000</f>
        <v>274.49617790132038</v>
      </c>
      <c r="S63" s="16">
        <f ca="1">+OFFSET(rate!P$2,$D63,0)*100000</f>
        <v>206.85283421746237</v>
      </c>
      <c r="T63" s="16">
        <f ca="1">+OFFSET(rate!Q$2,$D63,0)*100000</f>
        <v>0</v>
      </c>
      <c r="U63" s="16">
        <f ca="1">+OFFSET(rate!R$2,$D63,0)*100000</f>
        <v>0</v>
      </c>
      <c r="V63" s="16">
        <f ca="1">+OFFSET(rate!S$2,$D63,0)*100000</f>
        <v>0</v>
      </c>
      <c r="W63" s="16">
        <f ca="1">+OFFSET(rate!T$2,$D63,0)*100000</f>
        <v>0</v>
      </c>
      <c r="X63" s="16">
        <f ca="1">+OFFSET(rate!U$2,$D63,0)*100000</f>
        <v>0</v>
      </c>
      <c r="Y63" s="16">
        <f ca="1">+OFFSET(rate!V$2,$D63,0)*100000</f>
        <v>0</v>
      </c>
      <c r="Z63" s="16">
        <f ca="1">+OFFSET(rate!W$2,$D63,0)*100000</f>
        <v>0</v>
      </c>
      <c r="AA63" s="16">
        <f ca="1">+OFFSET(rate!X$2,$D63,0)*100000</f>
        <v>0</v>
      </c>
      <c r="AB63" s="16">
        <f ca="1">+OFFSET(rate!Y$2,$D63,0)*100000</f>
        <v>0</v>
      </c>
    </row>
    <row r="64" spans="1:28" x14ac:dyDescent="0.3">
      <c r="D64">
        <v>42</v>
      </c>
      <c r="E64" s="16" t="e">
        <f ca="1">+OFFSET(rate!#REF!,$D64,0)*100000</f>
        <v>#REF!</v>
      </c>
      <c r="F64" s="16" t="e">
        <f ca="1">+OFFSET(rate!#REF!,$D64,0)*100000</f>
        <v>#REF!</v>
      </c>
      <c r="G64" s="16" t="e">
        <f ca="1">+OFFSET(rate!#REF!,$D64,0)*100000</f>
        <v>#REF!</v>
      </c>
      <c r="H64" s="16" t="e">
        <f ca="1">+OFFSET(rate!#REF!,$D64,0)*100000</f>
        <v>#REF!</v>
      </c>
      <c r="I64" s="16" t="e">
        <f ca="1">+OFFSET(rate!#REF!,$D64,0)*100000</f>
        <v>#REF!</v>
      </c>
      <c r="J64" s="16" t="e">
        <f ca="1">+OFFSET(rate!#REF!,$D64,0)*100000</f>
        <v>#REF!</v>
      </c>
      <c r="K64" s="16" t="e">
        <f ca="1">+OFFSET(rate!#REF!,$D64,0)*100000</f>
        <v>#REF!</v>
      </c>
      <c r="L64" s="16" t="e">
        <f ca="1">+OFFSET(rate!#REF!,$D64,0)*100000</f>
        <v>#REF!</v>
      </c>
      <c r="M64" s="16" t="e">
        <f ca="1">+OFFSET(rate!#REF!,$D64,0)*100000</f>
        <v>#REF!</v>
      </c>
      <c r="N64" s="16" t="e">
        <f ca="1">+OFFSET(rate!#REF!,$D64,0)*100000</f>
        <v>#REF!</v>
      </c>
      <c r="O64" s="16" t="e">
        <f ca="1">+OFFSET(rate!#REF!,$D64,0)*100000</f>
        <v>#REF!</v>
      </c>
      <c r="P64" s="16" t="e">
        <f ca="1">+OFFSET(rate!#REF!,$D64,0)*100000</f>
        <v>#REF!</v>
      </c>
      <c r="Q64" s="16" t="e">
        <f ca="1">+OFFSET(rate!#REF!,$D64,0)*100000</f>
        <v>#REF!</v>
      </c>
      <c r="R64" s="16">
        <f ca="1">+OFFSET(rate!O$2,$D64,0)*100000</f>
        <v>415.4887346868843</v>
      </c>
      <c r="S64" s="16">
        <f ca="1">+OFFSET(rate!P$2,$D64,0)*100000</f>
        <v>435.16465124063768</v>
      </c>
      <c r="T64" s="16">
        <f ca="1">+OFFSET(rate!Q$2,$D64,0)*100000</f>
        <v>0</v>
      </c>
      <c r="U64" s="16">
        <f ca="1">+OFFSET(rate!R$2,$D64,0)*100000</f>
        <v>0</v>
      </c>
      <c r="V64" s="16">
        <f ca="1">+OFFSET(rate!S$2,$D64,0)*100000</f>
        <v>0</v>
      </c>
      <c r="W64" s="16">
        <f ca="1">+OFFSET(rate!T$2,$D64,0)*100000</f>
        <v>0</v>
      </c>
      <c r="X64" s="16">
        <f ca="1">+OFFSET(rate!U$2,$D64,0)*100000</f>
        <v>0</v>
      </c>
      <c r="Y64" s="16">
        <f ca="1">+OFFSET(rate!V$2,$D64,0)*100000</f>
        <v>0</v>
      </c>
      <c r="Z64" s="16">
        <f ca="1">+OFFSET(rate!W$2,$D64,0)*100000</f>
        <v>0</v>
      </c>
      <c r="AA64" s="16">
        <f ca="1">+OFFSET(rate!X$2,$D64,0)*100000</f>
        <v>0</v>
      </c>
      <c r="AB64" s="16">
        <f ca="1">+OFFSET(rate!Y$2,$D64,0)*100000</f>
        <v>0</v>
      </c>
    </row>
    <row r="65" spans="4:28" x14ac:dyDescent="0.3">
      <c r="D65">
        <v>47</v>
      </c>
      <c r="E65" s="16" t="e">
        <f ca="1">+OFFSET(rate!#REF!,$D65,0)*100000</f>
        <v>#REF!</v>
      </c>
      <c r="F65" s="16" t="e">
        <f ca="1">+OFFSET(rate!#REF!,$D65,0)*100000</f>
        <v>#REF!</v>
      </c>
      <c r="G65" s="16" t="e">
        <f ca="1">+OFFSET(rate!#REF!,$D65,0)*100000</f>
        <v>#REF!</v>
      </c>
      <c r="H65" s="16" t="e">
        <f ca="1">+OFFSET(rate!#REF!,$D65,0)*100000</f>
        <v>#REF!</v>
      </c>
      <c r="I65" s="16" t="e">
        <f ca="1">+OFFSET(rate!#REF!,$D65,0)*100000</f>
        <v>#REF!</v>
      </c>
      <c r="J65" s="16" t="e">
        <f ca="1">+OFFSET(rate!#REF!,$D65,0)*100000</f>
        <v>#REF!</v>
      </c>
      <c r="K65" s="16" t="e">
        <f ca="1">+OFFSET(rate!#REF!,$D65,0)*100000</f>
        <v>#REF!</v>
      </c>
      <c r="L65" s="16" t="e">
        <f ca="1">+OFFSET(rate!#REF!,$D65,0)*100000</f>
        <v>#REF!</v>
      </c>
      <c r="M65" s="16" t="e">
        <f ca="1">+OFFSET(rate!#REF!,$D65,0)*100000</f>
        <v>#REF!</v>
      </c>
      <c r="N65" s="16" t="e">
        <f ca="1">+OFFSET(rate!#REF!,$D65,0)*100000</f>
        <v>#REF!</v>
      </c>
      <c r="O65" s="16" t="e">
        <f ca="1">+OFFSET(rate!#REF!,$D65,0)*100000</f>
        <v>#REF!</v>
      </c>
      <c r="P65" s="16" t="e">
        <f ca="1">+OFFSET(rate!#REF!,$D65,0)*100000</f>
        <v>#REF!</v>
      </c>
      <c r="Q65" s="16" t="e">
        <f ca="1">+OFFSET(rate!#REF!,$D65,0)*100000</f>
        <v>#REF!</v>
      </c>
      <c r="R65" s="16">
        <f ca="1">+OFFSET(rate!O$2,$D65,0)*100000</f>
        <v>684.24356559949774</v>
      </c>
      <c r="S65" s="16">
        <f ca="1">+OFFSET(rate!P$2,$D65,0)*100000</f>
        <v>668.42568161829377</v>
      </c>
      <c r="T65" s="16">
        <f ca="1">+OFFSET(rate!Q$2,$D65,0)*100000</f>
        <v>0</v>
      </c>
      <c r="U65" s="16">
        <f ca="1">+OFFSET(rate!R$2,$D65,0)*100000</f>
        <v>0</v>
      </c>
      <c r="V65" s="16">
        <f ca="1">+OFFSET(rate!S$2,$D65,0)*100000</f>
        <v>0</v>
      </c>
      <c r="W65" s="16">
        <f ca="1">+OFFSET(rate!T$2,$D65,0)*100000</f>
        <v>0</v>
      </c>
      <c r="X65" s="16">
        <f ca="1">+OFFSET(rate!U$2,$D65,0)*100000</f>
        <v>0</v>
      </c>
      <c r="Y65" s="16">
        <f ca="1">+OFFSET(rate!V$2,$D65,0)*100000</f>
        <v>0</v>
      </c>
      <c r="Z65" s="16">
        <f ca="1">+OFFSET(rate!W$2,$D65,0)*100000</f>
        <v>0</v>
      </c>
      <c r="AA65" s="16">
        <f ca="1">+OFFSET(rate!X$2,$D65,0)*100000</f>
        <v>0</v>
      </c>
      <c r="AB65" s="16">
        <f ca="1">+OFFSET(rate!Y$2,$D65,0)*100000</f>
        <v>0</v>
      </c>
    </row>
    <row r="66" spans="4:28" x14ac:dyDescent="0.3">
      <c r="D66">
        <v>52</v>
      </c>
      <c r="E66" s="16" t="e">
        <f ca="1">+OFFSET(rate!#REF!,$D66,0)*100000</f>
        <v>#REF!</v>
      </c>
      <c r="F66" s="16" t="e">
        <f ca="1">+OFFSET(rate!#REF!,$D66,0)*100000</f>
        <v>#REF!</v>
      </c>
      <c r="G66" s="16" t="e">
        <f ca="1">+OFFSET(rate!#REF!,$D66,0)*100000</f>
        <v>#REF!</v>
      </c>
      <c r="H66" s="16" t="e">
        <f ca="1">+OFFSET(rate!#REF!,$D66,0)*100000</f>
        <v>#REF!</v>
      </c>
      <c r="I66" s="16" t="e">
        <f ca="1">+OFFSET(rate!#REF!,$D66,0)*100000</f>
        <v>#REF!</v>
      </c>
      <c r="J66" s="16" t="e">
        <f ca="1">+OFFSET(rate!#REF!,$D66,0)*100000</f>
        <v>#REF!</v>
      </c>
      <c r="K66" s="16" t="e">
        <f ca="1">+OFFSET(rate!#REF!,$D66,0)*100000</f>
        <v>#REF!</v>
      </c>
      <c r="L66" s="16" t="e">
        <f ca="1">+OFFSET(rate!#REF!,$D66,0)*100000</f>
        <v>#REF!</v>
      </c>
      <c r="M66" s="16" t="e">
        <f ca="1">+OFFSET(rate!#REF!,$D66,0)*100000</f>
        <v>#REF!</v>
      </c>
      <c r="N66" s="16" t="e">
        <f ca="1">+OFFSET(rate!#REF!,$D66,0)*100000</f>
        <v>#REF!</v>
      </c>
      <c r="O66" s="16" t="e">
        <f ca="1">+OFFSET(rate!#REF!,$D66,0)*100000</f>
        <v>#REF!</v>
      </c>
      <c r="P66" s="16" t="e">
        <f ca="1">+OFFSET(rate!#REF!,$D66,0)*100000</f>
        <v>#REF!</v>
      </c>
      <c r="Q66" s="16" t="e">
        <f ca="1">+OFFSET(rate!#REF!,$D66,0)*100000</f>
        <v>#REF!</v>
      </c>
      <c r="R66" s="16">
        <f ca="1">+OFFSET(rate!O$2,$D66,0)*100000</f>
        <v>1089.428947683467</v>
      </c>
      <c r="S66" s="16">
        <f ca="1">+OFFSET(rate!P$2,$D66,0)*100000</f>
        <v>1127.2321428571429</v>
      </c>
      <c r="T66" s="16">
        <f ca="1">+OFFSET(rate!Q$2,$D66,0)*100000</f>
        <v>0</v>
      </c>
      <c r="U66" s="16">
        <f ca="1">+OFFSET(rate!R$2,$D66,0)*100000</f>
        <v>0</v>
      </c>
      <c r="V66" s="16">
        <f ca="1">+OFFSET(rate!S$2,$D66,0)*100000</f>
        <v>0</v>
      </c>
      <c r="W66" s="16">
        <f ca="1">+OFFSET(rate!T$2,$D66,0)*100000</f>
        <v>0</v>
      </c>
      <c r="X66" s="16">
        <f ca="1">+OFFSET(rate!U$2,$D66,0)*100000</f>
        <v>0</v>
      </c>
      <c r="Y66" s="16">
        <f ca="1">+OFFSET(rate!V$2,$D66,0)*100000</f>
        <v>0</v>
      </c>
      <c r="Z66" s="16">
        <f ca="1">+OFFSET(rate!W$2,$D66,0)*100000</f>
        <v>0</v>
      </c>
      <c r="AA66" s="16">
        <f ca="1">+OFFSET(rate!X$2,$D66,0)*100000</f>
        <v>0</v>
      </c>
      <c r="AB66" s="16">
        <f ca="1">+OFFSET(rate!Y$2,$D66,0)*100000</f>
        <v>0</v>
      </c>
    </row>
    <row r="67" spans="4:28" x14ac:dyDescent="0.3">
      <c r="D67">
        <v>57</v>
      </c>
      <c r="E67" s="16" t="e">
        <f ca="1">+OFFSET(rate!#REF!,$D67,0)*100000</f>
        <v>#REF!</v>
      </c>
      <c r="F67" s="16" t="e">
        <f ca="1">+OFFSET(rate!#REF!,$D67,0)*100000</f>
        <v>#REF!</v>
      </c>
      <c r="G67" s="16" t="e">
        <f ca="1">+OFFSET(rate!#REF!,$D67,0)*100000</f>
        <v>#REF!</v>
      </c>
      <c r="H67" s="16" t="e">
        <f ca="1">+OFFSET(rate!#REF!,$D67,0)*100000</f>
        <v>#REF!</v>
      </c>
      <c r="I67" s="16" t="e">
        <f ca="1">+OFFSET(rate!#REF!,$D67,0)*100000</f>
        <v>#REF!</v>
      </c>
      <c r="J67" s="16" t="e">
        <f ca="1">+OFFSET(rate!#REF!,$D67,0)*100000</f>
        <v>#REF!</v>
      </c>
      <c r="K67" s="16" t="e">
        <f ca="1">+OFFSET(rate!#REF!,$D67,0)*100000</f>
        <v>#REF!</v>
      </c>
      <c r="L67" s="16" t="e">
        <f ca="1">+OFFSET(rate!#REF!,$D67,0)*100000</f>
        <v>#REF!</v>
      </c>
      <c r="M67" s="16" t="e">
        <f ca="1">+OFFSET(rate!#REF!,$D67,0)*100000</f>
        <v>#REF!</v>
      </c>
      <c r="N67" s="16" t="e">
        <f ca="1">+OFFSET(rate!#REF!,$D67,0)*100000</f>
        <v>#REF!</v>
      </c>
      <c r="O67" s="16" t="e">
        <f ca="1">+OFFSET(rate!#REF!,$D67,0)*100000</f>
        <v>#REF!</v>
      </c>
      <c r="P67" s="16" t="e">
        <f ca="1">+OFFSET(rate!#REF!,$D67,0)*100000</f>
        <v>#REF!</v>
      </c>
      <c r="Q67" s="16" t="e">
        <f ca="1">+OFFSET(rate!#REF!,$D67,0)*100000</f>
        <v>#REF!</v>
      </c>
      <c r="R67" s="16">
        <f ca="1">+OFFSET(rate!O$2,$D67,0)*100000</f>
        <v>2085.3080568720379</v>
      </c>
      <c r="S67" s="16">
        <f ca="1">+OFFSET(rate!P$2,$D67,0)*100000</f>
        <v>1988.5589757559246</v>
      </c>
      <c r="T67" s="16">
        <f ca="1">+OFFSET(rate!Q$2,$D67,0)*100000</f>
        <v>0</v>
      </c>
      <c r="U67" s="16">
        <f ca="1">+OFFSET(rate!R$2,$D67,0)*100000</f>
        <v>0</v>
      </c>
      <c r="V67" s="16">
        <f ca="1">+OFFSET(rate!S$2,$D67,0)*100000</f>
        <v>0</v>
      </c>
      <c r="W67" s="16">
        <f ca="1">+OFFSET(rate!T$2,$D67,0)*100000</f>
        <v>0</v>
      </c>
      <c r="X67" s="16">
        <f ca="1">+OFFSET(rate!U$2,$D67,0)*100000</f>
        <v>0</v>
      </c>
      <c r="Y67" s="16">
        <f ca="1">+OFFSET(rate!V$2,$D67,0)*100000</f>
        <v>0</v>
      </c>
      <c r="Z67" s="16">
        <f ca="1">+OFFSET(rate!W$2,$D67,0)*100000</f>
        <v>0</v>
      </c>
      <c r="AA67" s="16">
        <f ca="1">+OFFSET(rate!X$2,$D67,0)*100000</f>
        <v>0</v>
      </c>
      <c r="AB67" s="16">
        <f ca="1">+OFFSET(rate!Y$2,$D67,0)*100000</f>
        <v>0</v>
      </c>
    </row>
    <row r="68" spans="4:28" x14ac:dyDescent="0.3">
      <c r="D68">
        <v>62</v>
      </c>
      <c r="E68" s="16" t="e">
        <f ca="1">+OFFSET(rate!#REF!,$D68,0)*100000</f>
        <v>#REF!</v>
      </c>
      <c r="F68" s="16" t="e">
        <f ca="1">+OFFSET(rate!#REF!,$D68,0)*100000</f>
        <v>#REF!</v>
      </c>
      <c r="G68" s="16" t="e">
        <f ca="1">+OFFSET(rate!#REF!,$D68,0)*100000</f>
        <v>#REF!</v>
      </c>
      <c r="H68" s="16" t="e">
        <f ca="1">+OFFSET(rate!#REF!,$D68,0)*100000</f>
        <v>#REF!</v>
      </c>
      <c r="I68" s="16" t="e">
        <f ca="1">+OFFSET(rate!#REF!,$D68,0)*100000</f>
        <v>#REF!</v>
      </c>
      <c r="J68" s="16" t="e">
        <f ca="1">+OFFSET(rate!#REF!,$D68,0)*100000</f>
        <v>#REF!</v>
      </c>
      <c r="K68" s="16" t="e">
        <f ca="1">+OFFSET(rate!#REF!,$D68,0)*100000</f>
        <v>#REF!</v>
      </c>
      <c r="L68" s="16" t="e">
        <f ca="1">+OFFSET(rate!#REF!,$D68,0)*100000</f>
        <v>#REF!</v>
      </c>
      <c r="M68" s="16" t="e">
        <f ca="1">+OFFSET(rate!#REF!,$D68,0)*100000</f>
        <v>#REF!</v>
      </c>
      <c r="N68" s="16" t="e">
        <f ca="1">+OFFSET(rate!#REF!,$D68,0)*100000</f>
        <v>#REF!</v>
      </c>
      <c r="O68" s="16" t="e">
        <f ca="1">+OFFSET(rate!#REF!,$D68,0)*100000</f>
        <v>#REF!</v>
      </c>
      <c r="P68" s="16" t="e">
        <f ca="1">+OFFSET(rate!#REF!,$D68,0)*100000</f>
        <v>#REF!</v>
      </c>
      <c r="Q68" s="16" t="e">
        <f ca="1">+OFFSET(rate!#REF!,$D68,0)*100000</f>
        <v>#REF!</v>
      </c>
      <c r="R68" s="16">
        <f ca="1">+OFFSET(rate!O$2,$D68,0)*100000</f>
        <v>4329.0043290043286</v>
      </c>
      <c r="S68" s="16">
        <f ca="1">+OFFSET(rate!P$2,$D68,0)*100000</f>
        <v>2962.962962962963</v>
      </c>
      <c r="T68" s="16">
        <f ca="1">+OFFSET(rate!Q$2,$D68,0)*100000</f>
        <v>0</v>
      </c>
      <c r="U68" s="16">
        <f ca="1">+OFFSET(rate!R$2,$D68,0)*100000</f>
        <v>0</v>
      </c>
      <c r="V68" s="16">
        <f ca="1">+OFFSET(rate!S$2,$D68,0)*100000</f>
        <v>0</v>
      </c>
      <c r="W68" s="16">
        <f ca="1">+OFFSET(rate!T$2,$D68,0)*100000</f>
        <v>0</v>
      </c>
      <c r="X68" s="16">
        <f ca="1">+OFFSET(rate!U$2,$D68,0)*100000</f>
        <v>0</v>
      </c>
      <c r="Y68" s="16">
        <f ca="1">+OFFSET(rate!V$2,$D68,0)*100000</f>
        <v>0</v>
      </c>
      <c r="Z68" s="16">
        <f ca="1">+OFFSET(rate!W$2,$D68,0)*100000</f>
        <v>0</v>
      </c>
      <c r="AA68" s="16">
        <f ca="1">+OFFSET(rate!X$2,$D68,0)*100000</f>
        <v>0</v>
      </c>
      <c r="AB68" s="16">
        <f ca="1">+OFFSET(rate!Y$2,$D68,0)*100000</f>
        <v>0</v>
      </c>
    </row>
    <row r="69" spans="4:28" x14ac:dyDescent="0.3">
      <c r="D69">
        <v>67</v>
      </c>
      <c r="E69" s="16" t="e">
        <f ca="1">+OFFSET(rate!#REF!,$D69,0)*100000</f>
        <v>#REF!</v>
      </c>
      <c r="F69" s="16" t="e">
        <f ca="1">+OFFSET(rate!#REF!,$D69,0)*100000</f>
        <v>#REF!</v>
      </c>
      <c r="G69" s="16" t="e">
        <f ca="1">+OFFSET(rate!#REF!,$D69,0)*100000</f>
        <v>#REF!</v>
      </c>
      <c r="H69" s="16" t="e">
        <f ca="1">+OFFSET(rate!#REF!,$D69,0)*100000</f>
        <v>#REF!</v>
      </c>
      <c r="I69" s="16" t="e">
        <f ca="1">+OFFSET(rate!#REF!,$D69,0)*100000</f>
        <v>#REF!</v>
      </c>
      <c r="J69" s="16" t="e">
        <f ca="1">+OFFSET(rate!#REF!,$D69,0)*100000</f>
        <v>#REF!</v>
      </c>
      <c r="K69" s="16" t="e">
        <f ca="1">+OFFSET(rate!#REF!,$D69,0)*100000</f>
        <v>#REF!</v>
      </c>
      <c r="L69" s="16" t="e">
        <f ca="1">+OFFSET(rate!#REF!,$D69,0)*100000</f>
        <v>#REF!</v>
      </c>
      <c r="M69" s="16" t="e">
        <f ca="1">+OFFSET(rate!#REF!,$D69,0)*100000</f>
        <v>#REF!</v>
      </c>
      <c r="N69" s="16" t="e">
        <f ca="1">+OFFSET(rate!#REF!,$D69,0)*100000</f>
        <v>#REF!</v>
      </c>
      <c r="O69" s="16" t="e">
        <f ca="1">+OFFSET(rate!#REF!,$D69,0)*100000</f>
        <v>#REF!</v>
      </c>
      <c r="P69" s="16" t="e">
        <f ca="1">+OFFSET(rate!#REF!,$D69,0)*100000</f>
        <v>#REF!</v>
      </c>
      <c r="Q69" s="16" t="e">
        <f ca="1">+OFFSET(rate!#REF!,$D69,0)*100000</f>
        <v>#REF!</v>
      </c>
      <c r="R69" s="16">
        <f ca="1">+OFFSET(rate!O$2,$D69,0)*100000</f>
        <v>10227.272727272728</v>
      </c>
      <c r="S69" s="16">
        <f ca="1">+OFFSET(rate!P$2,$D69,0)*100000</f>
        <v>5833.333333333333</v>
      </c>
      <c r="T69" s="16">
        <f ca="1">+OFFSET(rate!Q$2,$D69,0)*100000</f>
        <v>0</v>
      </c>
      <c r="U69" s="16">
        <f ca="1">+OFFSET(rate!R$2,$D69,0)*100000</f>
        <v>0</v>
      </c>
      <c r="V69" s="16">
        <f ca="1">+OFFSET(rate!S$2,$D69,0)*100000</f>
        <v>0</v>
      </c>
      <c r="W69" s="16">
        <f ca="1">+OFFSET(rate!T$2,$D69,0)*100000</f>
        <v>0</v>
      </c>
      <c r="X69" s="16">
        <f ca="1">+OFFSET(rate!U$2,$D69,0)*100000</f>
        <v>0</v>
      </c>
      <c r="Y69" s="16">
        <f ca="1">+OFFSET(rate!V$2,$D69,0)*100000</f>
        <v>0</v>
      </c>
      <c r="Z69" s="16">
        <f ca="1">+OFFSET(rate!W$2,$D69,0)*100000</f>
        <v>0</v>
      </c>
      <c r="AA69" s="16">
        <f ca="1">+OFFSET(rate!X$2,$D69,0)*100000</f>
        <v>0</v>
      </c>
      <c r="AB69" s="16">
        <f ca="1">+OFFSET(rate!Y$2,$D69,0)*100000</f>
        <v>0</v>
      </c>
    </row>
    <row r="70" spans="4:28" x14ac:dyDescent="0.3">
      <c r="D70">
        <v>72</v>
      </c>
      <c r="E70" s="16" t="e">
        <f ca="1">+OFFSET(rate!#REF!,$D70,0)*100000</f>
        <v>#REF!</v>
      </c>
      <c r="F70" s="16" t="e">
        <f ca="1">+OFFSET(rate!#REF!,$D70,0)*100000</f>
        <v>#REF!</v>
      </c>
      <c r="G70" s="16" t="e">
        <f ca="1">+OFFSET(rate!#REF!,$D70,0)*100000</f>
        <v>#REF!</v>
      </c>
      <c r="H70" s="16" t="e">
        <f ca="1">+OFFSET(rate!#REF!,$D70,0)*100000</f>
        <v>#REF!</v>
      </c>
      <c r="I70" s="16" t="e">
        <f ca="1">+OFFSET(rate!#REF!,$D70,0)*100000</f>
        <v>#REF!</v>
      </c>
      <c r="J70" s="16" t="e">
        <f ca="1">+OFFSET(rate!#REF!,$D70,0)*100000</f>
        <v>#REF!</v>
      </c>
      <c r="K70" s="16" t="e">
        <f ca="1">+OFFSET(rate!#REF!,$D70,0)*100000</f>
        <v>#REF!</v>
      </c>
      <c r="L70" s="16" t="e">
        <f ca="1">+OFFSET(rate!#REF!,$D70,0)*100000</f>
        <v>#REF!</v>
      </c>
      <c r="M70" s="16" t="e">
        <f ca="1">+OFFSET(rate!#REF!,$D70,0)*100000</f>
        <v>#REF!</v>
      </c>
      <c r="N70" s="16" t="e">
        <f ca="1">+OFFSET(rate!#REF!,$D70,0)*100000</f>
        <v>#REF!</v>
      </c>
      <c r="O70" s="16" t="e">
        <f ca="1">+OFFSET(rate!#REF!,$D70,0)*100000</f>
        <v>#REF!</v>
      </c>
      <c r="P70" s="16" t="e">
        <f ca="1">+OFFSET(rate!#REF!,$D70,0)*100000</f>
        <v>#REF!</v>
      </c>
      <c r="Q70" s="16" t="e">
        <f ca="1">+OFFSET(rate!#REF!,$D70,0)*100000</f>
        <v>#REF!</v>
      </c>
      <c r="R70" s="16">
        <f ca="1">+OFFSET(rate!O$2,$D70,0)*100000</f>
        <v>20000</v>
      </c>
      <c r="S70" s="16">
        <f ca="1">+OFFSET(rate!P$2,$D70,0)*100000</f>
        <v>11111.111111111111</v>
      </c>
      <c r="T70" s="16">
        <f ca="1">+OFFSET(rate!Q$2,$D70,0)*100000</f>
        <v>0</v>
      </c>
      <c r="U70" s="16">
        <f ca="1">+OFFSET(rate!R$2,$D70,0)*100000</f>
        <v>0</v>
      </c>
      <c r="V70" s="16">
        <f ca="1">+OFFSET(rate!S$2,$D70,0)*100000</f>
        <v>0</v>
      </c>
      <c r="W70" s="16">
        <f ca="1">+OFFSET(rate!T$2,$D70,0)*100000</f>
        <v>0</v>
      </c>
      <c r="X70" s="16">
        <f ca="1">+OFFSET(rate!U$2,$D70,0)*100000</f>
        <v>0</v>
      </c>
      <c r="Y70" s="16">
        <f ca="1">+OFFSET(rate!V$2,$D70,0)*100000</f>
        <v>0</v>
      </c>
      <c r="Z70" s="16">
        <f ca="1">+OFFSET(rate!W$2,$D70,0)*100000</f>
        <v>0</v>
      </c>
      <c r="AA70" s="16">
        <f ca="1">+OFFSET(rate!X$2,$D70,0)*100000</f>
        <v>0</v>
      </c>
      <c r="AB70" s="16">
        <f ca="1">+OFFSET(rate!Y$2,$D70,0)*100000</f>
        <v>0</v>
      </c>
    </row>
    <row r="71" spans="4:28" x14ac:dyDescent="0.3">
      <c r="D71">
        <v>77</v>
      </c>
      <c r="E71" s="16" t="e">
        <f ca="1">+OFFSET(rate!#REF!,$D71,0)*100000</f>
        <v>#REF!</v>
      </c>
      <c r="F71" s="16" t="e">
        <f ca="1">+OFFSET(rate!#REF!,$D71,0)*100000</f>
        <v>#REF!</v>
      </c>
      <c r="G71" s="16" t="e">
        <f ca="1">+OFFSET(rate!#REF!,$D71,0)*100000</f>
        <v>#REF!</v>
      </c>
      <c r="H71" s="16" t="e">
        <f ca="1">+OFFSET(rate!#REF!,$D71,0)*100000</f>
        <v>#REF!</v>
      </c>
      <c r="I71" s="16" t="e">
        <f ca="1">+OFFSET(rate!#REF!,$D71,0)*100000</f>
        <v>#REF!</v>
      </c>
      <c r="J71" s="16" t="e">
        <f ca="1">+OFFSET(rate!#REF!,$D71,0)*100000</f>
        <v>#REF!</v>
      </c>
      <c r="K71" s="16" t="e">
        <f ca="1">+OFFSET(rate!#REF!,$D71,0)*100000</f>
        <v>#REF!</v>
      </c>
      <c r="L71" s="16" t="e">
        <f ca="1">+OFFSET(rate!#REF!,$D71,0)*100000</f>
        <v>#REF!</v>
      </c>
      <c r="M71" s="16" t="e">
        <f ca="1">+OFFSET(rate!#REF!,$D71,0)*100000</f>
        <v>#REF!</v>
      </c>
      <c r="N71" s="16" t="e">
        <f ca="1">+OFFSET(rate!#REF!,$D71,0)*100000</f>
        <v>#REF!</v>
      </c>
      <c r="O71" s="16" t="e">
        <f ca="1">+OFFSET(rate!#REF!,$D71,0)*100000</f>
        <v>#REF!</v>
      </c>
      <c r="P71" s="16" t="e">
        <f ca="1">+OFFSET(rate!#REF!,$D71,0)*100000</f>
        <v>#REF!</v>
      </c>
      <c r="Q71" s="16" t="e">
        <f ca="1">+OFFSET(rate!#REF!,$D71,0)*100000</f>
        <v>#REF!</v>
      </c>
      <c r="R71" s="16">
        <f ca="1">+OFFSET(rate!O$2,$D71,0)*100000</f>
        <v>0</v>
      </c>
      <c r="S71" s="16">
        <f ca="1">+OFFSET(rate!P$2,$D71,0)*100000</f>
        <v>50000</v>
      </c>
      <c r="T71" s="16">
        <f ca="1">+OFFSET(rate!Q$2,$D71,0)*100000</f>
        <v>0</v>
      </c>
      <c r="U71" s="16">
        <f ca="1">+OFFSET(rate!R$2,$D71,0)*100000</f>
        <v>0</v>
      </c>
      <c r="V71" s="16">
        <f ca="1">+OFFSET(rate!S$2,$D71,0)*100000</f>
        <v>0</v>
      </c>
      <c r="W71" s="16">
        <f ca="1">+OFFSET(rate!T$2,$D71,0)*100000</f>
        <v>0</v>
      </c>
      <c r="X71" s="16">
        <f ca="1">+OFFSET(rate!U$2,$D71,0)*100000</f>
        <v>0</v>
      </c>
      <c r="Y71" s="16">
        <f ca="1">+OFFSET(rate!V$2,$D71,0)*100000</f>
        <v>0</v>
      </c>
      <c r="Z71" s="16">
        <f ca="1">+OFFSET(rate!W$2,$D71,0)*100000</f>
        <v>0</v>
      </c>
      <c r="AA71" s="16">
        <f ca="1">+OFFSET(rate!X$2,$D71,0)*100000</f>
        <v>0</v>
      </c>
      <c r="AB71" s="16">
        <f ca="1">+OFFSET(rate!Y$2,$D71,0)*100000</f>
        <v>0</v>
      </c>
    </row>
    <row r="72" spans="4:28" x14ac:dyDescent="0.3">
      <c r="D72">
        <v>82</v>
      </c>
      <c r="E72" s="16" t="e">
        <f ca="1">+OFFSET(rate!#REF!,$D72,0)*100000</f>
        <v>#REF!</v>
      </c>
      <c r="F72" s="16" t="e">
        <f ca="1">+OFFSET(rate!#REF!,$D72,0)*100000</f>
        <v>#REF!</v>
      </c>
      <c r="G72" s="16" t="e">
        <f ca="1">+OFFSET(rate!#REF!,$D72,0)*100000</f>
        <v>#REF!</v>
      </c>
      <c r="H72" s="16" t="e">
        <f ca="1">+OFFSET(rate!#REF!,$D72,0)*100000</f>
        <v>#REF!</v>
      </c>
      <c r="I72" s="16" t="e">
        <f ca="1">+OFFSET(rate!#REF!,$D72,0)*100000</f>
        <v>#REF!</v>
      </c>
      <c r="J72" s="16" t="e">
        <f ca="1">+OFFSET(rate!#REF!,$D72,0)*100000</f>
        <v>#REF!</v>
      </c>
      <c r="K72" s="16" t="e">
        <f ca="1">+OFFSET(rate!#REF!,$D72,0)*100000</f>
        <v>#REF!</v>
      </c>
      <c r="L72" s="16" t="e">
        <f ca="1">+OFFSET(rate!#REF!,$D72,0)*100000</f>
        <v>#REF!</v>
      </c>
      <c r="M72" s="16" t="e">
        <f ca="1">+OFFSET(rate!#REF!,$D72,0)*100000</f>
        <v>#REF!</v>
      </c>
      <c r="N72" s="16" t="e">
        <f ca="1">+OFFSET(rate!#REF!,$D72,0)*100000</f>
        <v>#REF!</v>
      </c>
      <c r="O72" s="16" t="e">
        <f ca="1">+OFFSET(rate!#REF!,$D72,0)*100000</f>
        <v>#REF!</v>
      </c>
      <c r="P72" s="16" t="e">
        <f ca="1">+OFFSET(rate!#REF!,$D72,0)*100000</f>
        <v>#REF!</v>
      </c>
      <c r="Q72" s="16" t="e">
        <f ca="1">+OFFSET(rate!#REF!,$D72,0)*100000</f>
        <v>#REF!</v>
      </c>
      <c r="R72" s="16">
        <f ca="1">+OFFSET(rate!O$2,$D72,0)*100000</f>
        <v>0</v>
      </c>
      <c r="S72" s="16">
        <f ca="1">+OFFSET(rate!P$2,$D72,0)*100000</f>
        <v>0</v>
      </c>
      <c r="T72" s="16">
        <f ca="1">+OFFSET(rate!Q$2,$D72,0)*100000</f>
        <v>0</v>
      </c>
      <c r="U72" s="16">
        <f ca="1">+OFFSET(rate!R$2,$D72,0)*100000</f>
        <v>0</v>
      </c>
      <c r="V72" s="16">
        <f ca="1">+OFFSET(rate!S$2,$D72,0)*100000</f>
        <v>0</v>
      </c>
      <c r="W72" s="16">
        <f ca="1">+OFFSET(rate!T$2,$D72,0)*100000</f>
        <v>0</v>
      </c>
      <c r="X72" s="16">
        <f ca="1">+OFFSET(rate!U$2,$D72,0)*100000</f>
        <v>0</v>
      </c>
      <c r="Y72" s="16">
        <f ca="1">+OFFSET(rate!V$2,$D72,0)*100000</f>
        <v>0</v>
      </c>
      <c r="Z72" s="16">
        <f ca="1">+OFFSET(rate!W$2,$D72,0)*100000</f>
        <v>0</v>
      </c>
      <c r="AA72" s="16">
        <f ca="1">+OFFSET(rate!X$2,$D72,0)*100000</f>
        <v>0</v>
      </c>
      <c r="AB72" s="16">
        <f ca="1">+OFFSET(rate!Y$2,$D72,0)*100000</f>
        <v>0</v>
      </c>
    </row>
    <row r="73" spans="4:28" x14ac:dyDescent="0.3">
      <c r="D73">
        <v>87</v>
      </c>
      <c r="E73" s="16" t="e">
        <f ca="1">+OFFSET(rate!#REF!,$D73,0)*100000</f>
        <v>#REF!</v>
      </c>
      <c r="F73" s="16" t="e">
        <f ca="1">+OFFSET(rate!#REF!,$D73,0)*100000</f>
        <v>#REF!</v>
      </c>
      <c r="G73" s="16" t="e">
        <f ca="1">+OFFSET(rate!#REF!,$D73,0)*100000</f>
        <v>#REF!</v>
      </c>
      <c r="H73" s="16" t="e">
        <f ca="1">+OFFSET(rate!#REF!,$D73,0)*100000</f>
        <v>#REF!</v>
      </c>
      <c r="I73" s="16" t="e">
        <f ca="1">+OFFSET(rate!#REF!,$D73,0)*100000</f>
        <v>#REF!</v>
      </c>
      <c r="J73" s="16" t="e">
        <f ca="1">+OFFSET(rate!#REF!,$D73,0)*100000</f>
        <v>#REF!</v>
      </c>
      <c r="K73" s="16" t="e">
        <f ca="1">+OFFSET(rate!#REF!,$D73,0)*100000</f>
        <v>#REF!</v>
      </c>
      <c r="L73" s="16" t="e">
        <f ca="1">+OFFSET(rate!#REF!,$D73,0)*100000</f>
        <v>#REF!</v>
      </c>
      <c r="M73" s="16" t="e">
        <f ca="1">+OFFSET(rate!#REF!,$D73,0)*100000</f>
        <v>#REF!</v>
      </c>
      <c r="N73" s="16" t="e">
        <f ca="1">+OFFSET(rate!#REF!,$D73,0)*100000</f>
        <v>#REF!</v>
      </c>
      <c r="O73" s="16" t="e">
        <f ca="1">+OFFSET(rate!#REF!,$D73,0)*100000</f>
        <v>#REF!</v>
      </c>
      <c r="P73" s="16" t="e">
        <f ca="1">+OFFSET(rate!#REF!,$D73,0)*100000</f>
        <v>#REF!</v>
      </c>
      <c r="Q73" s="16" t="e">
        <f ca="1">+OFFSET(rate!#REF!,$D73,0)*100000</f>
        <v>#REF!</v>
      </c>
      <c r="R73" s="16">
        <f ca="1">+OFFSET(rate!O$2,$D73,0)*100000</f>
        <v>0</v>
      </c>
      <c r="S73" s="16">
        <f ca="1">+OFFSET(rate!P$2,$D73,0)*100000</f>
        <v>0</v>
      </c>
      <c r="T73" s="16">
        <f ca="1">+OFFSET(rate!Q$2,$D73,0)*100000</f>
        <v>0</v>
      </c>
      <c r="U73" s="16">
        <f ca="1">+OFFSET(rate!R$2,$D73,0)*100000</f>
        <v>0</v>
      </c>
      <c r="V73" s="16">
        <f ca="1">+OFFSET(rate!S$2,$D73,0)*100000</f>
        <v>0</v>
      </c>
      <c r="W73" s="16">
        <f ca="1">+OFFSET(rate!T$2,$D73,0)*100000</f>
        <v>0</v>
      </c>
      <c r="X73" s="16">
        <f ca="1">+OFFSET(rate!U$2,$D73,0)*100000</f>
        <v>0</v>
      </c>
      <c r="Y73" s="16">
        <f ca="1">+OFFSET(rate!V$2,$D73,0)*100000</f>
        <v>0</v>
      </c>
      <c r="Z73" s="16">
        <f ca="1">+OFFSET(rate!W$2,$D73,0)*100000</f>
        <v>0</v>
      </c>
      <c r="AA73" s="16">
        <f ca="1">+OFFSET(rate!X$2,$D73,0)*100000</f>
        <v>0</v>
      </c>
      <c r="AB73" s="16">
        <f ca="1">+OFFSET(rate!Y$2,$D73,0)*100000</f>
        <v>0</v>
      </c>
    </row>
  </sheetData>
  <mergeCells count="3">
    <mergeCell ref="B1:B2"/>
    <mergeCell ref="C1:C2"/>
    <mergeCell ref="D1:D2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1DB-1A2B-4B9E-A4A0-43F0E19E6FA8}">
  <dimension ref="A1:AB113"/>
  <sheetViews>
    <sheetView zoomScale="85" zoomScaleNormal="85" workbookViewId="0"/>
  </sheetViews>
  <sheetFormatPr defaultRowHeight="16.5" x14ac:dyDescent="0.3"/>
  <cols>
    <col min="4" max="28" width="11.75" bestFit="1" customWidth="1"/>
  </cols>
  <sheetData>
    <row r="1" spans="1:28" x14ac:dyDescent="0.3">
      <c r="C1" s="7" t="s">
        <v>0</v>
      </c>
      <c r="D1" s="6" t="e">
        <f>+D11-SUM(#REF!)</f>
        <v>#REF!</v>
      </c>
      <c r="E1" s="6" t="e">
        <f>+E11-SUM(#REF!)</f>
        <v>#REF!</v>
      </c>
      <c r="F1" s="6" t="e">
        <f>+F11-SUM(#REF!)</f>
        <v>#REF!</v>
      </c>
      <c r="G1" s="6" t="e">
        <f>+G11-SUM(#REF!)</f>
        <v>#REF!</v>
      </c>
      <c r="H1" s="6" t="e">
        <f>+H11-SUM(#REF!)</f>
        <v>#REF!</v>
      </c>
      <c r="I1" s="6" t="e">
        <f>+I11-SUM(#REF!)</f>
        <v>#REF!</v>
      </c>
      <c r="J1" s="6" t="e">
        <f>+J11-SUM(#REF!)</f>
        <v>#REF!</v>
      </c>
      <c r="K1" s="6" t="e">
        <f>+K11-SUM(#REF!)</f>
        <v>#REF!</v>
      </c>
      <c r="L1" s="6" t="e">
        <f>+L11-SUM(#REF!)</f>
        <v>#REF!</v>
      </c>
      <c r="M1" s="6" t="e">
        <f>+M11-SUM(#REF!)</f>
        <v>#REF!</v>
      </c>
      <c r="N1" s="6" t="e">
        <f>+N11-SUM(#REF!)</f>
        <v>#REF!</v>
      </c>
      <c r="O1" s="6" t="e">
        <f>+O11-SUM(#REF!)</f>
        <v>#REF!</v>
      </c>
      <c r="P1" s="6" t="e">
        <f>+P11-SUM(#REF!)</f>
        <v>#REF!</v>
      </c>
      <c r="Q1" s="6" t="e">
        <f>+Q11-SUM(#REF!)</f>
        <v>#REF!</v>
      </c>
      <c r="R1" s="6" t="e">
        <f>+R11-SUM(#REF!)</f>
        <v>#REF!</v>
      </c>
      <c r="S1" s="6" t="e">
        <f>+S11-SUM(#REF!)</f>
        <v>#REF!</v>
      </c>
      <c r="T1" s="6" t="e">
        <f>+T11-SUM(#REF!)</f>
        <v>#REF!</v>
      </c>
      <c r="U1" s="6" t="e">
        <f>+U11-SUM(#REF!)</f>
        <v>#REF!</v>
      </c>
      <c r="V1" s="6" t="e">
        <f>+V11-SUM(#REF!)</f>
        <v>#REF!</v>
      </c>
      <c r="W1" s="6" t="e">
        <f>+W11-SUM(#REF!)</f>
        <v>#REF!</v>
      </c>
      <c r="X1" s="6" t="e">
        <f>+X11-SUM(#REF!)</f>
        <v>#REF!</v>
      </c>
      <c r="Y1" s="6" t="e">
        <f>+Y11-SUM(#REF!)</f>
        <v>#REF!</v>
      </c>
      <c r="Z1" s="6" t="e">
        <f>+Z11-SUM(#REF!)</f>
        <v>#REF!</v>
      </c>
      <c r="AA1" s="6" t="e">
        <f>+AA11-SUM(#REF!)</f>
        <v>#REF!</v>
      </c>
    </row>
    <row r="2" spans="1:28" x14ac:dyDescent="0.3">
      <c r="C2" s="7" t="s">
        <v>0</v>
      </c>
      <c r="D2" s="6" t="e">
        <f>+D11-SUM(dose!#REF!)</f>
        <v>#REF!</v>
      </c>
      <c r="E2" s="6" t="e">
        <f>+E11-SUM(dose!#REF!)</f>
        <v>#REF!</v>
      </c>
      <c r="F2" s="6" t="e">
        <f>+F11-SUM(dose!#REF!)</f>
        <v>#REF!</v>
      </c>
      <c r="G2" s="6" t="e">
        <f>+G11-SUM(dose!#REF!)</f>
        <v>#REF!</v>
      </c>
      <c r="H2" s="6" t="e">
        <f>+H11-SUM(dose!#REF!)</f>
        <v>#REF!</v>
      </c>
      <c r="I2" s="6" t="e">
        <f>+I11-SUM(dose!#REF!)</f>
        <v>#REF!</v>
      </c>
      <c r="J2" s="6" t="e">
        <f>+J11-SUM(dose!#REF!)</f>
        <v>#REF!</v>
      </c>
      <c r="K2" s="6" t="e">
        <f>+K11-SUM(dose!#REF!)</f>
        <v>#REF!</v>
      </c>
      <c r="L2" s="6" t="e">
        <f>+L11-SUM(dose!#REF!)</f>
        <v>#REF!</v>
      </c>
      <c r="M2" s="6" t="e">
        <f>+M11-SUM(dose!#REF!)</f>
        <v>#REF!</v>
      </c>
      <c r="N2" s="6" t="e">
        <f>+N11-SUM(dose!#REF!)</f>
        <v>#REF!</v>
      </c>
      <c r="O2" s="6" t="e">
        <f>+O11-SUM(dose!#REF!)</f>
        <v>#REF!</v>
      </c>
      <c r="P2" s="6" t="e">
        <f>+P11-SUM(dose!#REF!)</f>
        <v>#REF!</v>
      </c>
      <c r="Q2" s="6">
        <f>+Q11-SUM(dose!O2:O102)</f>
        <v>-754842169.5</v>
      </c>
      <c r="R2" s="6">
        <f>+R11-SUM(dose!P2:P102)</f>
        <v>-754723976.5</v>
      </c>
      <c r="S2" s="6">
        <f>+S11-SUM(dose!Q2:Q102)</f>
        <v>25388672</v>
      </c>
      <c r="T2" s="6">
        <f>+T11-SUM(dose!R2:R102)</f>
        <v>25493661.5</v>
      </c>
      <c r="U2" s="6">
        <f>+U11-SUM(dose!S2:S102)</f>
        <v>25585157</v>
      </c>
      <c r="V2" s="6">
        <f>+V11-SUM(dose!T2:T102)</f>
        <v>25653952</v>
      </c>
      <c r="W2" s="6">
        <f>+W11-SUM(dose!U2:U102)</f>
        <v>25698918.5</v>
      </c>
      <c r="X2" s="6">
        <f>+X11-SUM(dose!V2:V102)</f>
        <v>25728081.5</v>
      </c>
      <c r="Y2" s="6">
        <f>+Y11-SUM(dose!W2:W102)</f>
        <v>25743178.5</v>
      </c>
      <c r="Z2" s="6">
        <f>+Z11-SUM(dose!X2:X102)</f>
        <v>25744150.5</v>
      </c>
      <c r="AA2" s="6">
        <f>+AA11-SUM(dose!Y2:Y102)</f>
        <v>25719107.5</v>
      </c>
    </row>
    <row r="10" spans="1:28" x14ac:dyDescent="0.3">
      <c r="A10" s="4" t="s">
        <v>1</v>
      </c>
      <c r="B10" s="4" t="s">
        <v>2</v>
      </c>
      <c r="C10" s="4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</row>
    <row r="11" spans="1:28" x14ac:dyDescent="0.3">
      <c r="A11" s="5" t="s">
        <v>29</v>
      </c>
      <c r="B11" s="5" t="s">
        <v>30</v>
      </c>
      <c r="C11" s="5" t="s">
        <v>31</v>
      </c>
      <c r="D11" s="17">
        <v>23484176</v>
      </c>
      <c r="E11" s="17">
        <v>23670841.5</v>
      </c>
      <c r="F11" s="17">
        <v>23844773</v>
      </c>
      <c r="G11" s="17">
        <v>23974417</v>
      </c>
      <c r="H11" s="17">
        <v>24073218</v>
      </c>
      <c r="I11" s="17">
        <v>24168701</v>
      </c>
      <c r="J11" s="17">
        <v>24273381</v>
      </c>
      <c r="K11" s="17">
        <v>24380407.5</v>
      </c>
      <c r="L11" s="17">
        <v>24506227</v>
      </c>
      <c r="M11" s="17">
        <v>24647574.5</v>
      </c>
      <c r="N11" s="17">
        <v>24780338</v>
      </c>
      <c r="O11" s="17">
        <v>24902648</v>
      </c>
      <c r="P11" s="17">
        <v>25029688</v>
      </c>
      <c r="Q11" s="17">
        <v>25157830.5</v>
      </c>
      <c r="R11" s="17">
        <v>25276023.5</v>
      </c>
      <c r="S11" s="17">
        <v>25388672</v>
      </c>
      <c r="T11" s="17">
        <v>25493661.5</v>
      </c>
      <c r="U11" s="17">
        <v>25585157</v>
      </c>
      <c r="V11" s="17">
        <v>25653952</v>
      </c>
      <c r="W11" s="17">
        <v>25698918.5</v>
      </c>
      <c r="X11" s="17">
        <v>25728081.5</v>
      </c>
      <c r="Y11" s="17">
        <v>25743178.5</v>
      </c>
      <c r="Z11" s="17">
        <v>25744150.5</v>
      </c>
      <c r="AA11" s="17">
        <v>25719107.5</v>
      </c>
      <c r="AB11" s="17">
        <v>25676703.5</v>
      </c>
    </row>
    <row r="12" spans="1:28" x14ac:dyDescent="0.3">
      <c r="A12" s="5" t="s">
        <v>29</v>
      </c>
      <c r="B12" s="5" t="s">
        <v>30</v>
      </c>
      <c r="C12" s="5" t="s">
        <v>32</v>
      </c>
      <c r="D12" s="17">
        <v>284760.5</v>
      </c>
      <c r="E12" s="17">
        <v>285050</v>
      </c>
      <c r="F12" s="17">
        <v>272122.5</v>
      </c>
      <c r="G12" s="17">
        <v>239320.5</v>
      </c>
      <c r="H12" s="17">
        <v>224565</v>
      </c>
      <c r="I12" s="17">
        <v>220905</v>
      </c>
      <c r="J12" s="17">
        <v>208092.5</v>
      </c>
      <c r="K12" s="17">
        <v>202109</v>
      </c>
      <c r="L12" s="17">
        <v>216487</v>
      </c>
      <c r="M12" s="17">
        <v>221812</v>
      </c>
      <c r="N12" s="17">
        <v>210608.5</v>
      </c>
      <c r="O12" s="17">
        <v>211372</v>
      </c>
      <c r="P12" s="17">
        <v>218295.5</v>
      </c>
      <c r="Q12" s="17">
        <v>222673</v>
      </c>
      <c r="R12" s="17">
        <v>215501.5</v>
      </c>
      <c r="S12" s="17">
        <v>204915</v>
      </c>
      <c r="T12" s="17">
        <v>205664</v>
      </c>
      <c r="U12" s="17">
        <v>199449</v>
      </c>
      <c r="V12" s="17">
        <v>179881</v>
      </c>
      <c r="W12" s="17">
        <v>161185</v>
      </c>
      <c r="X12" s="17">
        <v>149180</v>
      </c>
      <c r="Y12" s="17">
        <v>136525</v>
      </c>
      <c r="Z12" s="17">
        <v>126603.5</v>
      </c>
      <c r="AA12" s="17">
        <v>121585.5</v>
      </c>
      <c r="AB12" s="17">
        <v>114816</v>
      </c>
    </row>
    <row r="13" spans="1:28" x14ac:dyDescent="0.3">
      <c r="A13" s="5" t="s">
        <v>29</v>
      </c>
      <c r="B13" s="5" t="s">
        <v>30</v>
      </c>
      <c r="C13" s="5" t="s">
        <v>33</v>
      </c>
      <c r="D13" s="17">
        <v>313248</v>
      </c>
      <c r="E13" s="17">
        <v>299636</v>
      </c>
      <c r="F13" s="17">
        <v>299573</v>
      </c>
      <c r="G13" s="17">
        <v>285482.5</v>
      </c>
      <c r="H13" s="17">
        <v>250822</v>
      </c>
      <c r="I13" s="17">
        <v>235142.5</v>
      </c>
      <c r="J13" s="17">
        <v>231151</v>
      </c>
      <c r="K13" s="17">
        <v>217687.5</v>
      </c>
      <c r="L13" s="17">
        <v>212010</v>
      </c>
      <c r="M13" s="17">
        <v>226973</v>
      </c>
      <c r="N13" s="17">
        <v>231941</v>
      </c>
      <c r="O13" s="17">
        <v>220207.5</v>
      </c>
      <c r="P13" s="17">
        <v>221370.5</v>
      </c>
      <c r="Q13" s="17">
        <v>228650.5</v>
      </c>
      <c r="R13" s="17">
        <v>233221</v>
      </c>
      <c r="S13" s="17">
        <v>225233.5</v>
      </c>
      <c r="T13" s="17">
        <v>213600</v>
      </c>
      <c r="U13" s="17">
        <v>214287.5</v>
      </c>
      <c r="V13" s="17">
        <v>207571</v>
      </c>
      <c r="W13" s="17">
        <v>187681</v>
      </c>
      <c r="X13" s="17">
        <v>168253.5</v>
      </c>
      <c r="Y13" s="17">
        <v>154617.5</v>
      </c>
      <c r="Z13" s="17">
        <v>141088.5</v>
      </c>
      <c r="AA13" s="17">
        <v>131551.5</v>
      </c>
      <c r="AB13" s="17">
        <v>126464.5</v>
      </c>
    </row>
    <row r="14" spans="1:28" x14ac:dyDescent="0.3">
      <c r="A14" s="5" t="s">
        <v>29</v>
      </c>
      <c r="B14" s="5" t="s">
        <v>30</v>
      </c>
      <c r="C14" s="5" t="s">
        <v>34</v>
      </c>
      <c r="D14" s="17">
        <v>323738.5</v>
      </c>
      <c r="E14" s="17">
        <v>313981.5</v>
      </c>
      <c r="F14" s="17">
        <v>300276</v>
      </c>
      <c r="G14" s="17">
        <v>299973.5</v>
      </c>
      <c r="H14" s="17">
        <v>285769</v>
      </c>
      <c r="I14" s="17">
        <v>251221</v>
      </c>
      <c r="J14" s="17">
        <v>235690.5</v>
      </c>
      <c r="K14" s="17">
        <v>231634.5</v>
      </c>
      <c r="L14" s="17">
        <v>218118</v>
      </c>
      <c r="M14" s="17">
        <v>212436.5</v>
      </c>
      <c r="N14" s="17">
        <v>227445</v>
      </c>
      <c r="O14" s="17">
        <v>232503</v>
      </c>
      <c r="P14" s="17">
        <v>220894</v>
      </c>
      <c r="Q14" s="17">
        <v>221981</v>
      </c>
      <c r="R14" s="17">
        <v>229308</v>
      </c>
      <c r="S14" s="17">
        <v>234040.5</v>
      </c>
      <c r="T14" s="17">
        <v>225927.5</v>
      </c>
      <c r="U14" s="17">
        <v>214224.5</v>
      </c>
      <c r="V14" s="17">
        <v>214939.5</v>
      </c>
      <c r="W14" s="17">
        <v>208283.5</v>
      </c>
      <c r="X14" s="17">
        <v>188385</v>
      </c>
      <c r="Y14" s="17">
        <v>168733.5</v>
      </c>
      <c r="Z14" s="17">
        <v>155158.5</v>
      </c>
      <c r="AA14" s="17">
        <v>142198.5</v>
      </c>
      <c r="AB14" s="17">
        <v>132724</v>
      </c>
    </row>
    <row r="15" spans="1:28" x14ac:dyDescent="0.3">
      <c r="A15" s="5" t="s">
        <v>29</v>
      </c>
      <c r="B15" s="5" t="s">
        <v>30</v>
      </c>
      <c r="C15" s="5" t="s">
        <v>35</v>
      </c>
      <c r="D15" s="17">
        <v>328903.5</v>
      </c>
      <c r="E15" s="17">
        <v>324225</v>
      </c>
      <c r="F15" s="17">
        <v>314307</v>
      </c>
      <c r="G15" s="17">
        <v>300507</v>
      </c>
      <c r="H15" s="17">
        <v>300125.5</v>
      </c>
      <c r="I15" s="17">
        <v>285892.5</v>
      </c>
      <c r="J15" s="17">
        <v>251556.5</v>
      </c>
      <c r="K15" s="17">
        <v>236098.5</v>
      </c>
      <c r="L15" s="17">
        <v>232009.5</v>
      </c>
      <c r="M15" s="17">
        <v>218412.5</v>
      </c>
      <c r="N15" s="17">
        <v>212694.5</v>
      </c>
      <c r="O15" s="17">
        <v>227781</v>
      </c>
      <c r="P15" s="17">
        <v>233002.5</v>
      </c>
      <c r="Q15" s="17">
        <v>221392.5</v>
      </c>
      <c r="R15" s="17">
        <v>222423.5</v>
      </c>
      <c r="S15" s="17">
        <v>229783</v>
      </c>
      <c r="T15" s="17">
        <v>234416.5</v>
      </c>
      <c r="U15" s="17">
        <v>226238</v>
      </c>
      <c r="V15" s="17">
        <v>214531</v>
      </c>
      <c r="W15" s="17">
        <v>215266</v>
      </c>
      <c r="X15" s="17">
        <v>208657.5</v>
      </c>
      <c r="Y15" s="17">
        <v>188695</v>
      </c>
      <c r="Z15" s="17">
        <v>168995.5</v>
      </c>
      <c r="AA15" s="17">
        <v>155767</v>
      </c>
      <c r="AB15" s="17">
        <v>143050.5</v>
      </c>
    </row>
    <row r="16" spans="1:28" x14ac:dyDescent="0.3">
      <c r="A16" s="5" t="s">
        <v>29</v>
      </c>
      <c r="B16" s="5" t="s">
        <v>30</v>
      </c>
      <c r="C16" s="5" t="s">
        <v>36</v>
      </c>
      <c r="D16" s="17">
        <v>333262.5</v>
      </c>
      <c r="E16" s="17">
        <v>329207.5</v>
      </c>
      <c r="F16" s="17">
        <v>324458</v>
      </c>
      <c r="G16" s="17">
        <v>314464</v>
      </c>
      <c r="H16" s="17">
        <v>300604.5</v>
      </c>
      <c r="I16" s="17">
        <v>300344</v>
      </c>
      <c r="J16" s="17">
        <v>286236.5</v>
      </c>
      <c r="K16" s="17">
        <v>251840.5</v>
      </c>
      <c r="L16" s="17">
        <v>236321</v>
      </c>
      <c r="M16" s="17">
        <v>232213.5</v>
      </c>
      <c r="N16" s="17">
        <v>218599.5</v>
      </c>
      <c r="O16" s="17">
        <v>212906.5</v>
      </c>
      <c r="P16" s="17">
        <v>228125.5</v>
      </c>
      <c r="Q16" s="17">
        <v>233370.5</v>
      </c>
      <c r="R16" s="17">
        <v>221730</v>
      </c>
      <c r="S16" s="17">
        <v>222796</v>
      </c>
      <c r="T16" s="17">
        <v>230106</v>
      </c>
      <c r="U16" s="17">
        <v>234663.5</v>
      </c>
      <c r="V16" s="17">
        <v>226436.5</v>
      </c>
      <c r="W16" s="17">
        <v>214735</v>
      </c>
      <c r="X16" s="17">
        <v>215495.5</v>
      </c>
      <c r="Y16" s="17">
        <v>208888.5</v>
      </c>
      <c r="Z16" s="17">
        <v>188891</v>
      </c>
      <c r="AA16" s="17">
        <v>169289.5</v>
      </c>
      <c r="AB16" s="17">
        <v>156296.5</v>
      </c>
    </row>
    <row r="17" spans="1:28" x14ac:dyDescent="0.3">
      <c r="A17" s="5" t="s">
        <v>29</v>
      </c>
      <c r="B17" s="5" t="s">
        <v>30</v>
      </c>
      <c r="C17" s="5" t="s">
        <v>37</v>
      </c>
      <c r="D17" s="17">
        <v>332668.5</v>
      </c>
      <c r="E17" s="17">
        <v>333728.5</v>
      </c>
      <c r="F17" s="17">
        <v>329611</v>
      </c>
      <c r="G17" s="17">
        <v>324611</v>
      </c>
      <c r="H17" s="17">
        <v>314456</v>
      </c>
      <c r="I17" s="17">
        <v>300637</v>
      </c>
      <c r="J17" s="17">
        <v>300495</v>
      </c>
      <c r="K17" s="17">
        <v>286418.5</v>
      </c>
      <c r="L17" s="17">
        <v>252011</v>
      </c>
      <c r="M17" s="17">
        <v>236425.5</v>
      </c>
      <c r="N17" s="17">
        <v>232280</v>
      </c>
      <c r="O17" s="17">
        <v>218707.5</v>
      </c>
      <c r="P17" s="17">
        <v>213110.5</v>
      </c>
      <c r="Q17" s="17">
        <v>228346.5</v>
      </c>
      <c r="R17" s="17">
        <v>233571</v>
      </c>
      <c r="S17" s="17">
        <v>221967</v>
      </c>
      <c r="T17" s="17">
        <v>222994.5</v>
      </c>
      <c r="U17" s="17">
        <v>230241</v>
      </c>
      <c r="V17" s="17">
        <v>234768.5</v>
      </c>
      <c r="W17" s="17">
        <v>226546</v>
      </c>
      <c r="X17" s="17">
        <v>214871.5</v>
      </c>
      <c r="Y17" s="17">
        <v>215632</v>
      </c>
      <c r="Z17" s="17">
        <v>209025</v>
      </c>
      <c r="AA17" s="17">
        <v>189106.5</v>
      </c>
      <c r="AB17" s="17">
        <v>169585</v>
      </c>
    </row>
    <row r="18" spans="1:28" x14ac:dyDescent="0.3">
      <c r="A18" s="5" t="s">
        <v>29</v>
      </c>
      <c r="B18" s="5" t="s">
        <v>30</v>
      </c>
      <c r="C18" s="5" t="s">
        <v>38</v>
      </c>
      <c r="D18" s="17">
        <v>337235.5</v>
      </c>
      <c r="E18" s="17">
        <v>333281</v>
      </c>
      <c r="F18" s="17">
        <v>334211.5</v>
      </c>
      <c r="G18" s="17">
        <v>329894</v>
      </c>
      <c r="H18" s="17">
        <v>324790</v>
      </c>
      <c r="I18" s="17">
        <v>314701.5</v>
      </c>
      <c r="J18" s="17">
        <v>300951.5</v>
      </c>
      <c r="K18" s="17">
        <v>300702</v>
      </c>
      <c r="L18" s="17">
        <v>286555.5</v>
      </c>
      <c r="M18" s="17">
        <v>252114.5</v>
      </c>
      <c r="N18" s="17">
        <v>236508.5</v>
      </c>
      <c r="O18" s="17">
        <v>232362</v>
      </c>
      <c r="P18" s="17">
        <v>218867</v>
      </c>
      <c r="Q18" s="17">
        <v>213275</v>
      </c>
      <c r="R18" s="17">
        <v>228523</v>
      </c>
      <c r="S18" s="17">
        <v>233777.5</v>
      </c>
      <c r="T18" s="17">
        <v>222115</v>
      </c>
      <c r="U18" s="17">
        <v>223109</v>
      </c>
      <c r="V18" s="17">
        <v>230356</v>
      </c>
      <c r="W18" s="17">
        <v>234880.5</v>
      </c>
      <c r="X18" s="17">
        <v>226652</v>
      </c>
      <c r="Y18" s="17">
        <v>214974</v>
      </c>
      <c r="Z18" s="17">
        <v>215734.5</v>
      </c>
      <c r="AA18" s="17">
        <v>209173.5</v>
      </c>
      <c r="AB18" s="17">
        <v>189331</v>
      </c>
    </row>
    <row r="19" spans="1:28" x14ac:dyDescent="0.3">
      <c r="A19" s="5" t="s">
        <v>29</v>
      </c>
      <c r="B19" s="5" t="s">
        <v>30</v>
      </c>
      <c r="C19" s="5" t="s">
        <v>39</v>
      </c>
      <c r="D19" s="17">
        <v>338468.5</v>
      </c>
      <c r="E19" s="17">
        <v>337689.5</v>
      </c>
      <c r="F19" s="17">
        <v>333479</v>
      </c>
      <c r="G19" s="17">
        <v>334184.5</v>
      </c>
      <c r="H19" s="17">
        <v>329860.5</v>
      </c>
      <c r="I19" s="17">
        <v>324799</v>
      </c>
      <c r="J19" s="17">
        <v>314772</v>
      </c>
      <c r="K19" s="17">
        <v>301024</v>
      </c>
      <c r="L19" s="17">
        <v>300766</v>
      </c>
      <c r="M19" s="17">
        <v>286549.5</v>
      </c>
      <c r="N19" s="17">
        <v>252094.5</v>
      </c>
      <c r="O19" s="17">
        <v>236507</v>
      </c>
      <c r="P19" s="17">
        <v>232409</v>
      </c>
      <c r="Q19" s="17">
        <v>218933.5</v>
      </c>
      <c r="R19" s="17">
        <v>213351.5</v>
      </c>
      <c r="S19" s="17">
        <v>228653</v>
      </c>
      <c r="T19" s="17">
        <v>233877.5</v>
      </c>
      <c r="U19" s="17">
        <v>222191.5</v>
      </c>
      <c r="V19" s="17">
        <v>223177.5</v>
      </c>
      <c r="W19" s="17">
        <v>230413</v>
      </c>
      <c r="X19" s="17">
        <v>234935.5</v>
      </c>
      <c r="Y19" s="17">
        <v>226725</v>
      </c>
      <c r="Z19" s="17">
        <v>215058</v>
      </c>
      <c r="AA19" s="17">
        <v>215843</v>
      </c>
      <c r="AB19" s="17">
        <v>209321.5</v>
      </c>
    </row>
    <row r="20" spans="1:28" x14ac:dyDescent="0.3">
      <c r="A20" s="5" t="s">
        <v>29</v>
      </c>
      <c r="B20" s="5" t="s">
        <v>30</v>
      </c>
      <c r="C20" s="5" t="s">
        <v>40</v>
      </c>
      <c r="D20" s="17">
        <v>316538</v>
      </c>
      <c r="E20" s="17">
        <v>338296.5</v>
      </c>
      <c r="F20" s="17">
        <v>337411</v>
      </c>
      <c r="G20" s="17">
        <v>333150.5</v>
      </c>
      <c r="H20" s="17">
        <v>333877</v>
      </c>
      <c r="I20" s="17">
        <v>329564</v>
      </c>
      <c r="J20" s="17">
        <v>324605.5</v>
      </c>
      <c r="K20" s="17">
        <v>314586</v>
      </c>
      <c r="L20" s="17">
        <v>300864.5</v>
      </c>
      <c r="M20" s="17">
        <v>300677</v>
      </c>
      <c r="N20" s="17">
        <v>286470</v>
      </c>
      <c r="O20" s="17">
        <v>252029.5</v>
      </c>
      <c r="P20" s="17">
        <v>236538</v>
      </c>
      <c r="Q20" s="17">
        <v>232441.5</v>
      </c>
      <c r="R20" s="17">
        <v>218953</v>
      </c>
      <c r="S20" s="17">
        <v>213421.5</v>
      </c>
      <c r="T20" s="17">
        <v>228726</v>
      </c>
      <c r="U20" s="17">
        <v>233921</v>
      </c>
      <c r="V20" s="17">
        <v>222207</v>
      </c>
      <c r="W20" s="17">
        <v>223210.5</v>
      </c>
      <c r="X20" s="17">
        <v>230471.5</v>
      </c>
      <c r="Y20" s="17">
        <v>234999</v>
      </c>
      <c r="Z20" s="17">
        <v>226774</v>
      </c>
      <c r="AA20" s="17">
        <v>215117</v>
      </c>
      <c r="AB20" s="17">
        <v>215951</v>
      </c>
    </row>
    <row r="21" spans="1:28" x14ac:dyDescent="0.3">
      <c r="A21" s="5" t="s">
        <v>29</v>
      </c>
      <c r="B21" s="5" t="s">
        <v>30</v>
      </c>
      <c r="C21" s="5" t="s">
        <v>41</v>
      </c>
      <c r="D21" s="17">
        <v>299889.5</v>
      </c>
      <c r="E21" s="17">
        <v>316218.5</v>
      </c>
      <c r="F21" s="17">
        <v>337919</v>
      </c>
      <c r="G21" s="17">
        <v>337128</v>
      </c>
      <c r="H21" s="17">
        <v>332804</v>
      </c>
      <c r="I21" s="17">
        <v>333523.5</v>
      </c>
      <c r="J21" s="17">
        <v>329292.5</v>
      </c>
      <c r="K21" s="17">
        <v>324372</v>
      </c>
      <c r="L21" s="17">
        <v>314426.5</v>
      </c>
      <c r="M21" s="17">
        <v>300718.5</v>
      </c>
      <c r="N21" s="17">
        <v>300584.5</v>
      </c>
      <c r="O21" s="17">
        <v>286421.5</v>
      </c>
      <c r="P21" s="17">
        <v>252036</v>
      </c>
      <c r="Q21" s="17">
        <v>236548</v>
      </c>
      <c r="R21" s="17">
        <v>232448.5</v>
      </c>
      <c r="S21" s="17">
        <v>219020.5</v>
      </c>
      <c r="T21" s="17">
        <v>213480</v>
      </c>
      <c r="U21" s="17">
        <v>228767.5</v>
      </c>
      <c r="V21" s="17">
        <v>233974.5</v>
      </c>
      <c r="W21" s="17">
        <v>222252</v>
      </c>
      <c r="X21" s="17">
        <v>223234</v>
      </c>
      <c r="Y21" s="17">
        <v>230508</v>
      </c>
      <c r="Z21" s="17">
        <v>235050.5</v>
      </c>
      <c r="AA21" s="17">
        <v>226834</v>
      </c>
      <c r="AB21" s="17">
        <v>215190</v>
      </c>
    </row>
    <row r="22" spans="1:28" x14ac:dyDescent="0.3">
      <c r="A22" s="5" t="s">
        <v>29</v>
      </c>
      <c r="B22" s="5" t="s">
        <v>30</v>
      </c>
      <c r="C22" s="5" t="s">
        <v>42</v>
      </c>
      <c r="D22" s="17">
        <v>298344</v>
      </c>
      <c r="E22" s="17">
        <v>299664</v>
      </c>
      <c r="F22" s="17">
        <v>316043.5</v>
      </c>
      <c r="G22" s="17">
        <v>337638.5</v>
      </c>
      <c r="H22" s="17">
        <v>336727</v>
      </c>
      <c r="I22" s="17">
        <v>332509</v>
      </c>
      <c r="J22" s="17">
        <v>333339</v>
      </c>
      <c r="K22" s="17">
        <v>329144</v>
      </c>
      <c r="L22" s="17">
        <v>324212.5</v>
      </c>
      <c r="M22" s="17">
        <v>314289</v>
      </c>
      <c r="N22" s="17">
        <v>300629</v>
      </c>
      <c r="O22" s="17">
        <v>300456</v>
      </c>
      <c r="P22" s="17">
        <v>286356</v>
      </c>
      <c r="Q22" s="17">
        <v>252026.5</v>
      </c>
      <c r="R22" s="17">
        <v>236528</v>
      </c>
      <c r="S22" s="17">
        <v>232465.5</v>
      </c>
      <c r="T22" s="17">
        <v>219035.5</v>
      </c>
      <c r="U22" s="17">
        <v>213492</v>
      </c>
      <c r="V22" s="17">
        <v>228794.5</v>
      </c>
      <c r="W22" s="17">
        <v>234006</v>
      </c>
      <c r="X22" s="17">
        <v>222296.5</v>
      </c>
      <c r="Y22" s="17">
        <v>223281.5</v>
      </c>
      <c r="Z22" s="17">
        <v>230537.5</v>
      </c>
      <c r="AA22" s="17">
        <v>235078.5</v>
      </c>
      <c r="AB22" s="17">
        <v>226890</v>
      </c>
    </row>
    <row r="23" spans="1:28" x14ac:dyDescent="0.3">
      <c r="A23" s="5" t="s">
        <v>29</v>
      </c>
      <c r="B23" s="5" t="s">
        <v>30</v>
      </c>
      <c r="C23" s="5" t="s">
        <v>43</v>
      </c>
      <c r="D23" s="17">
        <v>296874.5</v>
      </c>
      <c r="E23" s="17">
        <v>298128.5</v>
      </c>
      <c r="F23" s="17">
        <v>299450</v>
      </c>
      <c r="G23" s="17">
        <v>315776.5</v>
      </c>
      <c r="H23" s="17">
        <v>337314.5</v>
      </c>
      <c r="I23" s="17">
        <v>336422.5</v>
      </c>
      <c r="J23" s="17">
        <v>332331</v>
      </c>
      <c r="K23" s="17">
        <v>333169.5</v>
      </c>
      <c r="L23" s="17">
        <v>328969.5</v>
      </c>
      <c r="M23" s="17">
        <v>324077</v>
      </c>
      <c r="N23" s="17">
        <v>314167</v>
      </c>
      <c r="O23" s="17">
        <v>300519</v>
      </c>
      <c r="P23" s="17">
        <v>300394</v>
      </c>
      <c r="Q23" s="17">
        <v>286284.5</v>
      </c>
      <c r="R23" s="17">
        <v>251972.5</v>
      </c>
      <c r="S23" s="17">
        <v>236527.5</v>
      </c>
      <c r="T23" s="17">
        <v>232456.5</v>
      </c>
      <c r="U23" s="17">
        <v>219040</v>
      </c>
      <c r="V23" s="17">
        <v>213509</v>
      </c>
      <c r="W23" s="17">
        <v>228800.5</v>
      </c>
      <c r="X23" s="17">
        <v>234023</v>
      </c>
      <c r="Y23" s="17">
        <v>222316</v>
      </c>
      <c r="Z23" s="17">
        <v>223302</v>
      </c>
      <c r="AA23" s="17">
        <v>230573.5</v>
      </c>
      <c r="AB23" s="17">
        <v>235122.5</v>
      </c>
    </row>
    <row r="24" spans="1:28" x14ac:dyDescent="0.3">
      <c r="A24" s="5" t="s">
        <v>29</v>
      </c>
      <c r="B24" s="5" t="s">
        <v>30</v>
      </c>
      <c r="C24" s="5" t="s">
        <v>44</v>
      </c>
      <c r="D24" s="17">
        <v>298295</v>
      </c>
      <c r="E24" s="17">
        <v>296792</v>
      </c>
      <c r="F24" s="17">
        <v>297908.5</v>
      </c>
      <c r="G24" s="17">
        <v>299119.5</v>
      </c>
      <c r="H24" s="17">
        <v>315456.5</v>
      </c>
      <c r="I24" s="17">
        <v>337082.5</v>
      </c>
      <c r="J24" s="17">
        <v>336276</v>
      </c>
      <c r="K24" s="17">
        <v>332168.5</v>
      </c>
      <c r="L24" s="17">
        <v>333077</v>
      </c>
      <c r="M24" s="17">
        <v>328885</v>
      </c>
      <c r="N24" s="17">
        <v>323940</v>
      </c>
      <c r="O24" s="17">
        <v>314001</v>
      </c>
      <c r="P24" s="17">
        <v>300427</v>
      </c>
      <c r="Q24" s="17">
        <v>300340.5</v>
      </c>
      <c r="R24" s="17">
        <v>286255.5</v>
      </c>
      <c r="S24" s="17">
        <v>252000</v>
      </c>
      <c r="T24" s="17">
        <v>236546</v>
      </c>
      <c r="U24" s="17">
        <v>232472</v>
      </c>
      <c r="V24" s="17">
        <v>219039.5</v>
      </c>
      <c r="W24" s="17">
        <v>213505.5</v>
      </c>
      <c r="X24" s="17">
        <v>228823.5</v>
      </c>
      <c r="Y24" s="17">
        <v>234067.5</v>
      </c>
      <c r="Z24" s="17">
        <v>222340.5</v>
      </c>
      <c r="AA24" s="17">
        <v>223305.5</v>
      </c>
      <c r="AB24" s="17">
        <v>230593.5</v>
      </c>
    </row>
    <row r="25" spans="1:28" x14ac:dyDescent="0.3">
      <c r="A25" s="5" t="s">
        <v>29</v>
      </c>
      <c r="B25" s="5" t="s">
        <v>30</v>
      </c>
      <c r="C25" s="5" t="s">
        <v>45</v>
      </c>
      <c r="D25" s="17">
        <v>306128.5</v>
      </c>
      <c r="E25" s="17">
        <v>297869</v>
      </c>
      <c r="F25" s="17">
        <v>296376.5</v>
      </c>
      <c r="G25" s="17">
        <v>297536.5</v>
      </c>
      <c r="H25" s="17">
        <v>298706.5</v>
      </c>
      <c r="I25" s="17">
        <v>315009.5</v>
      </c>
      <c r="J25" s="17">
        <v>336695</v>
      </c>
      <c r="K25" s="17">
        <v>335970.5</v>
      </c>
      <c r="L25" s="17">
        <v>331905.5</v>
      </c>
      <c r="M25" s="17">
        <v>332852.5</v>
      </c>
      <c r="N25" s="17">
        <v>328714</v>
      </c>
      <c r="O25" s="17">
        <v>323749.5</v>
      </c>
      <c r="P25" s="17">
        <v>313854</v>
      </c>
      <c r="Q25" s="17">
        <v>300322.5</v>
      </c>
      <c r="R25" s="17">
        <v>300262.5</v>
      </c>
      <c r="S25" s="17">
        <v>286235</v>
      </c>
      <c r="T25" s="17">
        <v>251989</v>
      </c>
      <c r="U25" s="17">
        <v>236531.5</v>
      </c>
      <c r="V25" s="17">
        <v>232450</v>
      </c>
      <c r="W25" s="17">
        <v>219016.5</v>
      </c>
      <c r="X25" s="17">
        <v>213502.5</v>
      </c>
      <c r="Y25" s="17">
        <v>228836.5</v>
      </c>
      <c r="Z25" s="17">
        <v>234078</v>
      </c>
      <c r="AA25" s="17">
        <v>222346</v>
      </c>
      <c r="AB25" s="17">
        <v>223312.5</v>
      </c>
    </row>
    <row r="26" spans="1:28" x14ac:dyDescent="0.3">
      <c r="A26" s="5" t="s">
        <v>29</v>
      </c>
      <c r="B26" s="5" t="s">
        <v>30</v>
      </c>
      <c r="C26" s="5" t="s">
        <v>46</v>
      </c>
      <c r="D26" s="17">
        <v>316773</v>
      </c>
      <c r="E26" s="17">
        <v>305986</v>
      </c>
      <c r="F26" s="17">
        <v>297787.5</v>
      </c>
      <c r="G26" s="17">
        <v>296068.5</v>
      </c>
      <c r="H26" s="17">
        <v>297179</v>
      </c>
      <c r="I26" s="17">
        <v>298418.5</v>
      </c>
      <c r="J26" s="17">
        <v>314854</v>
      </c>
      <c r="K26" s="17">
        <v>336525.5</v>
      </c>
      <c r="L26" s="17">
        <v>335796.5</v>
      </c>
      <c r="M26" s="17">
        <v>331747</v>
      </c>
      <c r="N26" s="17">
        <v>332652.5</v>
      </c>
      <c r="O26" s="17">
        <v>328505.5</v>
      </c>
      <c r="P26" s="17">
        <v>323570</v>
      </c>
      <c r="Q26" s="17">
        <v>313693</v>
      </c>
      <c r="R26" s="17">
        <v>300243.5</v>
      </c>
      <c r="S26" s="17">
        <v>300252.5</v>
      </c>
      <c r="T26" s="17">
        <v>286208.5</v>
      </c>
      <c r="U26" s="17">
        <v>251948.5</v>
      </c>
      <c r="V26" s="17">
        <v>236483</v>
      </c>
      <c r="W26" s="17">
        <v>232402.5</v>
      </c>
      <c r="X26" s="17">
        <v>218992.5</v>
      </c>
      <c r="Y26" s="17">
        <v>213506</v>
      </c>
      <c r="Z26" s="17">
        <v>228837.5</v>
      </c>
      <c r="AA26" s="17">
        <v>234085.5</v>
      </c>
      <c r="AB26" s="17">
        <v>222359.5</v>
      </c>
    </row>
    <row r="27" spans="1:28" x14ac:dyDescent="0.3">
      <c r="A27" s="5" t="s">
        <v>29</v>
      </c>
      <c r="B27" s="5" t="s">
        <v>30</v>
      </c>
      <c r="C27" s="5" t="s">
        <v>47</v>
      </c>
      <c r="D27" s="17">
        <v>341846</v>
      </c>
      <c r="E27" s="17">
        <v>316591</v>
      </c>
      <c r="F27" s="17">
        <v>305592.5</v>
      </c>
      <c r="G27" s="17">
        <v>297348</v>
      </c>
      <c r="H27" s="17">
        <v>295740</v>
      </c>
      <c r="I27" s="17">
        <v>296860</v>
      </c>
      <c r="J27" s="17">
        <v>298199</v>
      </c>
      <c r="K27" s="17">
        <v>314598</v>
      </c>
      <c r="L27" s="17">
        <v>336286.5</v>
      </c>
      <c r="M27" s="17">
        <v>335656</v>
      </c>
      <c r="N27" s="17">
        <v>331588.5</v>
      </c>
      <c r="O27" s="17">
        <v>332419.5</v>
      </c>
      <c r="P27" s="17">
        <v>328304</v>
      </c>
      <c r="Q27" s="17">
        <v>323375.5</v>
      </c>
      <c r="R27" s="17">
        <v>313559</v>
      </c>
      <c r="S27" s="17">
        <v>300221.5</v>
      </c>
      <c r="T27" s="17">
        <v>300222</v>
      </c>
      <c r="U27" s="17">
        <v>286183</v>
      </c>
      <c r="V27" s="17">
        <v>251923</v>
      </c>
      <c r="W27" s="17">
        <v>236436.5</v>
      </c>
      <c r="X27" s="17">
        <v>232357</v>
      </c>
      <c r="Y27" s="17">
        <v>218964</v>
      </c>
      <c r="Z27" s="17">
        <v>213505.5</v>
      </c>
      <c r="AA27" s="17">
        <v>228831.5</v>
      </c>
      <c r="AB27" s="17">
        <v>234061.5</v>
      </c>
    </row>
    <row r="28" spans="1:28" x14ac:dyDescent="0.3">
      <c r="A28" s="5" t="s">
        <v>29</v>
      </c>
      <c r="B28" s="5" t="s">
        <v>30</v>
      </c>
      <c r="C28" s="5" t="s">
        <v>48</v>
      </c>
      <c r="D28" s="17">
        <v>382467.5</v>
      </c>
      <c r="E28" s="17">
        <v>341544.5</v>
      </c>
      <c r="F28" s="17">
        <v>316274.5</v>
      </c>
      <c r="G28" s="17">
        <v>305235.5</v>
      </c>
      <c r="H28" s="17">
        <v>296948</v>
      </c>
      <c r="I28" s="17">
        <v>295357.5</v>
      </c>
      <c r="J28" s="17">
        <v>296570</v>
      </c>
      <c r="K28" s="17">
        <v>297931</v>
      </c>
      <c r="L28" s="17">
        <v>314349.5</v>
      </c>
      <c r="M28" s="17">
        <v>336089</v>
      </c>
      <c r="N28" s="17">
        <v>335454.5</v>
      </c>
      <c r="O28" s="17">
        <v>331351</v>
      </c>
      <c r="P28" s="17">
        <v>332218</v>
      </c>
      <c r="Q28" s="17">
        <v>328103</v>
      </c>
      <c r="R28" s="17">
        <v>323237</v>
      </c>
      <c r="S28" s="17">
        <v>313506</v>
      </c>
      <c r="T28" s="17">
        <v>300166</v>
      </c>
      <c r="U28" s="17">
        <v>300179.5</v>
      </c>
      <c r="V28" s="17">
        <v>286127</v>
      </c>
      <c r="W28" s="17">
        <v>251852</v>
      </c>
      <c r="X28" s="17">
        <v>236370</v>
      </c>
      <c r="Y28" s="17">
        <v>232307.5</v>
      </c>
      <c r="Z28" s="17">
        <v>218932</v>
      </c>
      <c r="AA28" s="17">
        <v>213466</v>
      </c>
      <c r="AB28" s="17">
        <v>228796</v>
      </c>
    </row>
    <row r="29" spans="1:28" x14ac:dyDescent="0.3">
      <c r="A29" s="5" t="s">
        <v>29</v>
      </c>
      <c r="B29" s="5" t="s">
        <v>30</v>
      </c>
      <c r="C29" s="5" t="s">
        <v>49</v>
      </c>
      <c r="D29" s="17">
        <v>404974.5</v>
      </c>
      <c r="E29" s="17">
        <v>381865.5</v>
      </c>
      <c r="F29" s="17">
        <v>341070.5</v>
      </c>
      <c r="G29" s="17">
        <v>315782.5</v>
      </c>
      <c r="H29" s="17">
        <v>304790.5</v>
      </c>
      <c r="I29" s="17">
        <v>296555.5</v>
      </c>
      <c r="J29" s="17">
        <v>295092.5</v>
      </c>
      <c r="K29" s="17">
        <v>296328</v>
      </c>
      <c r="L29" s="17">
        <v>297718.5</v>
      </c>
      <c r="M29" s="17">
        <v>314173.5</v>
      </c>
      <c r="N29" s="17">
        <v>335907</v>
      </c>
      <c r="O29" s="17">
        <v>335236</v>
      </c>
      <c r="P29" s="17">
        <v>331169</v>
      </c>
      <c r="Q29" s="17">
        <v>332018.5</v>
      </c>
      <c r="R29" s="17">
        <v>327919.5</v>
      </c>
      <c r="S29" s="17">
        <v>323121</v>
      </c>
      <c r="T29" s="17">
        <v>313386</v>
      </c>
      <c r="U29" s="17">
        <v>300074.5</v>
      </c>
      <c r="V29" s="17">
        <v>300092</v>
      </c>
      <c r="W29" s="17">
        <v>286033.5</v>
      </c>
      <c r="X29" s="17">
        <v>251753.5</v>
      </c>
      <c r="Y29" s="17">
        <v>236289.5</v>
      </c>
      <c r="Z29" s="17">
        <v>232252</v>
      </c>
      <c r="AA29" s="17">
        <v>218880.5</v>
      </c>
      <c r="AB29" s="17">
        <v>213395.5</v>
      </c>
    </row>
    <row r="30" spans="1:28" x14ac:dyDescent="0.3">
      <c r="A30" s="5" t="s">
        <v>29</v>
      </c>
      <c r="B30" s="5" t="s">
        <v>30</v>
      </c>
      <c r="C30" s="5" t="s">
        <v>50</v>
      </c>
      <c r="D30" s="17">
        <v>408765</v>
      </c>
      <c r="E30" s="17">
        <v>404634</v>
      </c>
      <c r="F30" s="17">
        <v>381451.5</v>
      </c>
      <c r="G30" s="17">
        <v>340650</v>
      </c>
      <c r="H30" s="17">
        <v>315237.5</v>
      </c>
      <c r="I30" s="17">
        <v>304266.5</v>
      </c>
      <c r="J30" s="17">
        <v>296343</v>
      </c>
      <c r="K30" s="17">
        <v>294869.5</v>
      </c>
      <c r="L30" s="17">
        <v>296157.5</v>
      </c>
      <c r="M30" s="17">
        <v>297635.5</v>
      </c>
      <c r="N30" s="17">
        <v>314037.5</v>
      </c>
      <c r="O30" s="17">
        <v>335676.5</v>
      </c>
      <c r="P30" s="17">
        <v>335027.5</v>
      </c>
      <c r="Q30" s="17">
        <v>330971.5</v>
      </c>
      <c r="R30" s="17">
        <v>331889.5</v>
      </c>
      <c r="S30" s="17">
        <v>327897.5</v>
      </c>
      <c r="T30" s="17">
        <v>323060</v>
      </c>
      <c r="U30" s="17">
        <v>313316</v>
      </c>
      <c r="V30" s="17">
        <v>300050</v>
      </c>
      <c r="W30" s="17">
        <v>300030.5</v>
      </c>
      <c r="X30" s="17">
        <v>285931</v>
      </c>
      <c r="Y30" s="17">
        <v>251682.5</v>
      </c>
      <c r="Z30" s="17">
        <v>236238.5</v>
      </c>
      <c r="AA30" s="17">
        <v>232196.5</v>
      </c>
      <c r="AB30" s="17">
        <v>218835</v>
      </c>
    </row>
    <row r="31" spans="1:28" x14ac:dyDescent="0.3">
      <c r="A31" s="5" t="s">
        <v>29</v>
      </c>
      <c r="B31" s="5" t="s">
        <v>30</v>
      </c>
      <c r="C31" s="5" t="s">
        <v>51</v>
      </c>
      <c r="D31" s="17">
        <v>408275</v>
      </c>
      <c r="E31" s="17">
        <v>408634.5</v>
      </c>
      <c r="F31" s="17">
        <v>404417.5</v>
      </c>
      <c r="G31" s="17">
        <v>381081</v>
      </c>
      <c r="H31" s="17">
        <v>340190</v>
      </c>
      <c r="I31" s="17">
        <v>315053.5</v>
      </c>
      <c r="J31" s="17">
        <v>304282.5</v>
      </c>
      <c r="K31" s="17">
        <v>296166.5</v>
      </c>
      <c r="L31" s="17">
        <v>294751</v>
      </c>
      <c r="M31" s="17">
        <v>296107.5</v>
      </c>
      <c r="N31" s="17">
        <v>297495</v>
      </c>
      <c r="O31" s="17">
        <v>313786.5</v>
      </c>
      <c r="P31" s="17">
        <v>335480.5</v>
      </c>
      <c r="Q31" s="17">
        <v>334839</v>
      </c>
      <c r="R31" s="17">
        <v>330816</v>
      </c>
      <c r="S31" s="17">
        <v>331829.5</v>
      </c>
      <c r="T31" s="17">
        <v>327827</v>
      </c>
      <c r="U31" s="17">
        <v>322984</v>
      </c>
      <c r="V31" s="17">
        <v>313237</v>
      </c>
      <c r="W31" s="17">
        <v>299963.5</v>
      </c>
      <c r="X31" s="17">
        <v>299945</v>
      </c>
      <c r="Y31" s="17">
        <v>285863</v>
      </c>
      <c r="Z31" s="17">
        <v>251629</v>
      </c>
      <c r="AA31" s="17">
        <v>236185.5</v>
      </c>
      <c r="AB31" s="17">
        <v>232141</v>
      </c>
    </row>
    <row r="32" spans="1:28" x14ac:dyDescent="0.3">
      <c r="A32" s="5" t="s">
        <v>29</v>
      </c>
      <c r="B32" s="5" t="s">
        <v>30</v>
      </c>
      <c r="C32" s="5" t="s">
        <v>52</v>
      </c>
      <c r="D32" s="17">
        <v>377703</v>
      </c>
      <c r="E32" s="17">
        <v>408256.5</v>
      </c>
      <c r="F32" s="17">
        <v>408459</v>
      </c>
      <c r="G32" s="17">
        <v>403958</v>
      </c>
      <c r="H32" s="17">
        <v>380714.5</v>
      </c>
      <c r="I32" s="17">
        <v>339978.5</v>
      </c>
      <c r="J32" s="17">
        <v>314924</v>
      </c>
      <c r="K32" s="17">
        <v>304132</v>
      </c>
      <c r="L32" s="17">
        <v>296024.5</v>
      </c>
      <c r="M32" s="17">
        <v>294689.5</v>
      </c>
      <c r="N32" s="17">
        <v>296023</v>
      </c>
      <c r="O32" s="17">
        <v>297335</v>
      </c>
      <c r="P32" s="17">
        <v>313700</v>
      </c>
      <c r="Q32" s="17">
        <v>335355</v>
      </c>
      <c r="R32" s="17">
        <v>334711</v>
      </c>
      <c r="S32" s="17">
        <v>330781</v>
      </c>
      <c r="T32" s="17">
        <v>331736.5</v>
      </c>
      <c r="U32" s="17">
        <v>327674</v>
      </c>
      <c r="V32" s="17">
        <v>322806</v>
      </c>
      <c r="W32" s="17">
        <v>313089</v>
      </c>
      <c r="X32" s="17">
        <v>299840.5</v>
      </c>
      <c r="Y32" s="17">
        <v>299849</v>
      </c>
      <c r="Z32" s="17">
        <v>285785.5</v>
      </c>
      <c r="AA32" s="17">
        <v>251530</v>
      </c>
      <c r="AB32" s="17">
        <v>236100</v>
      </c>
    </row>
    <row r="33" spans="1:28" x14ac:dyDescent="0.3">
      <c r="A33" s="5" t="s">
        <v>29</v>
      </c>
      <c r="B33" s="5" t="s">
        <v>30</v>
      </c>
      <c r="C33" s="5" t="s">
        <v>53</v>
      </c>
      <c r="D33" s="17">
        <v>367158.5</v>
      </c>
      <c r="E33" s="17">
        <v>377433.5</v>
      </c>
      <c r="F33" s="17">
        <v>407779</v>
      </c>
      <c r="G33" s="17">
        <v>407825.5</v>
      </c>
      <c r="H33" s="17">
        <v>403162.5</v>
      </c>
      <c r="I33" s="17">
        <v>380021.5</v>
      </c>
      <c r="J33" s="17">
        <v>339672</v>
      </c>
      <c r="K33" s="17">
        <v>314774</v>
      </c>
      <c r="L33" s="17">
        <v>303998</v>
      </c>
      <c r="M33" s="17">
        <v>295976.5</v>
      </c>
      <c r="N33" s="17">
        <v>294705</v>
      </c>
      <c r="O33" s="17">
        <v>295995</v>
      </c>
      <c r="P33" s="17">
        <v>297318.5</v>
      </c>
      <c r="Q33" s="17">
        <v>313606.5</v>
      </c>
      <c r="R33" s="17">
        <v>335245.5</v>
      </c>
      <c r="S33" s="17">
        <v>334668.5</v>
      </c>
      <c r="T33" s="17">
        <v>330719</v>
      </c>
      <c r="U33" s="17">
        <v>331648</v>
      </c>
      <c r="V33" s="17">
        <v>327566</v>
      </c>
      <c r="W33" s="17">
        <v>322671</v>
      </c>
      <c r="X33" s="17">
        <v>312919.5</v>
      </c>
      <c r="Y33" s="17">
        <v>299698.5</v>
      </c>
      <c r="Z33" s="17">
        <v>299722</v>
      </c>
      <c r="AA33" s="17">
        <v>285646</v>
      </c>
      <c r="AB33" s="17">
        <v>251390</v>
      </c>
    </row>
    <row r="34" spans="1:28" x14ac:dyDescent="0.3">
      <c r="A34" s="5" t="s">
        <v>29</v>
      </c>
      <c r="B34" s="5" t="s">
        <v>30</v>
      </c>
      <c r="C34" s="5" t="s">
        <v>54</v>
      </c>
      <c r="D34" s="17">
        <v>379503.5</v>
      </c>
      <c r="E34" s="17">
        <v>367055</v>
      </c>
      <c r="F34" s="17">
        <v>377377</v>
      </c>
      <c r="G34" s="17">
        <v>407317.5</v>
      </c>
      <c r="H34" s="17">
        <v>407244.5</v>
      </c>
      <c r="I34" s="17">
        <v>402838</v>
      </c>
      <c r="J34" s="17">
        <v>379894.5</v>
      </c>
      <c r="K34" s="17">
        <v>339561</v>
      </c>
      <c r="L34" s="17">
        <v>314663.5</v>
      </c>
      <c r="M34" s="17">
        <v>303931</v>
      </c>
      <c r="N34" s="17">
        <v>296043.5</v>
      </c>
      <c r="O34" s="17">
        <v>294819.5</v>
      </c>
      <c r="P34" s="17">
        <v>296137.5</v>
      </c>
      <c r="Q34" s="17">
        <v>297394</v>
      </c>
      <c r="R34" s="17">
        <v>313679</v>
      </c>
      <c r="S34" s="17">
        <v>335387</v>
      </c>
      <c r="T34" s="17">
        <v>334708.5</v>
      </c>
      <c r="U34" s="17">
        <v>330659.5</v>
      </c>
      <c r="V34" s="17">
        <v>331585</v>
      </c>
      <c r="W34" s="17">
        <v>327498.5</v>
      </c>
      <c r="X34" s="17">
        <v>322568.5</v>
      </c>
      <c r="Y34" s="17">
        <v>312847</v>
      </c>
      <c r="Z34" s="17">
        <v>299653.5</v>
      </c>
      <c r="AA34" s="17">
        <v>299639.5</v>
      </c>
      <c r="AB34" s="17">
        <v>285536</v>
      </c>
    </row>
    <row r="35" spans="1:28" x14ac:dyDescent="0.3">
      <c r="A35" s="5" t="s">
        <v>29</v>
      </c>
      <c r="B35" s="5" t="s">
        <v>30</v>
      </c>
      <c r="C35" s="5" t="s">
        <v>55</v>
      </c>
      <c r="D35" s="17">
        <v>382104.5</v>
      </c>
      <c r="E35" s="17">
        <v>379404.5</v>
      </c>
      <c r="F35" s="17">
        <v>366672</v>
      </c>
      <c r="G35" s="17">
        <v>376815</v>
      </c>
      <c r="H35" s="17">
        <v>406639.5</v>
      </c>
      <c r="I35" s="17">
        <v>406554</v>
      </c>
      <c r="J35" s="17">
        <v>402553.5</v>
      </c>
      <c r="K35" s="17">
        <v>379822.5</v>
      </c>
      <c r="L35" s="17">
        <v>339463.5</v>
      </c>
      <c r="M35" s="17">
        <v>314659.5</v>
      </c>
      <c r="N35" s="17">
        <v>304195.5</v>
      </c>
      <c r="O35" s="17">
        <v>296364</v>
      </c>
      <c r="P35" s="17">
        <v>295214.5</v>
      </c>
      <c r="Q35" s="17">
        <v>296510</v>
      </c>
      <c r="R35" s="17">
        <v>297702</v>
      </c>
      <c r="S35" s="17">
        <v>314041</v>
      </c>
      <c r="T35" s="17">
        <v>335569</v>
      </c>
      <c r="U35" s="17">
        <v>334766</v>
      </c>
      <c r="V35" s="17">
        <v>330697</v>
      </c>
      <c r="W35" s="17">
        <v>331622.5</v>
      </c>
      <c r="X35" s="17">
        <v>327484.5</v>
      </c>
      <c r="Y35" s="17">
        <v>322536.5</v>
      </c>
      <c r="Z35" s="17">
        <v>312866.5</v>
      </c>
      <c r="AA35" s="17">
        <v>299645.5</v>
      </c>
      <c r="AB35" s="17">
        <v>299639</v>
      </c>
    </row>
    <row r="36" spans="1:28" x14ac:dyDescent="0.3">
      <c r="A36" s="5" t="s">
        <v>29</v>
      </c>
      <c r="B36" s="5" t="s">
        <v>30</v>
      </c>
      <c r="C36" s="5" t="s">
        <v>56</v>
      </c>
      <c r="D36" s="17">
        <v>406747</v>
      </c>
      <c r="E36" s="17">
        <v>382055.5</v>
      </c>
      <c r="F36" s="17">
        <v>379247</v>
      </c>
      <c r="G36" s="17">
        <v>366283.5</v>
      </c>
      <c r="H36" s="17">
        <v>376100.5</v>
      </c>
      <c r="I36" s="17">
        <v>406054</v>
      </c>
      <c r="J36" s="17">
        <v>406538</v>
      </c>
      <c r="K36" s="17">
        <v>402695.5</v>
      </c>
      <c r="L36" s="17">
        <v>379866.5</v>
      </c>
      <c r="M36" s="17">
        <v>339608</v>
      </c>
      <c r="N36" s="17">
        <v>315012.5</v>
      </c>
      <c r="O36" s="17">
        <v>304486.5</v>
      </c>
      <c r="P36" s="17">
        <v>296870</v>
      </c>
      <c r="Q36" s="17">
        <v>295857.5</v>
      </c>
      <c r="R36" s="17">
        <v>297038</v>
      </c>
      <c r="S36" s="17">
        <v>298217.5</v>
      </c>
      <c r="T36" s="17">
        <v>314337.5</v>
      </c>
      <c r="U36" s="17">
        <v>335756.5</v>
      </c>
      <c r="V36" s="17">
        <v>335009</v>
      </c>
      <c r="W36" s="17">
        <v>330945</v>
      </c>
      <c r="X36" s="17">
        <v>331804</v>
      </c>
      <c r="Y36" s="17">
        <v>327608</v>
      </c>
      <c r="Z36" s="17">
        <v>322681</v>
      </c>
      <c r="AA36" s="17">
        <v>312992</v>
      </c>
      <c r="AB36" s="17">
        <v>299695</v>
      </c>
    </row>
    <row r="37" spans="1:28" x14ac:dyDescent="0.3">
      <c r="A37" s="5" t="s">
        <v>29</v>
      </c>
      <c r="B37" s="5" t="s">
        <v>30</v>
      </c>
      <c r="C37" s="5" t="s">
        <v>57</v>
      </c>
      <c r="D37" s="17">
        <v>434119.5</v>
      </c>
      <c r="E37" s="17">
        <v>406694</v>
      </c>
      <c r="F37" s="17">
        <v>381798</v>
      </c>
      <c r="G37" s="17">
        <v>378802</v>
      </c>
      <c r="H37" s="17">
        <v>365743.5</v>
      </c>
      <c r="I37" s="17">
        <v>375756</v>
      </c>
      <c r="J37" s="17">
        <v>406147</v>
      </c>
      <c r="K37" s="17">
        <v>406633.5</v>
      </c>
      <c r="L37" s="17">
        <v>402779</v>
      </c>
      <c r="M37" s="17">
        <v>380089</v>
      </c>
      <c r="N37" s="17">
        <v>339969</v>
      </c>
      <c r="O37" s="17">
        <v>315386</v>
      </c>
      <c r="P37" s="17">
        <v>305103</v>
      </c>
      <c r="Q37" s="17">
        <v>297567</v>
      </c>
      <c r="R37" s="17">
        <v>296406</v>
      </c>
      <c r="S37" s="17">
        <v>297553.5</v>
      </c>
      <c r="T37" s="17">
        <v>298555.5</v>
      </c>
      <c r="U37" s="17">
        <v>314649</v>
      </c>
      <c r="V37" s="17">
        <v>336053</v>
      </c>
      <c r="W37" s="17">
        <v>335335</v>
      </c>
      <c r="X37" s="17">
        <v>331212</v>
      </c>
      <c r="Y37" s="17">
        <v>331960</v>
      </c>
      <c r="Z37" s="17">
        <v>327778.5</v>
      </c>
      <c r="AA37" s="17">
        <v>322801</v>
      </c>
      <c r="AB37" s="17">
        <v>313054.5</v>
      </c>
    </row>
    <row r="38" spans="1:28" x14ac:dyDescent="0.3">
      <c r="A38" s="5" t="s">
        <v>29</v>
      </c>
      <c r="B38" s="5" t="s">
        <v>30</v>
      </c>
      <c r="C38" s="5" t="s">
        <v>58</v>
      </c>
      <c r="D38" s="17">
        <v>442788.5</v>
      </c>
      <c r="E38" s="17">
        <v>434075</v>
      </c>
      <c r="F38" s="17">
        <v>406528</v>
      </c>
      <c r="G38" s="17">
        <v>381493.5</v>
      </c>
      <c r="H38" s="17">
        <v>378342.5</v>
      </c>
      <c r="I38" s="17">
        <v>365482</v>
      </c>
      <c r="J38" s="17">
        <v>375961.5</v>
      </c>
      <c r="K38" s="17">
        <v>406359.5</v>
      </c>
      <c r="L38" s="17">
        <v>406785.5</v>
      </c>
      <c r="M38" s="17">
        <v>403078</v>
      </c>
      <c r="N38" s="17">
        <v>380510.5</v>
      </c>
      <c r="O38" s="17">
        <v>340280.5</v>
      </c>
      <c r="P38" s="17">
        <v>315880</v>
      </c>
      <c r="Q38" s="17">
        <v>305696</v>
      </c>
      <c r="R38" s="17">
        <v>298106.5</v>
      </c>
      <c r="S38" s="17">
        <v>296979</v>
      </c>
      <c r="T38" s="17">
        <v>297915</v>
      </c>
      <c r="U38" s="17">
        <v>298903</v>
      </c>
      <c r="V38" s="17">
        <v>315018.5</v>
      </c>
      <c r="W38" s="17">
        <v>336438.5</v>
      </c>
      <c r="X38" s="17">
        <v>335689</v>
      </c>
      <c r="Y38" s="17">
        <v>331428</v>
      </c>
      <c r="Z38" s="17">
        <v>332175</v>
      </c>
      <c r="AA38" s="17">
        <v>327948.5</v>
      </c>
      <c r="AB38" s="17">
        <v>322892.5</v>
      </c>
    </row>
    <row r="39" spans="1:28" x14ac:dyDescent="0.3">
      <c r="A39" s="5" t="s">
        <v>29</v>
      </c>
      <c r="B39" s="5" t="s">
        <v>30</v>
      </c>
      <c r="C39" s="5" t="s">
        <v>59</v>
      </c>
      <c r="D39" s="17">
        <v>451559</v>
      </c>
      <c r="E39" s="17">
        <v>442392.5</v>
      </c>
      <c r="F39" s="17">
        <v>433738.5</v>
      </c>
      <c r="G39" s="17">
        <v>406039.5</v>
      </c>
      <c r="H39" s="17">
        <v>380829.5</v>
      </c>
      <c r="I39" s="17">
        <v>377821.5</v>
      </c>
      <c r="J39" s="17">
        <v>365457</v>
      </c>
      <c r="K39" s="17">
        <v>376092</v>
      </c>
      <c r="L39" s="17">
        <v>406475.5</v>
      </c>
      <c r="M39" s="17">
        <v>407077.5</v>
      </c>
      <c r="N39" s="17">
        <v>403506</v>
      </c>
      <c r="O39" s="17">
        <v>380802</v>
      </c>
      <c r="P39" s="17">
        <v>340704.5</v>
      </c>
      <c r="Q39" s="17">
        <v>316422</v>
      </c>
      <c r="R39" s="17">
        <v>306199</v>
      </c>
      <c r="S39" s="17">
        <v>298664</v>
      </c>
      <c r="T39" s="17">
        <v>297348.5</v>
      </c>
      <c r="U39" s="17">
        <v>298210.5</v>
      </c>
      <c r="V39" s="17">
        <v>299317.5</v>
      </c>
      <c r="W39" s="17">
        <v>315448.5</v>
      </c>
      <c r="X39" s="17">
        <v>336742.5</v>
      </c>
      <c r="Y39" s="17">
        <v>335928</v>
      </c>
      <c r="Z39" s="17">
        <v>331641.5</v>
      </c>
      <c r="AA39" s="17">
        <v>332297.5</v>
      </c>
      <c r="AB39" s="17">
        <v>328010.5</v>
      </c>
    </row>
    <row r="40" spans="1:28" x14ac:dyDescent="0.3">
      <c r="A40" s="5" t="s">
        <v>29</v>
      </c>
      <c r="B40" s="5" t="s">
        <v>30</v>
      </c>
      <c r="C40" s="5" t="s">
        <v>60</v>
      </c>
      <c r="D40" s="17">
        <v>459286</v>
      </c>
      <c r="E40" s="17">
        <v>451346</v>
      </c>
      <c r="F40" s="17">
        <v>442095.5</v>
      </c>
      <c r="G40" s="17">
        <v>433130</v>
      </c>
      <c r="H40" s="17">
        <v>405259</v>
      </c>
      <c r="I40" s="17">
        <v>380266</v>
      </c>
      <c r="J40" s="17">
        <v>377849.5</v>
      </c>
      <c r="K40" s="17">
        <v>365647.5</v>
      </c>
      <c r="L40" s="17">
        <v>376300.5</v>
      </c>
      <c r="M40" s="17">
        <v>406860.5</v>
      </c>
      <c r="N40" s="17">
        <v>407478.5</v>
      </c>
      <c r="O40" s="17">
        <v>403739</v>
      </c>
      <c r="P40" s="17">
        <v>381153</v>
      </c>
      <c r="Q40" s="17">
        <v>341120.5</v>
      </c>
      <c r="R40" s="17">
        <v>316814</v>
      </c>
      <c r="S40" s="17">
        <v>306672.5</v>
      </c>
      <c r="T40" s="17">
        <v>299014.5</v>
      </c>
      <c r="U40" s="17">
        <v>297665.5</v>
      </c>
      <c r="V40" s="17">
        <v>298535.5</v>
      </c>
      <c r="W40" s="17">
        <v>299733</v>
      </c>
      <c r="X40" s="17">
        <v>315849.5</v>
      </c>
      <c r="Y40" s="17">
        <v>337005</v>
      </c>
      <c r="Z40" s="17">
        <v>336204</v>
      </c>
      <c r="AA40" s="17">
        <v>331798</v>
      </c>
      <c r="AB40" s="17">
        <v>332344.5</v>
      </c>
    </row>
    <row r="41" spans="1:28" x14ac:dyDescent="0.3">
      <c r="A41" s="5" t="s">
        <v>29</v>
      </c>
      <c r="B41" s="5" t="s">
        <v>30</v>
      </c>
      <c r="C41" s="5" t="s">
        <v>61</v>
      </c>
      <c r="D41" s="17">
        <v>457420</v>
      </c>
      <c r="E41" s="17">
        <v>458859.5</v>
      </c>
      <c r="F41" s="17">
        <v>450920</v>
      </c>
      <c r="G41" s="17">
        <v>441484</v>
      </c>
      <c r="H41" s="17">
        <v>432230</v>
      </c>
      <c r="I41" s="17">
        <v>404487.5</v>
      </c>
      <c r="J41" s="17">
        <v>380052.5</v>
      </c>
      <c r="K41" s="17">
        <v>377764</v>
      </c>
      <c r="L41" s="17">
        <v>365655</v>
      </c>
      <c r="M41" s="17">
        <v>376630</v>
      </c>
      <c r="N41" s="17">
        <v>407280</v>
      </c>
      <c r="O41" s="17">
        <v>407567</v>
      </c>
      <c r="P41" s="17">
        <v>403924.5</v>
      </c>
      <c r="Q41" s="17">
        <v>381451</v>
      </c>
      <c r="R41" s="17">
        <v>341355.5</v>
      </c>
      <c r="S41" s="17">
        <v>317204.5</v>
      </c>
      <c r="T41" s="17">
        <v>306982</v>
      </c>
      <c r="U41" s="17">
        <v>299288</v>
      </c>
      <c r="V41" s="17">
        <v>297995</v>
      </c>
      <c r="W41" s="17">
        <v>298894.5</v>
      </c>
      <c r="X41" s="17">
        <v>300069.5</v>
      </c>
      <c r="Y41" s="17">
        <v>316127.5</v>
      </c>
      <c r="Z41" s="17">
        <v>337242.5</v>
      </c>
      <c r="AA41" s="17">
        <v>336328</v>
      </c>
      <c r="AB41" s="17">
        <v>331855.5</v>
      </c>
    </row>
    <row r="42" spans="1:28" x14ac:dyDescent="0.3">
      <c r="A42" s="5" t="s">
        <v>29</v>
      </c>
      <c r="B42" s="5" t="s">
        <v>30</v>
      </c>
      <c r="C42" s="5" t="s">
        <v>62</v>
      </c>
      <c r="D42" s="17">
        <v>462328</v>
      </c>
      <c r="E42" s="17">
        <v>456793.5</v>
      </c>
      <c r="F42" s="17">
        <v>458386.5</v>
      </c>
      <c r="G42" s="17">
        <v>450158.5</v>
      </c>
      <c r="H42" s="17">
        <v>440252</v>
      </c>
      <c r="I42" s="17">
        <v>431184.5</v>
      </c>
      <c r="J42" s="17">
        <v>404162.5</v>
      </c>
      <c r="K42" s="17">
        <v>380026</v>
      </c>
      <c r="L42" s="17">
        <v>377832.5</v>
      </c>
      <c r="M42" s="17">
        <v>365905.5</v>
      </c>
      <c r="N42" s="17">
        <v>376935</v>
      </c>
      <c r="O42" s="17">
        <v>407376</v>
      </c>
      <c r="P42" s="17">
        <v>407718</v>
      </c>
      <c r="Q42" s="17">
        <v>404104</v>
      </c>
      <c r="R42" s="17">
        <v>381640.5</v>
      </c>
      <c r="S42" s="17">
        <v>341663</v>
      </c>
      <c r="T42" s="17">
        <v>317415.5</v>
      </c>
      <c r="U42" s="17">
        <v>307225</v>
      </c>
      <c r="V42" s="17">
        <v>299607</v>
      </c>
      <c r="W42" s="17">
        <v>298349.5</v>
      </c>
      <c r="X42" s="17">
        <v>299193.5</v>
      </c>
      <c r="Y42" s="17">
        <v>300344</v>
      </c>
      <c r="Z42" s="17">
        <v>316369.5</v>
      </c>
      <c r="AA42" s="17">
        <v>337368.5</v>
      </c>
      <c r="AB42" s="17">
        <v>336449</v>
      </c>
    </row>
    <row r="43" spans="1:28" x14ac:dyDescent="0.3">
      <c r="A43" s="5" t="s">
        <v>29</v>
      </c>
      <c r="B43" s="5" t="s">
        <v>30</v>
      </c>
      <c r="C43" s="5" t="s">
        <v>63</v>
      </c>
      <c r="D43" s="17">
        <v>451143.5</v>
      </c>
      <c r="E43" s="17">
        <v>461857.5</v>
      </c>
      <c r="F43" s="17">
        <v>456438</v>
      </c>
      <c r="G43" s="17">
        <v>457642.5</v>
      </c>
      <c r="H43" s="17">
        <v>449051.5</v>
      </c>
      <c r="I43" s="17">
        <v>439249.5</v>
      </c>
      <c r="J43" s="17">
        <v>430731</v>
      </c>
      <c r="K43" s="17">
        <v>403989</v>
      </c>
      <c r="L43" s="17">
        <v>379969</v>
      </c>
      <c r="M43" s="17">
        <v>377954.5</v>
      </c>
      <c r="N43" s="17">
        <v>366168</v>
      </c>
      <c r="O43" s="17">
        <v>376975.5</v>
      </c>
      <c r="P43" s="17">
        <v>407381</v>
      </c>
      <c r="Q43" s="17">
        <v>407784</v>
      </c>
      <c r="R43" s="17">
        <v>404165</v>
      </c>
      <c r="S43" s="17">
        <v>381870</v>
      </c>
      <c r="T43" s="17">
        <v>341846</v>
      </c>
      <c r="U43" s="17">
        <v>317598.5</v>
      </c>
      <c r="V43" s="17">
        <v>307442.5</v>
      </c>
      <c r="W43" s="17">
        <v>299871</v>
      </c>
      <c r="X43" s="17">
        <v>298596.5</v>
      </c>
      <c r="Y43" s="17">
        <v>299403.5</v>
      </c>
      <c r="Z43" s="17">
        <v>300557.5</v>
      </c>
      <c r="AA43" s="17">
        <v>316507.5</v>
      </c>
      <c r="AB43" s="17">
        <v>337494.5</v>
      </c>
    </row>
    <row r="44" spans="1:28" x14ac:dyDescent="0.3">
      <c r="A44" s="5" t="s">
        <v>29</v>
      </c>
      <c r="B44" s="5" t="s">
        <v>30</v>
      </c>
      <c r="C44" s="5" t="s">
        <v>64</v>
      </c>
      <c r="D44" s="17">
        <v>415354.5</v>
      </c>
      <c r="E44" s="17">
        <v>450626.5</v>
      </c>
      <c r="F44" s="17">
        <v>461318.5</v>
      </c>
      <c r="G44" s="17">
        <v>455592</v>
      </c>
      <c r="H44" s="17">
        <v>456414</v>
      </c>
      <c r="I44" s="17">
        <v>447873.5</v>
      </c>
      <c r="J44" s="17">
        <v>438692</v>
      </c>
      <c r="K44" s="17">
        <v>430514</v>
      </c>
      <c r="L44" s="17">
        <v>403917</v>
      </c>
      <c r="M44" s="17">
        <v>380096</v>
      </c>
      <c r="N44" s="17">
        <v>378096.5</v>
      </c>
      <c r="O44" s="17">
        <v>366122</v>
      </c>
      <c r="P44" s="17">
        <v>377015.5</v>
      </c>
      <c r="Q44" s="17">
        <v>407406.5</v>
      </c>
      <c r="R44" s="17">
        <v>407810.5</v>
      </c>
      <c r="S44" s="17">
        <v>404384</v>
      </c>
      <c r="T44" s="17">
        <v>381981.5</v>
      </c>
      <c r="U44" s="17">
        <v>341935</v>
      </c>
      <c r="V44" s="17">
        <v>317795</v>
      </c>
      <c r="W44" s="17">
        <v>307676</v>
      </c>
      <c r="X44" s="17">
        <v>300058.5</v>
      </c>
      <c r="Y44" s="17">
        <v>298793</v>
      </c>
      <c r="Z44" s="17">
        <v>299627</v>
      </c>
      <c r="AA44" s="17">
        <v>300719</v>
      </c>
      <c r="AB44" s="17">
        <v>316574</v>
      </c>
    </row>
    <row r="45" spans="1:28" x14ac:dyDescent="0.3">
      <c r="A45" s="5" t="s">
        <v>29</v>
      </c>
      <c r="B45" s="5" t="s">
        <v>30</v>
      </c>
      <c r="C45" s="5" t="s">
        <v>65</v>
      </c>
      <c r="D45" s="17">
        <v>409404</v>
      </c>
      <c r="E45" s="17">
        <v>414783</v>
      </c>
      <c r="F45" s="17">
        <v>450116</v>
      </c>
      <c r="G45" s="17">
        <v>460537.5</v>
      </c>
      <c r="H45" s="17">
        <v>454367</v>
      </c>
      <c r="I45" s="17">
        <v>455065</v>
      </c>
      <c r="J45" s="17">
        <v>447187.5</v>
      </c>
      <c r="K45" s="17">
        <v>438481</v>
      </c>
      <c r="L45" s="17">
        <v>430350.5</v>
      </c>
      <c r="M45" s="17">
        <v>403957</v>
      </c>
      <c r="N45" s="17">
        <v>380260</v>
      </c>
      <c r="O45" s="17">
        <v>377998.5</v>
      </c>
      <c r="P45" s="17">
        <v>366071</v>
      </c>
      <c r="Q45" s="17">
        <v>377044.5</v>
      </c>
      <c r="R45" s="17">
        <v>407422</v>
      </c>
      <c r="S45" s="17">
        <v>407947</v>
      </c>
      <c r="T45" s="17">
        <v>404443.5</v>
      </c>
      <c r="U45" s="17">
        <v>382033</v>
      </c>
      <c r="V45" s="17">
        <v>342018.5</v>
      </c>
      <c r="W45" s="17">
        <v>317888.5</v>
      </c>
      <c r="X45" s="17">
        <v>307783</v>
      </c>
      <c r="Y45" s="17">
        <v>300231</v>
      </c>
      <c r="Z45" s="17">
        <v>298990.5</v>
      </c>
      <c r="AA45" s="17">
        <v>299709.5</v>
      </c>
      <c r="AB45" s="17">
        <v>300797.5</v>
      </c>
    </row>
    <row r="46" spans="1:28" x14ac:dyDescent="0.3">
      <c r="A46" s="5" t="s">
        <v>29</v>
      </c>
      <c r="B46" s="5" t="s">
        <v>30</v>
      </c>
      <c r="C46" s="5" t="s">
        <v>66</v>
      </c>
      <c r="D46" s="17">
        <v>419983</v>
      </c>
      <c r="E46" s="17">
        <v>408881.5</v>
      </c>
      <c r="F46" s="17">
        <v>414428</v>
      </c>
      <c r="G46" s="17">
        <v>449335.5</v>
      </c>
      <c r="H46" s="17">
        <v>459210.5</v>
      </c>
      <c r="I46" s="17">
        <v>452968.5</v>
      </c>
      <c r="J46" s="17">
        <v>454335.5</v>
      </c>
      <c r="K46" s="17">
        <v>446819</v>
      </c>
      <c r="L46" s="17">
        <v>438249.5</v>
      </c>
      <c r="M46" s="17">
        <v>430329</v>
      </c>
      <c r="N46" s="17">
        <v>404003.5</v>
      </c>
      <c r="O46" s="17">
        <v>380100</v>
      </c>
      <c r="P46" s="17">
        <v>377840.5</v>
      </c>
      <c r="Q46" s="17">
        <v>365973.5</v>
      </c>
      <c r="R46" s="17">
        <v>377001</v>
      </c>
      <c r="S46" s="17">
        <v>407499.5</v>
      </c>
      <c r="T46" s="17">
        <v>407949.5</v>
      </c>
      <c r="U46" s="17">
        <v>404404.5</v>
      </c>
      <c r="V46" s="17">
        <v>381991</v>
      </c>
      <c r="W46" s="17">
        <v>342042.5</v>
      </c>
      <c r="X46" s="17">
        <v>317941.5</v>
      </c>
      <c r="Y46" s="17">
        <v>307916</v>
      </c>
      <c r="Z46" s="17">
        <v>300412.5</v>
      </c>
      <c r="AA46" s="17">
        <v>299068.5</v>
      </c>
      <c r="AB46" s="17">
        <v>299757</v>
      </c>
    </row>
    <row r="47" spans="1:28" x14ac:dyDescent="0.3">
      <c r="A47" s="5" t="s">
        <v>29</v>
      </c>
      <c r="B47" s="5" t="s">
        <v>30</v>
      </c>
      <c r="C47" s="5" t="s">
        <v>67</v>
      </c>
      <c r="D47" s="17">
        <v>402036</v>
      </c>
      <c r="E47" s="17">
        <v>419460</v>
      </c>
      <c r="F47" s="17">
        <v>408330</v>
      </c>
      <c r="G47" s="17">
        <v>413576</v>
      </c>
      <c r="H47" s="17">
        <v>448052.5</v>
      </c>
      <c r="I47" s="17">
        <v>457884</v>
      </c>
      <c r="J47" s="17">
        <v>452223.5</v>
      </c>
      <c r="K47" s="17">
        <v>453770</v>
      </c>
      <c r="L47" s="17">
        <v>446493</v>
      </c>
      <c r="M47" s="17">
        <v>438299.5</v>
      </c>
      <c r="N47" s="17">
        <v>430304</v>
      </c>
      <c r="O47" s="17">
        <v>403684</v>
      </c>
      <c r="P47" s="17">
        <v>379867</v>
      </c>
      <c r="Q47" s="17">
        <v>377678.5</v>
      </c>
      <c r="R47" s="17">
        <v>365876</v>
      </c>
      <c r="S47" s="17">
        <v>377083.5</v>
      </c>
      <c r="T47" s="17">
        <v>407500.5</v>
      </c>
      <c r="U47" s="17">
        <v>407917</v>
      </c>
      <c r="V47" s="17">
        <v>404344.5</v>
      </c>
      <c r="W47" s="17">
        <v>381929.5</v>
      </c>
      <c r="X47" s="17">
        <v>342000.5</v>
      </c>
      <c r="Y47" s="17">
        <v>317991</v>
      </c>
      <c r="Z47" s="17">
        <v>308063</v>
      </c>
      <c r="AA47" s="17">
        <v>300476.5</v>
      </c>
      <c r="AB47" s="17">
        <v>299102</v>
      </c>
    </row>
    <row r="48" spans="1:28" x14ac:dyDescent="0.3">
      <c r="A48" s="5" t="s">
        <v>29</v>
      </c>
      <c r="B48" s="5" t="s">
        <v>30</v>
      </c>
      <c r="C48" s="5" t="s">
        <v>68</v>
      </c>
      <c r="D48" s="17">
        <v>412702.5</v>
      </c>
      <c r="E48" s="17">
        <v>401377.5</v>
      </c>
      <c r="F48" s="17">
        <v>418978</v>
      </c>
      <c r="G48" s="17">
        <v>407625.5</v>
      </c>
      <c r="H48" s="17">
        <v>412291.5</v>
      </c>
      <c r="I48" s="17">
        <v>446648.5</v>
      </c>
      <c r="J48" s="17">
        <v>457134</v>
      </c>
      <c r="K48" s="17">
        <v>451799.5</v>
      </c>
      <c r="L48" s="17">
        <v>453540.5</v>
      </c>
      <c r="M48" s="17">
        <v>446484.5</v>
      </c>
      <c r="N48" s="17">
        <v>438269</v>
      </c>
      <c r="O48" s="17">
        <v>430034.5</v>
      </c>
      <c r="P48" s="17">
        <v>403441</v>
      </c>
      <c r="Q48" s="17">
        <v>379675</v>
      </c>
      <c r="R48" s="17">
        <v>377530.5</v>
      </c>
      <c r="S48" s="17">
        <v>365893.5</v>
      </c>
      <c r="T48" s="17">
        <v>377001.5</v>
      </c>
      <c r="U48" s="17">
        <v>407357</v>
      </c>
      <c r="V48" s="17">
        <v>407790</v>
      </c>
      <c r="W48" s="17">
        <v>404235.5</v>
      </c>
      <c r="X48" s="17">
        <v>381828</v>
      </c>
      <c r="Y48" s="17">
        <v>342022.5</v>
      </c>
      <c r="Z48" s="17">
        <v>318094</v>
      </c>
      <c r="AA48" s="17">
        <v>308083.5</v>
      </c>
      <c r="AB48" s="17">
        <v>300475</v>
      </c>
    </row>
    <row r="49" spans="1:28" x14ac:dyDescent="0.3">
      <c r="A49" s="5" t="s">
        <v>29</v>
      </c>
      <c r="B49" s="5" t="s">
        <v>30</v>
      </c>
      <c r="C49" s="5" t="s">
        <v>69</v>
      </c>
      <c r="D49" s="17">
        <v>448840.5</v>
      </c>
      <c r="E49" s="17">
        <v>412008.5</v>
      </c>
      <c r="F49" s="17">
        <v>400835.5</v>
      </c>
      <c r="G49" s="17">
        <v>418156.5</v>
      </c>
      <c r="H49" s="17">
        <v>406429.5</v>
      </c>
      <c r="I49" s="17">
        <v>411036.5</v>
      </c>
      <c r="J49" s="17">
        <v>445831.5</v>
      </c>
      <c r="K49" s="17">
        <v>456640</v>
      </c>
      <c r="L49" s="17">
        <v>451540.5</v>
      </c>
      <c r="M49" s="17">
        <v>453555.5</v>
      </c>
      <c r="N49" s="17">
        <v>446547.5</v>
      </c>
      <c r="O49" s="17">
        <v>438083.5</v>
      </c>
      <c r="P49" s="17">
        <v>429820</v>
      </c>
      <c r="Q49" s="17">
        <v>403229.5</v>
      </c>
      <c r="R49" s="17">
        <v>379499</v>
      </c>
      <c r="S49" s="17">
        <v>377525</v>
      </c>
      <c r="T49" s="17">
        <v>365810.5</v>
      </c>
      <c r="U49" s="17">
        <v>376874.5</v>
      </c>
      <c r="V49" s="17">
        <v>407213.5</v>
      </c>
      <c r="W49" s="17">
        <v>407577</v>
      </c>
      <c r="X49" s="17">
        <v>404030.5</v>
      </c>
      <c r="Y49" s="17">
        <v>381791.5</v>
      </c>
      <c r="Z49" s="17">
        <v>342074.5</v>
      </c>
      <c r="AA49" s="17">
        <v>318035</v>
      </c>
      <c r="AB49" s="17">
        <v>307983</v>
      </c>
    </row>
    <row r="50" spans="1:28" x14ac:dyDescent="0.3">
      <c r="A50" s="5" t="s">
        <v>29</v>
      </c>
      <c r="B50" s="5" t="s">
        <v>30</v>
      </c>
      <c r="C50" s="5" t="s">
        <v>70</v>
      </c>
      <c r="D50" s="17">
        <v>466088.5</v>
      </c>
      <c r="E50" s="17">
        <v>447983.5</v>
      </c>
      <c r="F50" s="17">
        <v>411391.5</v>
      </c>
      <c r="G50" s="17">
        <v>400023.5</v>
      </c>
      <c r="H50" s="17">
        <v>416889</v>
      </c>
      <c r="I50" s="17">
        <v>405112</v>
      </c>
      <c r="J50" s="17">
        <v>410365</v>
      </c>
      <c r="K50" s="17">
        <v>445418</v>
      </c>
      <c r="L50" s="17">
        <v>456302.5</v>
      </c>
      <c r="M50" s="17">
        <v>451497</v>
      </c>
      <c r="N50" s="17">
        <v>453586.5</v>
      </c>
      <c r="O50" s="17">
        <v>446297</v>
      </c>
      <c r="P50" s="17">
        <v>437832.5</v>
      </c>
      <c r="Q50" s="17">
        <v>429540</v>
      </c>
      <c r="R50" s="17">
        <v>402946</v>
      </c>
      <c r="S50" s="17">
        <v>379409</v>
      </c>
      <c r="T50" s="17">
        <v>377389</v>
      </c>
      <c r="U50" s="17">
        <v>365668.5</v>
      </c>
      <c r="V50" s="17">
        <v>376702.5</v>
      </c>
      <c r="W50" s="17">
        <v>407001.5</v>
      </c>
      <c r="X50" s="17">
        <v>407363</v>
      </c>
      <c r="Y50" s="17">
        <v>403910</v>
      </c>
      <c r="Z50" s="17">
        <v>381745</v>
      </c>
      <c r="AA50" s="17">
        <v>341988</v>
      </c>
      <c r="AB50" s="17">
        <v>317972.5</v>
      </c>
    </row>
    <row r="51" spans="1:28" x14ac:dyDescent="0.3">
      <c r="A51" s="5" t="s">
        <v>29</v>
      </c>
      <c r="B51" s="5" t="s">
        <v>30</v>
      </c>
      <c r="C51" s="5" t="s">
        <v>71</v>
      </c>
      <c r="D51" s="17">
        <v>451472</v>
      </c>
      <c r="E51" s="17">
        <v>465099</v>
      </c>
      <c r="F51" s="17">
        <v>447245.5</v>
      </c>
      <c r="G51" s="17">
        <v>410530.5</v>
      </c>
      <c r="H51" s="17">
        <v>398813</v>
      </c>
      <c r="I51" s="17">
        <v>415595.5</v>
      </c>
      <c r="J51" s="17">
        <v>404377</v>
      </c>
      <c r="K51" s="17">
        <v>409850.5</v>
      </c>
      <c r="L51" s="17">
        <v>445181.5</v>
      </c>
      <c r="M51" s="17">
        <v>456332.5</v>
      </c>
      <c r="N51" s="17">
        <v>451521.5</v>
      </c>
      <c r="O51" s="17">
        <v>453334.5</v>
      </c>
      <c r="P51" s="17">
        <v>445994.5</v>
      </c>
      <c r="Q51" s="17">
        <v>437566</v>
      </c>
      <c r="R51" s="17">
        <v>429329.5</v>
      </c>
      <c r="S51" s="17">
        <v>402919</v>
      </c>
      <c r="T51" s="17">
        <v>379295.5</v>
      </c>
      <c r="U51" s="17">
        <v>377208</v>
      </c>
      <c r="V51" s="17">
        <v>365475.5</v>
      </c>
      <c r="W51" s="17">
        <v>376475.5</v>
      </c>
      <c r="X51" s="17">
        <v>406737.5</v>
      </c>
      <c r="Y51" s="17">
        <v>407187</v>
      </c>
      <c r="Z51" s="17">
        <v>403813</v>
      </c>
      <c r="AA51" s="17">
        <v>381568</v>
      </c>
      <c r="AB51" s="17">
        <v>341797.5</v>
      </c>
    </row>
    <row r="52" spans="1:28" x14ac:dyDescent="0.3">
      <c r="A52" s="5" t="s">
        <v>29</v>
      </c>
      <c r="B52" s="5" t="s">
        <v>30</v>
      </c>
      <c r="C52" s="5" t="s">
        <v>72</v>
      </c>
      <c r="D52" s="17">
        <v>412879.5</v>
      </c>
      <c r="E52" s="17">
        <v>450624.5</v>
      </c>
      <c r="F52" s="17">
        <v>464459</v>
      </c>
      <c r="G52" s="17">
        <v>446384.5</v>
      </c>
      <c r="H52" s="17">
        <v>409299</v>
      </c>
      <c r="I52" s="17">
        <v>397482</v>
      </c>
      <c r="J52" s="17">
        <v>414772</v>
      </c>
      <c r="K52" s="17">
        <v>403958.5</v>
      </c>
      <c r="L52" s="17">
        <v>409691.5</v>
      </c>
      <c r="M52" s="17">
        <v>445227.5</v>
      </c>
      <c r="N52" s="17">
        <v>456391.5</v>
      </c>
      <c r="O52" s="17">
        <v>451295.5</v>
      </c>
      <c r="P52" s="17">
        <v>453040</v>
      </c>
      <c r="Q52" s="17">
        <v>445659</v>
      </c>
      <c r="R52" s="17">
        <v>437249</v>
      </c>
      <c r="S52" s="17">
        <v>429178</v>
      </c>
      <c r="T52" s="17">
        <v>402752</v>
      </c>
      <c r="U52" s="17">
        <v>379093.5</v>
      </c>
      <c r="V52" s="17">
        <v>376964.5</v>
      </c>
      <c r="W52" s="17">
        <v>365251.5</v>
      </c>
      <c r="X52" s="17">
        <v>376234</v>
      </c>
      <c r="Y52" s="17">
        <v>406533.5</v>
      </c>
      <c r="Z52" s="17">
        <v>407016</v>
      </c>
      <c r="AA52" s="17">
        <v>403547.5</v>
      </c>
      <c r="AB52" s="17">
        <v>381291</v>
      </c>
    </row>
    <row r="53" spans="1:28" x14ac:dyDescent="0.3">
      <c r="A53" s="5" t="s">
        <v>29</v>
      </c>
      <c r="B53" s="5" t="s">
        <v>30</v>
      </c>
      <c r="C53" s="5" t="s">
        <v>73</v>
      </c>
      <c r="D53" s="17">
        <v>391346.5</v>
      </c>
      <c r="E53" s="17">
        <v>412058</v>
      </c>
      <c r="F53" s="17">
        <v>449851.5</v>
      </c>
      <c r="G53" s="17">
        <v>463514</v>
      </c>
      <c r="H53" s="17">
        <v>445111</v>
      </c>
      <c r="I53" s="17">
        <v>407994</v>
      </c>
      <c r="J53" s="17">
        <v>396722.5</v>
      </c>
      <c r="K53" s="17">
        <v>414252</v>
      </c>
      <c r="L53" s="17">
        <v>403616.5</v>
      </c>
      <c r="M53" s="17">
        <v>409609</v>
      </c>
      <c r="N53" s="17">
        <v>445233</v>
      </c>
      <c r="O53" s="17">
        <v>456209.5</v>
      </c>
      <c r="P53" s="17">
        <v>450986</v>
      </c>
      <c r="Q53" s="17">
        <v>452676.5</v>
      </c>
      <c r="R53" s="17">
        <v>445341</v>
      </c>
      <c r="S53" s="17">
        <v>437106.5</v>
      </c>
      <c r="T53" s="17">
        <v>428965</v>
      </c>
      <c r="U53" s="17">
        <v>402499.5</v>
      </c>
      <c r="V53" s="17">
        <v>378842</v>
      </c>
      <c r="W53" s="17">
        <v>376713</v>
      </c>
      <c r="X53" s="17">
        <v>365004</v>
      </c>
      <c r="Y53" s="17">
        <v>376055.5</v>
      </c>
      <c r="Z53" s="17">
        <v>406397.5</v>
      </c>
      <c r="AA53" s="17">
        <v>406715.5</v>
      </c>
      <c r="AB53" s="17">
        <v>403190</v>
      </c>
    </row>
    <row r="54" spans="1:28" x14ac:dyDescent="0.3">
      <c r="A54" s="5" t="s">
        <v>29</v>
      </c>
      <c r="B54" s="5" t="s">
        <v>30</v>
      </c>
      <c r="C54" s="5" t="s">
        <v>74</v>
      </c>
      <c r="D54" s="17">
        <v>372910.5</v>
      </c>
      <c r="E54" s="17">
        <v>390506</v>
      </c>
      <c r="F54" s="17">
        <v>411447.5</v>
      </c>
      <c r="G54" s="17">
        <v>448955</v>
      </c>
      <c r="H54" s="17">
        <v>462106</v>
      </c>
      <c r="I54" s="17">
        <v>443669</v>
      </c>
      <c r="J54" s="17">
        <v>407195.5</v>
      </c>
      <c r="K54" s="17">
        <v>396270</v>
      </c>
      <c r="L54" s="17">
        <v>414076</v>
      </c>
      <c r="M54" s="17">
        <v>403744</v>
      </c>
      <c r="N54" s="17">
        <v>409679.5</v>
      </c>
      <c r="O54" s="17">
        <v>445040</v>
      </c>
      <c r="P54" s="17">
        <v>455936</v>
      </c>
      <c r="Q54" s="17">
        <v>450602</v>
      </c>
      <c r="R54" s="17">
        <v>452329</v>
      </c>
      <c r="S54" s="17">
        <v>445238.5</v>
      </c>
      <c r="T54" s="17">
        <v>436911.5</v>
      </c>
      <c r="U54" s="17">
        <v>428698.5</v>
      </c>
      <c r="V54" s="17">
        <v>402266.5</v>
      </c>
      <c r="W54" s="17">
        <v>378596.5</v>
      </c>
      <c r="X54" s="17">
        <v>376399.5</v>
      </c>
      <c r="Y54" s="17">
        <v>364770.5</v>
      </c>
      <c r="Z54" s="17">
        <v>375896.5</v>
      </c>
      <c r="AA54" s="17">
        <v>406057.5</v>
      </c>
      <c r="AB54" s="17">
        <v>406295</v>
      </c>
    </row>
    <row r="55" spans="1:28" x14ac:dyDescent="0.3">
      <c r="A55" s="5" t="s">
        <v>29</v>
      </c>
      <c r="B55" s="5" t="s">
        <v>30</v>
      </c>
      <c r="C55" s="5" t="s">
        <v>75</v>
      </c>
      <c r="D55" s="17">
        <v>365464</v>
      </c>
      <c r="E55" s="17">
        <v>372081</v>
      </c>
      <c r="F55" s="17">
        <v>389778</v>
      </c>
      <c r="G55" s="17">
        <v>410553.5</v>
      </c>
      <c r="H55" s="17">
        <v>447626.5</v>
      </c>
      <c r="I55" s="17">
        <v>460485</v>
      </c>
      <c r="J55" s="17">
        <v>442650</v>
      </c>
      <c r="K55" s="17">
        <v>406674</v>
      </c>
      <c r="L55" s="17">
        <v>395967</v>
      </c>
      <c r="M55" s="17">
        <v>414073</v>
      </c>
      <c r="N55" s="17">
        <v>403839</v>
      </c>
      <c r="O55" s="17">
        <v>409491.5</v>
      </c>
      <c r="P55" s="17">
        <v>444724</v>
      </c>
      <c r="Q55" s="17">
        <v>455577</v>
      </c>
      <c r="R55" s="17">
        <v>450298</v>
      </c>
      <c r="S55" s="17">
        <v>452197</v>
      </c>
      <c r="T55" s="17">
        <v>444989</v>
      </c>
      <c r="U55" s="17">
        <v>436610</v>
      </c>
      <c r="V55" s="17">
        <v>428368.5</v>
      </c>
      <c r="W55" s="17">
        <v>401890</v>
      </c>
      <c r="X55" s="17">
        <v>378226.5</v>
      </c>
      <c r="Y55" s="17">
        <v>376104</v>
      </c>
      <c r="Z55" s="17">
        <v>364534</v>
      </c>
      <c r="AA55" s="17">
        <v>375527.5</v>
      </c>
      <c r="AB55" s="17">
        <v>405587</v>
      </c>
    </row>
    <row r="56" spans="1:28" x14ac:dyDescent="0.3">
      <c r="A56" s="5" t="s">
        <v>29</v>
      </c>
      <c r="B56" s="5" t="s">
        <v>30</v>
      </c>
      <c r="C56" s="5" t="s">
        <v>76</v>
      </c>
      <c r="D56" s="17">
        <v>344654.5</v>
      </c>
      <c r="E56" s="17">
        <v>364671</v>
      </c>
      <c r="F56" s="17">
        <v>371395.5</v>
      </c>
      <c r="G56" s="17">
        <v>388965</v>
      </c>
      <c r="H56" s="17">
        <v>409209.5</v>
      </c>
      <c r="I56" s="17">
        <v>445953.5</v>
      </c>
      <c r="J56" s="17">
        <v>459442</v>
      </c>
      <c r="K56" s="17">
        <v>442077</v>
      </c>
      <c r="L56" s="17">
        <v>406408.5</v>
      </c>
      <c r="M56" s="17">
        <v>395940.5</v>
      </c>
      <c r="N56" s="17">
        <v>414083.5</v>
      </c>
      <c r="O56" s="17">
        <v>403717</v>
      </c>
      <c r="P56" s="17">
        <v>409296</v>
      </c>
      <c r="Q56" s="17">
        <v>444394.5</v>
      </c>
      <c r="R56" s="17">
        <v>455261.5</v>
      </c>
      <c r="S56" s="17">
        <v>450183</v>
      </c>
      <c r="T56" s="17">
        <v>451955</v>
      </c>
      <c r="U56" s="17">
        <v>444616.5</v>
      </c>
      <c r="V56" s="17">
        <v>436211.5</v>
      </c>
      <c r="W56" s="17">
        <v>427994</v>
      </c>
      <c r="X56" s="17">
        <v>401556</v>
      </c>
      <c r="Y56" s="17">
        <v>377954</v>
      </c>
      <c r="Z56" s="17">
        <v>375872</v>
      </c>
      <c r="AA56" s="17">
        <v>364218</v>
      </c>
      <c r="AB56" s="17">
        <v>375105.5</v>
      </c>
    </row>
    <row r="57" spans="1:28" x14ac:dyDescent="0.3">
      <c r="A57" s="5" t="s">
        <v>29</v>
      </c>
      <c r="B57" s="5" t="s">
        <v>30</v>
      </c>
      <c r="C57" s="5" t="s">
        <v>77</v>
      </c>
      <c r="D57" s="17">
        <v>295389.5</v>
      </c>
      <c r="E57" s="17">
        <v>343960.5</v>
      </c>
      <c r="F57" s="17">
        <v>364026</v>
      </c>
      <c r="G57" s="17">
        <v>370577</v>
      </c>
      <c r="H57" s="17">
        <v>387752</v>
      </c>
      <c r="I57" s="17">
        <v>407778</v>
      </c>
      <c r="J57" s="17">
        <v>444995</v>
      </c>
      <c r="K57" s="17">
        <v>458812.5</v>
      </c>
      <c r="L57" s="17">
        <v>441735</v>
      </c>
      <c r="M57" s="17">
        <v>406416</v>
      </c>
      <c r="N57" s="17">
        <v>396030</v>
      </c>
      <c r="O57" s="17">
        <v>413980</v>
      </c>
      <c r="P57" s="17">
        <v>403495</v>
      </c>
      <c r="Q57" s="17">
        <v>408957</v>
      </c>
      <c r="R57" s="17">
        <v>443995</v>
      </c>
      <c r="S57" s="17">
        <v>455001.5</v>
      </c>
      <c r="T57" s="17">
        <v>449881</v>
      </c>
      <c r="U57" s="17">
        <v>451578.5</v>
      </c>
      <c r="V57" s="17">
        <v>444244</v>
      </c>
      <c r="W57" s="17">
        <v>435838</v>
      </c>
      <c r="X57" s="17">
        <v>427549</v>
      </c>
      <c r="Y57" s="17">
        <v>401176.5</v>
      </c>
      <c r="Z57" s="17">
        <v>377679</v>
      </c>
      <c r="AA57" s="17">
        <v>375490.5</v>
      </c>
      <c r="AB57" s="17">
        <v>363784.5</v>
      </c>
    </row>
    <row r="58" spans="1:28" x14ac:dyDescent="0.3">
      <c r="A58" s="5" t="s">
        <v>29</v>
      </c>
      <c r="B58" s="5" t="s">
        <v>30</v>
      </c>
      <c r="C58" s="5" t="s">
        <v>78</v>
      </c>
      <c r="D58" s="17">
        <v>291601</v>
      </c>
      <c r="E58" s="17">
        <v>294749.5</v>
      </c>
      <c r="F58" s="17">
        <v>343325.5</v>
      </c>
      <c r="G58" s="17">
        <v>363270.5</v>
      </c>
      <c r="H58" s="17">
        <v>369441.5</v>
      </c>
      <c r="I58" s="17">
        <v>386415</v>
      </c>
      <c r="J58" s="17">
        <v>406930</v>
      </c>
      <c r="K58" s="17">
        <v>444407</v>
      </c>
      <c r="L58" s="17">
        <v>458400</v>
      </c>
      <c r="M58" s="17">
        <v>441669.5</v>
      </c>
      <c r="N58" s="17">
        <v>406536</v>
      </c>
      <c r="O58" s="17">
        <v>395920</v>
      </c>
      <c r="P58" s="17">
        <v>413697</v>
      </c>
      <c r="Q58" s="17">
        <v>403177.5</v>
      </c>
      <c r="R58" s="17">
        <v>408623.5</v>
      </c>
      <c r="S58" s="17">
        <v>443786.5</v>
      </c>
      <c r="T58" s="17">
        <v>454722</v>
      </c>
      <c r="U58" s="17">
        <v>449529.5</v>
      </c>
      <c r="V58" s="17">
        <v>451217.5</v>
      </c>
      <c r="W58" s="17">
        <v>443827</v>
      </c>
      <c r="X58" s="17">
        <v>435373</v>
      </c>
      <c r="Y58" s="17">
        <v>427161</v>
      </c>
      <c r="Z58" s="17">
        <v>400868.5</v>
      </c>
      <c r="AA58" s="17">
        <v>377205.5</v>
      </c>
      <c r="AB58" s="17">
        <v>374953</v>
      </c>
    </row>
    <row r="59" spans="1:28" x14ac:dyDescent="0.3">
      <c r="A59" s="5" t="s">
        <v>29</v>
      </c>
      <c r="B59" s="5" t="s">
        <v>30</v>
      </c>
      <c r="C59" s="5" t="s">
        <v>79</v>
      </c>
      <c r="D59" s="17">
        <v>265235</v>
      </c>
      <c r="E59" s="17">
        <v>290906</v>
      </c>
      <c r="F59" s="17">
        <v>294242</v>
      </c>
      <c r="G59" s="17">
        <v>342620.5</v>
      </c>
      <c r="H59" s="17">
        <v>362106</v>
      </c>
      <c r="I59" s="17">
        <v>368118</v>
      </c>
      <c r="J59" s="17">
        <v>385561.5</v>
      </c>
      <c r="K59" s="17">
        <v>406393</v>
      </c>
      <c r="L59" s="17">
        <v>444106.5</v>
      </c>
      <c r="M59" s="17">
        <v>458330</v>
      </c>
      <c r="N59" s="17">
        <v>441723</v>
      </c>
      <c r="O59" s="17">
        <v>406383</v>
      </c>
      <c r="P59" s="17">
        <v>395594</v>
      </c>
      <c r="Q59" s="17">
        <v>413344</v>
      </c>
      <c r="R59" s="17">
        <v>402821.5</v>
      </c>
      <c r="S59" s="17">
        <v>408374</v>
      </c>
      <c r="T59" s="17">
        <v>443440</v>
      </c>
      <c r="U59" s="17">
        <v>454297.5</v>
      </c>
      <c r="V59" s="17">
        <v>449101.5</v>
      </c>
      <c r="W59" s="17">
        <v>450787</v>
      </c>
      <c r="X59" s="17">
        <v>443355.5</v>
      </c>
      <c r="Y59" s="17">
        <v>434964</v>
      </c>
      <c r="Z59" s="17">
        <v>426799.5</v>
      </c>
      <c r="AA59" s="17">
        <v>400375.5</v>
      </c>
      <c r="AB59" s="17">
        <v>376677.5</v>
      </c>
    </row>
    <row r="60" spans="1:28" x14ac:dyDescent="0.3">
      <c r="A60" s="5" t="s">
        <v>29</v>
      </c>
      <c r="B60" s="5" t="s">
        <v>30</v>
      </c>
      <c r="C60" s="5" t="s">
        <v>80</v>
      </c>
      <c r="D60" s="17">
        <v>232623</v>
      </c>
      <c r="E60" s="17">
        <v>264822</v>
      </c>
      <c r="F60" s="17">
        <v>290372.5</v>
      </c>
      <c r="G60" s="17">
        <v>293531</v>
      </c>
      <c r="H60" s="17">
        <v>341534</v>
      </c>
      <c r="I60" s="17">
        <v>360871</v>
      </c>
      <c r="J60" s="17">
        <v>367299.5</v>
      </c>
      <c r="K60" s="17">
        <v>385010</v>
      </c>
      <c r="L60" s="17">
        <v>406069</v>
      </c>
      <c r="M60" s="17">
        <v>444085</v>
      </c>
      <c r="N60" s="17">
        <v>458308</v>
      </c>
      <c r="O60" s="17">
        <v>441478</v>
      </c>
      <c r="P60" s="17">
        <v>406152</v>
      </c>
      <c r="Q60" s="17">
        <v>395293</v>
      </c>
      <c r="R60" s="17">
        <v>412974.5</v>
      </c>
      <c r="S60" s="17">
        <v>402609.5</v>
      </c>
      <c r="T60" s="17">
        <v>408072.5</v>
      </c>
      <c r="U60" s="17">
        <v>443006</v>
      </c>
      <c r="V60" s="17">
        <v>453855.5</v>
      </c>
      <c r="W60" s="17">
        <v>448620</v>
      </c>
      <c r="X60" s="17">
        <v>450293</v>
      </c>
      <c r="Y60" s="17">
        <v>442940</v>
      </c>
      <c r="Z60" s="17">
        <v>434593</v>
      </c>
      <c r="AA60" s="17">
        <v>426277</v>
      </c>
      <c r="AB60" s="17">
        <v>399775</v>
      </c>
    </row>
    <row r="61" spans="1:28" x14ac:dyDescent="0.3">
      <c r="A61" s="5" t="s">
        <v>29</v>
      </c>
      <c r="B61" s="5" t="s">
        <v>30</v>
      </c>
      <c r="C61" s="5" t="s">
        <v>81</v>
      </c>
      <c r="D61" s="17">
        <v>242778.5</v>
      </c>
      <c r="E61" s="17">
        <v>231973.5</v>
      </c>
      <c r="F61" s="17">
        <v>264225.5</v>
      </c>
      <c r="G61" s="17">
        <v>289724</v>
      </c>
      <c r="H61" s="17">
        <v>292649</v>
      </c>
      <c r="I61" s="17">
        <v>340402.5</v>
      </c>
      <c r="J61" s="17">
        <v>360069.5</v>
      </c>
      <c r="K61" s="17">
        <v>366757.5</v>
      </c>
      <c r="L61" s="17">
        <v>384577.5</v>
      </c>
      <c r="M61" s="17">
        <v>406000</v>
      </c>
      <c r="N61" s="17">
        <v>444155.5</v>
      </c>
      <c r="O61" s="17">
        <v>458033</v>
      </c>
      <c r="P61" s="17">
        <v>441069.5</v>
      </c>
      <c r="Q61" s="17">
        <v>405811.5</v>
      </c>
      <c r="R61" s="17">
        <v>394966.5</v>
      </c>
      <c r="S61" s="17">
        <v>412724.5</v>
      </c>
      <c r="T61" s="17">
        <v>402300.5</v>
      </c>
      <c r="U61" s="17">
        <v>407708.5</v>
      </c>
      <c r="V61" s="17">
        <v>442605</v>
      </c>
      <c r="W61" s="17">
        <v>453408.5</v>
      </c>
      <c r="X61" s="17">
        <v>448127.5</v>
      </c>
      <c r="Y61" s="17">
        <v>449826.5</v>
      </c>
      <c r="Z61" s="17">
        <v>442494.5</v>
      </c>
      <c r="AA61" s="17">
        <v>433998.5</v>
      </c>
      <c r="AB61" s="17">
        <v>425616.5</v>
      </c>
    </row>
    <row r="62" spans="1:28" x14ac:dyDescent="0.3">
      <c r="A62" s="5" t="s">
        <v>29</v>
      </c>
      <c r="B62" s="5" t="s">
        <v>30</v>
      </c>
      <c r="C62" s="5" t="s">
        <v>82</v>
      </c>
      <c r="D62" s="17">
        <v>244825</v>
      </c>
      <c r="E62" s="17">
        <v>242248.5</v>
      </c>
      <c r="F62" s="17">
        <v>231529.5</v>
      </c>
      <c r="G62" s="17">
        <v>263600</v>
      </c>
      <c r="H62" s="17">
        <v>288769</v>
      </c>
      <c r="I62" s="17">
        <v>291656.5</v>
      </c>
      <c r="J62" s="17">
        <v>339689.5</v>
      </c>
      <c r="K62" s="17">
        <v>359537</v>
      </c>
      <c r="L62" s="17">
        <v>366503</v>
      </c>
      <c r="M62" s="17">
        <v>384552</v>
      </c>
      <c r="N62" s="17">
        <v>405931.5</v>
      </c>
      <c r="O62" s="17">
        <v>443801.5</v>
      </c>
      <c r="P62" s="17">
        <v>457576</v>
      </c>
      <c r="Q62" s="17">
        <v>440612.5</v>
      </c>
      <c r="R62" s="17">
        <v>405375</v>
      </c>
      <c r="S62" s="17">
        <v>394651</v>
      </c>
      <c r="T62" s="17">
        <v>412375.5</v>
      </c>
      <c r="U62" s="17">
        <v>401933</v>
      </c>
      <c r="V62" s="17">
        <v>407275</v>
      </c>
      <c r="W62" s="17">
        <v>442123</v>
      </c>
      <c r="X62" s="17">
        <v>452917</v>
      </c>
      <c r="Y62" s="17">
        <v>447674</v>
      </c>
      <c r="Z62" s="17">
        <v>449395.5</v>
      </c>
      <c r="AA62" s="17">
        <v>441894.5</v>
      </c>
      <c r="AB62" s="17">
        <v>433311.5</v>
      </c>
    </row>
    <row r="63" spans="1:28" x14ac:dyDescent="0.3">
      <c r="A63" s="5" t="s">
        <v>29</v>
      </c>
      <c r="B63" s="5" t="s">
        <v>30</v>
      </c>
      <c r="C63" s="5" t="s">
        <v>83</v>
      </c>
      <c r="D63" s="17">
        <v>248428</v>
      </c>
      <c r="E63" s="17">
        <v>244172</v>
      </c>
      <c r="F63" s="17">
        <v>241610.5</v>
      </c>
      <c r="G63" s="17">
        <v>230967</v>
      </c>
      <c r="H63" s="17">
        <v>262776</v>
      </c>
      <c r="I63" s="17">
        <v>287754</v>
      </c>
      <c r="J63" s="17">
        <v>290969.5</v>
      </c>
      <c r="K63" s="17">
        <v>339180</v>
      </c>
      <c r="L63" s="17">
        <v>359241</v>
      </c>
      <c r="M63" s="17">
        <v>366437</v>
      </c>
      <c r="N63" s="17">
        <v>384506.5</v>
      </c>
      <c r="O63" s="17">
        <v>405647</v>
      </c>
      <c r="P63" s="17">
        <v>443372.5</v>
      </c>
      <c r="Q63" s="17">
        <v>457137</v>
      </c>
      <c r="R63" s="17">
        <v>440176</v>
      </c>
      <c r="S63" s="17">
        <v>405094.5</v>
      </c>
      <c r="T63" s="17">
        <v>394362</v>
      </c>
      <c r="U63" s="17">
        <v>411961</v>
      </c>
      <c r="V63" s="17">
        <v>401473.5</v>
      </c>
      <c r="W63" s="17">
        <v>406835.5</v>
      </c>
      <c r="X63" s="17">
        <v>441633</v>
      </c>
      <c r="Y63" s="17">
        <v>452445</v>
      </c>
      <c r="Z63" s="17">
        <v>447238</v>
      </c>
      <c r="AA63" s="17">
        <v>448776.5</v>
      </c>
      <c r="AB63" s="17">
        <v>441241.5</v>
      </c>
    </row>
    <row r="64" spans="1:28" x14ac:dyDescent="0.3">
      <c r="A64" s="5" t="s">
        <v>29</v>
      </c>
      <c r="B64" s="5" t="s">
        <v>30</v>
      </c>
      <c r="C64" s="5" t="s">
        <v>84</v>
      </c>
      <c r="D64" s="17">
        <v>226588.5</v>
      </c>
      <c r="E64" s="17">
        <v>247683</v>
      </c>
      <c r="F64" s="17">
        <v>243535.5</v>
      </c>
      <c r="G64" s="17">
        <v>240991</v>
      </c>
      <c r="H64" s="17">
        <v>230228.5</v>
      </c>
      <c r="I64" s="17">
        <v>261922.5</v>
      </c>
      <c r="J64" s="17">
        <v>287113</v>
      </c>
      <c r="K64" s="17">
        <v>290515.5</v>
      </c>
      <c r="L64" s="17">
        <v>338833.5</v>
      </c>
      <c r="M64" s="17">
        <v>359046.5</v>
      </c>
      <c r="N64" s="17">
        <v>366335</v>
      </c>
      <c r="O64" s="17">
        <v>384287</v>
      </c>
      <c r="P64" s="17">
        <v>405260</v>
      </c>
      <c r="Q64" s="17">
        <v>442866.5</v>
      </c>
      <c r="R64" s="17">
        <v>456580</v>
      </c>
      <c r="S64" s="17">
        <v>439759</v>
      </c>
      <c r="T64" s="17">
        <v>404776.5</v>
      </c>
      <c r="U64" s="17">
        <v>393980</v>
      </c>
      <c r="V64" s="17">
        <v>411483.5</v>
      </c>
      <c r="W64" s="17">
        <v>400998.5</v>
      </c>
      <c r="X64" s="17">
        <v>406323.5</v>
      </c>
      <c r="Y64" s="17">
        <v>441141</v>
      </c>
      <c r="Z64" s="17">
        <v>451961</v>
      </c>
      <c r="AA64" s="17">
        <v>446635</v>
      </c>
      <c r="AB64" s="17">
        <v>448122</v>
      </c>
    </row>
    <row r="65" spans="1:28" x14ac:dyDescent="0.3">
      <c r="A65" s="5" t="s">
        <v>29</v>
      </c>
      <c r="B65" s="5" t="s">
        <v>30</v>
      </c>
      <c r="C65" s="5" t="s">
        <v>85</v>
      </c>
      <c r="D65" s="17">
        <v>192442</v>
      </c>
      <c r="E65" s="17">
        <v>225958</v>
      </c>
      <c r="F65" s="17">
        <v>247056</v>
      </c>
      <c r="G65" s="17">
        <v>242886.5</v>
      </c>
      <c r="H65" s="17">
        <v>240218.5</v>
      </c>
      <c r="I65" s="17">
        <v>229482.5</v>
      </c>
      <c r="J65" s="17">
        <v>261323</v>
      </c>
      <c r="K65" s="17">
        <v>286574.5</v>
      </c>
      <c r="L65" s="17">
        <v>290178.5</v>
      </c>
      <c r="M65" s="17">
        <v>338698</v>
      </c>
      <c r="N65" s="17">
        <v>358948</v>
      </c>
      <c r="O65" s="17">
        <v>365994</v>
      </c>
      <c r="P65" s="17">
        <v>383845.5</v>
      </c>
      <c r="Q65" s="17">
        <v>404807</v>
      </c>
      <c r="R65" s="17">
        <v>442381</v>
      </c>
      <c r="S65" s="17">
        <v>456121</v>
      </c>
      <c r="T65" s="17">
        <v>439273.5</v>
      </c>
      <c r="U65" s="17">
        <v>404319</v>
      </c>
      <c r="V65" s="17">
        <v>393545.5</v>
      </c>
      <c r="W65" s="17">
        <v>411044.5</v>
      </c>
      <c r="X65" s="17">
        <v>400479.5</v>
      </c>
      <c r="Y65" s="17">
        <v>405821.5</v>
      </c>
      <c r="Z65" s="17">
        <v>440648.5</v>
      </c>
      <c r="AA65" s="17">
        <v>451321</v>
      </c>
      <c r="AB65" s="17">
        <v>445926.5</v>
      </c>
    </row>
    <row r="66" spans="1:28" x14ac:dyDescent="0.3">
      <c r="A66" s="5" t="s">
        <v>29</v>
      </c>
      <c r="B66" s="5" t="s">
        <v>30</v>
      </c>
      <c r="C66" s="5" t="s">
        <v>86</v>
      </c>
      <c r="D66" s="17">
        <v>193371.5</v>
      </c>
      <c r="E66" s="17">
        <v>191829</v>
      </c>
      <c r="F66" s="17">
        <v>225228</v>
      </c>
      <c r="G66" s="17">
        <v>246347</v>
      </c>
      <c r="H66" s="17">
        <v>242121.5</v>
      </c>
      <c r="I66" s="17">
        <v>239381.5</v>
      </c>
      <c r="J66" s="17">
        <v>228963.5</v>
      </c>
      <c r="K66" s="17">
        <v>260914</v>
      </c>
      <c r="L66" s="17">
        <v>286197</v>
      </c>
      <c r="M66" s="17">
        <v>289987</v>
      </c>
      <c r="N66" s="17">
        <v>338500.5</v>
      </c>
      <c r="O66" s="17">
        <v>358599.5</v>
      </c>
      <c r="P66" s="17">
        <v>365583.5</v>
      </c>
      <c r="Q66" s="17">
        <v>383335</v>
      </c>
      <c r="R66" s="17">
        <v>404213.5</v>
      </c>
      <c r="S66" s="17">
        <v>441867</v>
      </c>
      <c r="T66" s="17">
        <v>455557</v>
      </c>
      <c r="U66" s="17">
        <v>438656.5</v>
      </c>
      <c r="V66" s="17">
        <v>403846</v>
      </c>
      <c r="W66" s="17">
        <v>393132</v>
      </c>
      <c r="X66" s="17">
        <v>410524</v>
      </c>
      <c r="Y66" s="17">
        <v>399992.5</v>
      </c>
      <c r="Z66" s="17">
        <v>405353</v>
      </c>
      <c r="AA66" s="17">
        <v>439997.5</v>
      </c>
      <c r="AB66" s="17">
        <v>450523.5</v>
      </c>
    </row>
    <row r="67" spans="1:28" x14ac:dyDescent="0.3">
      <c r="A67" s="5" t="s">
        <v>29</v>
      </c>
      <c r="B67" s="5" t="s">
        <v>30</v>
      </c>
      <c r="C67" s="5" t="s">
        <v>87</v>
      </c>
      <c r="D67" s="17">
        <v>205611.5</v>
      </c>
      <c r="E67" s="17">
        <v>192731.5</v>
      </c>
      <c r="F67" s="17">
        <v>191287</v>
      </c>
      <c r="G67" s="17">
        <v>224519</v>
      </c>
      <c r="H67" s="17">
        <v>245440</v>
      </c>
      <c r="I67" s="17">
        <v>241266.5</v>
      </c>
      <c r="J67" s="17">
        <v>238794.5</v>
      </c>
      <c r="K67" s="17">
        <v>228533.5</v>
      </c>
      <c r="L67" s="17">
        <v>260562</v>
      </c>
      <c r="M67" s="17">
        <v>285954.5</v>
      </c>
      <c r="N67" s="17">
        <v>289721.5</v>
      </c>
      <c r="O67" s="17">
        <v>338021</v>
      </c>
      <c r="P67" s="17">
        <v>358099.5</v>
      </c>
      <c r="Q67" s="17">
        <v>365088</v>
      </c>
      <c r="R67" s="17">
        <v>382795</v>
      </c>
      <c r="S67" s="17">
        <v>403728.5</v>
      </c>
      <c r="T67" s="17">
        <v>441291.5</v>
      </c>
      <c r="U67" s="17">
        <v>454915.5</v>
      </c>
      <c r="V67" s="17">
        <v>438056</v>
      </c>
      <c r="W67" s="17">
        <v>403288.5</v>
      </c>
      <c r="X67" s="17">
        <v>392588</v>
      </c>
      <c r="Y67" s="17">
        <v>410038.5</v>
      </c>
      <c r="Z67" s="17">
        <v>399533.5</v>
      </c>
      <c r="AA67" s="17">
        <v>404716.5</v>
      </c>
      <c r="AB67" s="17">
        <v>439213</v>
      </c>
    </row>
    <row r="68" spans="1:28" x14ac:dyDescent="0.3">
      <c r="A68" s="5" t="s">
        <v>29</v>
      </c>
      <c r="B68" s="5" t="s">
        <v>30</v>
      </c>
      <c r="C68" s="5" t="s">
        <v>88</v>
      </c>
      <c r="D68" s="17">
        <v>234295</v>
      </c>
      <c r="E68" s="17">
        <v>204895</v>
      </c>
      <c r="F68" s="17">
        <v>192014.5</v>
      </c>
      <c r="G68" s="17">
        <v>190569</v>
      </c>
      <c r="H68" s="17">
        <v>223690</v>
      </c>
      <c r="I68" s="17">
        <v>244599.5</v>
      </c>
      <c r="J68" s="17">
        <v>240716.5</v>
      </c>
      <c r="K68" s="17">
        <v>238394</v>
      </c>
      <c r="L68" s="17">
        <v>228155</v>
      </c>
      <c r="M68" s="17">
        <v>260260.5</v>
      </c>
      <c r="N68" s="17">
        <v>285683.5</v>
      </c>
      <c r="O68" s="17">
        <v>289354.5</v>
      </c>
      <c r="P68" s="17">
        <v>337527</v>
      </c>
      <c r="Q68" s="17">
        <v>357592.5</v>
      </c>
      <c r="R68" s="17">
        <v>364560.5</v>
      </c>
      <c r="S68" s="17">
        <v>382261.5</v>
      </c>
      <c r="T68" s="17">
        <v>403117</v>
      </c>
      <c r="U68" s="17">
        <v>440605.5</v>
      </c>
      <c r="V68" s="17">
        <v>454250</v>
      </c>
      <c r="W68" s="17">
        <v>437440.5</v>
      </c>
      <c r="X68" s="17">
        <v>402724.5</v>
      </c>
      <c r="Y68" s="17">
        <v>392044</v>
      </c>
      <c r="Z68" s="17">
        <v>409495</v>
      </c>
      <c r="AA68" s="17">
        <v>398888</v>
      </c>
      <c r="AB68" s="17">
        <v>403973.5</v>
      </c>
    </row>
    <row r="69" spans="1:28" x14ac:dyDescent="0.3">
      <c r="A69" s="5" t="s">
        <v>29</v>
      </c>
      <c r="B69" s="5" t="s">
        <v>30</v>
      </c>
      <c r="C69" s="5" t="s">
        <v>89</v>
      </c>
      <c r="D69" s="17">
        <v>239899</v>
      </c>
      <c r="E69" s="17">
        <v>233279.5</v>
      </c>
      <c r="F69" s="17">
        <v>204069.5</v>
      </c>
      <c r="G69" s="17">
        <v>191289</v>
      </c>
      <c r="H69" s="17">
        <v>189814.5</v>
      </c>
      <c r="I69" s="17">
        <v>222836</v>
      </c>
      <c r="J69" s="17">
        <v>243912</v>
      </c>
      <c r="K69" s="17">
        <v>240223.5</v>
      </c>
      <c r="L69" s="17">
        <v>237959.5</v>
      </c>
      <c r="M69" s="17">
        <v>227797.5</v>
      </c>
      <c r="N69" s="17">
        <v>259870.5</v>
      </c>
      <c r="O69" s="17">
        <v>285181</v>
      </c>
      <c r="P69" s="17">
        <v>288843.5</v>
      </c>
      <c r="Q69" s="17">
        <v>336932.5</v>
      </c>
      <c r="R69" s="17">
        <v>357005</v>
      </c>
      <c r="S69" s="17">
        <v>364003.5</v>
      </c>
      <c r="T69" s="17">
        <v>381607.5</v>
      </c>
      <c r="U69" s="17">
        <v>402386</v>
      </c>
      <c r="V69" s="17">
        <v>439823.5</v>
      </c>
      <c r="W69" s="17">
        <v>453534.5</v>
      </c>
      <c r="X69" s="17">
        <v>436742.5</v>
      </c>
      <c r="Y69" s="17">
        <v>402107</v>
      </c>
      <c r="Z69" s="17">
        <v>391502.5</v>
      </c>
      <c r="AA69" s="17">
        <v>408768</v>
      </c>
      <c r="AB69" s="17">
        <v>398078</v>
      </c>
    </row>
    <row r="70" spans="1:28" x14ac:dyDescent="0.3">
      <c r="A70" s="5" t="s">
        <v>29</v>
      </c>
      <c r="B70" s="5" t="s">
        <v>30</v>
      </c>
      <c r="C70" s="5" t="s">
        <v>90</v>
      </c>
      <c r="D70" s="17">
        <v>210218</v>
      </c>
      <c r="E70" s="17">
        <v>238923.5</v>
      </c>
      <c r="F70" s="17">
        <v>232391.5</v>
      </c>
      <c r="G70" s="17">
        <v>203278</v>
      </c>
      <c r="H70" s="17">
        <v>190457.5</v>
      </c>
      <c r="I70" s="17">
        <v>188993.5</v>
      </c>
      <c r="J70" s="17">
        <v>222169.5</v>
      </c>
      <c r="K70" s="17">
        <v>243282</v>
      </c>
      <c r="L70" s="17">
        <v>239682</v>
      </c>
      <c r="M70" s="17">
        <v>237565</v>
      </c>
      <c r="N70" s="17">
        <v>227463</v>
      </c>
      <c r="O70" s="17">
        <v>259414.5</v>
      </c>
      <c r="P70" s="17">
        <v>284636.5</v>
      </c>
      <c r="Q70" s="17">
        <v>288286.5</v>
      </c>
      <c r="R70" s="17">
        <v>336320.5</v>
      </c>
      <c r="S70" s="17">
        <v>356421.5</v>
      </c>
      <c r="T70" s="17">
        <v>363399.5</v>
      </c>
      <c r="U70" s="17">
        <v>380928</v>
      </c>
      <c r="V70" s="17">
        <v>401661.5</v>
      </c>
      <c r="W70" s="17">
        <v>439094</v>
      </c>
      <c r="X70" s="17">
        <v>452708.5</v>
      </c>
      <c r="Y70" s="17">
        <v>436029</v>
      </c>
      <c r="Z70" s="17">
        <v>401554.5</v>
      </c>
      <c r="AA70" s="17">
        <v>390733</v>
      </c>
      <c r="AB70" s="17">
        <v>407873.5</v>
      </c>
    </row>
    <row r="71" spans="1:28" x14ac:dyDescent="0.3">
      <c r="A71" s="5" t="s">
        <v>29</v>
      </c>
      <c r="B71" s="5" t="s">
        <v>30</v>
      </c>
      <c r="C71" s="5" t="s">
        <v>91</v>
      </c>
      <c r="D71" s="17">
        <v>206264</v>
      </c>
      <c r="E71" s="17">
        <v>209157</v>
      </c>
      <c r="F71" s="17">
        <v>237775.5</v>
      </c>
      <c r="G71" s="17">
        <v>231276</v>
      </c>
      <c r="H71" s="17">
        <v>202294.5</v>
      </c>
      <c r="I71" s="17">
        <v>189610.5</v>
      </c>
      <c r="J71" s="17">
        <v>188377</v>
      </c>
      <c r="K71" s="17">
        <v>221576.5</v>
      </c>
      <c r="L71" s="17">
        <v>242716.5</v>
      </c>
      <c r="M71" s="17">
        <v>239221</v>
      </c>
      <c r="N71" s="17">
        <v>237141.5</v>
      </c>
      <c r="O71" s="17">
        <v>226995.5</v>
      </c>
      <c r="P71" s="17">
        <v>258832.5</v>
      </c>
      <c r="Q71" s="17">
        <v>283998.5</v>
      </c>
      <c r="R71" s="17">
        <v>287682.5</v>
      </c>
      <c r="S71" s="17">
        <v>335739</v>
      </c>
      <c r="T71" s="17">
        <v>355769</v>
      </c>
      <c r="U71" s="17">
        <v>362650.5</v>
      </c>
      <c r="V71" s="17">
        <v>380213.5</v>
      </c>
      <c r="W71" s="17">
        <v>400931</v>
      </c>
      <c r="X71" s="17">
        <v>438233</v>
      </c>
      <c r="Y71" s="17">
        <v>451911.5</v>
      </c>
      <c r="Z71" s="17">
        <v>435343.5</v>
      </c>
      <c r="AA71" s="17">
        <v>400828</v>
      </c>
      <c r="AB71" s="17">
        <v>389968.5</v>
      </c>
    </row>
    <row r="72" spans="1:28" x14ac:dyDescent="0.3">
      <c r="A72" s="5" t="s">
        <v>29</v>
      </c>
      <c r="B72" s="5" t="s">
        <v>30</v>
      </c>
      <c r="C72" s="5" t="s">
        <v>92</v>
      </c>
      <c r="D72" s="17">
        <v>204202.5</v>
      </c>
      <c r="E72" s="17">
        <v>205136</v>
      </c>
      <c r="F72" s="17">
        <v>208079</v>
      </c>
      <c r="G72" s="17">
        <v>236566</v>
      </c>
      <c r="H72" s="17">
        <v>230125</v>
      </c>
      <c r="I72" s="17">
        <v>201324.5</v>
      </c>
      <c r="J72" s="17">
        <v>188894.5</v>
      </c>
      <c r="K72" s="17">
        <v>187742</v>
      </c>
      <c r="L72" s="17">
        <v>220820.5</v>
      </c>
      <c r="M72" s="17">
        <v>242047.5</v>
      </c>
      <c r="N72" s="17">
        <v>238688</v>
      </c>
      <c r="O72" s="17">
        <v>236575.5</v>
      </c>
      <c r="P72" s="17">
        <v>226432.5</v>
      </c>
      <c r="Q72" s="17">
        <v>258255.5</v>
      </c>
      <c r="R72" s="17">
        <v>283399</v>
      </c>
      <c r="S72" s="17">
        <v>287095</v>
      </c>
      <c r="T72" s="17">
        <v>335067</v>
      </c>
      <c r="U72" s="17">
        <v>355049.5</v>
      </c>
      <c r="V72" s="17">
        <v>361935</v>
      </c>
      <c r="W72" s="17">
        <v>379496.5</v>
      </c>
      <c r="X72" s="17">
        <v>400120.5</v>
      </c>
      <c r="Y72" s="17">
        <v>437350</v>
      </c>
      <c r="Z72" s="17">
        <v>451019.5</v>
      </c>
      <c r="AA72" s="17">
        <v>434398</v>
      </c>
      <c r="AB72" s="17">
        <v>399986.5</v>
      </c>
    </row>
    <row r="73" spans="1:28" x14ac:dyDescent="0.3">
      <c r="A73" s="5" t="s">
        <v>29</v>
      </c>
      <c r="B73" s="5" t="s">
        <v>30</v>
      </c>
      <c r="C73" s="5" t="s">
        <v>93</v>
      </c>
      <c r="D73" s="17">
        <v>192371</v>
      </c>
      <c r="E73" s="17">
        <v>203017</v>
      </c>
      <c r="F73" s="17">
        <v>203953.5</v>
      </c>
      <c r="G73" s="17">
        <v>206950.5</v>
      </c>
      <c r="H73" s="17">
        <v>235346.5</v>
      </c>
      <c r="I73" s="17">
        <v>228994.5</v>
      </c>
      <c r="J73" s="17">
        <v>200500</v>
      </c>
      <c r="K73" s="17">
        <v>188228.5</v>
      </c>
      <c r="L73" s="17">
        <v>187125.5</v>
      </c>
      <c r="M73" s="17">
        <v>220180.5</v>
      </c>
      <c r="N73" s="17">
        <v>241407</v>
      </c>
      <c r="O73" s="17">
        <v>238039</v>
      </c>
      <c r="P73" s="17">
        <v>235901</v>
      </c>
      <c r="Q73" s="17">
        <v>225818.5</v>
      </c>
      <c r="R73" s="17">
        <v>257609.5</v>
      </c>
      <c r="S73" s="17">
        <v>282765</v>
      </c>
      <c r="T73" s="17">
        <v>286439.5</v>
      </c>
      <c r="U73" s="17">
        <v>334244.5</v>
      </c>
      <c r="V73" s="17">
        <v>354228.5</v>
      </c>
      <c r="W73" s="17">
        <v>361172.5</v>
      </c>
      <c r="X73" s="17">
        <v>378728</v>
      </c>
      <c r="Y73" s="17">
        <v>399316</v>
      </c>
      <c r="Z73" s="17">
        <v>436482.5</v>
      </c>
      <c r="AA73" s="17">
        <v>450013.5</v>
      </c>
      <c r="AB73" s="17">
        <v>433401.5</v>
      </c>
    </row>
    <row r="74" spans="1:28" x14ac:dyDescent="0.3">
      <c r="A74" s="5" t="s">
        <v>29</v>
      </c>
      <c r="B74" s="5" t="s">
        <v>30</v>
      </c>
      <c r="C74" s="5" t="s">
        <v>94</v>
      </c>
      <c r="D74" s="17">
        <v>185883</v>
      </c>
      <c r="E74" s="17">
        <v>191061</v>
      </c>
      <c r="F74" s="17">
        <v>201725.5</v>
      </c>
      <c r="G74" s="17">
        <v>202680.5</v>
      </c>
      <c r="H74" s="17">
        <v>205678</v>
      </c>
      <c r="I74" s="17">
        <v>234030</v>
      </c>
      <c r="J74" s="17">
        <v>227895</v>
      </c>
      <c r="K74" s="17">
        <v>199674</v>
      </c>
      <c r="L74" s="17">
        <v>187518</v>
      </c>
      <c r="M74" s="17">
        <v>186518.5</v>
      </c>
      <c r="N74" s="17">
        <v>219509</v>
      </c>
      <c r="O74" s="17">
        <v>240594</v>
      </c>
      <c r="P74" s="17">
        <v>237275.5</v>
      </c>
      <c r="Q74" s="17">
        <v>235202.5</v>
      </c>
      <c r="R74" s="17">
        <v>225151.5</v>
      </c>
      <c r="S74" s="17">
        <v>256896</v>
      </c>
      <c r="T74" s="17">
        <v>281986.5</v>
      </c>
      <c r="U74" s="17">
        <v>285645.5</v>
      </c>
      <c r="V74" s="17">
        <v>333389</v>
      </c>
      <c r="W74" s="17">
        <v>353403</v>
      </c>
      <c r="X74" s="17">
        <v>360359.5</v>
      </c>
      <c r="Y74" s="17">
        <v>377952.5</v>
      </c>
      <c r="Z74" s="17">
        <v>398487.5</v>
      </c>
      <c r="AA74" s="17">
        <v>435396</v>
      </c>
      <c r="AB74" s="17">
        <v>448851</v>
      </c>
    </row>
    <row r="75" spans="1:28" x14ac:dyDescent="0.3">
      <c r="A75" s="5" t="s">
        <v>29</v>
      </c>
      <c r="B75" s="5" t="s">
        <v>30</v>
      </c>
      <c r="C75" s="5" t="s">
        <v>95</v>
      </c>
      <c r="D75" s="17">
        <v>183346.5</v>
      </c>
      <c r="E75" s="17">
        <v>184516.5</v>
      </c>
      <c r="F75" s="17">
        <v>189736</v>
      </c>
      <c r="G75" s="17">
        <v>200362.5</v>
      </c>
      <c r="H75" s="17">
        <v>201361.5</v>
      </c>
      <c r="I75" s="17">
        <v>204454</v>
      </c>
      <c r="J75" s="17">
        <v>232862</v>
      </c>
      <c r="K75" s="17">
        <v>226859</v>
      </c>
      <c r="L75" s="17">
        <v>198810</v>
      </c>
      <c r="M75" s="17">
        <v>186816</v>
      </c>
      <c r="N75" s="17">
        <v>185882</v>
      </c>
      <c r="O75" s="17">
        <v>218705.5</v>
      </c>
      <c r="P75" s="17">
        <v>239757</v>
      </c>
      <c r="Q75" s="17">
        <v>236533</v>
      </c>
      <c r="R75" s="17">
        <v>234467.5</v>
      </c>
      <c r="S75" s="17">
        <v>224462</v>
      </c>
      <c r="T75" s="17">
        <v>256145.5</v>
      </c>
      <c r="U75" s="17">
        <v>281188.5</v>
      </c>
      <c r="V75" s="17">
        <v>284872.5</v>
      </c>
      <c r="W75" s="17">
        <v>332550.5</v>
      </c>
      <c r="X75" s="17">
        <v>352551</v>
      </c>
      <c r="Y75" s="17">
        <v>359527.5</v>
      </c>
      <c r="Z75" s="17">
        <v>377113.5</v>
      </c>
      <c r="AA75" s="17">
        <v>397456.5</v>
      </c>
      <c r="AB75" s="17">
        <v>434236.5</v>
      </c>
    </row>
    <row r="76" spans="1:28" x14ac:dyDescent="0.3">
      <c r="A76" s="5" t="s">
        <v>29</v>
      </c>
      <c r="B76" s="5" t="s">
        <v>30</v>
      </c>
      <c r="C76" s="5" t="s">
        <v>96</v>
      </c>
      <c r="D76" s="17">
        <v>176696</v>
      </c>
      <c r="E76" s="17">
        <v>181781</v>
      </c>
      <c r="F76" s="17">
        <v>183096.5</v>
      </c>
      <c r="G76" s="17">
        <v>188347.5</v>
      </c>
      <c r="H76" s="17">
        <v>198875.5</v>
      </c>
      <c r="I76" s="17">
        <v>199968</v>
      </c>
      <c r="J76" s="17">
        <v>203241</v>
      </c>
      <c r="K76" s="17">
        <v>231641.5</v>
      </c>
      <c r="L76" s="17">
        <v>225765.5</v>
      </c>
      <c r="M76" s="17">
        <v>198000</v>
      </c>
      <c r="N76" s="17">
        <v>186139</v>
      </c>
      <c r="O76" s="17">
        <v>185145.5</v>
      </c>
      <c r="P76" s="17">
        <v>217849.5</v>
      </c>
      <c r="Q76" s="17">
        <v>238907</v>
      </c>
      <c r="R76" s="17">
        <v>235710.5</v>
      </c>
      <c r="S76" s="17">
        <v>233720.5</v>
      </c>
      <c r="T76" s="17">
        <v>223813.5</v>
      </c>
      <c r="U76" s="17">
        <v>255401.5</v>
      </c>
      <c r="V76" s="17">
        <v>280401</v>
      </c>
      <c r="W76" s="17">
        <v>284100.5</v>
      </c>
      <c r="X76" s="17">
        <v>331631.5</v>
      </c>
      <c r="Y76" s="17">
        <v>351634</v>
      </c>
      <c r="Z76" s="17">
        <v>358633.5</v>
      </c>
      <c r="AA76" s="17">
        <v>376029</v>
      </c>
      <c r="AB76" s="17">
        <v>396259</v>
      </c>
    </row>
    <row r="77" spans="1:28" x14ac:dyDescent="0.3">
      <c r="A77" s="5" t="s">
        <v>29</v>
      </c>
      <c r="B77" s="5" t="s">
        <v>30</v>
      </c>
      <c r="C77" s="5" t="s">
        <v>97</v>
      </c>
      <c r="D77" s="17">
        <v>161950</v>
      </c>
      <c r="E77" s="17">
        <v>175072.5</v>
      </c>
      <c r="F77" s="17">
        <v>180261</v>
      </c>
      <c r="G77" s="17">
        <v>181573</v>
      </c>
      <c r="H77" s="17">
        <v>186793.5</v>
      </c>
      <c r="I77" s="17">
        <v>197412</v>
      </c>
      <c r="J77" s="17">
        <v>198672</v>
      </c>
      <c r="K77" s="17">
        <v>202032</v>
      </c>
      <c r="L77" s="17">
        <v>230392</v>
      </c>
      <c r="M77" s="17">
        <v>224780</v>
      </c>
      <c r="N77" s="17">
        <v>197242</v>
      </c>
      <c r="O77" s="17">
        <v>185389</v>
      </c>
      <c r="P77" s="17">
        <v>184442.5</v>
      </c>
      <c r="Q77" s="17">
        <v>217043</v>
      </c>
      <c r="R77" s="17">
        <v>238063</v>
      </c>
      <c r="S77" s="17">
        <v>235003</v>
      </c>
      <c r="T77" s="17">
        <v>233051</v>
      </c>
      <c r="U77" s="17">
        <v>223123.5</v>
      </c>
      <c r="V77" s="17">
        <v>254686.5</v>
      </c>
      <c r="W77" s="17">
        <v>279742.5</v>
      </c>
      <c r="X77" s="17">
        <v>283499.5</v>
      </c>
      <c r="Y77" s="17">
        <v>330912.5</v>
      </c>
      <c r="Z77" s="17">
        <v>350836.5</v>
      </c>
      <c r="AA77" s="17">
        <v>357740.5</v>
      </c>
      <c r="AB77" s="17">
        <v>375058.5</v>
      </c>
    </row>
    <row r="78" spans="1:28" x14ac:dyDescent="0.3">
      <c r="A78" s="5" t="s">
        <v>29</v>
      </c>
      <c r="B78" s="5" t="s">
        <v>30</v>
      </c>
      <c r="C78" s="5" t="s">
        <v>98</v>
      </c>
      <c r="D78" s="17">
        <v>151941</v>
      </c>
      <c r="E78" s="17">
        <v>160323.5</v>
      </c>
      <c r="F78" s="17">
        <v>173381.5</v>
      </c>
      <c r="G78" s="17">
        <v>178559.5</v>
      </c>
      <c r="H78" s="17">
        <v>179921.5</v>
      </c>
      <c r="I78" s="17">
        <v>185228.5</v>
      </c>
      <c r="J78" s="17">
        <v>195989</v>
      </c>
      <c r="K78" s="17">
        <v>197338.5</v>
      </c>
      <c r="L78" s="17">
        <v>200742.5</v>
      </c>
      <c r="M78" s="17">
        <v>229215</v>
      </c>
      <c r="N78" s="17">
        <v>223747</v>
      </c>
      <c r="O78" s="17">
        <v>196293</v>
      </c>
      <c r="P78" s="17">
        <v>184496.5</v>
      </c>
      <c r="Q78" s="17">
        <v>183640.5</v>
      </c>
      <c r="R78" s="17">
        <v>216248</v>
      </c>
      <c r="S78" s="17">
        <v>237265</v>
      </c>
      <c r="T78" s="17">
        <v>234222</v>
      </c>
      <c r="U78" s="17">
        <v>232340.5</v>
      </c>
      <c r="V78" s="17">
        <v>222516.5</v>
      </c>
      <c r="W78" s="17">
        <v>254026.5</v>
      </c>
      <c r="X78" s="17">
        <v>279048</v>
      </c>
      <c r="Y78" s="17">
        <v>282797</v>
      </c>
      <c r="Z78" s="17">
        <v>330146.5</v>
      </c>
      <c r="AA78" s="17">
        <v>349939</v>
      </c>
      <c r="AB78" s="17">
        <v>356833.5</v>
      </c>
    </row>
    <row r="79" spans="1:28" x14ac:dyDescent="0.3">
      <c r="A79" s="5" t="s">
        <v>29</v>
      </c>
      <c r="B79" s="5" t="s">
        <v>30</v>
      </c>
      <c r="C79" s="5" t="s">
        <v>99</v>
      </c>
      <c r="D79" s="17">
        <v>141684.5</v>
      </c>
      <c r="E79" s="17">
        <v>150143</v>
      </c>
      <c r="F79" s="17">
        <v>158585.5</v>
      </c>
      <c r="G79" s="17">
        <v>171574.5</v>
      </c>
      <c r="H79" s="17">
        <v>176726.5</v>
      </c>
      <c r="I79" s="17">
        <v>178204.5</v>
      </c>
      <c r="J79" s="17">
        <v>183615</v>
      </c>
      <c r="K79" s="17">
        <v>194406.5</v>
      </c>
      <c r="L79" s="17">
        <v>195859</v>
      </c>
      <c r="M79" s="17">
        <v>199418</v>
      </c>
      <c r="N79" s="17">
        <v>227852</v>
      </c>
      <c r="O79" s="17">
        <v>222425</v>
      </c>
      <c r="P79" s="17">
        <v>195166</v>
      </c>
      <c r="Q79" s="17">
        <v>183540</v>
      </c>
      <c r="R79" s="17">
        <v>182788</v>
      </c>
      <c r="S79" s="17">
        <v>215310</v>
      </c>
      <c r="T79" s="17">
        <v>236284</v>
      </c>
      <c r="U79" s="17">
        <v>233283.5</v>
      </c>
      <c r="V79" s="17">
        <v>231486</v>
      </c>
      <c r="W79" s="17">
        <v>221751</v>
      </c>
      <c r="X79" s="17">
        <v>253155.5</v>
      </c>
      <c r="Y79" s="17">
        <v>278145</v>
      </c>
      <c r="Z79" s="17">
        <v>281896</v>
      </c>
      <c r="AA79" s="17">
        <v>329015.5</v>
      </c>
      <c r="AB79" s="17">
        <v>348775.5</v>
      </c>
    </row>
    <row r="80" spans="1:28" x14ac:dyDescent="0.3">
      <c r="A80" s="5" t="s">
        <v>29</v>
      </c>
      <c r="B80" s="5" t="s">
        <v>30</v>
      </c>
      <c r="C80" s="5" t="s">
        <v>100</v>
      </c>
      <c r="D80" s="17">
        <v>133386.5</v>
      </c>
      <c r="E80" s="17">
        <v>139809</v>
      </c>
      <c r="F80" s="17">
        <v>148190</v>
      </c>
      <c r="G80" s="17">
        <v>156560</v>
      </c>
      <c r="H80" s="17">
        <v>169529.5</v>
      </c>
      <c r="I80" s="17">
        <v>174795</v>
      </c>
      <c r="J80" s="17">
        <v>176475</v>
      </c>
      <c r="K80" s="17">
        <v>181984</v>
      </c>
      <c r="L80" s="17">
        <v>192787.5</v>
      </c>
      <c r="M80" s="17">
        <v>194408.5</v>
      </c>
      <c r="N80" s="17">
        <v>198066</v>
      </c>
      <c r="O80" s="17">
        <v>226250.5</v>
      </c>
      <c r="P80" s="17">
        <v>220915.5</v>
      </c>
      <c r="Q80" s="17">
        <v>193963</v>
      </c>
      <c r="R80" s="17">
        <v>182465.5</v>
      </c>
      <c r="S80" s="17">
        <v>181821.5</v>
      </c>
      <c r="T80" s="17">
        <v>214250</v>
      </c>
      <c r="U80" s="17">
        <v>235148.5</v>
      </c>
      <c r="V80" s="17">
        <v>232218</v>
      </c>
      <c r="W80" s="17">
        <v>230502.5</v>
      </c>
      <c r="X80" s="17">
        <v>220838</v>
      </c>
      <c r="Y80" s="17">
        <v>252140.5</v>
      </c>
      <c r="Z80" s="17">
        <v>277055.5</v>
      </c>
      <c r="AA80" s="17">
        <v>280710</v>
      </c>
      <c r="AB80" s="17">
        <v>327697</v>
      </c>
    </row>
    <row r="81" spans="1:28" x14ac:dyDescent="0.3">
      <c r="A81" s="5" t="s">
        <v>29</v>
      </c>
      <c r="B81" s="5" t="s">
        <v>30</v>
      </c>
      <c r="C81" s="5" t="s">
        <v>101</v>
      </c>
      <c r="D81" s="17">
        <v>130586</v>
      </c>
      <c r="E81" s="17">
        <v>131318</v>
      </c>
      <c r="F81" s="17">
        <v>137714</v>
      </c>
      <c r="G81" s="17">
        <v>146154.5</v>
      </c>
      <c r="H81" s="17">
        <v>154452.5</v>
      </c>
      <c r="I81" s="17">
        <v>167330</v>
      </c>
      <c r="J81" s="17">
        <v>172805.5</v>
      </c>
      <c r="K81" s="17">
        <v>174667.5</v>
      </c>
      <c r="L81" s="17">
        <v>180241.5</v>
      </c>
      <c r="M81" s="17">
        <v>191140</v>
      </c>
      <c r="N81" s="17">
        <v>192885</v>
      </c>
      <c r="O81" s="17">
        <v>196480</v>
      </c>
      <c r="P81" s="17">
        <v>224474.5</v>
      </c>
      <c r="Q81" s="17">
        <v>219303</v>
      </c>
      <c r="R81" s="17">
        <v>192653.5</v>
      </c>
      <c r="S81" s="17">
        <v>181339</v>
      </c>
      <c r="T81" s="17">
        <v>180783</v>
      </c>
      <c r="U81" s="17">
        <v>213059</v>
      </c>
      <c r="V81" s="17">
        <v>233892</v>
      </c>
      <c r="W81" s="17">
        <v>231023</v>
      </c>
      <c r="X81" s="17">
        <v>229358.5</v>
      </c>
      <c r="Y81" s="17">
        <v>219817.5</v>
      </c>
      <c r="Z81" s="17">
        <v>250972</v>
      </c>
      <c r="AA81" s="17">
        <v>275672.5</v>
      </c>
      <c r="AB81" s="17">
        <v>279388.5</v>
      </c>
    </row>
    <row r="82" spans="1:28" x14ac:dyDescent="0.3">
      <c r="A82" s="5" t="s">
        <v>29</v>
      </c>
      <c r="B82" s="5" t="s">
        <v>30</v>
      </c>
      <c r="C82" s="5" t="s">
        <v>102</v>
      </c>
      <c r="D82" s="17">
        <v>123814</v>
      </c>
      <c r="E82" s="17">
        <v>128243.5</v>
      </c>
      <c r="F82" s="17">
        <v>129104</v>
      </c>
      <c r="G82" s="17">
        <v>135494</v>
      </c>
      <c r="H82" s="17">
        <v>143815.5</v>
      </c>
      <c r="I82" s="17">
        <v>152164.5</v>
      </c>
      <c r="J82" s="17">
        <v>165162.5</v>
      </c>
      <c r="K82" s="17">
        <v>170728.5</v>
      </c>
      <c r="L82" s="17">
        <v>172713.5</v>
      </c>
      <c r="M82" s="17">
        <v>178446</v>
      </c>
      <c r="N82" s="17">
        <v>189270</v>
      </c>
      <c r="O82" s="17">
        <v>190992.5</v>
      </c>
      <c r="P82" s="17">
        <v>194754</v>
      </c>
      <c r="Q82" s="17">
        <v>222587.5</v>
      </c>
      <c r="R82" s="17">
        <v>217478</v>
      </c>
      <c r="S82" s="17">
        <v>191225</v>
      </c>
      <c r="T82" s="17">
        <v>180098.5</v>
      </c>
      <c r="U82" s="17">
        <v>179573.5</v>
      </c>
      <c r="V82" s="17">
        <v>211733.5</v>
      </c>
      <c r="W82" s="17">
        <v>232516.5</v>
      </c>
      <c r="X82" s="17">
        <v>229730.5</v>
      </c>
      <c r="Y82" s="17">
        <v>228153.5</v>
      </c>
      <c r="Z82" s="17">
        <v>218663</v>
      </c>
      <c r="AA82" s="17">
        <v>249545</v>
      </c>
      <c r="AB82" s="17">
        <v>274149.5</v>
      </c>
    </row>
    <row r="83" spans="1:28" x14ac:dyDescent="0.3">
      <c r="A83" s="5" t="s">
        <v>29</v>
      </c>
      <c r="B83" s="5" t="s">
        <v>30</v>
      </c>
      <c r="C83" s="5" t="s">
        <v>103</v>
      </c>
      <c r="D83" s="17">
        <v>116034.5</v>
      </c>
      <c r="E83" s="17">
        <v>121328.5</v>
      </c>
      <c r="F83" s="17">
        <v>125724</v>
      </c>
      <c r="G83" s="17">
        <v>126731.5</v>
      </c>
      <c r="H83" s="17">
        <v>133116</v>
      </c>
      <c r="I83" s="17">
        <v>141488.5</v>
      </c>
      <c r="J83" s="17">
        <v>149940</v>
      </c>
      <c r="K83" s="17">
        <v>162902.5</v>
      </c>
      <c r="L83" s="17">
        <v>168544.5</v>
      </c>
      <c r="M83" s="17">
        <v>170691</v>
      </c>
      <c r="N83" s="17">
        <v>176488.5</v>
      </c>
      <c r="O83" s="17">
        <v>187238.5</v>
      </c>
      <c r="P83" s="17">
        <v>189017</v>
      </c>
      <c r="Q83" s="17">
        <v>192815.5</v>
      </c>
      <c r="R83" s="17">
        <v>220530</v>
      </c>
      <c r="S83" s="17">
        <v>215657.5</v>
      </c>
      <c r="T83" s="17">
        <v>189704.5</v>
      </c>
      <c r="U83" s="17">
        <v>178691.5</v>
      </c>
      <c r="V83" s="17">
        <v>178269.5</v>
      </c>
      <c r="W83" s="17">
        <v>210321</v>
      </c>
      <c r="X83" s="17">
        <v>231002</v>
      </c>
      <c r="Y83" s="17">
        <v>228306.5</v>
      </c>
      <c r="Z83" s="17">
        <v>226806.5</v>
      </c>
      <c r="AA83" s="17">
        <v>217239.5</v>
      </c>
      <c r="AB83" s="17">
        <v>247952</v>
      </c>
    </row>
    <row r="84" spans="1:28" x14ac:dyDescent="0.3">
      <c r="A84" s="5" t="s">
        <v>29</v>
      </c>
      <c r="B84" s="5" t="s">
        <v>30</v>
      </c>
      <c r="C84" s="5" t="s">
        <v>104</v>
      </c>
      <c r="D84" s="17">
        <v>103322.5</v>
      </c>
      <c r="E84" s="17">
        <v>113373</v>
      </c>
      <c r="F84" s="17">
        <v>118701.5</v>
      </c>
      <c r="G84" s="17">
        <v>123137</v>
      </c>
      <c r="H84" s="17">
        <v>124167</v>
      </c>
      <c r="I84" s="17">
        <v>130598.5</v>
      </c>
      <c r="J84" s="17">
        <v>139043</v>
      </c>
      <c r="K84" s="17">
        <v>147508.5</v>
      </c>
      <c r="L84" s="17">
        <v>160430</v>
      </c>
      <c r="M84" s="17">
        <v>166219.5</v>
      </c>
      <c r="N84" s="17">
        <v>168459.5</v>
      </c>
      <c r="O84" s="17">
        <v>174277.5</v>
      </c>
      <c r="P84" s="17">
        <v>185071.5</v>
      </c>
      <c r="Q84" s="17">
        <v>186890</v>
      </c>
      <c r="R84" s="17">
        <v>190697.5</v>
      </c>
      <c r="S84" s="17">
        <v>218278.5</v>
      </c>
      <c r="T84" s="17">
        <v>213577</v>
      </c>
      <c r="U84" s="17">
        <v>187955.5</v>
      </c>
      <c r="V84" s="17">
        <v>177149</v>
      </c>
      <c r="W84" s="17">
        <v>176837</v>
      </c>
      <c r="X84" s="17">
        <v>208752</v>
      </c>
      <c r="Y84" s="17">
        <v>229357</v>
      </c>
      <c r="Z84" s="17">
        <v>226697</v>
      </c>
      <c r="AA84" s="17">
        <v>225110.5</v>
      </c>
      <c r="AB84" s="17">
        <v>215580.5</v>
      </c>
    </row>
    <row r="85" spans="1:28" x14ac:dyDescent="0.3">
      <c r="A85" s="5" t="s">
        <v>29</v>
      </c>
      <c r="B85" s="5" t="s">
        <v>30</v>
      </c>
      <c r="C85" s="5" t="s">
        <v>105</v>
      </c>
      <c r="D85" s="17">
        <v>93800.5</v>
      </c>
      <c r="E85" s="17">
        <v>100648.5</v>
      </c>
      <c r="F85" s="17">
        <v>110564.5</v>
      </c>
      <c r="G85" s="17">
        <v>115888</v>
      </c>
      <c r="H85" s="17">
        <v>120375</v>
      </c>
      <c r="I85" s="17">
        <v>121555.5</v>
      </c>
      <c r="J85" s="17">
        <v>128048.5</v>
      </c>
      <c r="K85" s="17">
        <v>136541.5</v>
      </c>
      <c r="L85" s="17">
        <v>145014</v>
      </c>
      <c r="M85" s="17">
        <v>157856</v>
      </c>
      <c r="N85" s="17">
        <v>163755</v>
      </c>
      <c r="O85" s="17">
        <v>166046.5</v>
      </c>
      <c r="P85" s="17">
        <v>171904</v>
      </c>
      <c r="Q85" s="17">
        <v>182695</v>
      </c>
      <c r="R85" s="17">
        <v>184537</v>
      </c>
      <c r="S85" s="17">
        <v>188500</v>
      </c>
      <c r="T85" s="17">
        <v>215915</v>
      </c>
      <c r="U85" s="17">
        <v>211358</v>
      </c>
      <c r="V85" s="17">
        <v>186148.5</v>
      </c>
      <c r="W85" s="17">
        <v>175526.5</v>
      </c>
      <c r="X85" s="17">
        <v>175295</v>
      </c>
      <c r="Y85" s="17">
        <v>206985.5</v>
      </c>
      <c r="Z85" s="17">
        <v>227469</v>
      </c>
      <c r="AA85" s="17">
        <v>224802.5</v>
      </c>
      <c r="AB85" s="17">
        <v>223218</v>
      </c>
    </row>
    <row r="86" spans="1:28" x14ac:dyDescent="0.3">
      <c r="A86" s="5" t="s">
        <v>29</v>
      </c>
      <c r="B86" s="5" t="s">
        <v>30</v>
      </c>
      <c r="C86" s="5" t="s">
        <v>106</v>
      </c>
      <c r="D86" s="17">
        <v>86249.5</v>
      </c>
      <c r="E86" s="17">
        <v>90925</v>
      </c>
      <c r="F86" s="17">
        <v>97747</v>
      </c>
      <c r="G86" s="17">
        <v>107544.5</v>
      </c>
      <c r="H86" s="17">
        <v>112845</v>
      </c>
      <c r="I86" s="17">
        <v>117407</v>
      </c>
      <c r="J86" s="17">
        <v>118764</v>
      </c>
      <c r="K86" s="17">
        <v>125376</v>
      </c>
      <c r="L86" s="17">
        <v>133843.5</v>
      </c>
      <c r="M86" s="17">
        <v>142332</v>
      </c>
      <c r="N86" s="17">
        <v>155178.5</v>
      </c>
      <c r="O86" s="17">
        <v>161057</v>
      </c>
      <c r="P86" s="17">
        <v>163421.5</v>
      </c>
      <c r="Q86" s="17">
        <v>169300</v>
      </c>
      <c r="R86" s="17">
        <v>180037.5</v>
      </c>
      <c r="S86" s="17">
        <v>182029</v>
      </c>
      <c r="T86" s="17">
        <v>186067</v>
      </c>
      <c r="U86" s="17">
        <v>213257.5</v>
      </c>
      <c r="V86" s="17">
        <v>208883</v>
      </c>
      <c r="W86" s="17">
        <v>184090.5</v>
      </c>
      <c r="X86" s="17">
        <v>173701.5</v>
      </c>
      <c r="Y86" s="17">
        <v>173626.5</v>
      </c>
      <c r="Z86" s="17">
        <v>205071</v>
      </c>
      <c r="AA86" s="17">
        <v>225247.5</v>
      </c>
      <c r="AB86" s="17">
        <v>222654.5</v>
      </c>
    </row>
    <row r="87" spans="1:28" x14ac:dyDescent="0.3">
      <c r="A87" s="5" t="s">
        <v>29</v>
      </c>
      <c r="B87" s="5" t="s">
        <v>30</v>
      </c>
      <c r="C87" s="5" t="s">
        <v>107</v>
      </c>
      <c r="D87" s="17">
        <v>84676.5</v>
      </c>
      <c r="E87" s="17">
        <v>83250</v>
      </c>
      <c r="F87" s="17">
        <v>87922</v>
      </c>
      <c r="G87" s="17">
        <v>94691</v>
      </c>
      <c r="H87" s="17">
        <v>104314</v>
      </c>
      <c r="I87" s="17">
        <v>109682</v>
      </c>
      <c r="J87" s="17">
        <v>114426</v>
      </c>
      <c r="K87" s="17">
        <v>115954.5</v>
      </c>
      <c r="L87" s="17">
        <v>122561</v>
      </c>
      <c r="M87" s="17">
        <v>131088</v>
      </c>
      <c r="N87" s="17">
        <v>139593</v>
      </c>
      <c r="O87" s="17">
        <v>152229</v>
      </c>
      <c r="P87" s="17">
        <v>158137.5</v>
      </c>
      <c r="Q87" s="17">
        <v>160601.5</v>
      </c>
      <c r="R87" s="17">
        <v>166494</v>
      </c>
      <c r="S87" s="17">
        <v>177199</v>
      </c>
      <c r="T87" s="17">
        <v>179241.5</v>
      </c>
      <c r="U87" s="17">
        <v>183307.5</v>
      </c>
      <c r="V87" s="17">
        <v>210267.5</v>
      </c>
      <c r="W87" s="17">
        <v>206115</v>
      </c>
      <c r="X87" s="17">
        <v>181807.5</v>
      </c>
      <c r="Y87" s="17">
        <v>171711.5</v>
      </c>
      <c r="Z87" s="17">
        <v>171722.5</v>
      </c>
      <c r="AA87" s="17">
        <v>202679.5</v>
      </c>
      <c r="AB87" s="17">
        <v>222647.5</v>
      </c>
    </row>
    <row r="88" spans="1:28" x14ac:dyDescent="0.3">
      <c r="A88" s="5" t="s">
        <v>29</v>
      </c>
      <c r="B88" s="5" t="s">
        <v>30</v>
      </c>
      <c r="C88" s="5" t="s">
        <v>108</v>
      </c>
      <c r="D88" s="17">
        <v>86663</v>
      </c>
      <c r="E88" s="17">
        <v>81440.5</v>
      </c>
      <c r="F88" s="17">
        <v>80187.5</v>
      </c>
      <c r="G88" s="17">
        <v>84803.5</v>
      </c>
      <c r="H88" s="17">
        <v>91449</v>
      </c>
      <c r="I88" s="17">
        <v>100986</v>
      </c>
      <c r="J88" s="17">
        <v>106383.5</v>
      </c>
      <c r="K88" s="17">
        <v>111177.5</v>
      </c>
      <c r="L88" s="17">
        <v>112858.5</v>
      </c>
      <c r="M88" s="17">
        <v>119537.5</v>
      </c>
      <c r="N88" s="17">
        <v>128042.5</v>
      </c>
      <c r="O88" s="17">
        <v>136461.5</v>
      </c>
      <c r="P88" s="17">
        <v>149017</v>
      </c>
      <c r="Q88" s="17">
        <v>154903.5</v>
      </c>
      <c r="R88" s="17">
        <v>157454.5</v>
      </c>
      <c r="S88" s="17">
        <v>163535</v>
      </c>
      <c r="T88" s="17">
        <v>174166</v>
      </c>
      <c r="U88" s="17">
        <v>176214</v>
      </c>
      <c r="V88" s="17">
        <v>180376.5</v>
      </c>
      <c r="W88" s="17">
        <v>207047</v>
      </c>
      <c r="X88" s="17">
        <v>203111.5</v>
      </c>
      <c r="Y88" s="17">
        <v>179315.5</v>
      </c>
      <c r="Z88" s="17">
        <v>169459.5</v>
      </c>
      <c r="AA88" s="17">
        <v>169434</v>
      </c>
      <c r="AB88" s="17">
        <v>200062</v>
      </c>
    </row>
    <row r="89" spans="1:28" x14ac:dyDescent="0.3">
      <c r="A89" s="5" t="s">
        <v>29</v>
      </c>
      <c r="B89" s="5" t="s">
        <v>30</v>
      </c>
      <c r="C89" s="5" t="s">
        <v>109</v>
      </c>
      <c r="D89" s="17">
        <v>75865.5</v>
      </c>
      <c r="E89" s="17">
        <v>82931.5</v>
      </c>
      <c r="F89" s="17">
        <v>78027.5</v>
      </c>
      <c r="G89" s="17">
        <v>76846</v>
      </c>
      <c r="H89" s="17">
        <v>81370.5</v>
      </c>
      <c r="I89" s="17">
        <v>88028.5</v>
      </c>
      <c r="J89" s="17">
        <v>97498</v>
      </c>
      <c r="K89" s="17">
        <v>102957</v>
      </c>
      <c r="L89" s="17">
        <v>107795.5</v>
      </c>
      <c r="M89" s="17">
        <v>109675.5</v>
      </c>
      <c r="N89" s="17">
        <v>116383.5</v>
      </c>
      <c r="O89" s="17">
        <v>124764.5</v>
      </c>
      <c r="P89" s="17">
        <v>133130</v>
      </c>
      <c r="Q89" s="17">
        <v>145531</v>
      </c>
      <c r="R89" s="17">
        <v>151463.5</v>
      </c>
      <c r="S89" s="17">
        <v>154153</v>
      </c>
      <c r="T89" s="17">
        <v>160228.5</v>
      </c>
      <c r="U89" s="17">
        <v>170768</v>
      </c>
      <c r="V89" s="17">
        <v>172940</v>
      </c>
      <c r="W89" s="17">
        <v>177178</v>
      </c>
      <c r="X89" s="17">
        <v>203554</v>
      </c>
      <c r="Y89" s="17">
        <v>199870</v>
      </c>
      <c r="Z89" s="17">
        <v>176555</v>
      </c>
      <c r="AA89" s="17">
        <v>166752.5</v>
      </c>
      <c r="AB89" s="17">
        <v>166846.5</v>
      </c>
    </row>
    <row r="90" spans="1:28" x14ac:dyDescent="0.3">
      <c r="A90" s="5" t="s">
        <v>29</v>
      </c>
      <c r="B90" s="5" t="s">
        <v>30</v>
      </c>
      <c r="C90" s="5" t="s">
        <v>110</v>
      </c>
      <c r="D90" s="17">
        <v>63996.5</v>
      </c>
      <c r="E90" s="17">
        <v>72108.5</v>
      </c>
      <c r="F90" s="17">
        <v>79051.5</v>
      </c>
      <c r="G90" s="17">
        <v>74471</v>
      </c>
      <c r="H90" s="17">
        <v>73303.5</v>
      </c>
      <c r="I90" s="17">
        <v>77879.5</v>
      </c>
      <c r="J90" s="17">
        <v>84572.5</v>
      </c>
      <c r="K90" s="17">
        <v>93827.5</v>
      </c>
      <c r="L90" s="17">
        <v>99278</v>
      </c>
      <c r="M90" s="17">
        <v>104193</v>
      </c>
      <c r="N90" s="17">
        <v>106307</v>
      </c>
      <c r="O90" s="17">
        <v>112963.5</v>
      </c>
      <c r="P90" s="17">
        <v>121194</v>
      </c>
      <c r="Q90" s="17">
        <v>129480</v>
      </c>
      <c r="R90" s="17">
        <v>141736</v>
      </c>
      <c r="S90" s="17">
        <v>147719.5</v>
      </c>
      <c r="T90" s="17">
        <v>150467</v>
      </c>
      <c r="U90" s="17">
        <v>156513</v>
      </c>
      <c r="V90" s="17">
        <v>166974</v>
      </c>
      <c r="W90" s="17">
        <v>169247.5</v>
      </c>
      <c r="X90" s="17">
        <v>173686.5</v>
      </c>
      <c r="Y90" s="17">
        <v>199781</v>
      </c>
      <c r="Z90" s="17">
        <v>196244</v>
      </c>
      <c r="AA90" s="17">
        <v>173270.5</v>
      </c>
      <c r="AB90" s="17">
        <v>163631</v>
      </c>
    </row>
    <row r="91" spans="1:28" x14ac:dyDescent="0.3">
      <c r="A91" s="5" t="s">
        <v>29</v>
      </c>
      <c r="B91" s="5" t="s">
        <v>30</v>
      </c>
      <c r="C91" s="5" t="s">
        <v>111</v>
      </c>
      <c r="D91" s="17">
        <v>55986</v>
      </c>
      <c r="E91" s="17">
        <v>60557.5</v>
      </c>
      <c r="F91" s="17">
        <v>68381</v>
      </c>
      <c r="G91" s="17">
        <v>74989.5</v>
      </c>
      <c r="H91" s="17">
        <v>70654.5</v>
      </c>
      <c r="I91" s="17">
        <v>69736</v>
      </c>
      <c r="J91" s="17">
        <v>74354</v>
      </c>
      <c r="K91" s="17">
        <v>81046.5</v>
      </c>
      <c r="L91" s="17">
        <v>90098</v>
      </c>
      <c r="M91" s="17">
        <v>95493.5</v>
      </c>
      <c r="N91" s="17">
        <v>100520.5</v>
      </c>
      <c r="O91" s="17">
        <v>102704.5</v>
      </c>
      <c r="P91" s="17">
        <v>109286</v>
      </c>
      <c r="Q91" s="17">
        <v>117413</v>
      </c>
      <c r="R91" s="17">
        <v>125517</v>
      </c>
      <c r="S91" s="17">
        <v>137692</v>
      </c>
      <c r="T91" s="17">
        <v>143683.5</v>
      </c>
      <c r="U91" s="17">
        <v>146440</v>
      </c>
      <c r="V91" s="17">
        <v>152557.5</v>
      </c>
      <c r="W91" s="17">
        <v>162853</v>
      </c>
      <c r="X91" s="17">
        <v>165241</v>
      </c>
      <c r="Y91" s="17">
        <v>169870</v>
      </c>
      <c r="Z91" s="17">
        <v>195547</v>
      </c>
      <c r="AA91" s="17">
        <v>191851.5</v>
      </c>
      <c r="AB91" s="17">
        <v>169377</v>
      </c>
    </row>
    <row r="92" spans="1:28" x14ac:dyDescent="0.3">
      <c r="A92" s="5" t="s">
        <v>29</v>
      </c>
      <c r="B92" s="5" t="s">
        <v>30</v>
      </c>
      <c r="C92" s="5" t="s">
        <v>112</v>
      </c>
      <c r="D92" s="17">
        <v>49347.5</v>
      </c>
      <c r="E92" s="17">
        <v>52478.5</v>
      </c>
      <c r="F92" s="17">
        <v>56922.5</v>
      </c>
      <c r="G92" s="17">
        <v>64337</v>
      </c>
      <c r="H92" s="17">
        <v>70646</v>
      </c>
      <c r="I92" s="17">
        <v>66770</v>
      </c>
      <c r="J92" s="17">
        <v>66080.5</v>
      </c>
      <c r="K92" s="17">
        <v>70701</v>
      </c>
      <c r="L92" s="17">
        <v>77327.5</v>
      </c>
      <c r="M92" s="17">
        <v>86191.5</v>
      </c>
      <c r="N92" s="17">
        <v>91611.5</v>
      </c>
      <c r="O92" s="17">
        <v>96503.5</v>
      </c>
      <c r="P92" s="17">
        <v>98737</v>
      </c>
      <c r="Q92" s="17">
        <v>105256</v>
      </c>
      <c r="R92" s="17">
        <v>113200</v>
      </c>
      <c r="S92" s="17">
        <v>121302.5</v>
      </c>
      <c r="T92" s="17">
        <v>133302.5</v>
      </c>
      <c r="U92" s="17">
        <v>139279.5</v>
      </c>
      <c r="V92" s="17">
        <v>142165.5</v>
      </c>
      <c r="W92" s="17">
        <v>148187</v>
      </c>
      <c r="X92" s="17">
        <v>158344.5</v>
      </c>
      <c r="Y92" s="17">
        <v>160914.5</v>
      </c>
      <c r="Z92" s="17">
        <v>165549</v>
      </c>
      <c r="AA92" s="17">
        <v>190288.5</v>
      </c>
      <c r="AB92" s="17">
        <v>186705</v>
      </c>
    </row>
    <row r="93" spans="1:28" x14ac:dyDescent="0.3">
      <c r="A93" s="5" t="s">
        <v>29</v>
      </c>
      <c r="B93" s="5" t="s">
        <v>30</v>
      </c>
      <c r="C93" s="5" t="s">
        <v>113</v>
      </c>
      <c r="D93" s="17">
        <v>46596</v>
      </c>
      <c r="E93" s="17">
        <v>45864.5</v>
      </c>
      <c r="F93" s="17">
        <v>48940</v>
      </c>
      <c r="G93" s="17">
        <v>53204.5</v>
      </c>
      <c r="H93" s="17">
        <v>60230</v>
      </c>
      <c r="I93" s="17">
        <v>66410</v>
      </c>
      <c r="J93" s="17">
        <v>62943</v>
      </c>
      <c r="K93" s="17">
        <v>62343.5</v>
      </c>
      <c r="L93" s="17">
        <v>66906.5</v>
      </c>
      <c r="M93" s="17">
        <v>73568</v>
      </c>
      <c r="N93" s="17">
        <v>82221.5</v>
      </c>
      <c r="O93" s="17">
        <v>87504</v>
      </c>
      <c r="P93" s="17">
        <v>92346.5</v>
      </c>
      <c r="Q93" s="17">
        <v>94558.5</v>
      </c>
      <c r="R93" s="17">
        <v>100938.5</v>
      </c>
      <c r="S93" s="17">
        <v>108807.5</v>
      </c>
      <c r="T93" s="17">
        <v>116775.5</v>
      </c>
      <c r="U93" s="17">
        <v>128494.5</v>
      </c>
      <c r="V93" s="17">
        <v>134473.5</v>
      </c>
      <c r="W93" s="17">
        <v>137456.5</v>
      </c>
      <c r="X93" s="17">
        <v>143548</v>
      </c>
      <c r="Y93" s="17">
        <v>153635</v>
      </c>
      <c r="Z93" s="17">
        <v>156197.5</v>
      </c>
      <c r="AA93" s="17">
        <v>160414.5</v>
      </c>
      <c r="AB93" s="17">
        <v>184387.5</v>
      </c>
    </row>
    <row r="94" spans="1:28" x14ac:dyDescent="0.3">
      <c r="A94" s="5" t="s">
        <v>29</v>
      </c>
      <c r="B94" s="5" t="s">
        <v>30</v>
      </c>
      <c r="C94" s="5" t="s">
        <v>114</v>
      </c>
      <c r="D94" s="17">
        <v>43366.5</v>
      </c>
      <c r="E94" s="17">
        <v>42851</v>
      </c>
      <c r="F94" s="17">
        <v>42386</v>
      </c>
      <c r="G94" s="17">
        <v>45299</v>
      </c>
      <c r="H94" s="17">
        <v>49323.5</v>
      </c>
      <c r="I94" s="17">
        <v>56106</v>
      </c>
      <c r="J94" s="17">
        <v>62095</v>
      </c>
      <c r="K94" s="17">
        <v>59004.5</v>
      </c>
      <c r="L94" s="17">
        <v>58550.5</v>
      </c>
      <c r="M94" s="17">
        <v>63053.5</v>
      </c>
      <c r="N94" s="17">
        <v>69682.5</v>
      </c>
      <c r="O94" s="17">
        <v>78065</v>
      </c>
      <c r="P94" s="17">
        <v>83169.5</v>
      </c>
      <c r="Q94" s="17">
        <v>87857</v>
      </c>
      <c r="R94" s="17">
        <v>90143</v>
      </c>
      <c r="S94" s="17">
        <v>96521.5</v>
      </c>
      <c r="T94" s="17">
        <v>104164</v>
      </c>
      <c r="U94" s="17">
        <v>111906</v>
      </c>
      <c r="V94" s="17">
        <v>123331.5</v>
      </c>
      <c r="W94" s="17">
        <v>129234</v>
      </c>
      <c r="X94" s="17">
        <v>132362.5</v>
      </c>
      <c r="Y94" s="17">
        <v>138434.5</v>
      </c>
      <c r="Z94" s="17">
        <v>148230.5</v>
      </c>
      <c r="AA94" s="17">
        <v>150440</v>
      </c>
      <c r="AB94" s="17">
        <v>154525</v>
      </c>
    </row>
    <row r="95" spans="1:28" x14ac:dyDescent="0.3">
      <c r="A95" s="5" t="s">
        <v>29</v>
      </c>
      <c r="B95" s="5" t="s">
        <v>30</v>
      </c>
      <c r="C95" s="5" t="s">
        <v>115</v>
      </c>
      <c r="D95" s="17">
        <v>36368.5</v>
      </c>
      <c r="E95" s="17">
        <v>39463</v>
      </c>
      <c r="F95" s="17">
        <v>39147</v>
      </c>
      <c r="G95" s="17">
        <v>38797</v>
      </c>
      <c r="H95" s="17">
        <v>41600.5</v>
      </c>
      <c r="I95" s="17">
        <v>45441</v>
      </c>
      <c r="J95" s="17">
        <v>51907</v>
      </c>
      <c r="K95" s="17">
        <v>57711</v>
      </c>
      <c r="L95" s="17">
        <v>54963</v>
      </c>
      <c r="M95" s="17">
        <v>54748.5</v>
      </c>
      <c r="N95" s="17">
        <v>59225</v>
      </c>
      <c r="O95" s="17">
        <v>65630.5</v>
      </c>
      <c r="P95" s="17">
        <v>73659.5</v>
      </c>
      <c r="Q95" s="17">
        <v>78553.5</v>
      </c>
      <c r="R95" s="17">
        <v>83083</v>
      </c>
      <c r="S95" s="17">
        <v>85465.5</v>
      </c>
      <c r="T95" s="17">
        <v>91693.5</v>
      </c>
      <c r="U95" s="17">
        <v>99122</v>
      </c>
      <c r="V95" s="17">
        <v>106668</v>
      </c>
      <c r="W95" s="17">
        <v>117595</v>
      </c>
      <c r="X95" s="17">
        <v>123562.5</v>
      </c>
      <c r="Y95" s="17">
        <v>126938</v>
      </c>
      <c r="Z95" s="17">
        <v>132881.5</v>
      </c>
      <c r="AA95" s="17">
        <v>141838.5</v>
      </c>
      <c r="AB95" s="17">
        <v>143863</v>
      </c>
    </row>
    <row r="96" spans="1:28" x14ac:dyDescent="0.3">
      <c r="A96" s="5" t="s">
        <v>29</v>
      </c>
      <c r="B96" s="5" t="s">
        <v>30</v>
      </c>
      <c r="C96" s="5" t="s">
        <v>116</v>
      </c>
      <c r="D96" s="17">
        <v>30867</v>
      </c>
      <c r="E96" s="17">
        <v>32815.5</v>
      </c>
      <c r="F96" s="17">
        <v>35659</v>
      </c>
      <c r="G96" s="17">
        <v>35440</v>
      </c>
      <c r="H96" s="17">
        <v>35174</v>
      </c>
      <c r="I96" s="17">
        <v>37910.5</v>
      </c>
      <c r="J96" s="17">
        <v>41673</v>
      </c>
      <c r="K96" s="17">
        <v>47808</v>
      </c>
      <c r="L96" s="17">
        <v>53314.5</v>
      </c>
      <c r="M96" s="17">
        <v>50969.5</v>
      </c>
      <c r="N96" s="17">
        <v>50948.5</v>
      </c>
      <c r="O96" s="17">
        <v>55253.5</v>
      </c>
      <c r="P96" s="17">
        <v>61318.5</v>
      </c>
      <c r="Q96" s="17">
        <v>68936.5</v>
      </c>
      <c r="R96" s="17">
        <v>73670.5</v>
      </c>
      <c r="S96" s="17">
        <v>78121</v>
      </c>
      <c r="T96" s="17">
        <v>80494.5</v>
      </c>
      <c r="U96" s="17">
        <v>86530.5</v>
      </c>
      <c r="V96" s="17">
        <v>93737</v>
      </c>
      <c r="W96" s="17">
        <v>100935</v>
      </c>
      <c r="X96" s="17">
        <v>111577</v>
      </c>
      <c r="Y96" s="17">
        <v>117610</v>
      </c>
      <c r="Z96" s="17">
        <v>121027</v>
      </c>
      <c r="AA96" s="17">
        <v>126261.5</v>
      </c>
      <c r="AB96" s="17">
        <v>134626.5</v>
      </c>
    </row>
    <row r="97" spans="1:28" x14ac:dyDescent="0.3">
      <c r="A97" s="5" t="s">
        <v>29</v>
      </c>
      <c r="B97" s="5" t="s">
        <v>30</v>
      </c>
      <c r="C97" s="5" t="s">
        <v>117</v>
      </c>
      <c r="D97" s="2">
        <f>+$D$113*E97/$E$113</f>
        <v>26676.048625344054</v>
      </c>
      <c r="E97" s="17">
        <v>27546</v>
      </c>
      <c r="F97" s="17">
        <v>29303.5</v>
      </c>
      <c r="G97" s="17">
        <v>31922.5</v>
      </c>
      <c r="H97" s="17">
        <v>31836</v>
      </c>
      <c r="I97" s="17">
        <v>31784.5</v>
      </c>
      <c r="J97" s="17">
        <v>34417.5</v>
      </c>
      <c r="K97" s="17">
        <v>37938.5</v>
      </c>
      <c r="L97" s="17">
        <v>43650</v>
      </c>
      <c r="M97" s="17">
        <v>48893.5</v>
      </c>
      <c r="N97" s="17">
        <v>46915.5</v>
      </c>
      <c r="O97" s="17">
        <v>46998</v>
      </c>
      <c r="P97" s="17">
        <v>51109.5</v>
      </c>
      <c r="Q97" s="17">
        <v>56813.5</v>
      </c>
      <c r="R97" s="17">
        <v>64133.5</v>
      </c>
      <c r="S97" s="17">
        <v>68760</v>
      </c>
      <c r="T97" s="17">
        <v>72989</v>
      </c>
      <c r="U97" s="17">
        <v>75352.5</v>
      </c>
      <c r="V97" s="17">
        <v>81125</v>
      </c>
      <c r="W97" s="17">
        <v>87947</v>
      </c>
      <c r="X97" s="17">
        <v>94988.5</v>
      </c>
      <c r="Y97" s="17">
        <v>105336.5</v>
      </c>
      <c r="Z97" s="17">
        <v>111179.5</v>
      </c>
      <c r="AA97" s="17">
        <v>114018.5</v>
      </c>
      <c r="AB97" s="17">
        <v>118849</v>
      </c>
    </row>
    <row r="98" spans="1:28" x14ac:dyDescent="0.3">
      <c r="A98" s="5" t="s">
        <v>29</v>
      </c>
      <c r="B98" s="5" t="s">
        <v>30</v>
      </c>
      <c r="C98" s="5" t="s">
        <v>118</v>
      </c>
      <c r="D98" s="2">
        <f t="shared" ref="D98:D112" si="0">+$D$113*E98/$E$113</f>
        <v>23288.037439844666</v>
      </c>
      <c r="E98" s="17">
        <v>24047.5</v>
      </c>
      <c r="F98" s="17">
        <v>24385.5</v>
      </c>
      <c r="G98" s="17">
        <v>25978</v>
      </c>
      <c r="H98" s="17">
        <v>28348.5</v>
      </c>
      <c r="I98" s="17">
        <v>28394</v>
      </c>
      <c r="J98" s="17">
        <v>28501.5</v>
      </c>
      <c r="K98" s="17">
        <v>30987.5</v>
      </c>
      <c r="L98" s="17">
        <v>34233</v>
      </c>
      <c r="M98" s="17">
        <v>39602</v>
      </c>
      <c r="N98" s="17">
        <v>44687</v>
      </c>
      <c r="O98" s="17">
        <v>42990.5</v>
      </c>
      <c r="P98" s="17">
        <v>42980</v>
      </c>
      <c r="Q98" s="17">
        <v>46773.5</v>
      </c>
      <c r="R98" s="17">
        <v>52220.5</v>
      </c>
      <c r="S98" s="17">
        <v>59277.5</v>
      </c>
      <c r="T98" s="17">
        <v>63628.5</v>
      </c>
      <c r="U98" s="17">
        <v>67546</v>
      </c>
      <c r="V98" s="17">
        <v>69949</v>
      </c>
      <c r="W98" s="17">
        <v>75374.5</v>
      </c>
      <c r="X98" s="17">
        <v>81946</v>
      </c>
      <c r="Y98" s="17">
        <v>88890.5</v>
      </c>
      <c r="Z98" s="17">
        <v>98657.5</v>
      </c>
      <c r="AA98" s="17">
        <v>103554.5</v>
      </c>
      <c r="AB98" s="17">
        <v>106113</v>
      </c>
    </row>
    <row r="99" spans="1:28" x14ac:dyDescent="0.3">
      <c r="A99" s="5" t="s">
        <v>29</v>
      </c>
      <c r="B99" s="5" t="s">
        <v>30</v>
      </c>
      <c r="C99" s="5" t="s">
        <v>119</v>
      </c>
      <c r="D99" s="2">
        <f t="shared" si="0"/>
        <v>19975.562876460168</v>
      </c>
      <c r="E99" s="17">
        <v>20627</v>
      </c>
      <c r="F99" s="17">
        <v>20963</v>
      </c>
      <c r="G99" s="17">
        <v>21286.5</v>
      </c>
      <c r="H99" s="17">
        <v>22721</v>
      </c>
      <c r="I99" s="17">
        <v>24933.5</v>
      </c>
      <c r="J99" s="17">
        <v>25132</v>
      </c>
      <c r="K99" s="17">
        <v>25349.5</v>
      </c>
      <c r="L99" s="17">
        <v>27642.5</v>
      </c>
      <c r="M99" s="17">
        <v>30687</v>
      </c>
      <c r="N99" s="17">
        <v>35705</v>
      </c>
      <c r="O99" s="17">
        <v>40520</v>
      </c>
      <c r="P99" s="17">
        <v>39034.5</v>
      </c>
      <c r="Q99" s="17">
        <v>38946.5</v>
      </c>
      <c r="R99" s="17">
        <v>42446</v>
      </c>
      <c r="S99" s="17">
        <v>47733</v>
      </c>
      <c r="T99" s="17">
        <v>54307.5</v>
      </c>
      <c r="U99" s="17">
        <v>58265.5</v>
      </c>
      <c r="V99" s="17">
        <v>61978.5</v>
      </c>
      <c r="W99" s="17">
        <v>64232.5</v>
      </c>
      <c r="X99" s="17">
        <v>69504</v>
      </c>
      <c r="Y99" s="17">
        <v>75833.5</v>
      </c>
      <c r="Z99" s="17">
        <v>82365.5</v>
      </c>
      <c r="AA99" s="17">
        <v>90865</v>
      </c>
      <c r="AB99" s="17">
        <v>95303</v>
      </c>
    </row>
    <row r="100" spans="1:28" x14ac:dyDescent="0.3">
      <c r="A100" s="5" t="s">
        <v>29</v>
      </c>
      <c r="B100" s="5" t="s">
        <v>30</v>
      </c>
      <c r="C100" s="5" t="s">
        <v>120</v>
      </c>
      <c r="D100" s="2">
        <f t="shared" si="0"/>
        <v>16591.42536388975</v>
      </c>
      <c r="E100" s="17">
        <v>17132.5</v>
      </c>
      <c r="F100" s="17">
        <v>17724</v>
      </c>
      <c r="G100" s="17">
        <v>18106</v>
      </c>
      <c r="H100" s="17">
        <v>18438.5</v>
      </c>
      <c r="I100" s="17">
        <v>19722.5</v>
      </c>
      <c r="J100" s="17">
        <v>21753.5</v>
      </c>
      <c r="K100" s="17">
        <v>22010.5</v>
      </c>
      <c r="L100" s="17">
        <v>22273</v>
      </c>
      <c r="M100" s="17">
        <v>24380</v>
      </c>
      <c r="N100" s="17">
        <v>27322.5</v>
      </c>
      <c r="O100" s="17">
        <v>31975.5</v>
      </c>
      <c r="P100" s="17">
        <v>36247</v>
      </c>
      <c r="Q100" s="17">
        <v>34873</v>
      </c>
      <c r="R100" s="17">
        <v>34888.5</v>
      </c>
      <c r="S100" s="17">
        <v>38239.5</v>
      </c>
      <c r="T100" s="17">
        <v>43082.5</v>
      </c>
      <c r="U100" s="17">
        <v>49091.5</v>
      </c>
      <c r="V100" s="17">
        <v>52798</v>
      </c>
      <c r="W100" s="17">
        <v>56188.5</v>
      </c>
      <c r="X100" s="17">
        <v>58424</v>
      </c>
      <c r="Y100" s="17">
        <v>63555.5</v>
      </c>
      <c r="Z100" s="17">
        <v>69454.5</v>
      </c>
      <c r="AA100" s="17">
        <v>74877</v>
      </c>
      <c r="AB100" s="17">
        <v>82519</v>
      </c>
    </row>
    <row r="101" spans="1:28" x14ac:dyDescent="0.3">
      <c r="A101" s="5" t="s">
        <v>29</v>
      </c>
      <c r="B101" s="5" t="s">
        <v>30</v>
      </c>
      <c r="C101" s="5" t="s">
        <v>121</v>
      </c>
      <c r="D101" s="2">
        <f t="shared" si="0"/>
        <v>12729.373453707796</v>
      </c>
      <c r="E101" s="17">
        <v>13144.5</v>
      </c>
      <c r="F101" s="17">
        <v>14529.5</v>
      </c>
      <c r="G101" s="17">
        <v>15085</v>
      </c>
      <c r="H101" s="17">
        <v>15387</v>
      </c>
      <c r="I101" s="17">
        <v>15696</v>
      </c>
      <c r="J101" s="17">
        <v>16892</v>
      </c>
      <c r="K101" s="17">
        <v>18756</v>
      </c>
      <c r="L101" s="17">
        <v>19057</v>
      </c>
      <c r="M101" s="17">
        <v>19447</v>
      </c>
      <c r="N101" s="17">
        <v>21439.5</v>
      </c>
      <c r="O101" s="17">
        <v>24166</v>
      </c>
      <c r="P101" s="17">
        <v>28271.5</v>
      </c>
      <c r="Q101" s="17">
        <v>31931</v>
      </c>
      <c r="R101" s="17">
        <v>30720.5</v>
      </c>
      <c r="S101" s="17">
        <v>30947</v>
      </c>
      <c r="T101" s="17">
        <v>34051.5</v>
      </c>
      <c r="U101" s="17">
        <v>38441.5</v>
      </c>
      <c r="V101" s="17">
        <v>43941</v>
      </c>
      <c r="W101" s="17">
        <v>47217.5</v>
      </c>
      <c r="X101" s="17">
        <v>50348</v>
      </c>
      <c r="Y101" s="17">
        <v>52580.5</v>
      </c>
      <c r="Z101" s="17">
        <v>57372</v>
      </c>
      <c r="AA101" s="17">
        <v>62159.5</v>
      </c>
      <c r="AB101" s="17">
        <v>66854.5</v>
      </c>
    </row>
    <row r="102" spans="1:28" x14ac:dyDescent="0.3">
      <c r="A102" s="5" t="s">
        <v>29</v>
      </c>
      <c r="B102" s="5" t="s">
        <v>30</v>
      </c>
      <c r="C102" s="5" t="s">
        <v>122</v>
      </c>
      <c r="D102" s="2">
        <f t="shared" si="0"/>
        <v>9968.8972827013622</v>
      </c>
      <c r="E102" s="17">
        <v>10294</v>
      </c>
      <c r="F102" s="17">
        <v>10948</v>
      </c>
      <c r="G102" s="17">
        <v>12082</v>
      </c>
      <c r="H102" s="17">
        <v>12627.5</v>
      </c>
      <c r="I102" s="17">
        <v>13001.5</v>
      </c>
      <c r="J102" s="17">
        <v>13326.5</v>
      </c>
      <c r="K102" s="17">
        <v>14371.5</v>
      </c>
      <c r="L102" s="17">
        <v>15991.5</v>
      </c>
      <c r="M102" s="17">
        <v>16315</v>
      </c>
      <c r="N102" s="17">
        <v>16777.5</v>
      </c>
      <c r="O102" s="17">
        <v>18562.5</v>
      </c>
      <c r="P102" s="17">
        <v>20982</v>
      </c>
      <c r="Q102" s="17">
        <v>24551.5</v>
      </c>
      <c r="R102" s="17">
        <v>27777</v>
      </c>
      <c r="S102" s="17">
        <v>26845.5</v>
      </c>
      <c r="T102" s="17">
        <v>27081</v>
      </c>
      <c r="U102" s="17">
        <v>29836.5</v>
      </c>
      <c r="V102" s="17">
        <v>33765</v>
      </c>
      <c r="W102" s="17">
        <v>38642</v>
      </c>
      <c r="X102" s="17">
        <v>41718</v>
      </c>
      <c r="Y102" s="17">
        <v>44644</v>
      </c>
      <c r="Z102" s="17">
        <v>46755.5</v>
      </c>
      <c r="AA102" s="17">
        <v>50590</v>
      </c>
      <c r="AB102" s="17">
        <v>54597</v>
      </c>
    </row>
    <row r="103" spans="1:28" x14ac:dyDescent="0.3">
      <c r="A103" s="5" t="s">
        <v>29</v>
      </c>
      <c r="B103" s="5" t="s">
        <v>30</v>
      </c>
      <c r="C103" s="5" t="s">
        <v>123</v>
      </c>
      <c r="D103" s="2">
        <f t="shared" si="0"/>
        <v>7867.913927851876</v>
      </c>
      <c r="E103" s="17">
        <v>8124.5</v>
      </c>
      <c r="F103" s="17">
        <v>8423.5</v>
      </c>
      <c r="G103" s="17">
        <v>8970</v>
      </c>
      <c r="H103" s="17">
        <v>9881.5</v>
      </c>
      <c r="I103" s="17">
        <v>10449</v>
      </c>
      <c r="J103" s="17">
        <v>10841</v>
      </c>
      <c r="K103" s="17">
        <v>11143</v>
      </c>
      <c r="L103" s="17">
        <v>12033</v>
      </c>
      <c r="M103" s="17">
        <v>13494</v>
      </c>
      <c r="N103" s="17">
        <v>13905.5</v>
      </c>
      <c r="O103" s="17">
        <v>14287.5</v>
      </c>
      <c r="P103" s="17">
        <v>15849.5</v>
      </c>
      <c r="Q103" s="17">
        <v>17919.5</v>
      </c>
      <c r="R103" s="17">
        <v>20977.5</v>
      </c>
      <c r="S103" s="17">
        <v>23947</v>
      </c>
      <c r="T103" s="17">
        <v>23115</v>
      </c>
      <c r="U103" s="17">
        <v>23243.5</v>
      </c>
      <c r="V103" s="17">
        <v>25710</v>
      </c>
      <c r="W103" s="17">
        <v>29157.5</v>
      </c>
      <c r="X103" s="17">
        <v>33620.5</v>
      </c>
      <c r="Y103" s="17">
        <v>36482</v>
      </c>
      <c r="Z103" s="17">
        <v>39089</v>
      </c>
      <c r="AA103" s="17">
        <v>40388.5</v>
      </c>
      <c r="AB103" s="17">
        <v>43634</v>
      </c>
    </row>
    <row r="104" spans="1:28" x14ac:dyDescent="0.3">
      <c r="A104" s="5" t="s">
        <v>29</v>
      </c>
      <c r="B104" s="5" t="s">
        <v>30</v>
      </c>
      <c r="C104" s="5" t="s">
        <v>124</v>
      </c>
      <c r="D104" s="2">
        <f t="shared" si="0"/>
        <v>6151.3926112025501</v>
      </c>
      <c r="E104" s="17">
        <v>6352</v>
      </c>
      <c r="F104" s="17">
        <v>6533.5</v>
      </c>
      <c r="G104" s="17">
        <v>6765.5</v>
      </c>
      <c r="H104" s="17">
        <v>7227.5</v>
      </c>
      <c r="I104" s="17">
        <v>8021</v>
      </c>
      <c r="J104" s="17">
        <v>8534</v>
      </c>
      <c r="K104" s="17">
        <v>8873</v>
      </c>
      <c r="L104" s="17">
        <v>9184.5</v>
      </c>
      <c r="M104" s="17">
        <v>9981.5</v>
      </c>
      <c r="N104" s="17">
        <v>11247</v>
      </c>
      <c r="O104" s="17">
        <v>11655</v>
      </c>
      <c r="P104" s="17">
        <v>12011</v>
      </c>
      <c r="Q104" s="17">
        <v>13259</v>
      </c>
      <c r="R104" s="17">
        <v>15007</v>
      </c>
      <c r="S104" s="17">
        <v>17801.5</v>
      </c>
      <c r="T104" s="17">
        <v>20361.5</v>
      </c>
      <c r="U104" s="17">
        <v>19610.5</v>
      </c>
      <c r="V104" s="17">
        <v>19783.5</v>
      </c>
      <c r="W104" s="17">
        <v>21769.5</v>
      </c>
      <c r="X104" s="17">
        <v>24789.5</v>
      </c>
      <c r="Y104" s="17">
        <v>28898.5</v>
      </c>
      <c r="Z104" s="17">
        <v>31465</v>
      </c>
      <c r="AA104" s="17">
        <v>33099.5</v>
      </c>
      <c r="AB104" s="17">
        <v>34013.5</v>
      </c>
    </row>
    <row r="105" spans="1:28" x14ac:dyDescent="0.3">
      <c r="A105" s="5" t="s">
        <v>29</v>
      </c>
      <c r="B105" s="5" t="s">
        <v>30</v>
      </c>
      <c r="C105" s="5" t="s">
        <v>125</v>
      </c>
      <c r="D105" s="2">
        <f t="shared" si="0"/>
        <v>4428.5765760436498</v>
      </c>
      <c r="E105" s="17">
        <v>4573</v>
      </c>
      <c r="F105" s="17">
        <v>5011</v>
      </c>
      <c r="G105" s="17">
        <v>5157.5</v>
      </c>
      <c r="H105" s="17">
        <v>5357</v>
      </c>
      <c r="I105" s="17">
        <v>5720.5</v>
      </c>
      <c r="J105" s="17">
        <v>6393</v>
      </c>
      <c r="K105" s="17">
        <v>6852</v>
      </c>
      <c r="L105" s="17">
        <v>7142.5</v>
      </c>
      <c r="M105" s="17">
        <v>7432.5</v>
      </c>
      <c r="N105" s="17">
        <v>8179.5</v>
      </c>
      <c r="O105" s="17">
        <v>9309</v>
      </c>
      <c r="P105" s="17">
        <v>9595.5</v>
      </c>
      <c r="Q105" s="17">
        <v>9853.5</v>
      </c>
      <c r="R105" s="17">
        <v>10966.5</v>
      </c>
      <c r="S105" s="17">
        <v>12484</v>
      </c>
      <c r="T105" s="17">
        <v>14789</v>
      </c>
      <c r="U105" s="17">
        <v>16978</v>
      </c>
      <c r="V105" s="17">
        <v>16363.5</v>
      </c>
      <c r="W105" s="17">
        <v>16329.5</v>
      </c>
      <c r="X105" s="17">
        <v>18128</v>
      </c>
      <c r="Y105" s="17">
        <v>20953.5</v>
      </c>
      <c r="Z105" s="17">
        <v>24507</v>
      </c>
      <c r="AA105" s="17">
        <v>26233</v>
      </c>
      <c r="AB105" s="17">
        <v>27384.5</v>
      </c>
    </row>
    <row r="106" spans="1:28" x14ac:dyDescent="0.3">
      <c r="A106" s="5" t="s">
        <v>29</v>
      </c>
      <c r="B106" s="5" t="s">
        <v>30</v>
      </c>
      <c r="C106" s="5" t="s">
        <v>126</v>
      </c>
      <c r="D106" s="2">
        <f t="shared" si="0"/>
        <v>3106.2014799169046</v>
      </c>
      <c r="E106" s="17">
        <v>3207.5</v>
      </c>
      <c r="F106" s="17">
        <v>3543</v>
      </c>
      <c r="G106" s="17">
        <v>3879.5</v>
      </c>
      <c r="H106" s="17">
        <v>3995</v>
      </c>
      <c r="I106" s="17">
        <v>4151.5</v>
      </c>
      <c r="J106" s="17">
        <v>4473.5</v>
      </c>
      <c r="K106" s="17">
        <v>5036.5</v>
      </c>
      <c r="L106" s="17">
        <v>5409.5</v>
      </c>
      <c r="M106" s="17">
        <v>5702.5</v>
      </c>
      <c r="N106" s="17">
        <v>5997</v>
      </c>
      <c r="O106" s="17">
        <v>6587</v>
      </c>
      <c r="P106" s="17">
        <v>7481.5</v>
      </c>
      <c r="Q106" s="17">
        <v>7737.5</v>
      </c>
      <c r="R106" s="17">
        <v>7964.5</v>
      </c>
      <c r="S106" s="17">
        <v>8954</v>
      </c>
      <c r="T106" s="17">
        <v>10198.5</v>
      </c>
      <c r="U106" s="17">
        <v>12090</v>
      </c>
      <c r="V106" s="17">
        <v>13945.5</v>
      </c>
      <c r="W106" s="17">
        <v>13326</v>
      </c>
      <c r="X106" s="17">
        <v>13326.5</v>
      </c>
      <c r="Y106" s="17">
        <v>14964</v>
      </c>
      <c r="Z106" s="17">
        <v>17437</v>
      </c>
      <c r="AA106" s="17">
        <v>20021.5</v>
      </c>
      <c r="AB106" s="17">
        <v>21225.5</v>
      </c>
    </row>
    <row r="107" spans="1:28" x14ac:dyDescent="0.3">
      <c r="A107" s="5" t="s">
        <v>29</v>
      </c>
      <c r="B107" s="5" t="s">
        <v>30</v>
      </c>
      <c r="C107" s="5" t="s">
        <v>127</v>
      </c>
      <c r="D107" s="2">
        <f t="shared" si="0"/>
        <v>2177.4883951966203</v>
      </c>
      <c r="E107" s="17">
        <v>2248.5</v>
      </c>
      <c r="F107" s="17">
        <v>2419.5</v>
      </c>
      <c r="G107" s="17">
        <v>2662.5</v>
      </c>
      <c r="H107" s="17">
        <v>2955.5</v>
      </c>
      <c r="I107" s="17">
        <v>3085</v>
      </c>
      <c r="J107" s="17">
        <v>3217</v>
      </c>
      <c r="K107" s="17">
        <v>3498.5</v>
      </c>
      <c r="L107" s="17">
        <v>3950.5</v>
      </c>
      <c r="M107" s="17">
        <v>4267.5</v>
      </c>
      <c r="N107" s="17">
        <v>4524</v>
      </c>
      <c r="O107" s="17">
        <v>4757.5</v>
      </c>
      <c r="P107" s="17">
        <v>5213.5</v>
      </c>
      <c r="Q107" s="17">
        <v>5887</v>
      </c>
      <c r="R107" s="17">
        <v>6094</v>
      </c>
      <c r="S107" s="17">
        <v>6360</v>
      </c>
      <c r="T107" s="17">
        <v>7166.5</v>
      </c>
      <c r="U107" s="17">
        <v>8179.5</v>
      </c>
      <c r="V107" s="17">
        <v>9714</v>
      </c>
      <c r="W107" s="17">
        <v>11134</v>
      </c>
      <c r="X107" s="17">
        <v>10652.5</v>
      </c>
      <c r="Y107" s="17">
        <v>10743</v>
      </c>
      <c r="Z107" s="17">
        <v>12115</v>
      </c>
      <c r="AA107" s="17">
        <v>13793</v>
      </c>
      <c r="AB107" s="17">
        <v>15772.5</v>
      </c>
    </row>
    <row r="108" spans="1:28" x14ac:dyDescent="0.3">
      <c r="A108" s="5" t="s">
        <v>29</v>
      </c>
      <c r="B108" s="5" t="s">
        <v>30</v>
      </c>
      <c r="C108" s="5" t="s">
        <v>128</v>
      </c>
      <c r="D108" s="2">
        <f t="shared" si="0"/>
        <v>1508.3113967172499</v>
      </c>
      <c r="E108" s="17">
        <v>1557.5</v>
      </c>
      <c r="F108" s="17">
        <v>1661.5</v>
      </c>
      <c r="G108" s="17">
        <v>1778</v>
      </c>
      <c r="H108" s="17">
        <v>1986.5</v>
      </c>
      <c r="I108" s="17">
        <v>2236</v>
      </c>
      <c r="J108" s="17">
        <v>2331.5</v>
      </c>
      <c r="K108" s="17">
        <v>2443.5</v>
      </c>
      <c r="L108" s="17">
        <v>2657.5</v>
      </c>
      <c r="M108" s="17">
        <v>3024.5</v>
      </c>
      <c r="N108" s="17">
        <v>3307</v>
      </c>
      <c r="O108" s="17">
        <v>3531.5</v>
      </c>
      <c r="P108" s="17">
        <v>3755</v>
      </c>
      <c r="Q108" s="17">
        <v>4053</v>
      </c>
      <c r="R108" s="17">
        <v>4523.5</v>
      </c>
      <c r="S108" s="17">
        <v>4763</v>
      </c>
      <c r="T108" s="17">
        <v>4987</v>
      </c>
      <c r="U108" s="17">
        <v>5638.5</v>
      </c>
      <c r="V108" s="17">
        <v>6433</v>
      </c>
      <c r="W108" s="17">
        <v>7590</v>
      </c>
      <c r="X108" s="17">
        <v>8786</v>
      </c>
      <c r="Y108" s="17">
        <v>8480</v>
      </c>
      <c r="Z108" s="17">
        <v>8522</v>
      </c>
      <c r="AA108" s="17">
        <v>9313.5</v>
      </c>
      <c r="AB108" s="17">
        <v>10561.5</v>
      </c>
    </row>
    <row r="109" spans="1:28" x14ac:dyDescent="0.3">
      <c r="A109" s="5" t="s">
        <v>29</v>
      </c>
      <c r="B109" s="5" t="s">
        <v>30</v>
      </c>
      <c r="C109" s="5" t="s">
        <v>129</v>
      </c>
      <c r="D109" s="2">
        <f t="shared" si="0"/>
        <v>1096.7336480143085</v>
      </c>
      <c r="E109" s="17">
        <v>1132.5</v>
      </c>
      <c r="F109" s="17">
        <v>1133.5</v>
      </c>
      <c r="G109" s="17">
        <v>1223.5</v>
      </c>
      <c r="H109" s="17">
        <v>1299</v>
      </c>
      <c r="I109" s="17">
        <v>1485</v>
      </c>
      <c r="J109" s="17">
        <v>1687</v>
      </c>
      <c r="K109" s="17">
        <v>1750</v>
      </c>
      <c r="L109" s="17">
        <v>1835.5</v>
      </c>
      <c r="M109" s="17">
        <v>1981</v>
      </c>
      <c r="N109" s="17">
        <v>2305.5</v>
      </c>
      <c r="O109" s="17">
        <v>2551.5</v>
      </c>
      <c r="P109" s="17">
        <v>2705</v>
      </c>
      <c r="Q109" s="17">
        <v>2872</v>
      </c>
      <c r="R109" s="17">
        <v>3099.5</v>
      </c>
      <c r="S109" s="17">
        <v>3480</v>
      </c>
      <c r="T109" s="17">
        <v>3651</v>
      </c>
      <c r="U109" s="17">
        <v>3825</v>
      </c>
      <c r="V109" s="17">
        <v>4348</v>
      </c>
      <c r="W109" s="17">
        <v>4932.5</v>
      </c>
      <c r="X109" s="17">
        <v>5846.5</v>
      </c>
      <c r="Y109" s="17">
        <v>6826.5</v>
      </c>
      <c r="Z109" s="17">
        <v>6608.5</v>
      </c>
      <c r="AA109" s="17">
        <v>6390</v>
      </c>
      <c r="AB109" s="17">
        <v>6931</v>
      </c>
    </row>
    <row r="110" spans="1:28" x14ac:dyDescent="0.3">
      <c r="A110" s="5" t="s">
        <v>29</v>
      </c>
      <c r="B110" s="5" t="s">
        <v>30</v>
      </c>
      <c r="C110" s="5" t="s">
        <v>130</v>
      </c>
      <c r="D110" s="2">
        <f t="shared" si="0"/>
        <v>871.57640901799357</v>
      </c>
      <c r="E110" s="17">
        <v>900</v>
      </c>
      <c r="F110" s="17">
        <v>827.5</v>
      </c>
      <c r="G110" s="17">
        <v>826.5</v>
      </c>
      <c r="H110" s="17">
        <v>866.5</v>
      </c>
      <c r="I110" s="17">
        <v>917</v>
      </c>
      <c r="J110" s="17">
        <v>1056.5</v>
      </c>
      <c r="K110" s="17">
        <v>1218</v>
      </c>
      <c r="L110" s="17">
        <v>1302.5</v>
      </c>
      <c r="M110" s="17">
        <v>1364</v>
      </c>
      <c r="N110" s="17">
        <v>1467.5</v>
      </c>
      <c r="O110" s="17">
        <v>1725</v>
      </c>
      <c r="P110" s="17">
        <v>1932</v>
      </c>
      <c r="Q110" s="17">
        <v>2038.5</v>
      </c>
      <c r="R110" s="17">
        <v>2169.5</v>
      </c>
      <c r="S110" s="17">
        <v>2355</v>
      </c>
      <c r="T110" s="17">
        <v>2601</v>
      </c>
      <c r="U110" s="17">
        <v>2755</v>
      </c>
      <c r="V110" s="17">
        <v>2904</v>
      </c>
      <c r="W110" s="17">
        <v>3253.5</v>
      </c>
      <c r="X110" s="17">
        <v>3733</v>
      </c>
      <c r="Y110" s="17">
        <v>4472.5</v>
      </c>
      <c r="Z110" s="17">
        <v>5244</v>
      </c>
      <c r="AA110" s="17">
        <v>4906.5</v>
      </c>
      <c r="AB110" s="17">
        <v>4612</v>
      </c>
    </row>
    <row r="111" spans="1:28" x14ac:dyDescent="0.3">
      <c r="A111" s="5" t="s">
        <v>29</v>
      </c>
      <c r="B111" s="5" t="s">
        <v>30</v>
      </c>
      <c r="C111" s="5" t="s">
        <v>131</v>
      </c>
      <c r="D111" s="2">
        <f t="shared" si="0"/>
        <v>741.32415678141558</v>
      </c>
      <c r="E111" s="17">
        <v>765.5</v>
      </c>
      <c r="F111" s="17">
        <v>682</v>
      </c>
      <c r="G111" s="17">
        <v>602.5</v>
      </c>
      <c r="H111" s="17">
        <v>590</v>
      </c>
      <c r="I111" s="17">
        <v>614.5</v>
      </c>
      <c r="J111" s="17">
        <v>657.5</v>
      </c>
      <c r="K111" s="17">
        <v>774</v>
      </c>
      <c r="L111" s="17">
        <v>893</v>
      </c>
      <c r="M111" s="17">
        <v>948</v>
      </c>
      <c r="N111" s="17">
        <v>988.5</v>
      </c>
      <c r="O111" s="17">
        <v>1069</v>
      </c>
      <c r="P111" s="17">
        <v>1267.5</v>
      </c>
      <c r="Q111" s="17">
        <v>1411.5</v>
      </c>
      <c r="R111" s="17">
        <v>1494.5</v>
      </c>
      <c r="S111" s="17">
        <v>1620</v>
      </c>
      <c r="T111" s="17">
        <v>1741</v>
      </c>
      <c r="U111" s="17">
        <v>1916.5</v>
      </c>
      <c r="V111" s="17">
        <v>2030</v>
      </c>
      <c r="W111" s="17">
        <v>2102.5</v>
      </c>
      <c r="X111" s="17">
        <v>2379.5</v>
      </c>
      <c r="Y111" s="17">
        <v>2795.5</v>
      </c>
      <c r="Z111" s="17">
        <v>3350.5</v>
      </c>
      <c r="AA111" s="17">
        <v>3750</v>
      </c>
      <c r="AB111" s="17">
        <v>3428.5</v>
      </c>
    </row>
    <row r="112" spans="1:28" x14ac:dyDescent="0.3">
      <c r="A112" s="5" t="s">
        <v>29</v>
      </c>
      <c r="B112" s="5" t="s">
        <v>30</v>
      </c>
      <c r="C112" s="5" t="s">
        <v>132</v>
      </c>
      <c r="D112" s="2">
        <f t="shared" si="0"/>
        <v>1973.6363573096341</v>
      </c>
      <c r="E112" s="17">
        <v>2038</v>
      </c>
      <c r="F112" s="17">
        <v>2054.5</v>
      </c>
      <c r="G112" s="17">
        <v>1993.5</v>
      </c>
      <c r="H112" s="17">
        <v>1863</v>
      </c>
      <c r="I112" s="17">
        <v>1772.5</v>
      </c>
      <c r="J112" s="17">
        <v>1747.5</v>
      </c>
      <c r="K112" s="17">
        <v>1770</v>
      </c>
      <c r="L112" s="17">
        <v>1854.5</v>
      </c>
      <c r="M112" s="17">
        <v>1999</v>
      </c>
      <c r="N112" s="17">
        <v>2159</v>
      </c>
      <c r="O112" s="17">
        <v>2253</v>
      </c>
      <c r="P112" s="17">
        <v>2378</v>
      </c>
      <c r="Q112" s="17">
        <v>2610</v>
      </c>
      <c r="R112" s="17">
        <v>2866</v>
      </c>
      <c r="S112" s="17">
        <v>3150.5</v>
      </c>
      <c r="T112" s="17">
        <v>3450.5</v>
      </c>
      <c r="U112" s="17">
        <v>3764</v>
      </c>
      <c r="V112" s="17">
        <v>4050</v>
      </c>
      <c r="W112" s="17">
        <v>4244.5</v>
      </c>
      <c r="X112" s="17">
        <v>4491</v>
      </c>
      <c r="Y112" s="17">
        <v>4943</v>
      </c>
      <c r="Z112" s="17">
        <v>5561.5</v>
      </c>
      <c r="AA112" s="17">
        <v>6065</v>
      </c>
      <c r="AB112" s="17">
        <v>6529</v>
      </c>
    </row>
    <row r="113" spans="1:28" x14ac:dyDescent="0.3">
      <c r="A113" s="5" t="s">
        <v>29</v>
      </c>
      <c r="B113" s="5" t="s">
        <v>30</v>
      </c>
      <c r="C113" s="5" t="s">
        <v>133</v>
      </c>
      <c r="D113" s="17">
        <v>139152.5</v>
      </c>
      <c r="E113" s="17">
        <v>143690.5</v>
      </c>
      <c r="F113" s="17">
        <v>150143</v>
      </c>
      <c r="G113" s="17">
        <v>158319</v>
      </c>
      <c r="H113" s="17">
        <v>165380</v>
      </c>
      <c r="I113" s="17">
        <v>171984</v>
      </c>
      <c r="J113" s="17">
        <v>180961.5</v>
      </c>
      <c r="K113" s="17">
        <v>192772</v>
      </c>
      <c r="L113" s="17">
        <v>209110</v>
      </c>
      <c r="M113" s="17">
        <v>229519</v>
      </c>
      <c r="N113" s="17">
        <v>246927.5</v>
      </c>
      <c r="O113" s="17">
        <v>262938.5</v>
      </c>
      <c r="P113" s="17">
        <v>280813</v>
      </c>
      <c r="Q113" s="17">
        <v>301530.5</v>
      </c>
      <c r="R113" s="17">
        <v>327348.5</v>
      </c>
      <c r="S113" s="17">
        <v>356717.5</v>
      </c>
      <c r="T113" s="17">
        <v>387201</v>
      </c>
      <c r="U113" s="17">
        <v>416534</v>
      </c>
      <c r="V113" s="17">
        <v>448838</v>
      </c>
      <c r="W113" s="17">
        <v>483441.5</v>
      </c>
      <c r="X113" s="17">
        <v>522681.5</v>
      </c>
      <c r="Y113" s="17">
        <v>570399</v>
      </c>
      <c r="Z113" s="17">
        <v>619684</v>
      </c>
      <c r="AA113" s="17">
        <v>660025</v>
      </c>
      <c r="AB113" s="17">
        <v>698327.5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055B-6F6E-4CB9-B4CD-02B65523787B}">
  <dimension ref="A1:AB25"/>
  <sheetViews>
    <sheetView workbookViewId="0"/>
  </sheetViews>
  <sheetFormatPr defaultRowHeight="16.5" x14ac:dyDescent="0.3"/>
  <cols>
    <col min="4" max="28" width="11.75" bestFit="1" customWidth="1"/>
  </cols>
  <sheetData>
    <row r="1" spans="1:28" x14ac:dyDescent="0.3">
      <c r="A1" s="4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</row>
    <row r="2" spans="1:28" x14ac:dyDescent="0.3">
      <c r="A2" s="5" t="s">
        <v>29</v>
      </c>
      <c r="B2" s="5" t="s">
        <v>30</v>
      </c>
      <c r="C2" s="5" t="s">
        <v>31</v>
      </c>
      <c r="D2" s="17">
        <v>23484176</v>
      </c>
      <c r="E2" s="17">
        <v>23670841.5</v>
      </c>
      <c r="F2" s="17">
        <v>23844773</v>
      </c>
      <c r="G2" s="17">
        <v>23974417</v>
      </c>
      <c r="H2" s="17">
        <v>24073218</v>
      </c>
      <c r="I2" s="17">
        <v>24168701</v>
      </c>
      <c r="J2" s="17">
        <v>24273381</v>
      </c>
      <c r="K2" s="17">
        <v>24380407.5</v>
      </c>
      <c r="L2" s="17">
        <v>24506227</v>
      </c>
      <c r="M2" s="17">
        <v>24647574.5</v>
      </c>
      <c r="N2" s="17">
        <v>24780338</v>
      </c>
      <c r="O2" s="17">
        <v>24902648</v>
      </c>
      <c r="P2" s="17">
        <v>25029688</v>
      </c>
      <c r="Q2" s="17">
        <v>25157830.5</v>
      </c>
      <c r="R2" s="17">
        <v>25276023.5</v>
      </c>
      <c r="S2" s="17">
        <v>25388672</v>
      </c>
      <c r="T2" s="17">
        <v>25493661.5</v>
      </c>
      <c r="U2" s="17">
        <v>25585157</v>
      </c>
      <c r="V2" s="17">
        <v>25653952</v>
      </c>
      <c r="W2" s="17">
        <v>25698918.5</v>
      </c>
      <c r="X2" s="17">
        <v>25728081.5</v>
      </c>
      <c r="Y2" s="17">
        <v>25743178.5</v>
      </c>
      <c r="Z2" s="17">
        <v>25744150.5</v>
      </c>
      <c r="AA2" s="17">
        <v>25719107.5</v>
      </c>
      <c r="AB2" s="17">
        <v>25676703.5</v>
      </c>
    </row>
    <row r="3" spans="1:28" x14ac:dyDescent="0.3">
      <c r="A3" s="5" t="s">
        <v>29</v>
      </c>
      <c r="B3" s="5" t="s">
        <v>30</v>
      </c>
      <c r="C3" s="5" t="s">
        <v>134</v>
      </c>
      <c r="D3" s="17">
        <v>1583913</v>
      </c>
      <c r="E3" s="17">
        <v>1552100</v>
      </c>
      <c r="F3" s="17">
        <v>1510736.5</v>
      </c>
      <c r="G3" s="17">
        <v>1439747.5</v>
      </c>
      <c r="H3" s="17">
        <v>1361886</v>
      </c>
      <c r="I3" s="17">
        <v>1293505</v>
      </c>
      <c r="J3" s="17">
        <v>1212727</v>
      </c>
      <c r="K3" s="17">
        <v>1139370</v>
      </c>
      <c r="L3" s="17">
        <v>1114945.5</v>
      </c>
      <c r="M3" s="17">
        <v>1111847.5</v>
      </c>
      <c r="N3" s="17">
        <v>1101288.5</v>
      </c>
      <c r="O3" s="17">
        <v>1104770</v>
      </c>
      <c r="P3" s="17">
        <v>1121688</v>
      </c>
      <c r="Q3" s="17">
        <v>1128067.5</v>
      </c>
      <c r="R3" s="17">
        <v>1122184</v>
      </c>
      <c r="S3" s="17">
        <v>1116768</v>
      </c>
      <c r="T3" s="17">
        <v>1109714</v>
      </c>
      <c r="U3" s="17">
        <v>1088862.5</v>
      </c>
      <c r="V3" s="17">
        <v>1043359</v>
      </c>
      <c r="W3" s="17">
        <v>987150.5</v>
      </c>
      <c r="X3" s="17">
        <v>929971.5</v>
      </c>
      <c r="Y3" s="17">
        <v>857459.5</v>
      </c>
      <c r="Z3" s="17">
        <v>780737</v>
      </c>
      <c r="AA3" s="17">
        <v>720392</v>
      </c>
      <c r="AB3" s="17">
        <v>673351.5</v>
      </c>
    </row>
    <row r="4" spans="1:28" x14ac:dyDescent="0.3">
      <c r="A4" s="5" t="s">
        <v>29</v>
      </c>
      <c r="B4" s="5" t="s">
        <v>30</v>
      </c>
      <c r="C4" s="5" t="s">
        <v>135</v>
      </c>
      <c r="D4" s="17">
        <v>1624800</v>
      </c>
      <c r="E4" s="17">
        <v>1659214</v>
      </c>
      <c r="F4" s="17">
        <v>1672631.5</v>
      </c>
      <c r="G4" s="17">
        <v>1658968</v>
      </c>
      <c r="H4" s="17">
        <v>1635787.5</v>
      </c>
      <c r="I4" s="17">
        <v>1603225</v>
      </c>
      <c r="J4" s="17">
        <v>1570116.5</v>
      </c>
      <c r="K4" s="17">
        <v>1527102.5</v>
      </c>
      <c r="L4" s="17">
        <v>1454623.5</v>
      </c>
      <c r="M4" s="17">
        <v>1376485</v>
      </c>
      <c r="N4" s="17">
        <v>1307937.5</v>
      </c>
      <c r="O4" s="17">
        <v>1226027.5</v>
      </c>
      <c r="P4" s="17">
        <v>1152960.5</v>
      </c>
      <c r="Q4" s="17">
        <v>1129544.5</v>
      </c>
      <c r="R4" s="17">
        <v>1126847</v>
      </c>
      <c r="S4" s="17">
        <v>1116839.5</v>
      </c>
      <c r="T4" s="17">
        <v>1121193</v>
      </c>
      <c r="U4" s="17">
        <v>1138230</v>
      </c>
      <c r="V4" s="17">
        <v>1144483.5</v>
      </c>
      <c r="W4" s="17">
        <v>1137302</v>
      </c>
      <c r="X4" s="17">
        <v>1130164.5</v>
      </c>
      <c r="Y4" s="17">
        <v>1122838</v>
      </c>
      <c r="Z4" s="17">
        <v>1101642</v>
      </c>
      <c r="AA4" s="17">
        <v>1056074</v>
      </c>
      <c r="AB4" s="17">
        <v>999378.5</v>
      </c>
    </row>
    <row r="5" spans="1:28" x14ac:dyDescent="0.3">
      <c r="A5" s="5" t="s">
        <v>29</v>
      </c>
      <c r="B5" s="5" t="s">
        <v>30</v>
      </c>
      <c r="C5" s="5" t="s">
        <v>136</v>
      </c>
      <c r="D5" s="17">
        <v>1516415</v>
      </c>
      <c r="E5" s="17">
        <v>1498439.5</v>
      </c>
      <c r="F5" s="17">
        <v>1507566</v>
      </c>
      <c r="G5" s="17">
        <v>1546139.5</v>
      </c>
      <c r="H5" s="17">
        <v>1585383.5</v>
      </c>
      <c r="I5" s="17">
        <v>1619442</v>
      </c>
      <c r="J5" s="17">
        <v>1653495</v>
      </c>
      <c r="K5" s="17">
        <v>1666978</v>
      </c>
      <c r="L5" s="17">
        <v>1653961</v>
      </c>
      <c r="M5" s="17">
        <v>1631850.5</v>
      </c>
      <c r="N5" s="17">
        <v>1600102.5</v>
      </c>
      <c r="O5" s="17">
        <v>1567231</v>
      </c>
      <c r="P5" s="17">
        <v>1524601</v>
      </c>
      <c r="Q5" s="17">
        <v>1452667</v>
      </c>
      <c r="R5" s="17">
        <v>1375262</v>
      </c>
      <c r="S5" s="17">
        <v>1307480.5</v>
      </c>
      <c r="T5" s="17">
        <v>1226235.5</v>
      </c>
      <c r="U5" s="17">
        <v>1153484</v>
      </c>
      <c r="V5" s="17">
        <v>1130276</v>
      </c>
      <c r="W5" s="17">
        <v>1127731</v>
      </c>
      <c r="X5" s="17">
        <v>1117638</v>
      </c>
      <c r="Y5" s="17">
        <v>1122007.5</v>
      </c>
      <c r="Z5" s="17">
        <v>1139095.5</v>
      </c>
      <c r="AA5" s="17">
        <v>1145389</v>
      </c>
      <c r="AB5" s="17">
        <v>1138278</v>
      </c>
    </row>
    <row r="6" spans="1:28" x14ac:dyDescent="0.3">
      <c r="A6" s="5" t="s">
        <v>29</v>
      </c>
      <c r="B6" s="5" t="s">
        <v>30</v>
      </c>
      <c r="C6" s="5" t="s">
        <v>137</v>
      </c>
      <c r="D6" s="17">
        <v>1946328</v>
      </c>
      <c r="E6" s="17">
        <v>1853269.5</v>
      </c>
      <c r="F6" s="17">
        <v>1748806.5</v>
      </c>
      <c r="G6" s="17">
        <v>1640097</v>
      </c>
      <c r="H6" s="17">
        <v>1552906</v>
      </c>
      <c r="I6" s="17">
        <v>1508093</v>
      </c>
      <c r="J6" s="17">
        <v>1490487</v>
      </c>
      <c r="K6" s="17">
        <v>1499893</v>
      </c>
      <c r="L6" s="17">
        <v>1539263</v>
      </c>
      <c r="M6" s="17">
        <v>1579661.5</v>
      </c>
      <c r="N6" s="17">
        <v>1614482.5</v>
      </c>
      <c r="O6" s="17">
        <v>1648469.5</v>
      </c>
      <c r="P6" s="17">
        <v>1662199</v>
      </c>
      <c r="Q6" s="17">
        <v>1649307.5</v>
      </c>
      <c r="R6" s="17">
        <v>1627421</v>
      </c>
      <c r="S6" s="17">
        <v>1596575.5</v>
      </c>
      <c r="T6" s="17">
        <v>1564661</v>
      </c>
      <c r="U6" s="17">
        <v>1522737</v>
      </c>
      <c r="V6" s="17">
        <v>1451429</v>
      </c>
      <c r="W6" s="17">
        <v>1374316</v>
      </c>
      <c r="X6" s="17">
        <v>1306356.5</v>
      </c>
      <c r="Y6" s="17">
        <v>1225106.5</v>
      </c>
      <c r="Z6" s="17">
        <v>1152557</v>
      </c>
      <c r="AA6" s="17">
        <v>1129560</v>
      </c>
      <c r="AB6" s="17">
        <v>1127229</v>
      </c>
    </row>
    <row r="7" spans="1:28" x14ac:dyDescent="0.3">
      <c r="A7" s="5" t="s">
        <v>29</v>
      </c>
      <c r="B7" s="5" t="s">
        <v>30</v>
      </c>
      <c r="C7" s="5" t="s">
        <v>138</v>
      </c>
      <c r="D7" s="17">
        <v>1913216.5</v>
      </c>
      <c r="E7" s="17">
        <v>1914205</v>
      </c>
      <c r="F7" s="17">
        <v>1939534</v>
      </c>
      <c r="G7" s="17">
        <v>1962199.5</v>
      </c>
      <c r="H7" s="17">
        <v>1973861.5</v>
      </c>
      <c r="I7" s="17">
        <v>1935446</v>
      </c>
      <c r="J7" s="17">
        <v>1843582</v>
      </c>
      <c r="K7" s="17">
        <v>1740985</v>
      </c>
      <c r="L7" s="17">
        <v>1634016</v>
      </c>
      <c r="M7" s="17">
        <v>1548864.5</v>
      </c>
      <c r="N7" s="17">
        <v>1505979.5</v>
      </c>
      <c r="O7" s="17">
        <v>1489000</v>
      </c>
      <c r="P7" s="17">
        <v>1499240.5</v>
      </c>
      <c r="Q7" s="17">
        <v>1538723</v>
      </c>
      <c r="R7" s="17">
        <v>1578375.5</v>
      </c>
      <c r="S7" s="17">
        <v>1613095</v>
      </c>
      <c r="T7" s="17">
        <v>1647070.5</v>
      </c>
      <c r="U7" s="17">
        <v>1660504</v>
      </c>
      <c r="V7" s="17">
        <v>1647663</v>
      </c>
      <c r="W7" s="17">
        <v>1625826</v>
      </c>
      <c r="X7" s="17">
        <v>1594617</v>
      </c>
      <c r="Y7" s="17">
        <v>1562539</v>
      </c>
      <c r="Z7" s="17">
        <v>1520708.5</v>
      </c>
      <c r="AA7" s="17">
        <v>1449453</v>
      </c>
      <c r="AB7" s="17">
        <v>1372360</v>
      </c>
    </row>
    <row r="8" spans="1:28" x14ac:dyDescent="0.3">
      <c r="A8" s="5" t="s">
        <v>29</v>
      </c>
      <c r="B8" s="5" t="s">
        <v>30</v>
      </c>
      <c r="C8" s="5" t="s">
        <v>139</v>
      </c>
      <c r="D8" s="17">
        <v>2245173</v>
      </c>
      <c r="E8" s="17">
        <v>2193367</v>
      </c>
      <c r="F8" s="17">
        <v>2115080</v>
      </c>
      <c r="G8" s="17">
        <v>2040949</v>
      </c>
      <c r="H8" s="17">
        <v>1962404.5</v>
      </c>
      <c r="I8" s="17">
        <v>1903813</v>
      </c>
      <c r="J8" s="17">
        <v>1905467.5</v>
      </c>
      <c r="K8" s="17">
        <v>1932496.5</v>
      </c>
      <c r="L8" s="17">
        <v>1957995.5</v>
      </c>
      <c r="M8" s="17">
        <v>1973735</v>
      </c>
      <c r="N8" s="17">
        <v>1938744</v>
      </c>
      <c r="O8" s="17">
        <v>1847774.5</v>
      </c>
      <c r="P8" s="17">
        <v>1746765</v>
      </c>
      <c r="Q8" s="17">
        <v>1642256.5</v>
      </c>
      <c r="R8" s="17">
        <v>1558881</v>
      </c>
      <c r="S8" s="17">
        <v>1517073.5</v>
      </c>
      <c r="T8" s="17">
        <v>1499815.5</v>
      </c>
      <c r="U8" s="17">
        <v>1508716</v>
      </c>
      <c r="V8" s="17">
        <v>1546919.5</v>
      </c>
      <c r="W8" s="17">
        <v>1585849.5</v>
      </c>
      <c r="X8" s="17">
        <v>1619562.5</v>
      </c>
      <c r="Y8" s="17">
        <v>1652448.5</v>
      </c>
      <c r="Z8" s="17">
        <v>1665041.5</v>
      </c>
      <c r="AA8" s="17">
        <v>1651173</v>
      </c>
      <c r="AB8" s="17">
        <v>1628157.5</v>
      </c>
    </row>
    <row r="9" spans="1:28" x14ac:dyDescent="0.3">
      <c r="A9" s="5" t="s">
        <v>29</v>
      </c>
      <c r="B9" s="5" t="s">
        <v>30</v>
      </c>
      <c r="C9" s="5" t="s">
        <v>140</v>
      </c>
      <c r="D9" s="17">
        <v>2158213</v>
      </c>
      <c r="E9" s="17">
        <v>2192942</v>
      </c>
      <c r="F9" s="17">
        <v>2240687</v>
      </c>
      <c r="G9" s="17">
        <v>2273266</v>
      </c>
      <c r="H9" s="17">
        <v>2259295</v>
      </c>
      <c r="I9" s="17">
        <v>2226341</v>
      </c>
      <c r="J9" s="17">
        <v>2175108.5</v>
      </c>
      <c r="K9" s="17">
        <v>2099829</v>
      </c>
      <c r="L9" s="17">
        <v>2030318.5</v>
      </c>
      <c r="M9" s="17">
        <v>1958242</v>
      </c>
      <c r="N9" s="17">
        <v>1905463</v>
      </c>
      <c r="O9" s="17">
        <v>1908572</v>
      </c>
      <c r="P9" s="17">
        <v>1936026</v>
      </c>
      <c r="Q9" s="17">
        <v>1962312.5</v>
      </c>
      <c r="R9" s="17">
        <v>1978039</v>
      </c>
      <c r="S9" s="17">
        <v>1943363.5</v>
      </c>
      <c r="T9" s="17">
        <v>1853636</v>
      </c>
      <c r="U9" s="17">
        <v>1753196</v>
      </c>
      <c r="V9" s="17">
        <v>1648854</v>
      </c>
      <c r="W9" s="17">
        <v>1565827.5</v>
      </c>
      <c r="X9" s="17">
        <v>1523573</v>
      </c>
      <c r="Y9" s="17">
        <v>1506687.5</v>
      </c>
      <c r="Z9" s="17">
        <v>1515957</v>
      </c>
      <c r="AA9" s="17">
        <v>1553373</v>
      </c>
      <c r="AB9" s="17">
        <v>1591072</v>
      </c>
    </row>
    <row r="10" spans="1:28" x14ac:dyDescent="0.3">
      <c r="A10" s="5" t="s">
        <v>29</v>
      </c>
      <c r="B10" s="5" t="s">
        <v>30</v>
      </c>
      <c r="C10" s="5" t="s">
        <v>141</v>
      </c>
      <c r="D10" s="17">
        <v>2181139.5</v>
      </c>
      <c r="E10" s="17">
        <v>2145928.5</v>
      </c>
      <c r="F10" s="17">
        <v>2086780.5</v>
      </c>
      <c r="G10" s="17">
        <v>2049912</v>
      </c>
      <c r="H10" s="17">
        <v>2082475.5</v>
      </c>
      <c r="I10" s="17">
        <v>2136276.5</v>
      </c>
      <c r="J10" s="17">
        <v>2169931</v>
      </c>
      <c r="K10" s="17">
        <v>2217478</v>
      </c>
      <c r="L10" s="17">
        <v>2253058</v>
      </c>
      <c r="M10" s="17">
        <v>2246169</v>
      </c>
      <c r="N10" s="17">
        <v>2220228.5</v>
      </c>
      <c r="O10" s="17">
        <v>2171433.5</v>
      </c>
      <c r="P10" s="17">
        <v>2096955</v>
      </c>
      <c r="Q10" s="17">
        <v>2027689</v>
      </c>
      <c r="R10" s="17">
        <v>1955181</v>
      </c>
      <c r="S10" s="17">
        <v>1902830</v>
      </c>
      <c r="T10" s="17">
        <v>1906997</v>
      </c>
      <c r="U10" s="17">
        <v>1935025</v>
      </c>
      <c r="V10" s="17">
        <v>1961526</v>
      </c>
      <c r="W10" s="17">
        <v>1977219</v>
      </c>
      <c r="X10" s="17">
        <v>1941959.5</v>
      </c>
      <c r="Y10" s="17">
        <v>1852902</v>
      </c>
      <c r="Z10" s="17">
        <v>1753789.5</v>
      </c>
      <c r="AA10" s="17">
        <v>1650151</v>
      </c>
      <c r="AB10" s="17">
        <v>1567330</v>
      </c>
    </row>
    <row r="11" spans="1:28" x14ac:dyDescent="0.3">
      <c r="A11" s="5" t="s">
        <v>29</v>
      </c>
      <c r="B11" s="5" t="s">
        <v>30</v>
      </c>
      <c r="C11" s="5" t="s">
        <v>142</v>
      </c>
      <c r="D11" s="17">
        <v>1887255</v>
      </c>
      <c r="E11" s="17">
        <v>1989940.5</v>
      </c>
      <c r="F11" s="17">
        <v>2086931.5</v>
      </c>
      <c r="G11" s="17">
        <v>2158372</v>
      </c>
      <c r="H11" s="17">
        <v>2173352</v>
      </c>
      <c r="I11" s="17">
        <v>2155583.5</v>
      </c>
      <c r="J11" s="17">
        <v>2120782</v>
      </c>
      <c r="K11" s="17">
        <v>2063231.5</v>
      </c>
      <c r="L11" s="17">
        <v>2029759.5</v>
      </c>
      <c r="M11" s="17">
        <v>2068594</v>
      </c>
      <c r="N11" s="17">
        <v>2129226.5</v>
      </c>
      <c r="O11" s="17">
        <v>2165753.5</v>
      </c>
      <c r="P11" s="17">
        <v>2213982</v>
      </c>
      <c r="Q11" s="17">
        <v>2248909</v>
      </c>
      <c r="R11" s="17">
        <v>2240478.5</v>
      </c>
      <c r="S11" s="17">
        <v>2213903</v>
      </c>
      <c r="T11" s="17">
        <v>2165572.5</v>
      </c>
      <c r="U11" s="17">
        <v>2091518</v>
      </c>
      <c r="V11" s="17">
        <v>2022653</v>
      </c>
      <c r="W11" s="17">
        <v>1950445</v>
      </c>
      <c r="X11" s="17">
        <v>1897420</v>
      </c>
      <c r="Y11" s="17">
        <v>1901417.5</v>
      </c>
      <c r="Z11" s="17">
        <v>1929716</v>
      </c>
      <c r="AA11" s="17">
        <v>1956066</v>
      </c>
      <c r="AB11" s="17">
        <v>1971468.5</v>
      </c>
    </row>
    <row r="12" spans="1:28" x14ac:dyDescent="0.3">
      <c r="A12" s="5" t="s">
        <v>29</v>
      </c>
      <c r="B12" s="5" t="s">
        <v>30</v>
      </c>
      <c r="C12" s="5" t="s">
        <v>143</v>
      </c>
      <c r="D12" s="17">
        <v>1327627</v>
      </c>
      <c r="E12" s="17">
        <v>1426411.5</v>
      </c>
      <c r="F12" s="17">
        <v>1556191.5</v>
      </c>
      <c r="G12" s="17">
        <v>1659723</v>
      </c>
      <c r="H12" s="17">
        <v>1753482.5</v>
      </c>
      <c r="I12" s="17">
        <v>1863584.5</v>
      </c>
      <c r="J12" s="17">
        <v>1964855.5</v>
      </c>
      <c r="K12" s="17">
        <v>2061380</v>
      </c>
      <c r="L12" s="17">
        <v>2134888</v>
      </c>
      <c r="M12" s="17">
        <v>2156500.5</v>
      </c>
      <c r="N12" s="17">
        <v>2146752.5</v>
      </c>
      <c r="O12" s="17">
        <v>2115794</v>
      </c>
      <c r="P12" s="17">
        <v>2060007.5</v>
      </c>
      <c r="Q12" s="17">
        <v>2026583</v>
      </c>
      <c r="R12" s="17">
        <v>2063381</v>
      </c>
      <c r="S12" s="17">
        <v>2122496</v>
      </c>
      <c r="T12" s="17">
        <v>2158416</v>
      </c>
      <c r="U12" s="17">
        <v>2206120</v>
      </c>
      <c r="V12" s="17">
        <v>2241023.5</v>
      </c>
      <c r="W12" s="17">
        <v>2232480.5</v>
      </c>
      <c r="X12" s="17">
        <v>2204698</v>
      </c>
      <c r="Y12" s="17">
        <v>2156068</v>
      </c>
      <c r="Z12" s="17">
        <v>2082434.5</v>
      </c>
      <c r="AA12" s="17">
        <v>2013347</v>
      </c>
      <c r="AB12" s="17">
        <v>1940806.5</v>
      </c>
    </row>
    <row r="13" spans="1:28" x14ac:dyDescent="0.3">
      <c r="A13" s="5" t="s">
        <v>29</v>
      </c>
      <c r="B13" s="5" t="s">
        <v>30</v>
      </c>
      <c r="C13" s="5" t="s">
        <v>144</v>
      </c>
      <c r="D13" s="17">
        <v>1105655</v>
      </c>
      <c r="E13" s="17">
        <v>1151890.5</v>
      </c>
      <c r="F13" s="17">
        <v>1188959.5</v>
      </c>
      <c r="G13" s="17">
        <v>1224791.5</v>
      </c>
      <c r="H13" s="17">
        <v>1264113.5</v>
      </c>
      <c r="I13" s="17">
        <v>1310197</v>
      </c>
      <c r="J13" s="17">
        <v>1408058.5</v>
      </c>
      <c r="K13" s="17">
        <v>1536721</v>
      </c>
      <c r="L13" s="17">
        <v>1640953</v>
      </c>
      <c r="M13" s="17">
        <v>1738720.5</v>
      </c>
      <c r="N13" s="17">
        <v>1854221.5</v>
      </c>
      <c r="O13" s="17">
        <v>1958329</v>
      </c>
      <c r="P13" s="17">
        <v>2055637.5</v>
      </c>
      <c r="Q13" s="17">
        <v>2128758</v>
      </c>
      <c r="R13" s="17">
        <v>2148725.5</v>
      </c>
      <c r="S13" s="17">
        <v>2137492.5</v>
      </c>
      <c r="T13" s="17">
        <v>2106344.5</v>
      </c>
      <c r="U13" s="17">
        <v>2050849.5</v>
      </c>
      <c r="V13" s="17">
        <v>2017623.5</v>
      </c>
      <c r="W13" s="17">
        <v>2054133.5</v>
      </c>
      <c r="X13" s="17">
        <v>2111877</v>
      </c>
      <c r="Y13" s="17">
        <v>2147074</v>
      </c>
      <c r="Z13" s="17">
        <v>2194596</v>
      </c>
      <c r="AA13" s="17">
        <v>2228624.5</v>
      </c>
      <c r="AB13" s="17">
        <v>2219125</v>
      </c>
    </row>
    <row r="14" spans="1:28" x14ac:dyDescent="0.3">
      <c r="A14" s="5" t="s">
        <v>29</v>
      </c>
      <c r="B14" s="5" t="s">
        <v>30</v>
      </c>
      <c r="C14" s="5" t="s">
        <v>145</v>
      </c>
      <c r="D14" s="17">
        <v>1096287.5</v>
      </c>
      <c r="E14" s="17">
        <v>1078986.5</v>
      </c>
      <c r="F14" s="17">
        <v>1057538</v>
      </c>
      <c r="G14" s="17">
        <v>1040931</v>
      </c>
      <c r="H14" s="17">
        <v>1051696.5</v>
      </c>
      <c r="I14" s="17">
        <v>1087306</v>
      </c>
      <c r="J14" s="17">
        <v>1133969.5</v>
      </c>
      <c r="K14" s="17">
        <v>1172009.5</v>
      </c>
      <c r="L14" s="17">
        <v>1209075</v>
      </c>
      <c r="M14" s="17">
        <v>1250798.5</v>
      </c>
      <c r="N14" s="17">
        <v>1299880</v>
      </c>
      <c r="O14" s="17">
        <v>1398966.5</v>
      </c>
      <c r="P14" s="17">
        <v>1527939</v>
      </c>
      <c r="Q14" s="17">
        <v>1631898</v>
      </c>
      <c r="R14" s="17">
        <v>1728363.5</v>
      </c>
      <c r="S14" s="17">
        <v>1842154</v>
      </c>
      <c r="T14" s="17">
        <v>1945184.5</v>
      </c>
      <c r="U14" s="17">
        <v>2041485.5</v>
      </c>
      <c r="V14" s="17">
        <v>2114004.5</v>
      </c>
      <c r="W14" s="17">
        <v>2134288.5</v>
      </c>
      <c r="X14" s="17">
        <v>2122996.5</v>
      </c>
      <c r="Y14" s="17">
        <v>2092130</v>
      </c>
      <c r="Z14" s="17">
        <v>2037429</v>
      </c>
      <c r="AA14" s="17">
        <v>2003933.5</v>
      </c>
      <c r="AB14" s="17">
        <v>2039106.5</v>
      </c>
    </row>
    <row r="15" spans="1:28" x14ac:dyDescent="0.3">
      <c r="A15" s="5" t="s">
        <v>29</v>
      </c>
      <c r="B15" s="5" t="s">
        <v>30</v>
      </c>
      <c r="C15" s="5" t="s">
        <v>146</v>
      </c>
      <c r="D15" s="17">
        <v>942499</v>
      </c>
      <c r="E15" s="17">
        <v>965511.5</v>
      </c>
      <c r="F15" s="17">
        <v>986590.5</v>
      </c>
      <c r="G15" s="17">
        <v>1034907</v>
      </c>
      <c r="H15" s="17">
        <v>1071386.5</v>
      </c>
      <c r="I15" s="17">
        <v>1068771</v>
      </c>
      <c r="J15" s="17">
        <v>1053392.5</v>
      </c>
      <c r="K15" s="17">
        <v>1034145</v>
      </c>
      <c r="L15" s="17">
        <v>1020039.5</v>
      </c>
      <c r="M15" s="17">
        <v>1033562.5</v>
      </c>
      <c r="N15" s="17">
        <v>1071625</v>
      </c>
      <c r="O15" s="17">
        <v>1119059.5</v>
      </c>
      <c r="P15" s="17">
        <v>1157215.5</v>
      </c>
      <c r="Q15" s="17">
        <v>1194716.5</v>
      </c>
      <c r="R15" s="17">
        <v>1236338</v>
      </c>
      <c r="S15" s="17">
        <v>1284938.5</v>
      </c>
      <c r="T15" s="17">
        <v>1383452</v>
      </c>
      <c r="U15" s="17">
        <v>1511529.5</v>
      </c>
      <c r="V15" s="17">
        <v>1614826</v>
      </c>
      <c r="W15" s="17">
        <v>1710723</v>
      </c>
      <c r="X15" s="17">
        <v>1823390.5</v>
      </c>
      <c r="Y15" s="17">
        <v>1925780</v>
      </c>
      <c r="Z15" s="17">
        <v>2021736.5</v>
      </c>
      <c r="AA15" s="17">
        <v>2093293</v>
      </c>
      <c r="AB15" s="17">
        <v>2112734.5</v>
      </c>
    </row>
    <row r="16" spans="1:28" x14ac:dyDescent="0.3">
      <c r="A16" s="5" t="s">
        <v>29</v>
      </c>
      <c r="B16" s="5" t="s">
        <v>30</v>
      </c>
      <c r="C16" s="5" t="s">
        <v>147</v>
      </c>
      <c r="D16" s="17">
        <v>719548</v>
      </c>
      <c r="E16" s="17">
        <v>756666</v>
      </c>
      <c r="F16" s="17">
        <v>798132</v>
      </c>
      <c r="G16" s="17">
        <v>834421.5</v>
      </c>
      <c r="H16" s="17">
        <v>867423.5</v>
      </c>
      <c r="I16" s="17">
        <v>902970</v>
      </c>
      <c r="J16" s="17">
        <v>927556.5</v>
      </c>
      <c r="K16" s="17">
        <v>950428.5</v>
      </c>
      <c r="L16" s="17">
        <v>1000022.5</v>
      </c>
      <c r="M16" s="17">
        <v>1038961.5</v>
      </c>
      <c r="N16" s="17">
        <v>1039792</v>
      </c>
      <c r="O16" s="17">
        <v>1026837.5</v>
      </c>
      <c r="P16" s="17">
        <v>1009495</v>
      </c>
      <c r="Q16" s="17">
        <v>997489.5</v>
      </c>
      <c r="R16" s="17">
        <v>1012218</v>
      </c>
      <c r="S16" s="17">
        <v>1050738.5</v>
      </c>
      <c r="T16" s="17">
        <v>1098590</v>
      </c>
      <c r="U16" s="17">
        <v>1136955</v>
      </c>
      <c r="V16" s="17">
        <v>1174799</v>
      </c>
      <c r="W16" s="17">
        <v>1217045.5</v>
      </c>
      <c r="X16" s="17">
        <v>1265899.5</v>
      </c>
      <c r="Y16" s="17">
        <v>1363812.5</v>
      </c>
      <c r="Z16" s="17">
        <v>1490906.5</v>
      </c>
      <c r="AA16" s="17">
        <v>1593077.5</v>
      </c>
      <c r="AB16" s="17">
        <v>1687753</v>
      </c>
    </row>
    <row r="17" spans="1:28" x14ac:dyDescent="0.3">
      <c r="A17" s="5" t="s">
        <v>29</v>
      </c>
      <c r="B17" s="5" t="s">
        <v>30</v>
      </c>
      <c r="C17" s="5" t="s">
        <v>148</v>
      </c>
      <c r="D17" s="17">
        <v>523221</v>
      </c>
      <c r="E17" s="17">
        <v>554518.5</v>
      </c>
      <c r="F17" s="17">
        <v>581841</v>
      </c>
      <c r="G17" s="17">
        <v>608795</v>
      </c>
      <c r="H17" s="17">
        <v>634318.5</v>
      </c>
      <c r="I17" s="17">
        <v>663214</v>
      </c>
      <c r="J17" s="17">
        <v>700958</v>
      </c>
      <c r="K17" s="17">
        <v>743057</v>
      </c>
      <c r="L17" s="17">
        <v>780545.5</v>
      </c>
      <c r="M17" s="17">
        <v>815544.5</v>
      </c>
      <c r="N17" s="17">
        <v>853151.5</v>
      </c>
      <c r="O17" s="17">
        <v>879612</v>
      </c>
      <c r="P17" s="17">
        <v>904168</v>
      </c>
      <c r="Q17" s="17">
        <v>954288</v>
      </c>
      <c r="R17" s="17">
        <v>993280</v>
      </c>
      <c r="S17" s="17">
        <v>995690</v>
      </c>
      <c r="T17" s="17">
        <v>985362</v>
      </c>
      <c r="U17" s="17">
        <v>970836</v>
      </c>
      <c r="V17" s="17">
        <v>962183.5</v>
      </c>
      <c r="W17" s="17">
        <v>979291.5</v>
      </c>
      <c r="X17" s="17">
        <v>1018481</v>
      </c>
      <c r="Y17" s="17">
        <v>1066429</v>
      </c>
      <c r="Z17" s="17">
        <v>1104706.5</v>
      </c>
      <c r="AA17" s="17">
        <v>1141945</v>
      </c>
      <c r="AB17" s="17">
        <v>1183554.5</v>
      </c>
    </row>
    <row r="18" spans="1:28" x14ac:dyDescent="0.3">
      <c r="A18" s="5" t="s">
        <v>29</v>
      </c>
      <c r="B18" s="5" t="s">
        <v>30</v>
      </c>
      <c r="C18" s="5" t="s">
        <v>149</v>
      </c>
      <c r="D18" s="17">
        <v>367187.5</v>
      </c>
      <c r="E18" s="17">
        <v>380288</v>
      </c>
      <c r="F18" s="17">
        <v>393569.5</v>
      </c>
      <c r="G18" s="17">
        <v>405801</v>
      </c>
      <c r="H18" s="17">
        <v>421091.5</v>
      </c>
      <c r="I18" s="17">
        <v>446312</v>
      </c>
      <c r="J18" s="17">
        <v>477234</v>
      </c>
      <c r="K18" s="17">
        <v>504963</v>
      </c>
      <c r="L18" s="17">
        <v>532591</v>
      </c>
      <c r="M18" s="17">
        <v>559987.5</v>
      </c>
      <c r="N18" s="17">
        <v>590846.5</v>
      </c>
      <c r="O18" s="17">
        <v>629123</v>
      </c>
      <c r="P18" s="17">
        <v>670764.5</v>
      </c>
      <c r="Q18" s="17">
        <v>707929</v>
      </c>
      <c r="R18" s="17">
        <v>742665</v>
      </c>
      <c r="S18" s="17">
        <v>780298.5</v>
      </c>
      <c r="T18" s="17">
        <v>807786.5</v>
      </c>
      <c r="U18" s="17">
        <v>833242.5</v>
      </c>
      <c r="V18" s="17">
        <v>883115.5</v>
      </c>
      <c r="W18" s="17">
        <v>922440.5</v>
      </c>
      <c r="X18" s="17">
        <v>927400.5</v>
      </c>
      <c r="Y18" s="17">
        <v>920548</v>
      </c>
      <c r="Z18" s="17">
        <v>909528</v>
      </c>
      <c r="AA18" s="17">
        <v>903988</v>
      </c>
      <c r="AB18" s="17">
        <v>922564</v>
      </c>
    </row>
    <row r="19" spans="1:28" x14ac:dyDescent="0.3">
      <c r="A19" s="5" t="s">
        <v>29</v>
      </c>
      <c r="B19" s="5" t="s">
        <v>30</v>
      </c>
      <c r="C19" s="5" t="s">
        <v>150</v>
      </c>
      <c r="D19" s="17">
        <v>206545.5</v>
      </c>
      <c r="E19" s="17">
        <v>213472.5</v>
      </c>
      <c r="F19" s="17">
        <v>223054.5</v>
      </c>
      <c r="G19" s="17">
        <v>237077.5</v>
      </c>
      <c r="H19" s="17">
        <v>256974</v>
      </c>
      <c r="I19" s="17">
        <v>272637.5</v>
      </c>
      <c r="J19" s="17">
        <v>284698.5</v>
      </c>
      <c r="K19" s="17">
        <v>297568</v>
      </c>
      <c r="L19" s="17">
        <v>311062</v>
      </c>
      <c r="M19" s="17">
        <v>328531</v>
      </c>
      <c r="N19" s="17">
        <v>353689</v>
      </c>
      <c r="O19" s="17">
        <v>382956.5</v>
      </c>
      <c r="P19" s="17">
        <v>409231</v>
      </c>
      <c r="Q19" s="17">
        <v>435161.5</v>
      </c>
      <c r="R19" s="17">
        <v>461035</v>
      </c>
      <c r="S19" s="17">
        <v>490218</v>
      </c>
      <c r="T19" s="17">
        <v>526430</v>
      </c>
      <c r="U19" s="17">
        <v>565332.5</v>
      </c>
      <c r="V19" s="17">
        <v>600375.5</v>
      </c>
      <c r="W19" s="17">
        <v>633407.5</v>
      </c>
      <c r="X19" s="17">
        <v>669394.5</v>
      </c>
      <c r="Y19" s="17">
        <v>697532</v>
      </c>
      <c r="Z19" s="17">
        <v>723885.5</v>
      </c>
      <c r="AA19" s="17">
        <v>769243</v>
      </c>
      <c r="AB19" s="17">
        <v>804107</v>
      </c>
    </row>
    <row r="20" spans="1:28" x14ac:dyDescent="0.3">
      <c r="A20" s="5" t="s">
        <v>29</v>
      </c>
      <c r="B20" s="5" t="s">
        <v>30</v>
      </c>
      <c r="C20" s="5" t="s">
        <v>133</v>
      </c>
      <c r="D20" s="17">
        <v>139152.5</v>
      </c>
      <c r="E20" s="17">
        <v>143690.5</v>
      </c>
      <c r="F20" s="17">
        <v>150143</v>
      </c>
      <c r="G20" s="17">
        <v>158319</v>
      </c>
      <c r="H20" s="17">
        <v>165380</v>
      </c>
      <c r="I20" s="17">
        <v>171984</v>
      </c>
      <c r="J20" s="17">
        <v>180961.5</v>
      </c>
      <c r="K20" s="17">
        <v>192772</v>
      </c>
      <c r="L20" s="17">
        <v>209110</v>
      </c>
      <c r="M20" s="17">
        <v>229519</v>
      </c>
      <c r="N20" s="17">
        <v>246927.5</v>
      </c>
      <c r="O20" s="17">
        <v>262938.5</v>
      </c>
      <c r="P20" s="17">
        <v>280813</v>
      </c>
      <c r="Q20" s="17">
        <v>301530.5</v>
      </c>
      <c r="R20" s="17">
        <v>327348.5</v>
      </c>
      <c r="S20" s="17">
        <v>356717.5</v>
      </c>
      <c r="T20" s="17">
        <v>387201</v>
      </c>
      <c r="U20" s="17">
        <v>416534</v>
      </c>
      <c r="V20" s="17">
        <v>448838</v>
      </c>
      <c r="W20" s="17">
        <v>483441.5</v>
      </c>
      <c r="X20" s="17">
        <v>522681.5</v>
      </c>
      <c r="Y20" s="17">
        <v>570399</v>
      </c>
      <c r="Z20" s="17">
        <v>619684</v>
      </c>
      <c r="AA20" s="17">
        <v>660025</v>
      </c>
      <c r="AB20" s="17">
        <v>698327.5</v>
      </c>
    </row>
    <row r="21" spans="1:28" x14ac:dyDescent="0.3">
      <c r="A21" s="5" t="s">
        <v>29</v>
      </c>
      <c r="B21" s="5" t="s">
        <v>30</v>
      </c>
      <c r="C21" s="5" t="s">
        <v>151</v>
      </c>
      <c r="D21" s="17" t="s">
        <v>152</v>
      </c>
      <c r="E21" s="17">
        <v>102497.5</v>
      </c>
      <c r="F21" s="17">
        <v>106905.5</v>
      </c>
      <c r="G21" s="17">
        <v>112378</v>
      </c>
      <c r="H21" s="17">
        <v>116731</v>
      </c>
      <c r="I21" s="17">
        <v>120530.5</v>
      </c>
      <c r="J21" s="17">
        <v>126696.5</v>
      </c>
      <c r="K21" s="17">
        <v>135042</v>
      </c>
      <c r="L21" s="17">
        <v>146855.5</v>
      </c>
      <c r="M21" s="17">
        <v>163009.5</v>
      </c>
      <c r="N21" s="17">
        <v>176069.5</v>
      </c>
      <c r="O21" s="17">
        <v>186650</v>
      </c>
      <c r="P21" s="17">
        <v>197642.5</v>
      </c>
      <c r="Q21" s="17">
        <v>209337.5</v>
      </c>
      <c r="R21" s="17">
        <v>224409</v>
      </c>
      <c r="S21" s="17">
        <v>244957</v>
      </c>
      <c r="T21" s="17">
        <v>268059</v>
      </c>
      <c r="U21" s="17">
        <v>288697</v>
      </c>
      <c r="V21" s="17">
        <v>309791.5</v>
      </c>
      <c r="W21" s="17">
        <v>330960</v>
      </c>
      <c r="X21" s="17">
        <v>355210.5</v>
      </c>
      <c r="Y21" s="17">
        <v>386196.5</v>
      </c>
      <c r="Z21" s="17">
        <v>419029</v>
      </c>
      <c r="AA21" s="17">
        <v>445474.5</v>
      </c>
      <c r="AB21" s="17">
        <v>469638.5</v>
      </c>
    </row>
    <row r="22" spans="1:28" x14ac:dyDescent="0.3">
      <c r="A22" s="5" t="s">
        <v>29</v>
      </c>
      <c r="B22" s="5" t="s">
        <v>30</v>
      </c>
      <c r="C22" s="5" t="s">
        <v>153</v>
      </c>
      <c r="D22" s="17" t="s">
        <v>152</v>
      </c>
      <c r="E22" s="17">
        <v>32551</v>
      </c>
      <c r="F22" s="17">
        <v>34459</v>
      </c>
      <c r="G22" s="17">
        <v>36854.5</v>
      </c>
      <c r="H22" s="17">
        <v>39088.5</v>
      </c>
      <c r="I22" s="17">
        <v>41343.5</v>
      </c>
      <c r="J22" s="17">
        <v>43568</v>
      </c>
      <c r="K22" s="17">
        <v>46276</v>
      </c>
      <c r="L22" s="17">
        <v>49761</v>
      </c>
      <c r="M22" s="17">
        <v>52925.5</v>
      </c>
      <c r="N22" s="17">
        <v>56106.5</v>
      </c>
      <c r="O22" s="17">
        <v>60401</v>
      </c>
      <c r="P22" s="17">
        <v>65919.5</v>
      </c>
      <c r="Q22" s="17">
        <v>73321</v>
      </c>
      <c r="R22" s="17">
        <v>82692.5</v>
      </c>
      <c r="S22" s="17">
        <v>90032</v>
      </c>
      <c r="T22" s="17">
        <v>95545</v>
      </c>
      <c r="U22" s="17">
        <v>101758.5</v>
      </c>
      <c r="V22" s="17">
        <v>109567.5</v>
      </c>
      <c r="W22" s="17">
        <v>119224.5</v>
      </c>
      <c r="X22" s="17">
        <v>131582.5</v>
      </c>
      <c r="Y22" s="17">
        <v>145942</v>
      </c>
      <c r="Z22" s="17">
        <v>159253.5</v>
      </c>
      <c r="AA22" s="17">
        <v>170332.5</v>
      </c>
      <c r="AB22" s="17">
        <v>180854.5</v>
      </c>
    </row>
    <row r="23" spans="1:28" x14ac:dyDescent="0.3">
      <c r="A23" s="5" t="s">
        <v>29</v>
      </c>
      <c r="B23" s="5" t="s">
        <v>30</v>
      </c>
      <c r="C23" s="5" t="s">
        <v>154</v>
      </c>
      <c r="D23" s="17" t="s">
        <v>152</v>
      </c>
      <c r="E23" s="17">
        <v>6604</v>
      </c>
      <c r="F23" s="17">
        <v>6724</v>
      </c>
      <c r="G23" s="17">
        <v>7093</v>
      </c>
      <c r="H23" s="17">
        <v>7697.5</v>
      </c>
      <c r="I23" s="17">
        <v>8337.5</v>
      </c>
      <c r="J23" s="17">
        <v>8949.5</v>
      </c>
      <c r="K23" s="17">
        <v>9684</v>
      </c>
      <c r="L23" s="17">
        <v>10639</v>
      </c>
      <c r="M23" s="17">
        <v>11585</v>
      </c>
      <c r="N23" s="17">
        <v>12592.5</v>
      </c>
      <c r="O23" s="17">
        <v>13634.5</v>
      </c>
      <c r="P23" s="17">
        <v>14873</v>
      </c>
      <c r="Q23" s="17">
        <v>16262</v>
      </c>
      <c r="R23" s="17">
        <v>17381</v>
      </c>
      <c r="S23" s="17">
        <v>18578</v>
      </c>
      <c r="T23" s="17">
        <v>20146.5</v>
      </c>
      <c r="U23" s="17">
        <v>22314.5</v>
      </c>
      <c r="V23" s="17">
        <v>25429</v>
      </c>
      <c r="W23" s="17">
        <v>29012.5</v>
      </c>
      <c r="X23" s="17">
        <v>31397.5</v>
      </c>
      <c r="Y23" s="17">
        <v>33317.5</v>
      </c>
      <c r="Z23" s="17">
        <v>35840</v>
      </c>
      <c r="AA23" s="17">
        <v>38153</v>
      </c>
      <c r="AB23" s="17">
        <v>41305.5</v>
      </c>
    </row>
    <row r="24" spans="1:28" x14ac:dyDescent="0.3">
      <c r="A24" s="5" t="s">
        <v>29</v>
      </c>
      <c r="B24" s="5" t="s">
        <v>30</v>
      </c>
      <c r="C24" s="5" t="s">
        <v>132</v>
      </c>
      <c r="D24" s="17" t="s">
        <v>152</v>
      </c>
      <c r="E24" s="17">
        <v>2038</v>
      </c>
      <c r="F24" s="17">
        <v>2054.5</v>
      </c>
      <c r="G24" s="17">
        <v>1993.5</v>
      </c>
      <c r="H24" s="17">
        <v>1863</v>
      </c>
      <c r="I24" s="17">
        <v>1772.5</v>
      </c>
      <c r="J24" s="17">
        <v>1747.5</v>
      </c>
      <c r="K24" s="17">
        <v>1770</v>
      </c>
      <c r="L24" s="17">
        <v>1854.5</v>
      </c>
      <c r="M24" s="17">
        <v>1999</v>
      </c>
      <c r="N24" s="17">
        <v>2159</v>
      </c>
      <c r="O24" s="17">
        <v>2253</v>
      </c>
      <c r="P24" s="17">
        <v>2378</v>
      </c>
      <c r="Q24" s="17">
        <v>2610</v>
      </c>
      <c r="R24" s="17">
        <v>2866</v>
      </c>
      <c r="S24" s="17">
        <v>3150.5</v>
      </c>
      <c r="T24" s="17">
        <v>3450.5</v>
      </c>
      <c r="U24" s="17">
        <v>3764</v>
      </c>
      <c r="V24" s="17">
        <v>4050</v>
      </c>
      <c r="W24" s="17">
        <v>4244.5</v>
      </c>
      <c r="X24" s="17">
        <v>4491</v>
      </c>
      <c r="Y24" s="17">
        <v>4943</v>
      </c>
      <c r="Z24" s="17">
        <v>5561.5</v>
      </c>
      <c r="AA24" s="17">
        <v>6065</v>
      </c>
      <c r="AB24" s="17">
        <v>6529</v>
      </c>
    </row>
    <row r="25" spans="1:28" x14ac:dyDescent="0.3">
      <c r="B25" s="9" t="s">
        <v>0</v>
      </c>
      <c r="C25" s="10"/>
      <c r="D25" s="1" t="e">
        <f>+SUM(D3:D20)-SUM(#REF!)</f>
        <v>#REF!</v>
      </c>
      <c r="E25" s="1" t="e">
        <f>+SUM(E3:E20)-SUM(#REF!)</f>
        <v>#REF!</v>
      </c>
      <c r="F25" s="1" t="e">
        <f>+SUM(F3:F20)-SUM(#REF!)</f>
        <v>#REF!</v>
      </c>
      <c r="G25" s="1" t="e">
        <f>+SUM(G3:G20)-SUM(#REF!)</f>
        <v>#REF!</v>
      </c>
      <c r="H25" s="1" t="e">
        <f>+SUM(H3:H20)-SUM(#REF!)</f>
        <v>#REF!</v>
      </c>
      <c r="I25" s="1" t="e">
        <f>+SUM(I3:I20)-SUM(#REF!)</f>
        <v>#REF!</v>
      </c>
      <c r="J25" s="1" t="e">
        <f>+SUM(J3:J20)-SUM(#REF!)</f>
        <v>#REF!</v>
      </c>
      <c r="K25" s="1" t="e">
        <f>+SUM(K3:K20)-SUM(#REF!)</f>
        <v>#REF!</v>
      </c>
      <c r="L25" s="1" t="e">
        <f>+SUM(L3:L20)-SUM(#REF!)</f>
        <v>#REF!</v>
      </c>
      <c r="M25" s="1" t="e">
        <f>+SUM(M3:M20)-SUM(#REF!)</f>
        <v>#REF!</v>
      </c>
      <c r="N25" s="1" t="e">
        <f>+SUM(N3:N20)-SUM(#REF!)</f>
        <v>#REF!</v>
      </c>
      <c r="O25" s="1" t="e">
        <f>+SUM(O3:O20)-SUM(#REF!)</f>
        <v>#REF!</v>
      </c>
      <c r="P25" s="1" t="e">
        <f>+SUM(P3:P20)-SUM(#REF!)</f>
        <v>#REF!</v>
      </c>
      <c r="Q25" s="1" t="e">
        <f>+SUM(Q3:Q20)-SUM(#REF!)</f>
        <v>#REF!</v>
      </c>
      <c r="R25" s="1" t="e">
        <f>+SUM(R3:R20)-SUM(#REF!)</f>
        <v>#REF!</v>
      </c>
      <c r="S25" s="1" t="e">
        <f>+SUM(S3:S20)-SUM(#REF!)</f>
        <v>#REF!</v>
      </c>
      <c r="T25" s="1" t="e">
        <f>+SUM(T3:T20)-SUM(#REF!)</f>
        <v>#REF!</v>
      </c>
      <c r="U25" s="1" t="e">
        <f>+SUM(U3:U20)-SUM(#REF!)</f>
        <v>#REF!</v>
      </c>
      <c r="V25" s="1" t="e">
        <f>+SUM(V3:V20)-SUM(#REF!)</f>
        <v>#REF!</v>
      </c>
      <c r="W25" s="1" t="e">
        <f>+SUM(W3:W20)-SUM(#REF!)</f>
        <v>#REF!</v>
      </c>
      <c r="X25" s="1" t="e">
        <f>+SUM(X3:X20)-SUM(#REF!)</f>
        <v>#REF!</v>
      </c>
      <c r="Y25" s="1" t="e">
        <f>+SUM(Y3:Y20)-SUM(#REF!)</f>
        <v>#REF!</v>
      </c>
      <c r="Z25" s="1" t="e">
        <f>+SUM(Z3:Z20)-SUM(#REF!)</f>
        <v>#REF!</v>
      </c>
      <c r="AA25" s="1" t="e">
        <f>+SUM(AA3:AA20)-SUM(#REF!)</f>
        <v>#REF!</v>
      </c>
      <c r="AB25" s="8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rate</vt:lpstr>
      <vt:lpstr>response</vt:lpstr>
      <vt:lpstr>response_original</vt:lpstr>
      <vt:lpstr>dose</vt:lpstr>
      <vt:lpstr>dose_original</vt:lpstr>
      <vt:lpstr>유방암_kosis</vt:lpstr>
      <vt:lpstr>주민등록연앙인구_1세단위</vt:lpstr>
      <vt:lpstr>주민등록연앙인구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2025-08-17T06:54:54Z</dcterms:modified>
</cp:coreProperties>
</file>