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3591DE7F-4DEE-40EE-8B01-03D2BD3A4FE9}" xr6:coauthVersionLast="47" xr6:coauthVersionMax="47" xr10:uidLastSave="{00000000-0000-0000-0000-000000000000}"/>
  <bookViews>
    <workbookView xWindow="28800" yWindow="0" windowWidth="28800" windowHeight="23400" tabRatio="884" activeTab="2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C1" i="9" l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K58" i="4" l="1"/>
  <c r="J67" i="4"/>
  <c r="Q68" i="4"/>
  <c r="H69" i="4"/>
  <c r="J69" i="4"/>
  <c r="Q70" i="4"/>
  <c r="K71" i="4"/>
  <c r="J73" i="4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Q58" i="4"/>
  <c r="P59" i="4"/>
  <c r="K60" i="4"/>
  <c r="B3" i="14"/>
  <c r="B3" i="7" s="1"/>
  <c r="B3" i="16" s="1"/>
  <c r="C3" i="14"/>
  <c r="C3" i="7" s="1"/>
  <c r="C3" i="16" s="1"/>
  <c r="D3" i="14"/>
  <c r="D3" i="7" s="1"/>
  <c r="D3" i="16" s="1"/>
  <c r="E3" i="14"/>
  <c r="E3" i="7" s="1"/>
  <c r="E3" i="16" s="1"/>
  <c r="F3" i="14"/>
  <c r="F3" i="7" s="1"/>
  <c r="F3" i="16" s="1"/>
  <c r="G3" i="14"/>
  <c r="G3" i="7" s="1"/>
  <c r="G3" i="16" s="1"/>
  <c r="H3" i="14"/>
  <c r="H3" i="7" s="1"/>
  <c r="H3" i="16" s="1"/>
  <c r="I3" i="14"/>
  <c r="I3" i="7" s="1"/>
  <c r="I3" i="16" s="1"/>
  <c r="J3" i="14"/>
  <c r="J3" i="7" s="1"/>
  <c r="J3" i="16" s="1"/>
  <c r="K3" i="14"/>
  <c r="K3" i="7" s="1"/>
  <c r="K3" i="16" s="1"/>
  <c r="L3" i="14"/>
  <c r="L3" i="7" s="1"/>
  <c r="L3" i="16" s="1"/>
  <c r="M3" i="14"/>
  <c r="M3" i="7" s="1"/>
  <c r="M3" i="16" s="1"/>
  <c r="N3" i="14"/>
  <c r="N3" i="7" s="1"/>
  <c r="N3" i="16" s="1"/>
  <c r="O3" i="14"/>
  <c r="O3" i="7" s="1"/>
  <c r="O3" i="16" s="1"/>
  <c r="P3" i="14"/>
  <c r="P3" i="7" s="1"/>
  <c r="P3" i="16" s="1"/>
  <c r="Q3" i="14"/>
  <c r="Q3" i="7" s="1"/>
  <c r="Q3" i="16" s="1"/>
  <c r="R3" i="14"/>
  <c r="R3" i="7" s="1"/>
  <c r="R3" i="16" s="1"/>
  <c r="S3" i="14"/>
  <c r="S3" i="7" s="1"/>
  <c r="S3" i="16" s="1"/>
  <c r="T3" i="14"/>
  <c r="T3" i="7" s="1"/>
  <c r="T3" i="16" s="1"/>
  <c r="U3" i="14"/>
  <c r="U3" i="7" s="1"/>
  <c r="U3" i="16" s="1"/>
  <c r="V3" i="14"/>
  <c r="V3" i="7" s="1"/>
  <c r="V3" i="16" s="1"/>
  <c r="W3" i="14"/>
  <c r="W3" i="7" s="1"/>
  <c r="W3" i="16" s="1"/>
  <c r="X3" i="14"/>
  <c r="X3" i="7" s="1"/>
  <c r="X3" i="16" s="1"/>
  <c r="Y3" i="14"/>
  <c r="Y3" i="7" s="1"/>
  <c r="Y3" i="16" s="1"/>
  <c r="Z3" i="14"/>
  <c r="Z3" i="7" s="1"/>
  <c r="Z3" i="16" s="1"/>
  <c r="AD3" i="14"/>
  <c r="AD3" i="7" s="1"/>
  <c r="AD3" i="16" s="1"/>
  <c r="B4" i="14"/>
  <c r="B4" i="7" s="1"/>
  <c r="B4" i="16" s="1"/>
  <c r="C4" i="14"/>
  <c r="C4" i="7" s="1"/>
  <c r="C4" i="16" s="1"/>
  <c r="D4" i="14"/>
  <c r="D4" i="7" s="1"/>
  <c r="D4" i="16" s="1"/>
  <c r="E4" i="14"/>
  <c r="E4" i="7" s="1"/>
  <c r="E4" i="16" s="1"/>
  <c r="F4" i="14"/>
  <c r="F4" i="7" s="1"/>
  <c r="F4" i="16" s="1"/>
  <c r="G4" i="14"/>
  <c r="G4" i="7" s="1"/>
  <c r="G4" i="16" s="1"/>
  <c r="H4" i="14"/>
  <c r="H4" i="7" s="1"/>
  <c r="H4" i="16" s="1"/>
  <c r="I4" i="14"/>
  <c r="I4" i="7" s="1"/>
  <c r="I4" i="16" s="1"/>
  <c r="J4" i="14"/>
  <c r="J4" i="7" s="1"/>
  <c r="J4" i="16" s="1"/>
  <c r="K4" i="14"/>
  <c r="K4" i="7" s="1"/>
  <c r="K4" i="16" s="1"/>
  <c r="L4" i="14"/>
  <c r="L4" i="7" s="1"/>
  <c r="L4" i="16" s="1"/>
  <c r="M4" i="14"/>
  <c r="M4" i="7" s="1"/>
  <c r="M4" i="16" s="1"/>
  <c r="N4" i="14"/>
  <c r="N4" i="7" s="1"/>
  <c r="N4" i="16" s="1"/>
  <c r="O4" i="14"/>
  <c r="O4" i="7" s="1"/>
  <c r="O4" i="16" s="1"/>
  <c r="P4" i="14"/>
  <c r="P4" i="7" s="1"/>
  <c r="P4" i="16" s="1"/>
  <c r="Q4" i="14"/>
  <c r="Q4" i="7" s="1"/>
  <c r="Q4" i="16" s="1"/>
  <c r="R4" i="14"/>
  <c r="R4" i="7" s="1"/>
  <c r="R4" i="16" s="1"/>
  <c r="S4" i="14"/>
  <c r="S4" i="7" s="1"/>
  <c r="S4" i="16" s="1"/>
  <c r="T4" i="14"/>
  <c r="T4" i="7" s="1"/>
  <c r="T4" i="16" s="1"/>
  <c r="U4" i="14"/>
  <c r="U4" i="7" s="1"/>
  <c r="U4" i="16" s="1"/>
  <c r="V4" i="14"/>
  <c r="V4" i="7" s="1"/>
  <c r="V4" i="16" s="1"/>
  <c r="W4" i="14"/>
  <c r="W4" i="7" s="1"/>
  <c r="W4" i="16" s="1"/>
  <c r="X4" i="14"/>
  <c r="X4" i="7" s="1"/>
  <c r="X4" i="16" s="1"/>
  <c r="Y4" i="14"/>
  <c r="Y4" i="7" s="1"/>
  <c r="Y4" i="16" s="1"/>
  <c r="Z4" i="14"/>
  <c r="Z4" i="7" s="1"/>
  <c r="Z4" i="16" s="1"/>
  <c r="AD4" i="14"/>
  <c r="AD4" i="7" s="1"/>
  <c r="AD4" i="16" s="1"/>
  <c r="B5" i="14"/>
  <c r="B5" i="7" s="1"/>
  <c r="B5" i="16" s="1"/>
  <c r="C5" i="14"/>
  <c r="C5" i="7" s="1"/>
  <c r="C5" i="16" s="1"/>
  <c r="D5" i="14"/>
  <c r="D5" i="7" s="1"/>
  <c r="D5" i="16" s="1"/>
  <c r="E5" i="14"/>
  <c r="E5" i="7" s="1"/>
  <c r="E5" i="16" s="1"/>
  <c r="F5" i="14"/>
  <c r="F5" i="7" s="1"/>
  <c r="F5" i="16" s="1"/>
  <c r="G5" i="14"/>
  <c r="G5" i="7" s="1"/>
  <c r="G5" i="16" s="1"/>
  <c r="H5" i="14"/>
  <c r="H5" i="7" s="1"/>
  <c r="H5" i="16" s="1"/>
  <c r="I5" i="14"/>
  <c r="I5" i="7" s="1"/>
  <c r="I5" i="16" s="1"/>
  <c r="J5" i="14"/>
  <c r="J5" i="7" s="1"/>
  <c r="J5" i="16" s="1"/>
  <c r="K5" i="14"/>
  <c r="K5" i="7" s="1"/>
  <c r="K5" i="16" s="1"/>
  <c r="L5" i="14"/>
  <c r="L5" i="7" s="1"/>
  <c r="L5" i="16" s="1"/>
  <c r="M5" i="14"/>
  <c r="M5" i="7" s="1"/>
  <c r="M5" i="16" s="1"/>
  <c r="N5" i="14"/>
  <c r="N5" i="7" s="1"/>
  <c r="N5" i="16" s="1"/>
  <c r="O5" i="14"/>
  <c r="O5" i="7" s="1"/>
  <c r="O5" i="16" s="1"/>
  <c r="P5" i="14"/>
  <c r="P5" i="7" s="1"/>
  <c r="P5" i="16" s="1"/>
  <c r="Q5" i="14"/>
  <c r="Q5" i="7" s="1"/>
  <c r="Q5" i="16" s="1"/>
  <c r="R5" i="14"/>
  <c r="R5" i="7" s="1"/>
  <c r="R5" i="16" s="1"/>
  <c r="S5" i="14"/>
  <c r="S5" i="7" s="1"/>
  <c r="S5" i="16" s="1"/>
  <c r="T5" i="14"/>
  <c r="T5" i="7" s="1"/>
  <c r="T5" i="16" s="1"/>
  <c r="U5" i="14"/>
  <c r="U5" i="7" s="1"/>
  <c r="U5" i="16" s="1"/>
  <c r="V5" i="14"/>
  <c r="V5" i="7" s="1"/>
  <c r="V5" i="16" s="1"/>
  <c r="W5" i="14"/>
  <c r="W5" i="7" s="1"/>
  <c r="W5" i="16" s="1"/>
  <c r="X5" i="14"/>
  <c r="X5" i="7" s="1"/>
  <c r="X5" i="16" s="1"/>
  <c r="Y5" i="14"/>
  <c r="Y5" i="7" s="1"/>
  <c r="Y5" i="16" s="1"/>
  <c r="Z5" i="14"/>
  <c r="Z5" i="7" s="1"/>
  <c r="Z5" i="16" s="1"/>
  <c r="AD5" i="14"/>
  <c r="AD5" i="7" s="1"/>
  <c r="AD5" i="16" s="1"/>
  <c r="B6" i="14"/>
  <c r="B6" i="7" s="1"/>
  <c r="B6" i="16" s="1"/>
  <c r="C6" i="14"/>
  <c r="C6" i="7" s="1"/>
  <c r="C6" i="16" s="1"/>
  <c r="D6" i="14"/>
  <c r="D6" i="7" s="1"/>
  <c r="D6" i="16" s="1"/>
  <c r="E6" i="14"/>
  <c r="E6" i="7" s="1"/>
  <c r="E6" i="16" s="1"/>
  <c r="F6" i="14"/>
  <c r="F6" i="7" s="1"/>
  <c r="F6" i="16" s="1"/>
  <c r="G6" i="14"/>
  <c r="G6" i="7" s="1"/>
  <c r="G6" i="16" s="1"/>
  <c r="H6" i="14"/>
  <c r="H6" i="7" s="1"/>
  <c r="H6" i="16" s="1"/>
  <c r="I6" i="14"/>
  <c r="I6" i="7" s="1"/>
  <c r="I6" i="16" s="1"/>
  <c r="J6" i="14"/>
  <c r="J6" i="7" s="1"/>
  <c r="J6" i="16" s="1"/>
  <c r="K6" i="14"/>
  <c r="K6" i="7" s="1"/>
  <c r="K6" i="16" s="1"/>
  <c r="L6" i="14"/>
  <c r="L6" i="7" s="1"/>
  <c r="L6" i="16" s="1"/>
  <c r="M6" i="14"/>
  <c r="M6" i="7" s="1"/>
  <c r="M6" i="16" s="1"/>
  <c r="N6" i="14"/>
  <c r="N6" i="7" s="1"/>
  <c r="N6" i="16" s="1"/>
  <c r="O6" i="14"/>
  <c r="O6" i="7" s="1"/>
  <c r="O6" i="16" s="1"/>
  <c r="P6" i="14"/>
  <c r="P6" i="7" s="1"/>
  <c r="P6" i="16" s="1"/>
  <c r="Q6" i="14"/>
  <c r="Q6" i="7" s="1"/>
  <c r="Q6" i="16" s="1"/>
  <c r="R6" i="14"/>
  <c r="R6" i="7" s="1"/>
  <c r="R6" i="16" s="1"/>
  <c r="S6" i="14"/>
  <c r="S6" i="7" s="1"/>
  <c r="S6" i="16" s="1"/>
  <c r="T6" i="14"/>
  <c r="T6" i="7" s="1"/>
  <c r="T6" i="16" s="1"/>
  <c r="U6" i="14"/>
  <c r="U6" i="7" s="1"/>
  <c r="U6" i="16" s="1"/>
  <c r="V6" i="14"/>
  <c r="V6" i="7" s="1"/>
  <c r="V6" i="16" s="1"/>
  <c r="W6" i="14"/>
  <c r="W6" i="7" s="1"/>
  <c r="W6" i="16" s="1"/>
  <c r="X6" i="14"/>
  <c r="X6" i="7" s="1"/>
  <c r="X6" i="16" s="1"/>
  <c r="Y6" i="14"/>
  <c r="Y6" i="7" s="1"/>
  <c r="Y6" i="16" s="1"/>
  <c r="Z6" i="14"/>
  <c r="Z6" i="7" s="1"/>
  <c r="Z6" i="16" s="1"/>
  <c r="AD6" i="14"/>
  <c r="AD6" i="7" s="1"/>
  <c r="AD6" i="16" s="1"/>
  <c r="B7" i="14"/>
  <c r="B7" i="7" s="1"/>
  <c r="B7" i="16" s="1"/>
  <c r="C7" i="14"/>
  <c r="C7" i="7" s="1"/>
  <c r="C7" i="16" s="1"/>
  <c r="D7" i="14"/>
  <c r="D7" i="7" s="1"/>
  <c r="D7" i="16" s="1"/>
  <c r="E7" i="14"/>
  <c r="E7" i="7" s="1"/>
  <c r="E7" i="16" s="1"/>
  <c r="F7" i="14"/>
  <c r="F7" i="7" s="1"/>
  <c r="F7" i="16" s="1"/>
  <c r="G7" i="14"/>
  <c r="G7" i="7" s="1"/>
  <c r="G7" i="16" s="1"/>
  <c r="H7" i="14"/>
  <c r="H7" i="7" s="1"/>
  <c r="H7" i="16" s="1"/>
  <c r="I7" i="14"/>
  <c r="I7" i="7" s="1"/>
  <c r="I7" i="16" s="1"/>
  <c r="J7" i="14"/>
  <c r="J7" i="7" s="1"/>
  <c r="J7" i="16" s="1"/>
  <c r="K7" i="14"/>
  <c r="K7" i="7" s="1"/>
  <c r="K7" i="16" s="1"/>
  <c r="L7" i="14"/>
  <c r="L7" i="7" s="1"/>
  <c r="L7" i="16" s="1"/>
  <c r="M7" i="14"/>
  <c r="M7" i="7" s="1"/>
  <c r="M7" i="16" s="1"/>
  <c r="N7" i="14"/>
  <c r="N7" i="7" s="1"/>
  <c r="N7" i="16" s="1"/>
  <c r="O7" i="14"/>
  <c r="O7" i="7" s="1"/>
  <c r="O7" i="16" s="1"/>
  <c r="P7" i="14"/>
  <c r="P7" i="7" s="1"/>
  <c r="P7" i="16" s="1"/>
  <c r="Q7" i="14"/>
  <c r="Q7" i="7" s="1"/>
  <c r="Q7" i="16" s="1"/>
  <c r="R7" i="14"/>
  <c r="R7" i="7" s="1"/>
  <c r="R7" i="16" s="1"/>
  <c r="S7" i="14"/>
  <c r="S7" i="7" s="1"/>
  <c r="S7" i="16" s="1"/>
  <c r="T7" i="14"/>
  <c r="T7" i="7" s="1"/>
  <c r="T7" i="16" s="1"/>
  <c r="U7" i="14"/>
  <c r="U7" i="7" s="1"/>
  <c r="U7" i="16" s="1"/>
  <c r="V7" i="14"/>
  <c r="V7" i="7" s="1"/>
  <c r="V7" i="16" s="1"/>
  <c r="W7" i="14"/>
  <c r="W7" i="7" s="1"/>
  <c r="W7" i="16" s="1"/>
  <c r="X7" i="14"/>
  <c r="X7" i="7" s="1"/>
  <c r="X7" i="16" s="1"/>
  <c r="Y7" i="14"/>
  <c r="Y7" i="7" s="1"/>
  <c r="Y7" i="16" s="1"/>
  <c r="Z7" i="14"/>
  <c r="Z7" i="7" s="1"/>
  <c r="Z7" i="16" s="1"/>
  <c r="AD7" i="14"/>
  <c r="AD7" i="7" s="1"/>
  <c r="AD7" i="16" s="1"/>
  <c r="B8" i="14"/>
  <c r="B8" i="7" s="1"/>
  <c r="B8" i="16" s="1"/>
  <c r="C8" i="14"/>
  <c r="C8" i="7" s="1"/>
  <c r="C8" i="16" s="1"/>
  <c r="D8" i="14"/>
  <c r="D8" i="7" s="1"/>
  <c r="D8" i="16" s="1"/>
  <c r="E8" i="14"/>
  <c r="E8" i="7" s="1"/>
  <c r="E8" i="16" s="1"/>
  <c r="F8" i="14"/>
  <c r="F8" i="7" s="1"/>
  <c r="F8" i="16" s="1"/>
  <c r="G8" i="14"/>
  <c r="G8" i="7" s="1"/>
  <c r="G8" i="16" s="1"/>
  <c r="H8" i="14"/>
  <c r="H8" i="7" s="1"/>
  <c r="H8" i="16" s="1"/>
  <c r="I8" i="14"/>
  <c r="I8" i="7" s="1"/>
  <c r="I8" i="16" s="1"/>
  <c r="J8" i="14"/>
  <c r="J8" i="7" s="1"/>
  <c r="J8" i="16" s="1"/>
  <c r="K8" i="14"/>
  <c r="K8" i="7" s="1"/>
  <c r="K8" i="16" s="1"/>
  <c r="L8" i="14"/>
  <c r="L8" i="7" s="1"/>
  <c r="L8" i="16" s="1"/>
  <c r="M8" i="14"/>
  <c r="M8" i="7" s="1"/>
  <c r="M8" i="16" s="1"/>
  <c r="N8" i="14"/>
  <c r="N8" i="7" s="1"/>
  <c r="N8" i="16" s="1"/>
  <c r="O8" i="14"/>
  <c r="O8" i="7" s="1"/>
  <c r="O8" i="16" s="1"/>
  <c r="P8" i="14"/>
  <c r="P8" i="7" s="1"/>
  <c r="P8" i="16" s="1"/>
  <c r="Q8" i="14"/>
  <c r="Q8" i="7" s="1"/>
  <c r="Q8" i="16" s="1"/>
  <c r="R8" i="14"/>
  <c r="R8" i="7" s="1"/>
  <c r="R8" i="16" s="1"/>
  <c r="S8" i="14"/>
  <c r="S8" i="7" s="1"/>
  <c r="S8" i="16" s="1"/>
  <c r="T8" i="14"/>
  <c r="T8" i="7" s="1"/>
  <c r="T8" i="16" s="1"/>
  <c r="U8" i="14"/>
  <c r="U8" i="7" s="1"/>
  <c r="U8" i="16" s="1"/>
  <c r="V8" i="14"/>
  <c r="V8" i="7" s="1"/>
  <c r="V8" i="16" s="1"/>
  <c r="W8" i="14"/>
  <c r="W8" i="7" s="1"/>
  <c r="W8" i="16" s="1"/>
  <c r="X8" i="14"/>
  <c r="X8" i="7" s="1"/>
  <c r="X8" i="16" s="1"/>
  <c r="Y8" i="14"/>
  <c r="Y8" i="7" s="1"/>
  <c r="Y8" i="16" s="1"/>
  <c r="Z8" i="14"/>
  <c r="Z8" i="7" s="1"/>
  <c r="Z8" i="16" s="1"/>
  <c r="AD8" i="14"/>
  <c r="AD8" i="7" s="1"/>
  <c r="AD8" i="16" s="1"/>
  <c r="B9" i="14"/>
  <c r="B9" i="7" s="1"/>
  <c r="B9" i="16" s="1"/>
  <c r="C9" i="14"/>
  <c r="C9" i="7" s="1"/>
  <c r="C9" i="16" s="1"/>
  <c r="D9" i="14"/>
  <c r="D9" i="7" s="1"/>
  <c r="D9" i="16" s="1"/>
  <c r="E9" i="14"/>
  <c r="E9" i="7" s="1"/>
  <c r="E9" i="16" s="1"/>
  <c r="F9" i="14"/>
  <c r="F9" i="7" s="1"/>
  <c r="F9" i="16" s="1"/>
  <c r="G9" i="14"/>
  <c r="G9" i="7" s="1"/>
  <c r="G9" i="16" s="1"/>
  <c r="H9" i="14"/>
  <c r="H9" i="7" s="1"/>
  <c r="H9" i="16" s="1"/>
  <c r="I9" i="14"/>
  <c r="I9" i="7" s="1"/>
  <c r="I9" i="16" s="1"/>
  <c r="J9" i="14"/>
  <c r="J9" i="7" s="1"/>
  <c r="J9" i="16" s="1"/>
  <c r="K9" i="14"/>
  <c r="K9" i="7" s="1"/>
  <c r="K9" i="16" s="1"/>
  <c r="L9" i="14"/>
  <c r="L9" i="7" s="1"/>
  <c r="L9" i="16" s="1"/>
  <c r="M9" i="14"/>
  <c r="M9" i="7" s="1"/>
  <c r="M9" i="16" s="1"/>
  <c r="N9" i="14"/>
  <c r="N9" i="7" s="1"/>
  <c r="N9" i="16" s="1"/>
  <c r="O9" i="14"/>
  <c r="O9" i="7" s="1"/>
  <c r="O9" i="16" s="1"/>
  <c r="P9" i="14"/>
  <c r="P9" i="7" s="1"/>
  <c r="P9" i="16" s="1"/>
  <c r="Q9" i="14"/>
  <c r="Q9" i="7" s="1"/>
  <c r="Q9" i="16" s="1"/>
  <c r="R9" i="14"/>
  <c r="R9" i="7" s="1"/>
  <c r="R9" i="16" s="1"/>
  <c r="S9" i="14"/>
  <c r="S9" i="7" s="1"/>
  <c r="S9" i="16" s="1"/>
  <c r="T9" i="14"/>
  <c r="T9" i="7" s="1"/>
  <c r="T9" i="16" s="1"/>
  <c r="U9" i="14"/>
  <c r="U9" i="7" s="1"/>
  <c r="U9" i="16" s="1"/>
  <c r="V9" i="14"/>
  <c r="V9" i="7" s="1"/>
  <c r="W9" i="14"/>
  <c r="W9" i="7" s="1"/>
  <c r="W9" i="16" s="1"/>
  <c r="X9" i="14"/>
  <c r="X9" i="7" s="1"/>
  <c r="X9" i="16" s="1"/>
  <c r="Y9" i="14"/>
  <c r="Y9" i="7" s="1"/>
  <c r="Z9" i="14"/>
  <c r="Z9" i="7" s="1"/>
  <c r="Z9" i="16" s="1"/>
  <c r="AD9" i="14"/>
  <c r="AD9" i="7" s="1"/>
  <c r="AD9" i="16" s="1"/>
  <c r="B10" i="14"/>
  <c r="B10" i="7" s="1"/>
  <c r="B10" i="16" s="1"/>
  <c r="C10" i="14"/>
  <c r="C10" i="7" s="1"/>
  <c r="C10" i="16" s="1"/>
  <c r="D10" i="14"/>
  <c r="D10" i="7" s="1"/>
  <c r="D10" i="16" s="1"/>
  <c r="E10" i="14"/>
  <c r="E10" i="7" s="1"/>
  <c r="E10" i="16" s="1"/>
  <c r="F10" i="14"/>
  <c r="F10" i="7" s="1"/>
  <c r="F10" i="16" s="1"/>
  <c r="G10" i="14"/>
  <c r="G10" i="7" s="1"/>
  <c r="G10" i="16" s="1"/>
  <c r="H10" i="14"/>
  <c r="H10" i="7" s="1"/>
  <c r="H10" i="16" s="1"/>
  <c r="I10" i="14"/>
  <c r="I10" i="7" s="1"/>
  <c r="I10" i="16" s="1"/>
  <c r="J10" i="14"/>
  <c r="J10" i="7" s="1"/>
  <c r="J10" i="16" s="1"/>
  <c r="K10" i="14"/>
  <c r="K10" i="7" s="1"/>
  <c r="K10" i="16" s="1"/>
  <c r="L10" i="14"/>
  <c r="L10" i="7" s="1"/>
  <c r="L10" i="16" s="1"/>
  <c r="M10" i="14"/>
  <c r="M10" i="7" s="1"/>
  <c r="M10" i="16" s="1"/>
  <c r="N10" i="14"/>
  <c r="N10" i="7" s="1"/>
  <c r="N10" i="16" s="1"/>
  <c r="O10" i="14"/>
  <c r="O10" i="7" s="1"/>
  <c r="O10" i="16" s="1"/>
  <c r="P10" i="14"/>
  <c r="P10" i="7" s="1"/>
  <c r="P10" i="16" s="1"/>
  <c r="Q10" i="14"/>
  <c r="Q10" i="7" s="1"/>
  <c r="Q10" i="16" s="1"/>
  <c r="R10" i="14"/>
  <c r="R10" i="7" s="1"/>
  <c r="R10" i="16" s="1"/>
  <c r="S10" i="14"/>
  <c r="S10" i="7" s="1"/>
  <c r="S10" i="16" s="1"/>
  <c r="T10" i="14"/>
  <c r="T10" i="7" s="1"/>
  <c r="T10" i="16" s="1"/>
  <c r="U10" i="14"/>
  <c r="U10" i="7" s="1"/>
  <c r="U10" i="16" s="1"/>
  <c r="V10" i="14"/>
  <c r="V10" i="7" s="1"/>
  <c r="V10" i="16" s="1"/>
  <c r="W10" i="14"/>
  <c r="W10" i="7" s="1"/>
  <c r="W10" i="16" s="1"/>
  <c r="X10" i="14"/>
  <c r="X10" i="7" s="1"/>
  <c r="X10" i="16" s="1"/>
  <c r="Y10" i="14"/>
  <c r="Y10" i="7" s="1"/>
  <c r="Y10" i="16" s="1"/>
  <c r="Z10" i="14"/>
  <c r="Z10" i="7" s="1"/>
  <c r="Z10" i="16" s="1"/>
  <c r="AD10" i="14"/>
  <c r="AD10" i="7" s="1"/>
  <c r="AD10" i="16" s="1"/>
  <c r="B11" i="14"/>
  <c r="B11" i="7" s="1"/>
  <c r="B11" i="16" s="1"/>
  <c r="C11" i="14"/>
  <c r="C11" i="7" s="1"/>
  <c r="C11" i="16" s="1"/>
  <c r="D11" i="14"/>
  <c r="D11" i="7" s="1"/>
  <c r="D11" i="16" s="1"/>
  <c r="E11" i="14"/>
  <c r="E11" i="7" s="1"/>
  <c r="E11" i="16" s="1"/>
  <c r="F11" i="14"/>
  <c r="F11" i="7" s="1"/>
  <c r="F11" i="16" s="1"/>
  <c r="G11" i="14"/>
  <c r="G11" i="7" s="1"/>
  <c r="G11" i="16" s="1"/>
  <c r="H11" i="14"/>
  <c r="H11" i="7" s="1"/>
  <c r="H11" i="16" s="1"/>
  <c r="I11" i="14"/>
  <c r="I11" i="7" s="1"/>
  <c r="I11" i="16" s="1"/>
  <c r="J11" i="14"/>
  <c r="J11" i="7" s="1"/>
  <c r="J11" i="16" s="1"/>
  <c r="K11" i="14"/>
  <c r="K11" i="7" s="1"/>
  <c r="K11" i="16" s="1"/>
  <c r="L11" i="14"/>
  <c r="L11" i="7" s="1"/>
  <c r="L11" i="16" s="1"/>
  <c r="M11" i="14"/>
  <c r="M11" i="7" s="1"/>
  <c r="M11" i="16" s="1"/>
  <c r="N11" i="14"/>
  <c r="N11" i="7" s="1"/>
  <c r="N11" i="16" s="1"/>
  <c r="O11" i="14"/>
  <c r="O11" i="7" s="1"/>
  <c r="O11" i="16" s="1"/>
  <c r="P11" i="14"/>
  <c r="P11" i="7" s="1"/>
  <c r="P11" i="16" s="1"/>
  <c r="Q11" i="14"/>
  <c r="Q11" i="7" s="1"/>
  <c r="Q11" i="16" s="1"/>
  <c r="R11" i="14"/>
  <c r="R11" i="7" s="1"/>
  <c r="R11" i="16" s="1"/>
  <c r="S11" i="14"/>
  <c r="S11" i="7" s="1"/>
  <c r="S11" i="16" s="1"/>
  <c r="T11" i="14"/>
  <c r="T11" i="7" s="1"/>
  <c r="T11" i="16" s="1"/>
  <c r="U11" i="14"/>
  <c r="U11" i="7" s="1"/>
  <c r="U11" i="16" s="1"/>
  <c r="V11" i="14"/>
  <c r="V11" i="7" s="1"/>
  <c r="V11" i="16" s="1"/>
  <c r="W11" i="14"/>
  <c r="W11" i="7" s="1"/>
  <c r="W11" i="16" s="1"/>
  <c r="X11" i="14"/>
  <c r="X11" i="7" s="1"/>
  <c r="X11" i="16" s="1"/>
  <c r="Y11" i="14"/>
  <c r="Y11" i="7" s="1"/>
  <c r="Y11" i="16" s="1"/>
  <c r="Z11" i="14"/>
  <c r="Z11" i="7" s="1"/>
  <c r="Z11" i="16" s="1"/>
  <c r="AD11" i="14"/>
  <c r="AD11" i="7" s="1"/>
  <c r="AD11" i="16" s="1"/>
  <c r="B12" i="14"/>
  <c r="B12" i="7" s="1"/>
  <c r="B12" i="16" s="1"/>
  <c r="C12" i="14"/>
  <c r="C12" i="7" s="1"/>
  <c r="C12" i="16" s="1"/>
  <c r="D12" i="14"/>
  <c r="D12" i="7" s="1"/>
  <c r="D12" i="16" s="1"/>
  <c r="E12" i="14"/>
  <c r="E12" i="7" s="1"/>
  <c r="E12" i="16" s="1"/>
  <c r="F12" i="14"/>
  <c r="F12" i="7" s="1"/>
  <c r="F12" i="16" s="1"/>
  <c r="G12" i="14"/>
  <c r="G12" i="7" s="1"/>
  <c r="G12" i="16" s="1"/>
  <c r="H12" i="14"/>
  <c r="H12" i="7" s="1"/>
  <c r="H12" i="16" s="1"/>
  <c r="I12" i="14"/>
  <c r="I12" i="7" s="1"/>
  <c r="I12" i="16" s="1"/>
  <c r="J12" i="14"/>
  <c r="J12" i="7" s="1"/>
  <c r="J12" i="16" s="1"/>
  <c r="K12" i="14"/>
  <c r="K12" i="7" s="1"/>
  <c r="K12" i="16" s="1"/>
  <c r="L12" i="14"/>
  <c r="L12" i="7" s="1"/>
  <c r="L12" i="16" s="1"/>
  <c r="M12" i="14"/>
  <c r="M12" i="7" s="1"/>
  <c r="M12" i="16" s="1"/>
  <c r="N12" i="14"/>
  <c r="N12" i="7" s="1"/>
  <c r="N12" i="16" s="1"/>
  <c r="O12" i="14"/>
  <c r="O12" i="7" s="1"/>
  <c r="O12" i="16" s="1"/>
  <c r="P12" i="14"/>
  <c r="P12" i="7" s="1"/>
  <c r="P12" i="16" s="1"/>
  <c r="Q12" i="14"/>
  <c r="Q12" i="7" s="1"/>
  <c r="Q12" i="16" s="1"/>
  <c r="R12" i="14"/>
  <c r="R12" i="7" s="1"/>
  <c r="R12" i="16" s="1"/>
  <c r="S12" i="14"/>
  <c r="S12" i="7" s="1"/>
  <c r="S12" i="16" s="1"/>
  <c r="T12" i="14"/>
  <c r="T12" i="7" s="1"/>
  <c r="T12" i="16" s="1"/>
  <c r="U12" i="14"/>
  <c r="U12" i="7" s="1"/>
  <c r="U12" i="16" s="1"/>
  <c r="V12" i="14"/>
  <c r="V12" i="7" s="1"/>
  <c r="V12" i="16" s="1"/>
  <c r="W12" i="14"/>
  <c r="W12" i="7" s="1"/>
  <c r="W12" i="16" s="1"/>
  <c r="X12" i="14"/>
  <c r="X12" i="7" s="1"/>
  <c r="X12" i="16" s="1"/>
  <c r="Y12" i="14"/>
  <c r="Y12" i="7" s="1"/>
  <c r="Y12" i="16" s="1"/>
  <c r="Z12" i="14"/>
  <c r="Z12" i="7" s="1"/>
  <c r="Z12" i="16" s="1"/>
  <c r="AD12" i="14"/>
  <c r="AD12" i="7" s="1"/>
  <c r="AD12" i="16" s="1"/>
  <c r="B13" i="14"/>
  <c r="B13" i="7" s="1"/>
  <c r="B13" i="16" s="1"/>
  <c r="C13" i="14"/>
  <c r="C13" i="7" s="1"/>
  <c r="C13" i="16" s="1"/>
  <c r="D13" i="14"/>
  <c r="D13" i="7" s="1"/>
  <c r="D13" i="16" s="1"/>
  <c r="E13" i="14"/>
  <c r="E13" i="7" s="1"/>
  <c r="E13" i="16" s="1"/>
  <c r="F13" i="14"/>
  <c r="F13" i="7" s="1"/>
  <c r="F13" i="16" s="1"/>
  <c r="G13" i="14"/>
  <c r="G13" i="7" s="1"/>
  <c r="G13" i="16" s="1"/>
  <c r="H13" i="14"/>
  <c r="H13" i="7" s="1"/>
  <c r="H13" i="16" s="1"/>
  <c r="I13" i="14"/>
  <c r="I13" i="7" s="1"/>
  <c r="I13" i="16" s="1"/>
  <c r="J13" i="14"/>
  <c r="J13" i="7" s="1"/>
  <c r="J13" i="16" s="1"/>
  <c r="K13" i="14"/>
  <c r="K13" i="7" s="1"/>
  <c r="K13" i="16" s="1"/>
  <c r="L13" i="14"/>
  <c r="L13" i="7" s="1"/>
  <c r="L13" i="16" s="1"/>
  <c r="M13" i="14"/>
  <c r="M13" i="7" s="1"/>
  <c r="M13" i="16" s="1"/>
  <c r="N13" i="14"/>
  <c r="N13" i="7" s="1"/>
  <c r="N13" i="16" s="1"/>
  <c r="O13" i="14"/>
  <c r="O13" i="7" s="1"/>
  <c r="O13" i="16" s="1"/>
  <c r="P13" i="14"/>
  <c r="P13" i="7" s="1"/>
  <c r="P13" i="16" s="1"/>
  <c r="Q13" i="14"/>
  <c r="Q13" i="7" s="1"/>
  <c r="Q13" i="16" s="1"/>
  <c r="R13" i="14"/>
  <c r="R13" i="7" s="1"/>
  <c r="R13" i="16" s="1"/>
  <c r="S13" i="14"/>
  <c r="S13" i="7" s="1"/>
  <c r="S13" i="16" s="1"/>
  <c r="T13" i="14"/>
  <c r="T13" i="7" s="1"/>
  <c r="T13" i="16" s="1"/>
  <c r="U13" i="14"/>
  <c r="U13" i="7" s="1"/>
  <c r="U13" i="16" s="1"/>
  <c r="V13" i="14"/>
  <c r="V13" i="7" s="1"/>
  <c r="V13" i="16" s="1"/>
  <c r="W13" i="14"/>
  <c r="W13" i="7" s="1"/>
  <c r="W13" i="16" s="1"/>
  <c r="X13" i="14"/>
  <c r="X13" i="7" s="1"/>
  <c r="X13" i="16" s="1"/>
  <c r="Y13" i="14"/>
  <c r="Y13" i="7" s="1"/>
  <c r="Y13" i="16" s="1"/>
  <c r="Z13" i="14"/>
  <c r="Z13" i="7" s="1"/>
  <c r="Z13" i="16" s="1"/>
  <c r="AD13" i="14"/>
  <c r="AD13" i="7" s="1"/>
  <c r="AD13" i="16" s="1"/>
  <c r="B14" i="14"/>
  <c r="B14" i="7" s="1"/>
  <c r="B14" i="16" s="1"/>
  <c r="C14" i="14"/>
  <c r="C14" i="7" s="1"/>
  <c r="C14" i="16" s="1"/>
  <c r="D14" i="14"/>
  <c r="D14" i="7" s="1"/>
  <c r="D14" i="16" s="1"/>
  <c r="E14" i="14"/>
  <c r="E14" i="7" s="1"/>
  <c r="E14" i="16" s="1"/>
  <c r="F14" i="14"/>
  <c r="F14" i="7" s="1"/>
  <c r="F14" i="16" s="1"/>
  <c r="G14" i="14"/>
  <c r="G14" i="7" s="1"/>
  <c r="G14" i="16" s="1"/>
  <c r="H14" i="14"/>
  <c r="H14" i="7" s="1"/>
  <c r="H14" i="16" s="1"/>
  <c r="I14" i="14"/>
  <c r="I14" i="7" s="1"/>
  <c r="I14" i="16" s="1"/>
  <c r="J14" i="14"/>
  <c r="J14" i="7" s="1"/>
  <c r="J14" i="16" s="1"/>
  <c r="K14" i="14"/>
  <c r="K14" i="7" s="1"/>
  <c r="K14" i="16" s="1"/>
  <c r="L14" i="14"/>
  <c r="L14" i="7" s="1"/>
  <c r="L14" i="16" s="1"/>
  <c r="M14" i="14"/>
  <c r="M14" i="7" s="1"/>
  <c r="M14" i="16" s="1"/>
  <c r="N14" i="14"/>
  <c r="N14" i="7" s="1"/>
  <c r="N14" i="16" s="1"/>
  <c r="O14" i="14"/>
  <c r="O14" i="7" s="1"/>
  <c r="O14" i="16" s="1"/>
  <c r="P14" i="14"/>
  <c r="P14" i="7" s="1"/>
  <c r="P14" i="16" s="1"/>
  <c r="Q14" i="14"/>
  <c r="Q14" i="7" s="1"/>
  <c r="Q14" i="16" s="1"/>
  <c r="R14" i="14"/>
  <c r="R14" i="7" s="1"/>
  <c r="R14" i="16" s="1"/>
  <c r="S14" i="14"/>
  <c r="S14" i="7" s="1"/>
  <c r="S14" i="16" s="1"/>
  <c r="T14" i="14"/>
  <c r="T14" i="7" s="1"/>
  <c r="T14" i="16" s="1"/>
  <c r="U14" i="14"/>
  <c r="U14" i="7" s="1"/>
  <c r="U14" i="16" s="1"/>
  <c r="V14" i="14"/>
  <c r="V14" i="7" s="1"/>
  <c r="V14" i="16" s="1"/>
  <c r="W14" i="14"/>
  <c r="W14" i="7" s="1"/>
  <c r="W14" i="16" s="1"/>
  <c r="X14" i="14"/>
  <c r="X14" i="7" s="1"/>
  <c r="X14" i="16" s="1"/>
  <c r="Y14" i="14"/>
  <c r="Y14" i="7" s="1"/>
  <c r="Y14" i="16" s="1"/>
  <c r="Z14" i="14"/>
  <c r="Z14" i="7" s="1"/>
  <c r="Z14" i="16" s="1"/>
  <c r="AD14" i="14"/>
  <c r="AD14" i="7" s="1"/>
  <c r="AD14" i="16" s="1"/>
  <c r="B15" i="14"/>
  <c r="B15" i="7" s="1"/>
  <c r="B15" i="16" s="1"/>
  <c r="C15" i="14"/>
  <c r="C15" i="7" s="1"/>
  <c r="C15" i="16" s="1"/>
  <c r="D15" i="14"/>
  <c r="D15" i="7" s="1"/>
  <c r="D15" i="16" s="1"/>
  <c r="E15" i="14"/>
  <c r="E15" i="7" s="1"/>
  <c r="E15" i="16" s="1"/>
  <c r="F15" i="14"/>
  <c r="F15" i="7" s="1"/>
  <c r="F15" i="16" s="1"/>
  <c r="G15" i="14"/>
  <c r="G15" i="7" s="1"/>
  <c r="G15" i="16" s="1"/>
  <c r="H15" i="14"/>
  <c r="H15" i="7" s="1"/>
  <c r="H15" i="16" s="1"/>
  <c r="I15" i="14"/>
  <c r="I15" i="7" s="1"/>
  <c r="I15" i="16" s="1"/>
  <c r="J15" i="14"/>
  <c r="J15" i="7" s="1"/>
  <c r="J15" i="16" s="1"/>
  <c r="K15" i="14"/>
  <c r="K15" i="7" s="1"/>
  <c r="K15" i="16" s="1"/>
  <c r="L15" i="14"/>
  <c r="L15" i="7" s="1"/>
  <c r="L15" i="16" s="1"/>
  <c r="M15" i="14"/>
  <c r="M15" i="7" s="1"/>
  <c r="M15" i="16" s="1"/>
  <c r="N15" i="14"/>
  <c r="N15" i="7" s="1"/>
  <c r="N15" i="16" s="1"/>
  <c r="O15" i="14"/>
  <c r="O15" i="7" s="1"/>
  <c r="O15" i="16" s="1"/>
  <c r="P15" i="14"/>
  <c r="P15" i="7" s="1"/>
  <c r="P15" i="16" s="1"/>
  <c r="Q15" i="14"/>
  <c r="Q15" i="7" s="1"/>
  <c r="Q15" i="16" s="1"/>
  <c r="R15" i="14"/>
  <c r="R15" i="7" s="1"/>
  <c r="R15" i="16" s="1"/>
  <c r="S15" i="14"/>
  <c r="S15" i="7" s="1"/>
  <c r="S15" i="16" s="1"/>
  <c r="T15" i="14"/>
  <c r="T15" i="7" s="1"/>
  <c r="T15" i="16" s="1"/>
  <c r="U15" i="14"/>
  <c r="U15" i="7" s="1"/>
  <c r="U15" i="16" s="1"/>
  <c r="V15" i="14"/>
  <c r="V15" i="7" s="1"/>
  <c r="V15" i="16" s="1"/>
  <c r="W15" i="14"/>
  <c r="W15" i="7" s="1"/>
  <c r="W15" i="16" s="1"/>
  <c r="X15" i="14"/>
  <c r="X15" i="7" s="1"/>
  <c r="X15" i="16" s="1"/>
  <c r="Y15" i="14"/>
  <c r="Y15" i="7" s="1"/>
  <c r="Y15" i="16" s="1"/>
  <c r="Z15" i="14"/>
  <c r="Z15" i="7" s="1"/>
  <c r="Z15" i="16" s="1"/>
  <c r="AD15" i="14"/>
  <c r="AD15" i="7" s="1"/>
  <c r="AD15" i="16" s="1"/>
  <c r="B16" i="14"/>
  <c r="B16" i="7" s="1"/>
  <c r="B16" i="16" s="1"/>
  <c r="C16" i="14"/>
  <c r="C16" i="7" s="1"/>
  <c r="C16" i="16" s="1"/>
  <c r="D16" i="14"/>
  <c r="D16" i="7" s="1"/>
  <c r="D16" i="16" s="1"/>
  <c r="E16" i="14"/>
  <c r="E16" i="7" s="1"/>
  <c r="E16" i="16" s="1"/>
  <c r="F16" i="14"/>
  <c r="F16" i="7" s="1"/>
  <c r="F16" i="16" s="1"/>
  <c r="G16" i="14"/>
  <c r="G16" i="7" s="1"/>
  <c r="G16" i="16" s="1"/>
  <c r="H16" i="14"/>
  <c r="H16" i="7" s="1"/>
  <c r="H16" i="16" s="1"/>
  <c r="I16" i="14"/>
  <c r="I16" i="7" s="1"/>
  <c r="I16" i="16" s="1"/>
  <c r="J16" i="14"/>
  <c r="J16" i="7" s="1"/>
  <c r="J16" i="16" s="1"/>
  <c r="K16" i="14"/>
  <c r="K16" i="7" s="1"/>
  <c r="K16" i="16" s="1"/>
  <c r="L16" i="14"/>
  <c r="L16" i="7" s="1"/>
  <c r="L16" i="16" s="1"/>
  <c r="M16" i="14"/>
  <c r="M16" i="7" s="1"/>
  <c r="M16" i="16" s="1"/>
  <c r="N16" i="14"/>
  <c r="N16" i="7" s="1"/>
  <c r="N16" i="16" s="1"/>
  <c r="O16" i="14"/>
  <c r="O16" i="7" s="1"/>
  <c r="O16" i="16" s="1"/>
  <c r="P16" i="14"/>
  <c r="P16" i="7" s="1"/>
  <c r="P16" i="16" s="1"/>
  <c r="Q16" i="14"/>
  <c r="Q16" i="7" s="1"/>
  <c r="Q16" i="16" s="1"/>
  <c r="R16" i="14"/>
  <c r="R16" i="7" s="1"/>
  <c r="R16" i="16" s="1"/>
  <c r="S16" i="14"/>
  <c r="S16" i="7" s="1"/>
  <c r="S16" i="16" s="1"/>
  <c r="T16" i="14"/>
  <c r="T16" i="7" s="1"/>
  <c r="T16" i="16" s="1"/>
  <c r="U16" i="14"/>
  <c r="U16" i="7" s="1"/>
  <c r="U16" i="16" s="1"/>
  <c r="V16" i="14"/>
  <c r="V16" i="7" s="1"/>
  <c r="V16" i="16" s="1"/>
  <c r="W16" i="14"/>
  <c r="W16" i="7" s="1"/>
  <c r="W16" i="16" s="1"/>
  <c r="X16" i="14"/>
  <c r="X16" i="7" s="1"/>
  <c r="X16" i="16" s="1"/>
  <c r="Y16" i="14"/>
  <c r="Y16" i="7" s="1"/>
  <c r="Y16" i="16" s="1"/>
  <c r="Z16" i="14"/>
  <c r="Z16" i="7" s="1"/>
  <c r="Z16" i="16" s="1"/>
  <c r="AD16" i="14"/>
  <c r="AD16" i="7" s="1"/>
  <c r="AD16" i="16" s="1"/>
  <c r="B17" i="14"/>
  <c r="B17" i="7" s="1"/>
  <c r="B17" i="16" s="1"/>
  <c r="C17" i="14"/>
  <c r="C17" i="7" s="1"/>
  <c r="C17" i="16" s="1"/>
  <c r="D17" i="14"/>
  <c r="D17" i="7" s="1"/>
  <c r="D17" i="16" s="1"/>
  <c r="E17" i="14"/>
  <c r="E17" i="7" s="1"/>
  <c r="E17" i="16" s="1"/>
  <c r="F17" i="14"/>
  <c r="F17" i="7" s="1"/>
  <c r="F17" i="16" s="1"/>
  <c r="G17" i="14"/>
  <c r="G17" i="7" s="1"/>
  <c r="G17" i="16" s="1"/>
  <c r="H17" i="14"/>
  <c r="H17" i="7" s="1"/>
  <c r="H17" i="16" s="1"/>
  <c r="I17" i="14"/>
  <c r="I17" i="7" s="1"/>
  <c r="I17" i="16" s="1"/>
  <c r="J17" i="14"/>
  <c r="J17" i="7" s="1"/>
  <c r="J17" i="16" s="1"/>
  <c r="K17" i="14"/>
  <c r="K17" i="7" s="1"/>
  <c r="K17" i="16" s="1"/>
  <c r="L17" i="14"/>
  <c r="L17" i="7" s="1"/>
  <c r="L17" i="16" s="1"/>
  <c r="M17" i="14"/>
  <c r="M17" i="7" s="1"/>
  <c r="M17" i="16" s="1"/>
  <c r="N17" i="14"/>
  <c r="N17" i="7" s="1"/>
  <c r="N17" i="16" s="1"/>
  <c r="O17" i="14"/>
  <c r="O17" i="7" s="1"/>
  <c r="O17" i="16" s="1"/>
  <c r="P17" i="14"/>
  <c r="P17" i="7" s="1"/>
  <c r="P17" i="16" s="1"/>
  <c r="Q17" i="14"/>
  <c r="Q17" i="7" s="1"/>
  <c r="Q17" i="16" s="1"/>
  <c r="R17" i="14"/>
  <c r="R17" i="7" s="1"/>
  <c r="R17" i="16" s="1"/>
  <c r="S17" i="14"/>
  <c r="S17" i="7" s="1"/>
  <c r="S17" i="16" s="1"/>
  <c r="T17" i="14"/>
  <c r="T17" i="7" s="1"/>
  <c r="T17" i="16" s="1"/>
  <c r="U17" i="14"/>
  <c r="U17" i="7" s="1"/>
  <c r="U17" i="16" s="1"/>
  <c r="V17" i="14"/>
  <c r="V17" i="7" s="1"/>
  <c r="V17" i="16" s="1"/>
  <c r="W17" i="14"/>
  <c r="W17" i="7" s="1"/>
  <c r="W17" i="16" s="1"/>
  <c r="X17" i="14"/>
  <c r="X17" i="7" s="1"/>
  <c r="X17" i="16" s="1"/>
  <c r="Y17" i="14"/>
  <c r="Y17" i="7" s="1"/>
  <c r="Y17" i="16" s="1"/>
  <c r="Z17" i="14"/>
  <c r="Z17" i="7" s="1"/>
  <c r="Z17" i="16" s="1"/>
  <c r="AD17" i="14"/>
  <c r="AD17" i="7" s="1"/>
  <c r="AD17" i="16" s="1"/>
  <c r="B18" i="14"/>
  <c r="B18" i="7" s="1"/>
  <c r="B18" i="16" s="1"/>
  <c r="C18" i="14"/>
  <c r="C18" i="7" s="1"/>
  <c r="C18" i="16" s="1"/>
  <c r="D18" i="14"/>
  <c r="D18" i="7" s="1"/>
  <c r="D18" i="16" s="1"/>
  <c r="E18" i="14"/>
  <c r="E18" i="7" s="1"/>
  <c r="E18" i="16" s="1"/>
  <c r="F18" i="14"/>
  <c r="F18" i="7" s="1"/>
  <c r="F18" i="16" s="1"/>
  <c r="G18" i="14"/>
  <c r="G18" i="7" s="1"/>
  <c r="G18" i="16" s="1"/>
  <c r="H18" i="14"/>
  <c r="H18" i="7" s="1"/>
  <c r="H18" i="16" s="1"/>
  <c r="I18" i="14"/>
  <c r="I18" i="7" s="1"/>
  <c r="I18" i="16" s="1"/>
  <c r="J18" i="14"/>
  <c r="J18" i="7" s="1"/>
  <c r="J18" i="16" s="1"/>
  <c r="K18" i="14"/>
  <c r="K18" i="7" s="1"/>
  <c r="K18" i="16" s="1"/>
  <c r="L18" i="14"/>
  <c r="L18" i="7" s="1"/>
  <c r="L18" i="16" s="1"/>
  <c r="M18" i="14"/>
  <c r="M18" i="7" s="1"/>
  <c r="M18" i="16" s="1"/>
  <c r="N18" i="14"/>
  <c r="N18" i="7" s="1"/>
  <c r="N18" i="16" s="1"/>
  <c r="O18" i="14"/>
  <c r="O18" i="7" s="1"/>
  <c r="O18" i="16" s="1"/>
  <c r="P18" i="14"/>
  <c r="P18" i="7" s="1"/>
  <c r="P18" i="16" s="1"/>
  <c r="Q18" i="14"/>
  <c r="Q18" i="7" s="1"/>
  <c r="Q18" i="16" s="1"/>
  <c r="R18" i="14"/>
  <c r="R18" i="7" s="1"/>
  <c r="R18" i="16" s="1"/>
  <c r="S18" i="14"/>
  <c r="S18" i="7" s="1"/>
  <c r="S18" i="16" s="1"/>
  <c r="T18" i="14"/>
  <c r="T18" i="7" s="1"/>
  <c r="T18" i="16" s="1"/>
  <c r="U18" i="14"/>
  <c r="U18" i="7" s="1"/>
  <c r="U18" i="16" s="1"/>
  <c r="V18" i="14"/>
  <c r="V18" i="7" s="1"/>
  <c r="V18" i="16" s="1"/>
  <c r="W18" i="14"/>
  <c r="W18" i="7" s="1"/>
  <c r="W18" i="16" s="1"/>
  <c r="X18" i="14"/>
  <c r="X18" i="7" s="1"/>
  <c r="X18" i="16" s="1"/>
  <c r="Y18" i="14"/>
  <c r="Y18" i="7" s="1"/>
  <c r="Y18" i="16" s="1"/>
  <c r="Z18" i="14"/>
  <c r="Z18" i="7" s="1"/>
  <c r="Z18" i="16" s="1"/>
  <c r="AD18" i="14"/>
  <c r="AD18" i="7" s="1"/>
  <c r="AD18" i="16" s="1"/>
  <c r="B19" i="14"/>
  <c r="B19" i="7" s="1"/>
  <c r="B19" i="16" s="1"/>
  <c r="C19" i="14"/>
  <c r="C19" i="7" s="1"/>
  <c r="C19" i="16" s="1"/>
  <c r="D19" i="14"/>
  <c r="D19" i="7" s="1"/>
  <c r="D19" i="16" s="1"/>
  <c r="E19" i="14"/>
  <c r="E19" i="7" s="1"/>
  <c r="E19" i="16" s="1"/>
  <c r="F19" i="14"/>
  <c r="F19" i="7" s="1"/>
  <c r="F19" i="16" s="1"/>
  <c r="G19" i="14"/>
  <c r="G19" i="7" s="1"/>
  <c r="G19" i="16" s="1"/>
  <c r="H19" i="14"/>
  <c r="H19" i="7" s="1"/>
  <c r="H19" i="16" s="1"/>
  <c r="I19" i="14"/>
  <c r="I19" i="7" s="1"/>
  <c r="I19" i="16" s="1"/>
  <c r="J19" i="14"/>
  <c r="J19" i="7" s="1"/>
  <c r="J19" i="16" s="1"/>
  <c r="K19" i="14"/>
  <c r="K19" i="7" s="1"/>
  <c r="K19" i="16" s="1"/>
  <c r="L19" i="14"/>
  <c r="L19" i="7" s="1"/>
  <c r="L19" i="16" s="1"/>
  <c r="M19" i="14"/>
  <c r="M19" i="7" s="1"/>
  <c r="M19" i="16" s="1"/>
  <c r="N19" i="14"/>
  <c r="N19" i="7" s="1"/>
  <c r="N19" i="16" s="1"/>
  <c r="O19" i="14"/>
  <c r="O19" i="7" s="1"/>
  <c r="O19" i="16" s="1"/>
  <c r="P19" i="14"/>
  <c r="P19" i="7" s="1"/>
  <c r="P19" i="16" s="1"/>
  <c r="Q19" i="14"/>
  <c r="Q19" i="7" s="1"/>
  <c r="Q19" i="16" s="1"/>
  <c r="R19" i="14"/>
  <c r="R19" i="7" s="1"/>
  <c r="R19" i="16" s="1"/>
  <c r="S19" i="14"/>
  <c r="S19" i="7" s="1"/>
  <c r="S19" i="16" s="1"/>
  <c r="T19" i="14"/>
  <c r="T19" i="7" s="1"/>
  <c r="T19" i="16" s="1"/>
  <c r="U19" i="14"/>
  <c r="U19" i="7" s="1"/>
  <c r="U19" i="16" s="1"/>
  <c r="V19" i="14"/>
  <c r="V19" i="7" s="1"/>
  <c r="V19" i="16" s="1"/>
  <c r="W19" i="14"/>
  <c r="W19" i="7" s="1"/>
  <c r="W19" i="16" s="1"/>
  <c r="X19" i="14"/>
  <c r="X19" i="7" s="1"/>
  <c r="X19" i="16" s="1"/>
  <c r="Y19" i="14"/>
  <c r="Y19" i="7" s="1"/>
  <c r="Y19" i="16" s="1"/>
  <c r="Z19" i="14"/>
  <c r="Z19" i="7" s="1"/>
  <c r="Z19" i="16" s="1"/>
  <c r="AD19" i="14"/>
  <c r="AD19" i="7" s="1"/>
  <c r="AD19" i="16" s="1"/>
  <c r="B20" i="14"/>
  <c r="B20" i="7" s="1"/>
  <c r="B20" i="16" s="1"/>
  <c r="C20" i="14"/>
  <c r="C20" i="7" s="1"/>
  <c r="C20" i="16" s="1"/>
  <c r="D20" i="14"/>
  <c r="D20" i="7" s="1"/>
  <c r="D20" i="16" s="1"/>
  <c r="E20" i="14"/>
  <c r="E20" i="7" s="1"/>
  <c r="E20" i="16" s="1"/>
  <c r="F20" i="14"/>
  <c r="F20" i="7" s="1"/>
  <c r="F20" i="16" s="1"/>
  <c r="G20" i="14"/>
  <c r="G20" i="7" s="1"/>
  <c r="G20" i="16" s="1"/>
  <c r="H20" i="14"/>
  <c r="H20" i="7" s="1"/>
  <c r="H20" i="16" s="1"/>
  <c r="I20" i="14"/>
  <c r="I20" i="7" s="1"/>
  <c r="I20" i="16" s="1"/>
  <c r="J20" i="14"/>
  <c r="J20" i="7" s="1"/>
  <c r="J20" i="16" s="1"/>
  <c r="K20" i="14"/>
  <c r="K20" i="7" s="1"/>
  <c r="K20" i="16" s="1"/>
  <c r="L20" i="14"/>
  <c r="L20" i="7" s="1"/>
  <c r="L20" i="16" s="1"/>
  <c r="M20" i="14"/>
  <c r="M20" i="7" s="1"/>
  <c r="M20" i="16" s="1"/>
  <c r="N20" i="14"/>
  <c r="N20" i="7" s="1"/>
  <c r="N20" i="16" s="1"/>
  <c r="O20" i="14"/>
  <c r="O20" i="7" s="1"/>
  <c r="O20" i="16" s="1"/>
  <c r="P20" i="14"/>
  <c r="P20" i="7" s="1"/>
  <c r="P20" i="16" s="1"/>
  <c r="Q20" i="14"/>
  <c r="Q20" i="7" s="1"/>
  <c r="Q20" i="16" s="1"/>
  <c r="R20" i="14"/>
  <c r="R20" i="7" s="1"/>
  <c r="R20" i="16" s="1"/>
  <c r="S20" i="14"/>
  <c r="S20" i="7" s="1"/>
  <c r="S20" i="16" s="1"/>
  <c r="T20" i="14"/>
  <c r="T20" i="7" s="1"/>
  <c r="T20" i="16" s="1"/>
  <c r="U20" i="14"/>
  <c r="U20" i="7" s="1"/>
  <c r="U20" i="16" s="1"/>
  <c r="V20" i="14"/>
  <c r="V20" i="7" s="1"/>
  <c r="V20" i="16" s="1"/>
  <c r="W20" i="14"/>
  <c r="W20" i="7" s="1"/>
  <c r="W20" i="16" s="1"/>
  <c r="X20" i="14"/>
  <c r="X20" i="7" s="1"/>
  <c r="X20" i="16" s="1"/>
  <c r="Y20" i="14"/>
  <c r="Y20" i="7" s="1"/>
  <c r="Y20" i="16" s="1"/>
  <c r="Z20" i="14"/>
  <c r="Z20" i="7" s="1"/>
  <c r="Z20" i="16" s="1"/>
  <c r="AD20" i="14"/>
  <c r="AD20" i="7" s="1"/>
  <c r="AD20" i="16" s="1"/>
  <c r="B21" i="14"/>
  <c r="B21" i="7" s="1"/>
  <c r="B21" i="16" s="1"/>
  <c r="C21" i="14"/>
  <c r="C21" i="7" s="1"/>
  <c r="C21" i="16" s="1"/>
  <c r="D21" i="14"/>
  <c r="D21" i="7" s="1"/>
  <c r="D21" i="16" s="1"/>
  <c r="E21" i="14"/>
  <c r="E21" i="7" s="1"/>
  <c r="E21" i="16" s="1"/>
  <c r="F21" i="14"/>
  <c r="F21" i="7" s="1"/>
  <c r="F21" i="16" s="1"/>
  <c r="G21" i="14"/>
  <c r="G21" i="7" s="1"/>
  <c r="G21" i="16" s="1"/>
  <c r="H21" i="14"/>
  <c r="H21" i="7" s="1"/>
  <c r="H21" i="16" s="1"/>
  <c r="I21" i="14"/>
  <c r="I21" i="7" s="1"/>
  <c r="I21" i="16" s="1"/>
  <c r="J21" i="14"/>
  <c r="J21" i="7" s="1"/>
  <c r="J21" i="16" s="1"/>
  <c r="K21" i="14"/>
  <c r="K21" i="7" s="1"/>
  <c r="K21" i="16" s="1"/>
  <c r="L21" i="14"/>
  <c r="L21" i="7" s="1"/>
  <c r="L21" i="16" s="1"/>
  <c r="M21" i="14"/>
  <c r="M21" i="7" s="1"/>
  <c r="M21" i="16" s="1"/>
  <c r="N21" i="14"/>
  <c r="N21" i="7" s="1"/>
  <c r="N21" i="16" s="1"/>
  <c r="O21" i="14"/>
  <c r="O21" i="7" s="1"/>
  <c r="O21" i="16" s="1"/>
  <c r="P21" i="14"/>
  <c r="P21" i="7" s="1"/>
  <c r="P21" i="16" s="1"/>
  <c r="Q21" i="14"/>
  <c r="Q21" i="7" s="1"/>
  <c r="Q21" i="16" s="1"/>
  <c r="R21" i="14"/>
  <c r="R21" i="7" s="1"/>
  <c r="R21" i="16" s="1"/>
  <c r="S21" i="14"/>
  <c r="S21" i="7" s="1"/>
  <c r="S21" i="16" s="1"/>
  <c r="T21" i="14"/>
  <c r="T21" i="7" s="1"/>
  <c r="T21" i="16" s="1"/>
  <c r="U21" i="14"/>
  <c r="U21" i="7" s="1"/>
  <c r="U21" i="16" s="1"/>
  <c r="V21" i="14"/>
  <c r="V21" i="7" s="1"/>
  <c r="V21" i="16" s="1"/>
  <c r="W21" i="14"/>
  <c r="W21" i="7" s="1"/>
  <c r="W21" i="16" s="1"/>
  <c r="X21" i="14"/>
  <c r="X21" i="7" s="1"/>
  <c r="X21" i="16" s="1"/>
  <c r="Y21" i="14"/>
  <c r="Y21" i="7" s="1"/>
  <c r="Y21" i="16" s="1"/>
  <c r="Z21" i="14"/>
  <c r="Z21" i="7" s="1"/>
  <c r="Z21" i="16" s="1"/>
  <c r="AD21" i="14"/>
  <c r="AD21" i="7" s="1"/>
  <c r="AD21" i="16" s="1"/>
  <c r="B22" i="14"/>
  <c r="B22" i="7" s="1"/>
  <c r="B22" i="16" s="1"/>
  <c r="C22" i="14"/>
  <c r="C22" i="7" s="1"/>
  <c r="C22" i="16" s="1"/>
  <c r="D22" i="14"/>
  <c r="D22" i="7" s="1"/>
  <c r="D22" i="16" s="1"/>
  <c r="E22" i="14"/>
  <c r="E22" i="7" s="1"/>
  <c r="E22" i="16" s="1"/>
  <c r="F22" i="14"/>
  <c r="F22" i="7" s="1"/>
  <c r="F22" i="16" s="1"/>
  <c r="G22" i="14"/>
  <c r="G22" i="7" s="1"/>
  <c r="G22" i="16" s="1"/>
  <c r="H22" i="14"/>
  <c r="H22" i="7" s="1"/>
  <c r="H22" i="16" s="1"/>
  <c r="I22" i="14"/>
  <c r="I22" i="7" s="1"/>
  <c r="I22" i="16" s="1"/>
  <c r="J22" i="14"/>
  <c r="J22" i="7" s="1"/>
  <c r="J22" i="16" s="1"/>
  <c r="K22" i="14"/>
  <c r="K22" i="7" s="1"/>
  <c r="K22" i="16" s="1"/>
  <c r="L22" i="14"/>
  <c r="L22" i="7" s="1"/>
  <c r="L22" i="16" s="1"/>
  <c r="M22" i="14"/>
  <c r="M22" i="7" s="1"/>
  <c r="M22" i="16" s="1"/>
  <c r="N22" i="14"/>
  <c r="N22" i="7" s="1"/>
  <c r="N22" i="16" s="1"/>
  <c r="O22" i="14"/>
  <c r="O22" i="7" s="1"/>
  <c r="O22" i="16" s="1"/>
  <c r="P22" i="14"/>
  <c r="P22" i="7" s="1"/>
  <c r="P22" i="16" s="1"/>
  <c r="Q22" i="14"/>
  <c r="Q22" i="7" s="1"/>
  <c r="Q22" i="16" s="1"/>
  <c r="R22" i="14"/>
  <c r="R22" i="7" s="1"/>
  <c r="R22" i="16" s="1"/>
  <c r="S22" i="14"/>
  <c r="S22" i="7" s="1"/>
  <c r="S22" i="16" s="1"/>
  <c r="T22" i="14"/>
  <c r="T22" i="7" s="1"/>
  <c r="T22" i="16" s="1"/>
  <c r="U22" i="14"/>
  <c r="U22" i="7" s="1"/>
  <c r="U22" i="16" s="1"/>
  <c r="V22" i="14"/>
  <c r="V22" i="7" s="1"/>
  <c r="V22" i="16" s="1"/>
  <c r="W22" i="14"/>
  <c r="W22" i="7" s="1"/>
  <c r="W22" i="16" s="1"/>
  <c r="X22" i="14"/>
  <c r="X22" i="7" s="1"/>
  <c r="X22" i="16" s="1"/>
  <c r="Y22" i="14"/>
  <c r="Y22" i="7" s="1"/>
  <c r="Y22" i="16" s="1"/>
  <c r="Z22" i="14"/>
  <c r="Z22" i="7" s="1"/>
  <c r="Z22" i="16" s="1"/>
  <c r="AD22" i="14"/>
  <c r="AD22" i="7" s="1"/>
  <c r="AD22" i="16" s="1"/>
  <c r="B23" i="14"/>
  <c r="B23" i="7" s="1"/>
  <c r="B23" i="16" s="1"/>
  <c r="C23" i="14"/>
  <c r="C23" i="7" s="1"/>
  <c r="C23" i="16" s="1"/>
  <c r="D23" i="14"/>
  <c r="D23" i="7" s="1"/>
  <c r="D23" i="16" s="1"/>
  <c r="E23" i="14"/>
  <c r="E23" i="7" s="1"/>
  <c r="E23" i="16" s="1"/>
  <c r="F23" i="14"/>
  <c r="F23" i="7" s="1"/>
  <c r="F23" i="16" s="1"/>
  <c r="G23" i="14"/>
  <c r="G23" i="7" s="1"/>
  <c r="G23" i="16" s="1"/>
  <c r="H23" i="14"/>
  <c r="H23" i="7" s="1"/>
  <c r="H23" i="16" s="1"/>
  <c r="I23" i="14"/>
  <c r="I23" i="7" s="1"/>
  <c r="I23" i="16" s="1"/>
  <c r="J23" i="14"/>
  <c r="J23" i="7" s="1"/>
  <c r="J23" i="16" s="1"/>
  <c r="K23" i="14"/>
  <c r="K23" i="7" s="1"/>
  <c r="K23" i="16" s="1"/>
  <c r="L23" i="14"/>
  <c r="L23" i="7" s="1"/>
  <c r="L23" i="16" s="1"/>
  <c r="M23" i="14"/>
  <c r="M23" i="7" s="1"/>
  <c r="M23" i="16" s="1"/>
  <c r="N23" i="14"/>
  <c r="N23" i="7" s="1"/>
  <c r="N23" i="16" s="1"/>
  <c r="O23" i="14"/>
  <c r="O23" i="7" s="1"/>
  <c r="O23" i="16" s="1"/>
  <c r="P23" i="14"/>
  <c r="P23" i="7" s="1"/>
  <c r="P23" i="16" s="1"/>
  <c r="Q23" i="14"/>
  <c r="Q23" i="7" s="1"/>
  <c r="Q23" i="16" s="1"/>
  <c r="R23" i="14"/>
  <c r="R23" i="7" s="1"/>
  <c r="R23" i="16" s="1"/>
  <c r="S23" i="14"/>
  <c r="S23" i="7" s="1"/>
  <c r="S23" i="16" s="1"/>
  <c r="T23" i="14"/>
  <c r="T23" i="7" s="1"/>
  <c r="T23" i="16" s="1"/>
  <c r="U23" i="14"/>
  <c r="U23" i="7" s="1"/>
  <c r="U23" i="16" s="1"/>
  <c r="V23" i="14"/>
  <c r="V23" i="7" s="1"/>
  <c r="V23" i="16" s="1"/>
  <c r="W23" i="14"/>
  <c r="W23" i="7" s="1"/>
  <c r="W23" i="16" s="1"/>
  <c r="X23" i="14"/>
  <c r="X23" i="7" s="1"/>
  <c r="X23" i="16" s="1"/>
  <c r="Y23" i="14"/>
  <c r="Y23" i="7" s="1"/>
  <c r="Y23" i="16" s="1"/>
  <c r="Z23" i="14"/>
  <c r="Z23" i="7" s="1"/>
  <c r="Z23" i="16" s="1"/>
  <c r="AD23" i="14"/>
  <c r="AD23" i="7" s="1"/>
  <c r="AD23" i="16" s="1"/>
  <c r="B24" i="14"/>
  <c r="B24" i="7" s="1"/>
  <c r="B24" i="16" s="1"/>
  <c r="C24" i="14"/>
  <c r="C24" i="7" s="1"/>
  <c r="C24" i="16" s="1"/>
  <c r="D24" i="14"/>
  <c r="D24" i="7" s="1"/>
  <c r="D24" i="16" s="1"/>
  <c r="E24" i="14"/>
  <c r="E24" i="7" s="1"/>
  <c r="E24" i="16" s="1"/>
  <c r="F24" i="14"/>
  <c r="F24" i="7" s="1"/>
  <c r="F24" i="16" s="1"/>
  <c r="G24" i="14"/>
  <c r="G24" i="7" s="1"/>
  <c r="G24" i="16" s="1"/>
  <c r="H24" i="14"/>
  <c r="H24" i="7" s="1"/>
  <c r="H24" i="16" s="1"/>
  <c r="I24" i="14"/>
  <c r="I24" i="7" s="1"/>
  <c r="I24" i="16" s="1"/>
  <c r="J24" i="14"/>
  <c r="J24" i="7" s="1"/>
  <c r="J24" i="16" s="1"/>
  <c r="K24" i="14"/>
  <c r="K24" i="7" s="1"/>
  <c r="K24" i="16" s="1"/>
  <c r="L24" i="14"/>
  <c r="L24" i="7" s="1"/>
  <c r="L24" i="16" s="1"/>
  <c r="M24" i="14"/>
  <c r="M24" i="7" s="1"/>
  <c r="M24" i="16" s="1"/>
  <c r="N24" i="14"/>
  <c r="N24" i="7" s="1"/>
  <c r="N24" i="16" s="1"/>
  <c r="O24" i="14"/>
  <c r="O24" i="7" s="1"/>
  <c r="O24" i="16" s="1"/>
  <c r="P24" i="14"/>
  <c r="P24" i="7" s="1"/>
  <c r="P24" i="16" s="1"/>
  <c r="Q24" i="14"/>
  <c r="Q24" i="7" s="1"/>
  <c r="Q24" i="16" s="1"/>
  <c r="R24" i="14"/>
  <c r="R24" i="7" s="1"/>
  <c r="R24" i="16" s="1"/>
  <c r="S24" i="14"/>
  <c r="S24" i="7" s="1"/>
  <c r="S24" i="16" s="1"/>
  <c r="T24" i="14"/>
  <c r="T24" i="7" s="1"/>
  <c r="T24" i="16" s="1"/>
  <c r="U24" i="14"/>
  <c r="U24" i="7" s="1"/>
  <c r="U24" i="16" s="1"/>
  <c r="V24" i="14"/>
  <c r="V24" i="7" s="1"/>
  <c r="V24" i="16" s="1"/>
  <c r="W24" i="14"/>
  <c r="W24" i="7" s="1"/>
  <c r="W24" i="16" s="1"/>
  <c r="X24" i="14"/>
  <c r="X24" i="7" s="1"/>
  <c r="X24" i="16" s="1"/>
  <c r="Y24" i="14"/>
  <c r="Y24" i="7" s="1"/>
  <c r="Y24" i="16" s="1"/>
  <c r="Z24" i="14"/>
  <c r="Z24" i="7" s="1"/>
  <c r="Z24" i="16" s="1"/>
  <c r="AD24" i="14"/>
  <c r="AD24" i="7" s="1"/>
  <c r="AD24" i="16" s="1"/>
  <c r="B25" i="14"/>
  <c r="B25" i="7" s="1"/>
  <c r="B25" i="16" s="1"/>
  <c r="C25" i="14"/>
  <c r="C25" i="7" s="1"/>
  <c r="C25" i="16" s="1"/>
  <c r="D25" i="14"/>
  <c r="D25" i="7" s="1"/>
  <c r="D25" i="16" s="1"/>
  <c r="E25" i="14"/>
  <c r="E25" i="7" s="1"/>
  <c r="E25" i="16" s="1"/>
  <c r="F25" i="14"/>
  <c r="F25" i="7" s="1"/>
  <c r="F25" i="16" s="1"/>
  <c r="G25" i="14"/>
  <c r="G25" i="7" s="1"/>
  <c r="G25" i="16" s="1"/>
  <c r="H25" i="14"/>
  <c r="H25" i="7" s="1"/>
  <c r="H25" i="16" s="1"/>
  <c r="I25" i="14"/>
  <c r="I25" i="7" s="1"/>
  <c r="I25" i="16" s="1"/>
  <c r="J25" i="14"/>
  <c r="J25" i="7" s="1"/>
  <c r="J25" i="16" s="1"/>
  <c r="K25" i="14"/>
  <c r="K25" i="7" s="1"/>
  <c r="K25" i="16" s="1"/>
  <c r="L25" i="14"/>
  <c r="L25" i="7" s="1"/>
  <c r="L25" i="16" s="1"/>
  <c r="M25" i="14"/>
  <c r="M25" i="7" s="1"/>
  <c r="M25" i="16" s="1"/>
  <c r="N25" i="14"/>
  <c r="N25" i="7" s="1"/>
  <c r="N25" i="16" s="1"/>
  <c r="O25" i="14"/>
  <c r="O25" i="7" s="1"/>
  <c r="O25" i="16" s="1"/>
  <c r="P25" i="14"/>
  <c r="P25" i="7" s="1"/>
  <c r="P25" i="16" s="1"/>
  <c r="Q25" i="14"/>
  <c r="Q25" i="7" s="1"/>
  <c r="Q25" i="16" s="1"/>
  <c r="R25" i="14"/>
  <c r="R25" i="7" s="1"/>
  <c r="R25" i="16" s="1"/>
  <c r="S25" i="14"/>
  <c r="S25" i="7" s="1"/>
  <c r="S25" i="16" s="1"/>
  <c r="T25" i="14"/>
  <c r="T25" i="7" s="1"/>
  <c r="T25" i="16" s="1"/>
  <c r="U25" i="14"/>
  <c r="U25" i="7" s="1"/>
  <c r="U25" i="16" s="1"/>
  <c r="V25" i="14"/>
  <c r="V25" i="7" s="1"/>
  <c r="V25" i="16" s="1"/>
  <c r="W25" i="14"/>
  <c r="W25" i="7" s="1"/>
  <c r="W25" i="16" s="1"/>
  <c r="X25" i="14"/>
  <c r="X25" i="7" s="1"/>
  <c r="X25" i="16" s="1"/>
  <c r="Y25" i="14"/>
  <c r="Y25" i="7" s="1"/>
  <c r="Y25" i="16" s="1"/>
  <c r="Z25" i="14"/>
  <c r="Z25" i="7" s="1"/>
  <c r="Z25" i="16" s="1"/>
  <c r="AD25" i="14"/>
  <c r="AD25" i="7" s="1"/>
  <c r="AD25" i="16" s="1"/>
  <c r="B26" i="14"/>
  <c r="B26" i="7" s="1"/>
  <c r="B26" i="16" s="1"/>
  <c r="C26" i="14"/>
  <c r="C26" i="7" s="1"/>
  <c r="C26" i="16" s="1"/>
  <c r="D26" i="14"/>
  <c r="D26" i="7" s="1"/>
  <c r="D26" i="16" s="1"/>
  <c r="E26" i="14"/>
  <c r="E26" i="7" s="1"/>
  <c r="E26" i="16" s="1"/>
  <c r="F26" i="14"/>
  <c r="F26" i="7" s="1"/>
  <c r="F26" i="16" s="1"/>
  <c r="G26" i="14"/>
  <c r="G26" i="7" s="1"/>
  <c r="G26" i="16" s="1"/>
  <c r="H26" i="14"/>
  <c r="H26" i="7" s="1"/>
  <c r="H26" i="16" s="1"/>
  <c r="I26" i="14"/>
  <c r="I26" i="7" s="1"/>
  <c r="I26" i="16" s="1"/>
  <c r="J26" i="14"/>
  <c r="J26" i="7" s="1"/>
  <c r="J26" i="16" s="1"/>
  <c r="K26" i="14"/>
  <c r="K26" i="7" s="1"/>
  <c r="K26" i="16" s="1"/>
  <c r="L26" i="14"/>
  <c r="L26" i="7" s="1"/>
  <c r="L26" i="16" s="1"/>
  <c r="M26" i="14"/>
  <c r="M26" i="7" s="1"/>
  <c r="M26" i="16" s="1"/>
  <c r="N26" i="14"/>
  <c r="N26" i="7" s="1"/>
  <c r="N26" i="16" s="1"/>
  <c r="O26" i="14"/>
  <c r="O26" i="7" s="1"/>
  <c r="O26" i="16" s="1"/>
  <c r="P26" i="14"/>
  <c r="P26" i="7" s="1"/>
  <c r="P26" i="16" s="1"/>
  <c r="Q26" i="14"/>
  <c r="Q26" i="7" s="1"/>
  <c r="Q26" i="16" s="1"/>
  <c r="R26" i="14"/>
  <c r="R26" i="7" s="1"/>
  <c r="R26" i="16" s="1"/>
  <c r="S26" i="14"/>
  <c r="S26" i="7" s="1"/>
  <c r="S26" i="16" s="1"/>
  <c r="T26" i="14"/>
  <c r="T26" i="7" s="1"/>
  <c r="T26" i="16" s="1"/>
  <c r="U26" i="14"/>
  <c r="U26" i="7" s="1"/>
  <c r="U26" i="16" s="1"/>
  <c r="V26" i="14"/>
  <c r="V26" i="7" s="1"/>
  <c r="V26" i="16" s="1"/>
  <c r="W26" i="14"/>
  <c r="W26" i="7" s="1"/>
  <c r="W26" i="16" s="1"/>
  <c r="X26" i="14"/>
  <c r="X26" i="7" s="1"/>
  <c r="X26" i="16" s="1"/>
  <c r="Y26" i="14"/>
  <c r="Y26" i="7" s="1"/>
  <c r="Y26" i="16" s="1"/>
  <c r="Z26" i="14"/>
  <c r="Z26" i="7" s="1"/>
  <c r="Z26" i="16" s="1"/>
  <c r="AD26" i="14"/>
  <c r="AD26" i="7" s="1"/>
  <c r="AD26" i="16" s="1"/>
  <c r="B27" i="14"/>
  <c r="B27" i="7" s="1"/>
  <c r="B27" i="16" s="1"/>
  <c r="C27" i="14"/>
  <c r="C27" i="7" s="1"/>
  <c r="C27" i="16" s="1"/>
  <c r="D27" i="14"/>
  <c r="D27" i="7" s="1"/>
  <c r="D27" i="16" s="1"/>
  <c r="E27" i="14"/>
  <c r="E27" i="7" s="1"/>
  <c r="E27" i="16" s="1"/>
  <c r="F27" i="14"/>
  <c r="F27" i="7" s="1"/>
  <c r="F27" i="16" s="1"/>
  <c r="G27" i="14"/>
  <c r="G27" i="7" s="1"/>
  <c r="G27" i="16" s="1"/>
  <c r="H27" i="14"/>
  <c r="H27" i="7" s="1"/>
  <c r="H27" i="16" s="1"/>
  <c r="I27" i="14"/>
  <c r="I27" i="7" s="1"/>
  <c r="I27" i="16" s="1"/>
  <c r="J27" i="14"/>
  <c r="J27" i="7" s="1"/>
  <c r="J27" i="16" s="1"/>
  <c r="K27" i="14"/>
  <c r="K27" i="7" s="1"/>
  <c r="K27" i="16" s="1"/>
  <c r="L27" i="14"/>
  <c r="L27" i="7" s="1"/>
  <c r="L27" i="16" s="1"/>
  <c r="M27" i="14"/>
  <c r="M27" i="7" s="1"/>
  <c r="M27" i="16" s="1"/>
  <c r="N27" i="14"/>
  <c r="N27" i="7" s="1"/>
  <c r="N27" i="16" s="1"/>
  <c r="O27" i="14"/>
  <c r="O27" i="7" s="1"/>
  <c r="O27" i="16" s="1"/>
  <c r="P27" i="14"/>
  <c r="P27" i="7" s="1"/>
  <c r="P27" i="16" s="1"/>
  <c r="Q27" i="14"/>
  <c r="Q27" i="7" s="1"/>
  <c r="Q27" i="16" s="1"/>
  <c r="R27" i="14"/>
  <c r="R27" i="7" s="1"/>
  <c r="R27" i="16" s="1"/>
  <c r="S27" i="14"/>
  <c r="S27" i="7" s="1"/>
  <c r="S27" i="16" s="1"/>
  <c r="T27" i="14"/>
  <c r="T27" i="7" s="1"/>
  <c r="T27" i="16" s="1"/>
  <c r="U27" i="14"/>
  <c r="U27" i="7" s="1"/>
  <c r="U27" i="16" s="1"/>
  <c r="V27" i="14"/>
  <c r="V27" i="7" s="1"/>
  <c r="V27" i="16" s="1"/>
  <c r="W27" i="14"/>
  <c r="W27" i="7" s="1"/>
  <c r="W27" i="16" s="1"/>
  <c r="X27" i="14"/>
  <c r="X27" i="7" s="1"/>
  <c r="X27" i="16" s="1"/>
  <c r="Y27" i="14"/>
  <c r="Y27" i="7" s="1"/>
  <c r="Y27" i="16" s="1"/>
  <c r="Z27" i="14"/>
  <c r="Z27" i="7" s="1"/>
  <c r="Z27" i="16" s="1"/>
  <c r="AD27" i="14"/>
  <c r="AD27" i="7" s="1"/>
  <c r="AD27" i="16" s="1"/>
  <c r="B28" i="14"/>
  <c r="B28" i="7" s="1"/>
  <c r="B28" i="16" s="1"/>
  <c r="C28" i="14"/>
  <c r="C28" i="7" s="1"/>
  <c r="C28" i="16" s="1"/>
  <c r="D28" i="14"/>
  <c r="D28" i="7" s="1"/>
  <c r="D28" i="16" s="1"/>
  <c r="E28" i="14"/>
  <c r="E28" i="7" s="1"/>
  <c r="E28" i="16" s="1"/>
  <c r="F28" i="14"/>
  <c r="F28" i="7" s="1"/>
  <c r="F28" i="16" s="1"/>
  <c r="G28" i="14"/>
  <c r="G28" i="7" s="1"/>
  <c r="G28" i="16" s="1"/>
  <c r="H28" i="14"/>
  <c r="H28" i="7" s="1"/>
  <c r="H28" i="16" s="1"/>
  <c r="I28" i="14"/>
  <c r="I28" i="7" s="1"/>
  <c r="I28" i="16" s="1"/>
  <c r="J28" i="14"/>
  <c r="J28" i="7" s="1"/>
  <c r="J28" i="16" s="1"/>
  <c r="K28" i="14"/>
  <c r="K28" i="7" s="1"/>
  <c r="K28" i="16" s="1"/>
  <c r="L28" i="14"/>
  <c r="L28" i="7" s="1"/>
  <c r="L28" i="16" s="1"/>
  <c r="M28" i="14"/>
  <c r="M28" i="7" s="1"/>
  <c r="M28" i="16" s="1"/>
  <c r="N28" i="14"/>
  <c r="N28" i="7" s="1"/>
  <c r="N28" i="16" s="1"/>
  <c r="O28" i="14"/>
  <c r="O28" i="7" s="1"/>
  <c r="O28" i="16" s="1"/>
  <c r="P28" i="14"/>
  <c r="P28" i="7" s="1"/>
  <c r="P28" i="16" s="1"/>
  <c r="Q28" i="14"/>
  <c r="Q28" i="7" s="1"/>
  <c r="Q28" i="16" s="1"/>
  <c r="R28" i="14"/>
  <c r="R28" i="7" s="1"/>
  <c r="R28" i="16" s="1"/>
  <c r="S28" i="14"/>
  <c r="S28" i="7" s="1"/>
  <c r="S28" i="16" s="1"/>
  <c r="T28" i="14"/>
  <c r="T28" i="7" s="1"/>
  <c r="T28" i="16" s="1"/>
  <c r="U28" i="14"/>
  <c r="U28" i="7" s="1"/>
  <c r="U28" i="16" s="1"/>
  <c r="V28" i="14"/>
  <c r="V28" i="7" s="1"/>
  <c r="V28" i="16" s="1"/>
  <c r="W28" i="14"/>
  <c r="W28" i="7" s="1"/>
  <c r="W28" i="16" s="1"/>
  <c r="X28" i="14"/>
  <c r="X28" i="7" s="1"/>
  <c r="X28" i="16" s="1"/>
  <c r="Y28" i="14"/>
  <c r="Y28" i="7" s="1"/>
  <c r="Y28" i="16" s="1"/>
  <c r="Z28" i="14"/>
  <c r="Z28" i="7" s="1"/>
  <c r="Z28" i="16" s="1"/>
  <c r="AD28" i="14"/>
  <c r="AD28" i="7" s="1"/>
  <c r="AD28" i="16" s="1"/>
  <c r="B29" i="14"/>
  <c r="B29" i="7" s="1"/>
  <c r="B29" i="16" s="1"/>
  <c r="C29" i="14"/>
  <c r="C29" i="7" s="1"/>
  <c r="C29" i="16" s="1"/>
  <c r="D29" i="14"/>
  <c r="D29" i="7" s="1"/>
  <c r="D29" i="16" s="1"/>
  <c r="E29" i="14"/>
  <c r="E29" i="7" s="1"/>
  <c r="E29" i="16" s="1"/>
  <c r="F29" i="14"/>
  <c r="F29" i="7" s="1"/>
  <c r="F29" i="16" s="1"/>
  <c r="G29" i="14"/>
  <c r="G29" i="7" s="1"/>
  <c r="G29" i="16" s="1"/>
  <c r="H29" i="14"/>
  <c r="H29" i="7" s="1"/>
  <c r="H29" i="16" s="1"/>
  <c r="I29" i="14"/>
  <c r="I29" i="7" s="1"/>
  <c r="I29" i="16" s="1"/>
  <c r="J29" i="14"/>
  <c r="J29" i="7" s="1"/>
  <c r="J29" i="16" s="1"/>
  <c r="K29" i="14"/>
  <c r="K29" i="7" s="1"/>
  <c r="K29" i="16" s="1"/>
  <c r="L29" i="14"/>
  <c r="L29" i="7" s="1"/>
  <c r="L29" i="16" s="1"/>
  <c r="M29" i="14"/>
  <c r="M29" i="7" s="1"/>
  <c r="M29" i="16" s="1"/>
  <c r="N29" i="14"/>
  <c r="N29" i="7" s="1"/>
  <c r="N29" i="16" s="1"/>
  <c r="O29" i="14"/>
  <c r="O29" i="7" s="1"/>
  <c r="O29" i="16" s="1"/>
  <c r="P29" i="14"/>
  <c r="P29" i="7" s="1"/>
  <c r="P29" i="16" s="1"/>
  <c r="Q29" i="14"/>
  <c r="Q29" i="7" s="1"/>
  <c r="Q29" i="16" s="1"/>
  <c r="R29" i="14"/>
  <c r="R29" i="7" s="1"/>
  <c r="R29" i="16" s="1"/>
  <c r="S29" i="14"/>
  <c r="S29" i="7" s="1"/>
  <c r="S29" i="16" s="1"/>
  <c r="T29" i="14"/>
  <c r="T29" i="7" s="1"/>
  <c r="T29" i="16" s="1"/>
  <c r="U29" i="14"/>
  <c r="U29" i="7" s="1"/>
  <c r="U29" i="16" s="1"/>
  <c r="V29" i="14"/>
  <c r="V29" i="7" s="1"/>
  <c r="V29" i="16" s="1"/>
  <c r="W29" i="14"/>
  <c r="W29" i="7" s="1"/>
  <c r="X29" i="14"/>
  <c r="X29" i="7" s="1"/>
  <c r="X29" i="16" s="1"/>
  <c r="Y29" i="14"/>
  <c r="Y29" i="7" s="1"/>
  <c r="Y29" i="16" s="1"/>
  <c r="Z29" i="14"/>
  <c r="Z29" i="7" s="1"/>
  <c r="Z29" i="16" s="1"/>
  <c r="AD29" i="14"/>
  <c r="AD29" i="7" s="1"/>
  <c r="AD29" i="16" s="1"/>
  <c r="B30" i="14"/>
  <c r="B30" i="7" s="1"/>
  <c r="B30" i="16" s="1"/>
  <c r="C30" i="14"/>
  <c r="C30" i="7" s="1"/>
  <c r="C30" i="16" s="1"/>
  <c r="D30" i="14"/>
  <c r="D30" i="7" s="1"/>
  <c r="D30" i="16" s="1"/>
  <c r="E30" i="14"/>
  <c r="E30" i="7" s="1"/>
  <c r="E30" i="16" s="1"/>
  <c r="F30" i="14"/>
  <c r="F30" i="7" s="1"/>
  <c r="F30" i="16" s="1"/>
  <c r="G30" i="14"/>
  <c r="G30" i="7" s="1"/>
  <c r="G30" i="16" s="1"/>
  <c r="H30" i="14"/>
  <c r="H30" i="7" s="1"/>
  <c r="H30" i="16" s="1"/>
  <c r="I30" i="14"/>
  <c r="I30" i="7" s="1"/>
  <c r="I30" i="16" s="1"/>
  <c r="J30" i="14"/>
  <c r="J30" i="7" s="1"/>
  <c r="J30" i="16" s="1"/>
  <c r="K30" i="14"/>
  <c r="K30" i="7" s="1"/>
  <c r="K30" i="16" s="1"/>
  <c r="L30" i="14"/>
  <c r="L30" i="7" s="1"/>
  <c r="L30" i="16" s="1"/>
  <c r="M30" i="14"/>
  <c r="M30" i="7" s="1"/>
  <c r="M30" i="16" s="1"/>
  <c r="N30" i="14"/>
  <c r="N30" i="7" s="1"/>
  <c r="N30" i="16" s="1"/>
  <c r="O30" i="14"/>
  <c r="O30" i="7" s="1"/>
  <c r="O30" i="16" s="1"/>
  <c r="P30" i="14"/>
  <c r="P30" i="7" s="1"/>
  <c r="P30" i="16" s="1"/>
  <c r="Q30" i="14"/>
  <c r="Q30" i="7" s="1"/>
  <c r="Q30" i="16" s="1"/>
  <c r="R30" i="14"/>
  <c r="R30" i="7" s="1"/>
  <c r="R30" i="16" s="1"/>
  <c r="S30" i="14"/>
  <c r="S30" i="7" s="1"/>
  <c r="S30" i="16" s="1"/>
  <c r="T30" i="14"/>
  <c r="T30" i="7" s="1"/>
  <c r="T30" i="16" s="1"/>
  <c r="U30" i="14"/>
  <c r="U30" i="7" s="1"/>
  <c r="U30" i="16" s="1"/>
  <c r="V30" i="14"/>
  <c r="V30" i="7" s="1"/>
  <c r="V30" i="16" s="1"/>
  <c r="W30" i="14"/>
  <c r="W30" i="7" s="1"/>
  <c r="W30" i="16" s="1"/>
  <c r="X30" i="14"/>
  <c r="X30" i="7" s="1"/>
  <c r="X30" i="16" s="1"/>
  <c r="Y30" i="14"/>
  <c r="Y30" i="7" s="1"/>
  <c r="Y30" i="16" s="1"/>
  <c r="Z30" i="14"/>
  <c r="Z30" i="7" s="1"/>
  <c r="Z30" i="16" s="1"/>
  <c r="AD30" i="14"/>
  <c r="AD30" i="7" s="1"/>
  <c r="AD30" i="16" s="1"/>
  <c r="B31" i="14"/>
  <c r="B31" i="7" s="1"/>
  <c r="B31" i="16" s="1"/>
  <c r="C31" i="14"/>
  <c r="C31" i="7" s="1"/>
  <c r="C31" i="16" s="1"/>
  <c r="D31" i="14"/>
  <c r="D31" i="7" s="1"/>
  <c r="D31" i="16" s="1"/>
  <c r="E31" i="14"/>
  <c r="E31" i="7" s="1"/>
  <c r="E31" i="16" s="1"/>
  <c r="F31" i="14"/>
  <c r="F31" i="7" s="1"/>
  <c r="F31" i="16" s="1"/>
  <c r="G31" i="14"/>
  <c r="G31" i="7" s="1"/>
  <c r="G31" i="16" s="1"/>
  <c r="H31" i="14"/>
  <c r="H31" i="7" s="1"/>
  <c r="H31" i="16" s="1"/>
  <c r="I31" i="14"/>
  <c r="I31" i="7" s="1"/>
  <c r="I31" i="16" s="1"/>
  <c r="J31" i="14"/>
  <c r="J31" i="7" s="1"/>
  <c r="J31" i="16" s="1"/>
  <c r="K31" i="14"/>
  <c r="K31" i="7" s="1"/>
  <c r="K31" i="16" s="1"/>
  <c r="L31" i="14"/>
  <c r="L31" i="7" s="1"/>
  <c r="L31" i="16" s="1"/>
  <c r="M31" i="14"/>
  <c r="M31" i="7" s="1"/>
  <c r="M31" i="16" s="1"/>
  <c r="N31" i="14"/>
  <c r="N31" i="7" s="1"/>
  <c r="N31" i="16" s="1"/>
  <c r="O31" i="14"/>
  <c r="O31" i="7" s="1"/>
  <c r="O31" i="16" s="1"/>
  <c r="P31" i="14"/>
  <c r="P31" i="7" s="1"/>
  <c r="P31" i="16" s="1"/>
  <c r="Q31" i="14"/>
  <c r="Q31" i="7" s="1"/>
  <c r="Q31" i="16" s="1"/>
  <c r="R31" i="14"/>
  <c r="R31" i="7" s="1"/>
  <c r="R31" i="16" s="1"/>
  <c r="S31" i="14"/>
  <c r="S31" i="7" s="1"/>
  <c r="S31" i="16" s="1"/>
  <c r="T31" i="14"/>
  <c r="T31" i="7" s="1"/>
  <c r="T31" i="16" s="1"/>
  <c r="U31" i="14"/>
  <c r="U31" i="7" s="1"/>
  <c r="U31" i="16" s="1"/>
  <c r="V31" i="14"/>
  <c r="V31" i="7" s="1"/>
  <c r="V31" i="16" s="1"/>
  <c r="W31" i="14"/>
  <c r="W31" i="7" s="1"/>
  <c r="W31" i="16" s="1"/>
  <c r="X31" i="14"/>
  <c r="X31" i="7" s="1"/>
  <c r="X31" i="16" s="1"/>
  <c r="Y31" i="14"/>
  <c r="Y31" i="7" s="1"/>
  <c r="Y31" i="16" s="1"/>
  <c r="Z31" i="14"/>
  <c r="Z31" i="7" s="1"/>
  <c r="Z31" i="16" s="1"/>
  <c r="AD31" i="14"/>
  <c r="AD31" i="7" s="1"/>
  <c r="AD31" i="16" s="1"/>
  <c r="B32" i="14"/>
  <c r="B32" i="7" s="1"/>
  <c r="B32" i="16" s="1"/>
  <c r="C32" i="14"/>
  <c r="C32" i="7" s="1"/>
  <c r="C32" i="16" s="1"/>
  <c r="D32" i="14"/>
  <c r="D32" i="7" s="1"/>
  <c r="D32" i="16" s="1"/>
  <c r="E32" i="14"/>
  <c r="E32" i="7" s="1"/>
  <c r="E32" i="16" s="1"/>
  <c r="F32" i="14"/>
  <c r="F32" i="7" s="1"/>
  <c r="F32" i="16" s="1"/>
  <c r="G32" i="14"/>
  <c r="G32" i="7" s="1"/>
  <c r="G32" i="16" s="1"/>
  <c r="H32" i="14"/>
  <c r="H32" i="7" s="1"/>
  <c r="H32" i="16" s="1"/>
  <c r="I32" i="14"/>
  <c r="I32" i="7" s="1"/>
  <c r="I32" i="16" s="1"/>
  <c r="J32" i="14"/>
  <c r="J32" i="7" s="1"/>
  <c r="J32" i="16" s="1"/>
  <c r="K32" i="14"/>
  <c r="K32" i="7" s="1"/>
  <c r="K32" i="16" s="1"/>
  <c r="L32" i="14"/>
  <c r="L32" i="7" s="1"/>
  <c r="L32" i="16" s="1"/>
  <c r="M32" i="14"/>
  <c r="M32" i="7" s="1"/>
  <c r="M32" i="16" s="1"/>
  <c r="N32" i="14"/>
  <c r="N32" i="7" s="1"/>
  <c r="N32" i="16" s="1"/>
  <c r="O32" i="14"/>
  <c r="O32" i="7" s="1"/>
  <c r="O32" i="16" s="1"/>
  <c r="P32" i="14"/>
  <c r="P32" i="7" s="1"/>
  <c r="P32" i="16" s="1"/>
  <c r="Q32" i="14"/>
  <c r="Q32" i="7" s="1"/>
  <c r="Q32" i="16" s="1"/>
  <c r="R32" i="14"/>
  <c r="R32" i="7" s="1"/>
  <c r="R32" i="16" s="1"/>
  <c r="S32" i="14"/>
  <c r="S32" i="7" s="1"/>
  <c r="S32" i="16" s="1"/>
  <c r="T32" i="14"/>
  <c r="T32" i="7" s="1"/>
  <c r="T32" i="16" s="1"/>
  <c r="U32" i="14"/>
  <c r="U32" i="7" s="1"/>
  <c r="U32" i="16" s="1"/>
  <c r="V32" i="14"/>
  <c r="V32" i="7" s="1"/>
  <c r="V32" i="16" s="1"/>
  <c r="W32" i="14"/>
  <c r="W32" i="7" s="1"/>
  <c r="W32" i="16" s="1"/>
  <c r="X32" i="14"/>
  <c r="X32" i="7" s="1"/>
  <c r="X32" i="16" s="1"/>
  <c r="Y32" i="14"/>
  <c r="Y32" i="7" s="1"/>
  <c r="Y32" i="16" s="1"/>
  <c r="Z32" i="14"/>
  <c r="Z32" i="7" s="1"/>
  <c r="Z32" i="16" s="1"/>
  <c r="AD32" i="14"/>
  <c r="AD32" i="7" s="1"/>
  <c r="AD32" i="16" s="1"/>
  <c r="B33" i="14"/>
  <c r="B33" i="7" s="1"/>
  <c r="B33" i="16" s="1"/>
  <c r="C33" i="14"/>
  <c r="C33" i="7" s="1"/>
  <c r="C33" i="16" s="1"/>
  <c r="D33" i="14"/>
  <c r="D33" i="7" s="1"/>
  <c r="D33" i="16" s="1"/>
  <c r="E33" i="14"/>
  <c r="E33" i="7" s="1"/>
  <c r="E33" i="16" s="1"/>
  <c r="F33" i="14"/>
  <c r="F33" i="7" s="1"/>
  <c r="F33" i="16" s="1"/>
  <c r="G33" i="14"/>
  <c r="G33" i="7" s="1"/>
  <c r="G33" i="16" s="1"/>
  <c r="H33" i="14"/>
  <c r="H33" i="7" s="1"/>
  <c r="H33" i="16" s="1"/>
  <c r="I33" i="14"/>
  <c r="I33" i="7" s="1"/>
  <c r="I33" i="16" s="1"/>
  <c r="J33" i="14"/>
  <c r="J33" i="7" s="1"/>
  <c r="J33" i="16" s="1"/>
  <c r="K33" i="14"/>
  <c r="K33" i="7" s="1"/>
  <c r="K33" i="16" s="1"/>
  <c r="L33" i="14"/>
  <c r="L33" i="7" s="1"/>
  <c r="L33" i="16" s="1"/>
  <c r="M33" i="14"/>
  <c r="M33" i="7" s="1"/>
  <c r="M33" i="16" s="1"/>
  <c r="N33" i="14"/>
  <c r="N33" i="7" s="1"/>
  <c r="N33" i="16" s="1"/>
  <c r="O33" i="14"/>
  <c r="O33" i="7" s="1"/>
  <c r="O33" i="16" s="1"/>
  <c r="P33" i="14"/>
  <c r="P33" i="7" s="1"/>
  <c r="P33" i="16" s="1"/>
  <c r="Q33" i="14"/>
  <c r="Q33" i="7" s="1"/>
  <c r="Q33" i="16" s="1"/>
  <c r="R33" i="14"/>
  <c r="R33" i="7" s="1"/>
  <c r="R33" i="16" s="1"/>
  <c r="S33" i="14"/>
  <c r="S33" i="7" s="1"/>
  <c r="S33" i="16" s="1"/>
  <c r="T33" i="14"/>
  <c r="T33" i="7" s="1"/>
  <c r="T33" i="16" s="1"/>
  <c r="U33" i="14"/>
  <c r="U33" i="7" s="1"/>
  <c r="U33" i="16" s="1"/>
  <c r="V33" i="14"/>
  <c r="V33" i="7" s="1"/>
  <c r="V33" i="16" s="1"/>
  <c r="W33" i="14"/>
  <c r="W33" i="7" s="1"/>
  <c r="W33" i="16" s="1"/>
  <c r="X33" i="14"/>
  <c r="X33" i="7" s="1"/>
  <c r="X33" i="16" s="1"/>
  <c r="Y33" i="14"/>
  <c r="Y33" i="7" s="1"/>
  <c r="Y33" i="16" s="1"/>
  <c r="Z33" i="14"/>
  <c r="Z33" i="7" s="1"/>
  <c r="Z33" i="16" s="1"/>
  <c r="AD33" i="14"/>
  <c r="AD33" i="7" s="1"/>
  <c r="AD33" i="16" s="1"/>
  <c r="B34" i="14"/>
  <c r="B34" i="7" s="1"/>
  <c r="B34" i="16" s="1"/>
  <c r="C34" i="14"/>
  <c r="C34" i="7" s="1"/>
  <c r="C34" i="16" s="1"/>
  <c r="D34" i="14"/>
  <c r="D34" i="7" s="1"/>
  <c r="D34" i="16" s="1"/>
  <c r="E34" i="14"/>
  <c r="E34" i="7" s="1"/>
  <c r="E34" i="16" s="1"/>
  <c r="F34" i="14"/>
  <c r="F34" i="7" s="1"/>
  <c r="F34" i="16" s="1"/>
  <c r="G34" i="14"/>
  <c r="G34" i="7" s="1"/>
  <c r="G34" i="16" s="1"/>
  <c r="H34" i="14"/>
  <c r="H34" i="7" s="1"/>
  <c r="H34" i="16" s="1"/>
  <c r="I34" i="14"/>
  <c r="I34" i="7" s="1"/>
  <c r="I34" i="16" s="1"/>
  <c r="J34" i="14"/>
  <c r="J34" i="7" s="1"/>
  <c r="J34" i="16" s="1"/>
  <c r="K34" i="14"/>
  <c r="K34" i="7" s="1"/>
  <c r="K34" i="16" s="1"/>
  <c r="L34" i="14"/>
  <c r="L34" i="7" s="1"/>
  <c r="L34" i="16" s="1"/>
  <c r="M34" i="14"/>
  <c r="M34" i="7" s="1"/>
  <c r="M34" i="16" s="1"/>
  <c r="N34" i="14"/>
  <c r="N34" i="7" s="1"/>
  <c r="N34" i="16" s="1"/>
  <c r="O34" i="14"/>
  <c r="O34" i="7" s="1"/>
  <c r="O34" i="16" s="1"/>
  <c r="P34" i="14"/>
  <c r="P34" i="7" s="1"/>
  <c r="Q34" i="14"/>
  <c r="Q34" i="7" s="1"/>
  <c r="Q34" i="16" s="1"/>
  <c r="R34" i="14"/>
  <c r="R34" i="7" s="1"/>
  <c r="R34" i="16" s="1"/>
  <c r="S34" i="14"/>
  <c r="S34" i="7" s="1"/>
  <c r="S34" i="16" s="1"/>
  <c r="T34" i="14"/>
  <c r="T34" i="7" s="1"/>
  <c r="T34" i="16" s="1"/>
  <c r="U34" i="14"/>
  <c r="U34" i="7" s="1"/>
  <c r="U34" i="16" s="1"/>
  <c r="V34" i="14"/>
  <c r="V34" i="7" s="1"/>
  <c r="V34" i="16" s="1"/>
  <c r="W34" i="14"/>
  <c r="W34" i="7" s="1"/>
  <c r="W34" i="16" s="1"/>
  <c r="X34" i="14"/>
  <c r="X34" i="7" s="1"/>
  <c r="X34" i="16" s="1"/>
  <c r="Y34" i="14"/>
  <c r="Y34" i="7" s="1"/>
  <c r="Y34" i="16" s="1"/>
  <c r="Z34" i="14"/>
  <c r="Z34" i="7" s="1"/>
  <c r="Z34" i="16" s="1"/>
  <c r="AD34" i="14"/>
  <c r="AD34" i="7" s="1"/>
  <c r="AD34" i="16" s="1"/>
  <c r="B35" i="14"/>
  <c r="B35" i="7" s="1"/>
  <c r="B35" i="16" s="1"/>
  <c r="C35" i="14"/>
  <c r="C35" i="7" s="1"/>
  <c r="C35" i="16" s="1"/>
  <c r="D35" i="14"/>
  <c r="D35" i="7" s="1"/>
  <c r="D35" i="16" s="1"/>
  <c r="E35" i="14"/>
  <c r="E35" i="7" s="1"/>
  <c r="E35" i="16" s="1"/>
  <c r="F35" i="14"/>
  <c r="F35" i="7" s="1"/>
  <c r="F35" i="16" s="1"/>
  <c r="G35" i="14"/>
  <c r="G35" i="7" s="1"/>
  <c r="G35" i="16" s="1"/>
  <c r="H35" i="14"/>
  <c r="H35" i="7" s="1"/>
  <c r="H35" i="16" s="1"/>
  <c r="I35" i="14"/>
  <c r="I35" i="7" s="1"/>
  <c r="I35" i="16" s="1"/>
  <c r="J35" i="14"/>
  <c r="J35" i="7" s="1"/>
  <c r="J35" i="16" s="1"/>
  <c r="K35" i="14"/>
  <c r="K35" i="7" s="1"/>
  <c r="K35" i="16" s="1"/>
  <c r="L35" i="14"/>
  <c r="L35" i="7" s="1"/>
  <c r="L35" i="16" s="1"/>
  <c r="M35" i="14"/>
  <c r="M35" i="7" s="1"/>
  <c r="M35" i="16" s="1"/>
  <c r="N35" i="14"/>
  <c r="N35" i="7" s="1"/>
  <c r="N35" i="16" s="1"/>
  <c r="O35" i="14"/>
  <c r="O35" i="7" s="1"/>
  <c r="O35" i="16" s="1"/>
  <c r="P35" i="14"/>
  <c r="P35" i="7" s="1"/>
  <c r="P35" i="16" s="1"/>
  <c r="Q35" i="14"/>
  <c r="Q35" i="7" s="1"/>
  <c r="Q35" i="16" s="1"/>
  <c r="R35" i="14"/>
  <c r="R35" i="7" s="1"/>
  <c r="R35" i="16" s="1"/>
  <c r="S35" i="14"/>
  <c r="S35" i="7" s="1"/>
  <c r="S35" i="16" s="1"/>
  <c r="T35" i="14"/>
  <c r="T35" i="7" s="1"/>
  <c r="T35" i="16" s="1"/>
  <c r="U35" i="14"/>
  <c r="U35" i="7" s="1"/>
  <c r="U35" i="16" s="1"/>
  <c r="V35" i="14"/>
  <c r="V35" i="7" s="1"/>
  <c r="V35" i="16" s="1"/>
  <c r="W35" i="14"/>
  <c r="W35" i="7" s="1"/>
  <c r="W35" i="16" s="1"/>
  <c r="X35" i="14"/>
  <c r="X35" i="7" s="1"/>
  <c r="X35" i="16" s="1"/>
  <c r="Y35" i="14"/>
  <c r="Y35" i="7" s="1"/>
  <c r="Y35" i="16" s="1"/>
  <c r="Z35" i="14"/>
  <c r="Z35" i="7" s="1"/>
  <c r="Z35" i="16" s="1"/>
  <c r="AD35" i="14"/>
  <c r="AD35" i="7" s="1"/>
  <c r="AD35" i="16" s="1"/>
  <c r="B36" i="14"/>
  <c r="B36" i="7" s="1"/>
  <c r="B36" i="16" s="1"/>
  <c r="C36" i="14"/>
  <c r="C36" i="7" s="1"/>
  <c r="C36" i="16" s="1"/>
  <c r="D36" i="14"/>
  <c r="D36" i="7" s="1"/>
  <c r="D36" i="16" s="1"/>
  <c r="E36" i="14"/>
  <c r="E36" i="7" s="1"/>
  <c r="E36" i="16" s="1"/>
  <c r="F36" i="14"/>
  <c r="F36" i="7" s="1"/>
  <c r="F36" i="16" s="1"/>
  <c r="G36" i="14"/>
  <c r="G36" i="7" s="1"/>
  <c r="G36" i="16" s="1"/>
  <c r="H36" i="14"/>
  <c r="H36" i="7" s="1"/>
  <c r="H36" i="16" s="1"/>
  <c r="I36" i="14"/>
  <c r="I36" i="7" s="1"/>
  <c r="I36" i="16" s="1"/>
  <c r="J36" i="14"/>
  <c r="J36" i="7" s="1"/>
  <c r="J36" i="16" s="1"/>
  <c r="K36" i="14"/>
  <c r="K36" i="7" s="1"/>
  <c r="K36" i="16" s="1"/>
  <c r="L36" i="14"/>
  <c r="L36" i="7" s="1"/>
  <c r="L36" i="16" s="1"/>
  <c r="M36" i="14"/>
  <c r="M36" i="7" s="1"/>
  <c r="M36" i="16" s="1"/>
  <c r="N36" i="14"/>
  <c r="N36" i="7" s="1"/>
  <c r="N36" i="16" s="1"/>
  <c r="O36" i="14"/>
  <c r="O36" i="7" s="1"/>
  <c r="O36" i="16" s="1"/>
  <c r="P36" i="14"/>
  <c r="P36" i="7" s="1"/>
  <c r="P36" i="16" s="1"/>
  <c r="Q36" i="14"/>
  <c r="Q36" i="7" s="1"/>
  <c r="Q36" i="16" s="1"/>
  <c r="R36" i="14"/>
  <c r="R36" i="7" s="1"/>
  <c r="R36" i="16" s="1"/>
  <c r="S36" i="14"/>
  <c r="S36" i="7" s="1"/>
  <c r="S36" i="16" s="1"/>
  <c r="T36" i="14"/>
  <c r="T36" i="7" s="1"/>
  <c r="T36" i="16" s="1"/>
  <c r="U36" i="14"/>
  <c r="U36" i="7" s="1"/>
  <c r="U36" i="16" s="1"/>
  <c r="V36" i="14"/>
  <c r="V36" i="7" s="1"/>
  <c r="V36" i="16" s="1"/>
  <c r="W36" i="14"/>
  <c r="W36" i="7" s="1"/>
  <c r="W36" i="16" s="1"/>
  <c r="X36" i="14"/>
  <c r="X36" i="7" s="1"/>
  <c r="X36" i="16" s="1"/>
  <c r="Y36" i="14"/>
  <c r="Y36" i="7" s="1"/>
  <c r="Y36" i="16" s="1"/>
  <c r="Z36" i="14"/>
  <c r="Z36" i="7" s="1"/>
  <c r="Z36" i="16" s="1"/>
  <c r="AD36" i="14"/>
  <c r="AD36" i="7" s="1"/>
  <c r="AD36" i="16" s="1"/>
  <c r="B37" i="14"/>
  <c r="B37" i="7" s="1"/>
  <c r="B37" i="16" s="1"/>
  <c r="C37" i="14"/>
  <c r="C37" i="7" s="1"/>
  <c r="C37" i="16" s="1"/>
  <c r="D37" i="14"/>
  <c r="D37" i="7" s="1"/>
  <c r="D37" i="16" s="1"/>
  <c r="E37" i="14"/>
  <c r="E37" i="7" s="1"/>
  <c r="E37" i="16" s="1"/>
  <c r="F37" i="14"/>
  <c r="F37" i="7" s="1"/>
  <c r="F37" i="16" s="1"/>
  <c r="G37" i="14"/>
  <c r="G37" i="7" s="1"/>
  <c r="G37" i="16" s="1"/>
  <c r="H37" i="14"/>
  <c r="H37" i="7" s="1"/>
  <c r="H37" i="16" s="1"/>
  <c r="I37" i="14"/>
  <c r="I37" i="7" s="1"/>
  <c r="I37" i="16" s="1"/>
  <c r="J37" i="14"/>
  <c r="J37" i="7" s="1"/>
  <c r="J37" i="16" s="1"/>
  <c r="K37" i="14"/>
  <c r="K37" i="7" s="1"/>
  <c r="K37" i="16" s="1"/>
  <c r="L37" i="14"/>
  <c r="L37" i="7" s="1"/>
  <c r="L37" i="16" s="1"/>
  <c r="M37" i="14"/>
  <c r="M37" i="7" s="1"/>
  <c r="M37" i="16" s="1"/>
  <c r="N37" i="14"/>
  <c r="N37" i="7" s="1"/>
  <c r="N37" i="16" s="1"/>
  <c r="O37" i="14"/>
  <c r="O37" i="7" s="1"/>
  <c r="O37" i="16" s="1"/>
  <c r="P37" i="14"/>
  <c r="P37" i="7" s="1"/>
  <c r="P37" i="16" s="1"/>
  <c r="Q37" i="14"/>
  <c r="Q37" i="7" s="1"/>
  <c r="Q37" i="16" s="1"/>
  <c r="R37" i="14"/>
  <c r="R37" i="7" s="1"/>
  <c r="R37" i="16" s="1"/>
  <c r="S37" i="14"/>
  <c r="S37" i="7" s="1"/>
  <c r="S37" i="16" s="1"/>
  <c r="T37" i="14"/>
  <c r="T37" i="7" s="1"/>
  <c r="T37" i="16" s="1"/>
  <c r="U37" i="14"/>
  <c r="U37" i="7" s="1"/>
  <c r="U37" i="16" s="1"/>
  <c r="V37" i="14"/>
  <c r="V37" i="7" s="1"/>
  <c r="V37" i="16" s="1"/>
  <c r="W37" i="14"/>
  <c r="W37" i="7" s="1"/>
  <c r="W37" i="16" s="1"/>
  <c r="X37" i="14"/>
  <c r="X37" i="7" s="1"/>
  <c r="X37" i="16" s="1"/>
  <c r="Y37" i="14"/>
  <c r="Y37" i="7" s="1"/>
  <c r="Y37" i="16" s="1"/>
  <c r="Z37" i="14"/>
  <c r="Z37" i="7" s="1"/>
  <c r="Z37" i="16" s="1"/>
  <c r="AD37" i="14"/>
  <c r="AD37" i="7" s="1"/>
  <c r="AD37" i="16" s="1"/>
  <c r="B38" i="14"/>
  <c r="B38" i="7" s="1"/>
  <c r="B38" i="16" s="1"/>
  <c r="C38" i="14"/>
  <c r="C38" i="7" s="1"/>
  <c r="C38" i="16" s="1"/>
  <c r="D38" i="14"/>
  <c r="D38" i="7" s="1"/>
  <c r="D38" i="16" s="1"/>
  <c r="E38" i="14"/>
  <c r="E38" i="7" s="1"/>
  <c r="E38" i="16" s="1"/>
  <c r="F38" i="14"/>
  <c r="F38" i="7" s="1"/>
  <c r="F38" i="16" s="1"/>
  <c r="G38" i="14"/>
  <c r="G38" i="7" s="1"/>
  <c r="G38" i="16" s="1"/>
  <c r="H38" i="14"/>
  <c r="H38" i="7" s="1"/>
  <c r="H38" i="16" s="1"/>
  <c r="I38" i="14"/>
  <c r="I38" i="7" s="1"/>
  <c r="I38" i="16" s="1"/>
  <c r="J38" i="14"/>
  <c r="J38" i="7" s="1"/>
  <c r="J38" i="16" s="1"/>
  <c r="K38" i="14"/>
  <c r="K38" i="7" s="1"/>
  <c r="K38" i="16" s="1"/>
  <c r="L38" i="14"/>
  <c r="L38" i="7" s="1"/>
  <c r="L38" i="16" s="1"/>
  <c r="M38" i="14"/>
  <c r="M38" i="7" s="1"/>
  <c r="M38" i="16" s="1"/>
  <c r="N38" i="14"/>
  <c r="N38" i="7" s="1"/>
  <c r="N38" i="16" s="1"/>
  <c r="O38" i="14"/>
  <c r="O38" i="7" s="1"/>
  <c r="O38" i="16" s="1"/>
  <c r="P38" i="14"/>
  <c r="P38" i="7" s="1"/>
  <c r="P38" i="16" s="1"/>
  <c r="Q38" i="14"/>
  <c r="Q38" i="7" s="1"/>
  <c r="Q38" i="16" s="1"/>
  <c r="R38" i="14"/>
  <c r="R38" i="7" s="1"/>
  <c r="R38" i="16" s="1"/>
  <c r="S38" i="14"/>
  <c r="S38" i="7" s="1"/>
  <c r="S38" i="16" s="1"/>
  <c r="T38" i="14"/>
  <c r="T38" i="7" s="1"/>
  <c r="T38" i="16" s="1"/>
  <c r="U38" i="14"/>
  <c r="U38" i="7" s="1"/>
  <c r="U38" i="16" s="1"/>
  <c r="V38" i="14"/>
  <c r="V38" i="7" s="1"/>
  <c r="V38" i="16" s="1"/>
  <c r="W38" i="14"/>
  <c r="W38" i="7" s="1"/>
  <c r="W38" i="16" s="1"/>
  <c r="X38" i="14"/>
  <c r="X38" i="7" s="1"/>
  <c r="X38" i="16" s="1"/>
  <c r="Y38" i="14"/>
  <c r="Y38" i="7" s="1"/>
  <c r="Y38" i="16" s="1"/>
  <c r="Z38" i="14"/>
  <c r="Z38" i="7" s="1"/>
  <c r="Z38" i="16" s="1"/>
  <c r="AD38" i="14"/>
  <c r="AD38" i="7" s="1"/>
  <c r="AD38" i="16" s="1"/>
  <c r="B39" i="14"/>
  <c r="B39" i="7" s="1"/>
  <c r="B39" i="16" s="1"/>
  <c r="C39" i="14"/>
  <c r="C39" i="7" s="1"/>
  <c r="C39" i="16" s="1"/>
  <c r="D39" i="14"/>
  <c r="D39" i="7" s="1"/>
  <c r="D39" i="16" s="1"/>
  <c r="E39" i="14"/>
  <c r="E39" i="7" s="1"/>
  <c r="E39" i="16" s="1"/>
  <c r="F39" i="14"/>
  <c r="F39" i="7" s="1"/>
  <c r="F39" i="16" s="1"/>
  <c r="G39" i="14"/>
  <c r="G39" i="7" s="1"/>
  <c r="G39" i="16" s="1"/>
  <c r="H39" i="14"/>
  <c r="H39" i="7" s="1"/>
  <c r="H39" i="16" s="1"/>
  <c r="I39" i="14"/>
  <c r="I39" i="7" s="1"/>
  <c r="I39" i="16" s="1"/>
  <c r="J39" i="14"/>
  <c r="J39" i="7" s="1"/>
  <c r="J39" i="16" s="1"/>
  <c r="K39" i="14"/>
  <c r="K39" i="7" s="1"/>
  <c r="K39" i="16" s="1"/>
  <c r="L39" i="14"/>
  <c r="L39" i="7" s="1"/>
  <c r="L39" i="16" s="1"/>
  <c r="M39" i="14"/>
  <c r="M39" i="7" s="1"/>
  <c r="M39" i="16" s="1"/>
  <c r="N39" i="14"/>
  <c r="N39" i="7" s="1"/>
  <c r="N39" i="16" s="1"/>
  <c r="O39" i="14"/>
  <c r="O39" i="7" s="1"/>
  <c r="O39" i="16" s="1"/>
  <c r="P39" i="14"/>
  <c r="P39" i="7" s="1"/>
  <c r="P39" i="16" s="1"/>
  <c r="Q39" i="14"/>
  <c r="Q39" i="7" s="1"/>
  <c r="Q39" i="16" s="1"/>
  <c r="R39" i="14"/>
  <c r="R39" i="7" s="1"/>
  <c r="R39" i="16" s="1"/>
  <c r="S39" i="14"/>
  <c r="S39" i="7" s="1"/>
  <c r="S39" i="16" s="1"/>
  <c r="T39" i="14"/>
  <c r="T39" i="7" s="1"/>
  <c r="T39" i="16" s="1"/>
  <c r="U39" i="14"/>
  <c r="U39" i="7" s="1"/>
  <c r="U39" i="16" s="1"/>
  <c r="V39" i="14"/>
  <c r="V39" i="7" s="1"/>
  <c r="V39" i="16" s="1"/>
  <c r="W39" i="14"/>
  <c r="W39" i="7" s="1"/>
  <c r="W39" i="16" s="1"/>
  <c r="X39" i="14"/>
  <c r="X39" i="7" s="1"/>
  <c r="X39" i="16" s="1"/>
  <c r="Y39" i="14"/>
  <c r="Y39" i="7" s="1"/>
  <c r="Y39" i="16" s="1"/>
  <c r="Z39" i="14"/>
  <c r="Z39" i="7" s="1"/>
  <c r="Z39" i="16" s="1"/>
  <c r="AD39" i="14"/>
  <c r="AD39" i="7" s="1"/>
  <c r="AD39" i="16" s="1"/>
  <c r="B40" i="14"/>
  <c r="B40" i="7" s="1"/>
  <c r="B40" i="16" s="1"/>
  <c r="C40" i="14"/>
  <c r="C40" i="7" s="1"/>
  <c r="C40" i="16" s="1"/>
  <c r="D40" i="14"/>
  <c r="D40" i="7" s="1"/>
  <c r="D40" i="16" s="1"/>
  <c r="E40" i="14"/>
  <c r="E40" i="7" s="1"/>
  <c r="E40" i="16" s="1"/>
  <c r="F40" i="14"/>
  <c r="F40" i="7" s="1"/>
  <c r="F40" i="16" s="1"/>
  <c r="G40" i="14"/>
  <c r="G40" i="7" s="1"/>
  <c r="G40" i="16" s="1"/>
  <c r="H40" i="14"/>
  <c r="H40" i="7" s="1"/>
  <c r="H40" i="16" s="1"/>
  <c r="I40" i="14"/>
  <c r="I40" i="7" s="1"/>
  <c r="I40" i="16" s="1"/>
  <c r="J40" i="14"/>
  <c r="J40" i="7" s="1"/>
  <c r="J40" i="16" s="1"/>
  <c r="K40" i="14"/>
  <c r="K40" i="7" s="1"/>
  <c r="K40" i="16" s="1"/>
  <c r="L40" i="14"/>
  <c r="L40" i="7" s="1"/>
  <c r="L40" i="16" s="1"/>
  <c r="M40" i="14"/>
  <c r="M40" i="7" s="1"/>
  <c r="M40" i="16" s="1"/>
  <c r="N40" i="14"/>
  <c r="N40" i="7" s="1"/>
  <c r="N40" i="16" s="1"/>
  <c r="O40" i="14"/>
  <c r="O40" i="7" s="1"/>
  <c r="O40" i="16" s="1"/>
  <c r="P40" i="14"/>
  <c r="P40" i="7" s="1"/>
  <c r="P40" i="16" s="1"/>
  <c r="Q40" i="14"/>
  <c r="Q40" i="7" s="1"/>
  <c r="Q40" i="16" s="1"/>
  <c r="R40" i="14"/>
  <c r="R40" i="7" s="1"/>
  <c r="R40" i="16" s="1"/>
  <c r="S40" i="14"/>
  <c r="S40" i="7" s="1"/>
  <c r="S40" i="16" s="1"/>
  <c r="T40" i="14"/>
  <c r="T40" i="7" s="1"/>
  <c r="T40" i="16" s="1"/>
  <c r="U40" i="14"/>
  <c r="U40" i="7" s="1"/>
  <c r="U40" i="16" s="1"/>
  <c r="V40" i="14"/>
  <c r="V40" i="7" s="1"/>
  <c r="V40" i="16" s="1"/>
  <c r="W40" i="14"/>
  <c r="W40" i="7" s="1"/>
  <c r="W40" i="16" s="1"/>
  <c r="X40" i="14"/>
  <c r="X40" i="7" s="1"/>
  <c r="X40" i="16" s="1"/>
  <c r="Y40" i="14"/>
  <c r="Y40" i="7" s="1"/>
  <c r="Y40" i="16" s="1"/>
  <c r="Z40" i="14"/>
  <c r="Z40" i="7" s="1"/>
  <c r="Z40" i="16" s="1"/>
  <c r="AD40" i="14"/>
  <c r="AD40" i="7" s="1"/>
  <c r="AD40" i="16" s="1"/>
  <c r="B41" i="14"/>
  <c r="B41" i="7" s="1"/>
  <c r="B41" i="16" s="1"/>
  <c r="C41" i="14"/>
  <c r="C41" i="7" s="1"/>
  <c r="C41" i="16" s="1"/>
  <c r="D41" i="14"/>
  <c r="D41" i="7" s="1"/>
  <c r="D41" i="16" s="1"/>
  <c r="E41" i="14"/>
  <c r="E41" i="7" s="1"/>
  <c r="E41" i="16" s="1"/>
  <c r="F41" i="14"/>
  <c r="F41" i="7" s="1"/>
  <c r="F41" i="16" s="1"/>
  <c r="G41" i="14"/>
  <c r="G41" i="7" s="1"/>
  <c r="G41" i="16" s="1"/>
  <c r="H41" i="14"/>
  <c r="H41" i="7" s="1"/>
  <c r="H41" i="16" s="1"/>
  <c r="I41" i="14"/>
  <c r="I41" i="7" s="1"/>
  <c r="I41" i="16" s="1"/>
  <c r="J41" i="14"/>
  <c r="J41" i="7" s="1"/>
  <c r="J41" i="16" s="1"/>
  <c r="K41" i="14"/>
  <c r="K41" i="7" s="1"/>
  <c r="K41" i="16" s="1"/>
  <c r="L41" i="14"/>
  <c r="L41" i="7" s="1"/>
  <c r="L41" i="16" s="1"/>
  <c r="M41" i="14"/>
  <c r="M41" i="7" s="1"/>
  <c r="M41" i="16" s="1"/>
  <c r="N41" i="14"/>
  <c r="N41" i="7" s="1"/>
  <c r="N41" i="16" s="1"/>
  <c r="O41" i="14"/>
  <c r="O41" i="7" s="1"/>
  <c r="O41" i="16" s="1"/>
  <c r="P41" i="14"/>
  <c r="P41" i="7" s="1"/>
  <c r="P41" i="16" s="1"/>
  <c r="Q41" i="14"/>
  <c r="Q41" i="7" s="1"/>
  <c r="Q41" i="16" s="1"/>
  <c r="R41" i="14"/>
  <c r="R41" i="7" s="1"/>
  <c r="R41" i="16" s="1"/>
  <c r="S41" i="14"/>
  <c r="S41" i="7" s="1"/>
  <c r="S41" i="16" s="1"/>
  <c r="T41" i="14"/>
  <c r="T41" i="7" s="1"/>
  <c r="T41" i="16" s="1"/>
  <c r="U41" i="14"/>
  <c r="U41" i="7" s="1"/>
  <c r="U41" i="16" s="1"/>
  <c r="V41" i="14"/>
  <c r="V41" i="7" s="1"/>
  <c r="V41" i="16" s="1"/>
  <c r="W41" i="14"/>
  <c r="W41" i="7" s="1"/>
  <c r="W41" i="16" s="1"/>
  <c r="X41" i="14"/>
  <c r="X41" i="7" s="1"/>
  <c r="X41" i="16" s="1"/>
  <c r="Y41" i="14"/>
  <c r="Y41" i="7" s="1"/>
  <c r="Y41" i="16" s="1"/>
  <c r="Z41" i="14"/>
  <c r="Z41" i="7" s="1"/>
  <c r="Z41" i="16" s="1"/>
  <c r="AD41" i="14"/>
  <c r="AD41" i="7" s="1"/>
  <c r="AD41" i="16" s="1"/>
  <c r="B42" i="14"/>
  <c r="B42" i="7" s="1"/>
  <c r="B42" i="16" s="1"/>
  <c r="C42" i="14"/>
  <c r="C42" i="7" s="1"/>
  <c r="C42" i="16" s="1"/>
  <c r="D42" i="14"/>
  <c r="D42" i="7" s="1"/>
  <c r="D42" i="16" s="1"/>
  <c r="E42" i="14"/>
  <c r="E42" i="7" s="1"/>
  <c r="E42" i="16" s="1"/>
  <c r="F42" i="14"/>
  <c r="F42" i="7" s="1"/>
  <c r="F42" i="16" s="1"/>
  <c r="G42" i="14"/>
  <c r="G42" i="7" s="1"/>
  <c r="G42" i="16" s="1"/>
  <c r="H42" i="14"/>
  <c r="H42" i="7" s="1"/>
  <c r="H42" i="16" s="1"/>
  <c r="I42" i="14"/>
  <c r="I42" i="7" s="1"/>
  <c r="I42" i="16" s="1"/>
  <c r="J42" i="14"/>
  <c r="J42" i="7" s="1"/>
  <c r="J42" i="16" s="1"/>
  <c r="K42" i="14"/>
  <c r="K42" i="7" s="1"/>
  <c r="K42" i="16" s="1"/>
  <c r="L42" i="14"/>
  <c r="L42" i="7" s="1"/>
  <c r="L42" i="16" s="1"/>
  <c r="M42" i="14"/>
  <c r="M42" i="7" s="1"/>
  <c r="M42" i="16" s="1"/>
  <c r="N42" i="14"/>
  <c r="N42" i="7" s="1"/>
  <c r="N42" i="16" s="1"/>
  <c r="O42" i="14"/>
  <c r="O42" i="7" s="1"/>
  <c r="O42" i="16" s="1"/>
  <c r="P42" i="14"/>
  <c r="P42" i="7" s="1"/>
  <c r="P42" i="16" s="1"/>
  <c r="Q42" i="14"/>
  <c r="Q42" i="7" s="1"/>
  <c r="Q42" i="16" s="1"/>
  <c r="R42" i="14"/>
  <c r="R42" i="7" s="1"/>
  <c r="R42" i="16" s="1"/>
  <c r="S42" i="14"/>
  <c r="S42" i="7" s="1"/>
  <c r="S42" i="16" s="1"/>
  <c r="T42" i="14"/>
  <c r="T42" i="7" s="1"/>
  <c r="T42" i="16" s="1"/>
  <c r="U42" i="14"/>
  <c r="U42" i="7" s="1"/>
  <c r="U42" i="16" s="1"/>
  <c r="V42" i="14"/>
  <c r="V42" i="7" s="1"/>
  <c r="V42" i="16" s="1"/>
  <c r="W42" i="14"/>
  <c r="W42" i="7" s="1"/>
  <c r="W42" i="16" s="1"/>
  <c r="X42" i="14"/>
  <c r="X42" i="7" s="1"/>
  <c r="X42" i="16" s="1"/>
  <c r="Y42" i="14"/>
  <c r="Y42" i="7" s="1"/>
  <c r="Y42" i="16" s="1"/>
  <c r="Z42" i="14"/>
  <c r="Z42" i="7" s="1"/>
  <c r="Z42" i="16" s="1"/>
  <c r="AD42" i="14"/>
  <c r="AD42" i="7" s="1"/>
  <c r="AD42" i="16" s="1"/>
  <c r="B43" i="14"/>
  <c r="B43" i="7" s="1"/>
  <c r="B43" i="16" s="1"/>
  <c r="C43" i="14"/>
  <c r="C43" i="7" s="1"/>
  <c r="C43" i="16" s="1"/>
  <c r="D43" i="14"/>
  <c r="D43" i="7" s="1"/>
  <c r="D43" i="16" s="1"/>
  <c r="E43" i="14"/>
  <c r="E43" i="7" s="1"/>
  <c r="E43" i="16" s="1"/>
  <c r="F43" i="14"/>
  <c r="F43" i="7" s="1"/>
  <c r="F43" i="16" s="1"/>
  <c r="G43" i="14"/>
  <c r="G43" i="7" s="1"/>
  <c r="G43" i="16" s="1"/>
  <c r="H43" i="14"/>
  <c r="H43" i="7" s="1"/>
  <c r="H43" i="16" s="1"/>
  <c r="I43" i="14"/>
  <c r="I43" i="7" s="1"/>
  <c r="I43" i="16" s="1"/>
  <c r="J43" i="14"/>
  <c r="J43" i="7" s="1"/>
  <c r="J43" i="16" s="1"/>
  <c r="K43" i="14"/>
  <c r="K43" i="7" s="1"/>
  <c r="K43" i="16" s="1"/>
  <c r="L43" i="14"/>
  <c r="L43" i="7" s="1"/>
  <c r="L43" i="16" s="1"/>
  <c r="M43" i="14"/>
  <c r="M43" i="7" s="1"/>
  <c r="M43" i="16" s="1"/>
  <c r="N43" i="14"/>
  <c r="N43" i="7" s="1"/>
  <c r="N43" i="16" s="1"/>
  <c r="O43" i="14"/>
  <c r="O43" i="7" s="1"/>
  <c r="O43" i="16" s="1"/>
  <c r="P43" i="14"/>
  <c r="P43" i="7" s="1"/>
  <c r="P43" i="16" s="1"/>
  <c r="Q43" i="14"/>
  <c r="Q43" i="7" s="1"/>
  <c r="Q43" i="16" s="1"/>
  <c r="R43" i="14"/>
  <c r="R43" i="7" s="1"/>
  <c r="R43" i="16" s="1"/>
  <c r="S43" i="14"/>
  <c r="S43" i="7" s="1"/>
  <c r="S43" i="16" s="1"/>
  <c r="T43" i="14"/>
  <c r="T43" i="7" s="1"/>
  <c r="T43" i="16" s="1"/>
  <c r="U43" i="14"/>
  <c r="U43" i="7" s="1"/>
  <c r="U43" i="16" s="1"/>
  <c r="V43" i="14"/>
  <c r="V43" i="7" s="1"/>
  <c r="V43" i="16" s="1"/>
  <c r="W43" i="14"/>
  <c r="W43" i="7" s="1"/>
  <c r="W43" i="16" s="1"/>
  <c r="X43" i="14"/>
  <c r="X43" i="7" s="1"/>
  <c r="X43" i="16" s="1"/>
  <c r="Y43" i="14"/>
  <c r="Y43" i="7" s="1"/>
  <c r="Y43" i="16" s="1"/>
  <c r="Z43" i="14"/>
  <c r="Z43" i="7" s="1"/>
  <c r="Z43" i="16" s="1"/>
  <c r="AD43" i="14"/>
  <c r="AD43" i="7" s="1"/>
  <c r="AD43" i="16" s="1"/>
  <c r="B44" i="14"/>
  <c r="B44" i="7" s="1"/>
  <c r="B44" i="16" s="1"/>
  <c r="C44" i="14"/>
  <c r="C44" i="7" s="1"/>
  <c r="C44" i="16" s="1"/>
  <c r="D44" i="14"/>
  <c r="D44" i="7" s="1"/>
  <c r="D44" i="16" s="1"/>
  <c r="E44" i="14"/>
  <c r="E44" i="7" s="1"/>
  <c r="E44" i="16" s="1"/>
  <c r="F44" i="14"/>
  <c r="F44" i="7" s="1"/>
  <c r="F44" i="16" s="1"/>
  <c r="G44" i="14"/>
  <c r="G44" i="7" s="1"/>
  <c r="G44" i="16" s="1"/>
  <c r="H44" i="14"/>
  <c r="H44" i="7" s="1"/>
  <c r="H44" i="16" s="1"/>
  <c r="I44" i="14"/>
  <c r="I44" i="7" s="1"/>
  <c r="I44" i="16" s="1"/>
  <c r="J44" i="14"/>
  <c r="J44" i="7" s="1"/>
  <c r="J44" i="16" s="1"/>
  <c r="K44" i="14"/>
  <c r="K44" i="7" s="1"/>
  <c r="K44" i="16" s="1"/>
  <c r="L44" i="14"/>
  <c r="L44" i="7" s="1"/>
  <c r="L44" i="16" s="1"/>
  <c r="M44" i="14"/>
  <c r="M44" i="7" s="1"/>
  <c r="M44" i="16" s="1"/>
  <c r="N44" i="14"/>
  <c r="N44" i="7" s="1"/>
  <c r="N44" i="16" s="1"/>
  <c r="O44" i="14"/>
  <c r="O44" i="7" s="1"/>
  <c r="O44" i="16" s="1"/>
  <c r="P44" i="14"/>
  <c r="P44" i="7" s="1"/>
  <c r="P44" i="16" s="1"/>
  <c r="Q44" i="14"/>
  <c r="Q44" i="7" s="1"/>
  <c r="Q44" i="16" s="1"/>
  <c r="R44" i="14"/>
  <c r="R44" i="7" s="1"/>
  <c r="R44" i="16" s="1"/>
  <c r="S44" i="14"/>
  <c r="S44" i="7" s="1"/>
  <c r="S44" i="16" s="1"/>
  <c r="T44" i="14"/>
  <c r="T44" i="7" s="1"/>
  <c r="T44" i="16" s="1"/>
  <c r="U44" i="14"/>
  <c r="U44" i="7" s="1"/>
  <c r="U44" i="16" s="1"/>
  <c r="V44" i="14"/>
  <c r="V44" i="7" s="1"/>
  <c r="V44" i="16" s="1"/>
  <c r="W44" i="14"/>
  <c r="W44" i="7" s="1"/>
  <c r="W44" i="16" s="1"/>
  <c r="X44" i="14"/>
  <c r="X44" i="7" s="1"/>
  <c r="X44" i="16" s="1"/>
  <c r="Y44" i="14"/>
  <c r="Y44" i="7" s="1"/>
  <c r="Y44" i="16" s="1"/>
  <c r="Z44" i="14"/>
  <c r="Z44" i="7" s="1"/>
  <c r="Z44" i="16" s="1"/>
  <c r="AD44" i="14"/>
  <c r="AD44" i="7" s="1"/>
  <c r="AD44" i="16" s="1"/>
  <c r="B45" i="14"/>
  <c r="B45" i="7" s="1"/>
  <c r="B45" i="16" s="1"/>
  <c r="C45" i="14"/>
  <c r="C45" i="7" s="1"/>
  <c r="C45" i="16" s="1"/>
  <c r="D45" i="14"/>
  <c r="D45" i="7" s="1"/>
  <c r="D45" i="16" s="1"/>
  <c r="E45" i="14"/>
  <c r="E45" i="7" s="1"/>
  <c r="E45" i="16" s="1"/>
  <c r="F45" i="14"/>
  <c r="F45" i="7" s="1"/>
  <c r="F45" i="16" s="1"/>
  <c r="G45" i="14"/>
  <c r="G45" i="7" s="1"/>
  <c r="G45" i="16" s="1"/>
  <c r="H45" i="14"/>
  <c r="H45" i="7" s="1"/>
  <c r="H45" i="16" s="1"/>
  <c r="I45" i="14"/>
  <c r="I45" i="7" s="1"/>
  <c r="I45" i="16" s="1"/>
  <c r="J45" i="14"/>
  <c r="J45" i="7" s="1"/>
  <c r="J45" i="16" s="1"/>
  <c r="K45" i="14"/>
  <c r="K45" i="7" s="1"/>
  <c r="K45" i="16" s="1"/>
  <c r="L45" i="14"/>
  <c r="L45" i="7" s="1"/>
  <c r="L45" i="16" s="1"/>
  <c r="M45" i="14"/>
  <c r="M45" i="7" s="1"/>
  <c r="M45" i="16" s="1"/>
  <c r="N45" i="14"/>
  <c r="N45" i="7" s="1"/>
  <c r="N45" i="16" s="1"/>
  <c r="O45" i="14"/>
  <c r="O45" i="7" s="1"/>
  <c r="O45" i="16" s="1"/>
  <c r="P45" i="14"/>
  <c r="P45" i="7" s="1"/>
  <c r="P45" i="16" s="1"/>
  <c r="Q45" i="14"/>
  <c r="Q45" i="7" s="1"/>
  <c r="Q45" i="16" s="1"/>
  <c r="R45" i="14"/>
  <c r="R45" i="7" s="1"/>
  <c r="R45" i="16" s="1"/>
  <c r="S45" i="14"/>
  <c r="S45" i="7" s="1"/>
  <c r="S45" i="16" s="1"/>
  <c r="T45" i="14"/>
  <c r="T45" i="7" s="1"/>
  <c r="T45" i="16" s="1"/>
  <c r="U45" i="14"/>
  <c r="U45" i="7" s="1"/>
  <c r="U45" i="16" s="1"/>
  <c r="V45" i="14"/>
  <c r="V45" i="7" s="1"/>
  <c r="V45" i="16" s="1"/>
  <c r="W45" i="14"/>
  <c r="W45" i="7" s="1"/>
  <c r="W45" i="16" s="1"/>
  <c r="X45" i="14"/>
  <c r="X45" i="7" s="1"/>
  <c r="X45" i="16" s="1"/>
  <c r="Y45" i="14"/>
  <c r="Y45" i="7" s="1"/>
  <c r="Y45" i="16" s="1"/>
  <c r="Z45" i="14"/>
  <c r="Z45" i="7" s="1"/>
  <c r="Z45" i="16" s="1"/>
  <c r="AD45" i="14"/>
  <c r="AD45" i="7" s="1"/>
  <c r="AD45" i="16" s="1"/>
  <c r="B46" i="14"/>
  <c r="B46" i="7" s="1"/>
  <c r="B46" i="16" s="1"/>
  <c r="C46" i="14"/>
  <c r="C46" i="7" s="1"/>
  <c r="C46" i="16" s="1"/>
  <c r="D46" i="14"/>
  <c r="D46" i="7" s="1"/>
  <c r="D46" i="16" s="1"/>
  <c r="E46" i="14"/>
  <c r="E46" i="7" s="1"/>
  <c r="E46" i="16" s="1"/>
  <c r="F46" i="14"/>
  <c r="F46" i="7" s="1"/>
  <c r="F46" i="16" s="1"/>
  <c r="G46" i="14"/>
  <c r="G46" i="7" s="1"/>
  <c r="G46" i="16" s="1"/>
  <c r="H46" i="14"/>
  <c r="H46" i="7" s="1"/>
  <c r="H46" i="16" s="1"/>
  <c r="I46" i="14"/>
  <c r="I46" i="7" s="1"/>
  <c r="I46" i="16" s="1"/>
  <c r="J46" i="14"/>
  <c r="J46" i="7" s="1"/>
  <c r="J46" i="16" s="1"/>
  <c r="K46" i="14"/>
  <c r="K46" i="7" s="1"/>
  <c r="K46" i="16" s="1"/>
  <c r="L46" i="14"/>
  <c r="L46" i="7" s="1"/>
  <c r="L46" i="16" s="1"/>
  <c r="M46" i="14"/>
  <c r="M46" i="7" s="1"/>
  <c r="M46" i="16" s="1"/>
  <c r="N46" i="14"/>
  <c r="N46" i="7" s="1"/>
  <c r="N46" i="16" s="1"/>
  <c r="O46" i="14"/>
  <c r="O46" i="7" s="1"/>
  <c r="O46" i="16" s="1"/>
  <c r="P46" i="14"/>
  <c r="P46" i="7" s="1"/>
  <c r="P46" i="16" s="1"/>
  <c r="Q46" i="14"/>
  <c r="Q46" i="7" s="1"/>
  <c r="Q46" i="16" s="1"/>
  <c r="R46" i="14"/>
  <c r="R46" i="7" s="1"/>
  <c r="R46" i="16" s="1"/>
  <c r="S46" i="14"/>
  <c r="S46" i="7" s="1"/>
  <c r="S46" i="16" s="1"/>
  <c r="T46" i="14"/>
  <c r="T46" i="7" s="1"/>
  <c r="T46" i="16" s="1"/>
  <c r="U46" i="14"/>
  <c r="U46" i="7" s="1"/>
  <c r="U46" i="16" s="1"/>
  <c r="V46" i="14"/>
  <c r="V46" i="7" s="1"/>
  <c r="V46" i="16" s="1"/>
  <c r="W46" i="14"/>
  <c r="W46" i="7" s="1"/>
  <c r="W46" i="16" s="1"/>
  <c r="X46" i="14"/>
  <c r="X46" i="7" s="1"/>
  <c r="X46" i="16" s="1"/>
  <c r="Y46" i="14"/>
  <c r="Y46" i="7" s="1"/>
  <c r="Y46" i="16" s="1"/>
  <c r="Z46" i="14"/>
  <c r="Z46" i="7" s="1"/>
  <c r="Z46" i="16" s="1"/>
  <c r="AD46" i="14"/>
  <c r="AD46" i="7" s="1"/>
  <c r="AD46" i="16" s="1"/>
  <c r="B47" i="14"/>
  <c r="B47" i="7" s="1"/>
  <c r="B47" i="16" s="1"/>
  <c r="C47" i="14"/>
  <c r="C47" i="7" s="1"/>
  <c r="C47" i="16" s="1"/>
  <c r="D47" i="14"/>
  <c r="D47" i="7" s="1"/>
  <c r="D47" i="16" s="1"/>
  <c r="E47" i="14"/>
  <c r="E47" i="7" s="1"/>
  <c r="E47" i="16" s="1"/>
  <c r="F47" i="14"/>
  <c r="F47" i="7" s="1"/>
  <c r="F47" i="16" s="1"/>
  <c r="G47" i="14"/>
  <c r="G47" i="7" s="1"/>
  <c r="G47" i="16" s="1"/>
  <c r="H47" i="14"/>
  <c r="H47" i="7" s="1"/>
  <c r="H47" i="16" s="1"/>
  <c r="I47" i="14"/>
  <c r="I47" i="7" s="1"/>
  <c r="I47" i="16" s="1"/>
  <c r="J47" i="14"/>
  <c r="J47" i="7" s="1"/>
  <c r="J47" i="16" s="1"/>
  <c r="K47" i="14"/>
  <c r="K47" i="7" s="1"/>
  <c r="K47" i="16" s="1"/>
  <c r="L47" i="14"/>
  <c r="L47" i="7" s="1"/>
  <c r="L47" i="16" s="1"/>
  <c r="M47" i="14"/>
  <c r="M47" i="7" s="1"/>
  <c r="M47" i="16" s="1"/>
  <c r="N47" i="14"/>
  <c r="N47" i="7" s="1"/>
  <c r="N47" i="16" s="1"/>
  <c r="O47" i="14"/>
  <c r="O47" i="7" s="1"/>
  <c r="O47" i="16" s="1"/>
  <c r="P47" i="14"/>
  <c r="P47" i="7" s="1"/>
  <c r="P47" i="16" s="1"/>
  <c r="Q47" i="14"/>
  <c r="Q47" i="7" s="1"/>
  <c r="Q47" i="16" s="1"/>
  <c r="R47" i="14"/>
  <c r="R47" i="7" s="1"/>
  <c r="R47" i="16" s="1"/>
  <c r="S47" i="14"/>
  <c r="S47" i="7" s="1"/>
  <c r="S47" i="16" s="1"/>
  <c r="T47" i="14"/>
  <c r="T47" i="7" s="1"/>
  <c r="T47" i="16" s="1"/>
  <c r="U47" i="14"/>
  <c r="U47" i="7" s="1"/>
  <c r="U47" i="16" s="1"/>
  <c r="V47" i="14"/>
  <c r="V47" i="7" s="1"/>
  <c r="V47" i="16" s="1"/>
  <c r="W47" i="14"/>
  <c r="W47" i="7" s="1"/>
  <c r="W47" i="16" s="1"/>
  <c r="X47" i="14"/>
  <c r="X47" i="7" s="1"/>
  <c r="X47" i="16" s="1"/>
  <c r="Y47" i="14"/>
  <c r="Y47" i="7" s="1"/>
  <c r="Y47" i="16" s="1"/>
  <c r="Z47" i="14"/>
  <c r="Z47" i="7" s="1"/>
  <c r="Z47" i="16" s="1"/>
  <c r="AD47" i="14"/>
  <c r="AD47" i="7" s="1"/>
  <c r="AD47" i="16" s="1"/>
  <c r="B48" i="14"/>
  <c r="B48" i="7" s="1"/>
  <c r="B48" i="16" s="1"/>
  <c r="C48" i="14"/>
  <c r="C48" i="7" s="1"/>
  <c r="C48" i="16" s="1"/>
  <c r="D48" i="14"/>
  <c r="D48" i="7" s="1"/>
  <c r="D48" i="16" s="1"/>
  <c r="E48" i="14"/>
  <c r="E48" i="7" s="1"/>
  <c r="E48" i="16" s="1"/>
  <c r="F48" i="14"/>
  <c r="F48" i="7" s="1"/>
  <c r="F48" i="16" s="1"/>
  <c r="G48" i="14"/>
  <c r="G48" i="7" s="1"/>
  <c r="G48" i="16" s="1"/>
  <c r="H48" i="14"/>
  <c r="H48" i="7" s="1"/>
  <c r="H48" i="16" s="1"/>
  <c r="I48" i="14"/>
  <c r="I48" i="7" s="1"/>
  <c r="I48" i="16" s="1"/>
  <c r="J48" i="14"/>
  <c r="J48" i="7" s="1"/>
  <c r="J48" i="16" s="1"/>
  <c r="K48" i="14"/>
  <c r="K48" i="7" s="1"/>
  <c r="K48" i="16" s="1"/>
  <c r="L48" i="14"/>
  <c r="L48" i="7" s="1"/>
  <c r="L48" i="16" s="1"/>
  <c r="M48" i="14"/>
  <c r="M48" i="7" s="1"/>
  <c r="M48" i="16" s="1"/>
  <c r="N48" i="14"/>
  <c r="N48" i="7" s="1"/>
  <c r="N48" i="16" s="1"/>
  <c r="O48" i="14"/>
  <c r="O48" i="7" s="1"/>
  <c r="O48" i="16" s="1"/>
  <c r="P48" i="14"/>
  <c r="P48" i="7" s="1"/>
  <c r="P48" i="16" s="1"/>
  <c r="Q48" i="14"/>
  <c r="Q48" i="7" s="1"/>
  <c r="Q48" i="16" s="1"/>
  <c r="R48" i="14"/>
  <c r="R48" i="7" s="1"/>
  <c r="R48" i="16" s="1"/>
  <c r="S48" i="14"/>
  <c r="S48" i="7" s="1"/>
  <c r="S48" i="16" s="1"/>
  <c r="T48" i="14"/>
  <c r="T48" i="7" s="1"/>
  <c r="T48" i="16" s="1"/>
  <c r="U48" i="14"/>
  <c r="U48" i="7" s="1"/>
  <c r="U48" i="16" s="1"/>
  <c r="V48" i="14"/>
  <c r="V48" i="7" s="1"/>
  <c r="V48" i="16" s="1"/>
  <c r="W48" i="14"/>
  <c r="W48" i="7" s="1"/>
  <c r="W48" i="16" s="1"/>
  <c r="X48" i="14"/>
  <c r="X48" i="7" s="1"/>
  <c r="X48" i="16" s="1"/>
  <c r="Y48" i="14"/>
  <c r="Y48" i="7" s="1"/>
  <c r="Y48" i="16" s="1"/>
  <c r="Z48" i="14"/>
  <c r="Z48" i="7" s="1"/>
  <c r="Z48" i="16" s="1"/>
  <c r="AD48" i="14"/>
  <c r="AD48" i="7" s="1"/>
  <c r="AD48" i="16" s="1"/>
  <c r="B49" i="14"/>
  <c r="B49" i="7" s="1"/>
  <c r="B49" i="16" s="1"/>
  <c r="C49" i="14"/>
  <c r="C49" i="7" s="1"/>
  <c r="C49" i="16" s="1"/>
  <c r="D49" i="14"/>
  <c r="D49" i="7" s="1"/>
  <c r="D49" i="16" s="1"/>
  <c r="E49" i="14"/>
  <c r="E49" i="7" s="1"/>
  <c r="E49" i="16" s="1"/>
  <c r="F49" i="14"/>
  <c r="F49" i="7" s="1"/>
  <c r="F49" i="16" s="1"/>
  <c r="G49" i="14"/>
  <c r="G49" i="7" s="1"/>
  <c r="G49" i="16" s="1"/>
  <c r="H49" i="14"/>
  <c r="H49" i="7" s="1"/>
  <c r="H49" i="16" s="1"/>
  <c r="I49" i="14"/>
  <c r="I49" i="7" s="1"/>
  <c r="I49" i="16" s="1"/>
  <c r="J49" i="14"/>
  <c r="J49" i="7" s="1"/>
  <c r="J49" i="16" s="1"/>
  <c r="K49" i="14"/>
  <c r="K49" i="7" s="1"/>
  <c r="K49" i="16" s="1"/>
  <c r="L49" i="14"/>
  <c r="L49" i="7" s="1"/>
  <c r="L49" i="16" s="1"/>
  <c r="M49" i="14"/>
  <c r="M49" i="7" s="1"/>
  <c r="M49" i="16" s="1"/>
  <c r="N49" i="14"/>
  <c r="N49" i="7" s="1"/>
  <c r="N49" i="16" s="1"/>
  <c r="O49" i="14"/>
  <c r="O49" i="7" s="1"/>
  <c r="O49" i="16" s="1"/>
  <c r="P49" i="14"/>
  <c r="P49" i="7" s="1"/>
  <c r="P49" i="16" s="1"/>
  <c r="Q49" i="14"/>
  <c r="Q49" i="7" s="1"/>
  <c r="Q49" i="16" s="1"/>
  <c r="R49" i="14"/>
  <c r="R49" i="7" s="1"/>
  <c r="R49" i="16" s="1"/>
  <c r="S49" i="14"/>
  <c r="S49" i="7" s="1"/>
  <c r="S49" i="16" s="1"/>
  <c r="T49" i="14"/>
  <c r="T49" i="7" s="1"/>
  <c r="T49" i="16" s="1"/>
  <c r="U49" i="14"/>
  <c r="U49" i="7" s="1"/>
  <c r="U49" i="16" s="1"/>
  <c r="V49" i="14"/>
  <c r="V49" i="7" s="1"/>
  <c r="V49" i="16" s="1"/>
  <c r="W49" i="14"/>
  <c r="W49" i="7" s="1"/>
  <c r="W49" i="16" s="1"/>
  <c r="X49" i="14"/>
  <c r="X49" i="7" s="1"/>
  <c r="X49" i="16" s="1"/>
  <c r="Y49" i="14"/>
  <c r="Y49" i="7" s="1"/>
  <c r="Y49" i="16" s="1"/>
  <c r="Z49" i="14"/>
  <c r="Z49" i="7" s="1"/>
  <c r="Z49" i="16" s="1"/>
  <c r="AD49" i="14"/>
  <c r="AD49" i="7" s="1"/>
  <c r="AD49" i="16" s="1"/>
  <c r="B50" i="14"/>
  <c r="B50" i="7" s="1"/>
  <c r="B50" i="16" s="1"/>
  <c r="C50" i="14"/>
  <c r="C50" i="7" s="1"/>
  <c r="C50" i="16" s="1"/>
  <c r="D50" i="14"/>
  <c r="D50" i="7" s="1"/>
  <c r="D50" i="16" s="1"/>
  <c r="E50" i="14"/>
  <c r="E50" i="7" s="1"/>
  <c r="E50" i="16" s="1"/>
  <c r="F50" i="14"/>
  <c r="F50" i="7" s="1"/>
  <c r="F50" i="16" s="1"/>
  <c r="G50" i="14"/>
  <c r="G50" i="7" s="1"/>
  <c r="G50" i="16" s="1"/>
  <c r="H50" i="14"/>
  <c r="H50" i="7" s="1"/>
  <c r="H50" i="16" s="1"/>
  <c r="I50" i="14"/>
  <c r="I50" i="7" s="1"/>
  <c r="I50" i="16" s="1"/>
  <c r="J50" i="14"/>
  <c r="J50" i="7" s="1"/>
  <c r="J50" i="16" s="1"/>
  <c r="K50" i="14"/>
  <c r="K50" i="7" s="1"/>
  <c r="K50" i="16" s="1"/>
  <c r="L50" i="14"/>
  <c r="L50" i="7" s="1"/>
  <c r="L50" i="16" s="1"/>
  <c r="M50" i="14"/>
  <c r="M50" i="7" s="1"/>
  <c r="M50" i="16" s="1"/>
  <c r="N50" i="14"/>
  <c r="N50" i="7" s="1"/>
  <c r="N50" i="16" s="1"/>
  <c r="O50" i="14"/>
  <c r="O50" i="7" s="1"/>
  <c r="O50" i="16" s="1"/>
  <c r="P50" i="14"/>
  <c r="P50" i="7" s="1"/>
  <c r="P50" i="16" s="1"/>
  <c r="Q50" i="14"/>
  <c r="Q50" i="7" s="1"/>
  <c r="Q50" i="16" s="1"/>
  <c r="R50" i="14"/>
  <c r="R50" i="7" s="1"/>
  <c r="R50" i="16" s="1"/>
  <c r="S50" i="14"/>
  <c r="S50" i="7" s="1"/>
  <c r="S50" i="16" s="1"/>
  <c r="T50" i="14"/>
  <c r="T50" i="7" s="1"/>
  <c r="T50" i="16" s="1"/>
  <c r="U50" i="14"/>
  <c r="U50" i="7" s="1"/>
  <c r="U50" i="16" s="1"/>
  <c r="V50" i="14"/>
  <c r="V50" i="7" s="1"/>
  <c r="V50" i="16" s="1"/>
  <c r="W50" i="14"/>
  <c r="W50" i="7" s="1"/>
  <c r="W50" i="16" s="1"/>
  <c r="X50" i="14"/>
  <c r="X50" i="7" s="1"/>
  <c r="X50" i="16" s="1"/>
  <c r="Y50" i="14"/>
  <c r="Y50" i="7" s="1"/>
  <c r="Y50" i="16" s="1"/>
  <c r="Z50" i="14"/>
  <c r="Z50" i="7" s="1"/>
  <c r="Z50" i="16" s="1"/>
  <c r="AD50" i="14"/>
  <c r="AD50" i="7" s="1"/>
  <c r="AD50" i="16" s="1"/>
  <c r="B51" i="14"/>
  <c r="B51" i="7" s="1"/>
  <c r="B51" i="16" s="1"/>
  <c r="C51" i="14"/>
  <c r="C51" i="7" s="1"/>
  <c r="C51" i="16" s="1"/>
  <c r="D51" i="14"/>
  <c r="D51" i="7" s="1"/>
  <c r="D51" i="16" s="1"/>
  <c r="E51" i="14"/>
  <c r="E51" i="7" s="1"/>
  <c r="E51" i="16" s="1"/>
  <c r="F51" i="14"/>
  <c r="F51" i="7" s="1"/>
  <c r="F51" i="16" s="1"/>
  <c r="G51" i="14"/>
  <c r="G51" i="7" s="1"/>
  <c r="G51" i="16" s="1"/>
  <c r="H51" i="14"/>
  <c r="H51" i="7" s="1"/>
  <c r="H51" i="16" s="1"/>
  <c r="I51" i="14"/>
  <c r="I51" i="7" s="1"/>
  <c r="I51" i="16" s="1"/>
  <c r="J51" i="14"/>
  <c r="J51" i="7" s="1"/>
  <c r="J51" i="16" s="1"/>
  <c r="K51" i="14"/>
  <c r="K51" i="7" s="1"/>
  <c r="K51" i="16" s="1"/>
  <c r="L51" i="14"/>
  <c r="L51" i="7" s="1"/>
  <c r="L51" i="16" s="1"/>
  <c r="M51" i="14"/>
  <c r="M51" i="7" s="1"/>
  <c r="M51" i="16" s="1"/>
  <c r="N51" i="14"/>
  <c r="N51" i="7" s="1"/>
  <c r="N51" i="16" s="1"/>
  <c r="O51" i="14"/>
  <c r="O51" i="7" s="1"/>
  <c r="O51" i="16" s="1"/>
  <c r="P51" i="14"/>
  <c r="P51" i="7" s="1"/>
  <c r="P51" i="16" s="1"/>
  <c r="Q51" i="14"/>
  <c r="Q51" i="7" s="1"/>
  <c r="Q51" i="16" s="1"/>
  <c r="R51" i="14"/>
  <c r="R51" i="7" s="1"/>
  <c r="R51" i="16" s="1"/>
  <c r="S51" i="14"/>
  <c r="S51" i="7" s="1"/>
  <c r="S51" i="16" s="1"/>
  <c r="T51" i="14"/>
  <c r="T51" i="7" s="1"/>
  <c r="T51" i="16" s="1"/>
  <c r="U51" i="14"/>
  <c r="U51" i="7" s="1"/>
  <c r="U51" i="16" s="1"/>
  <c r="V51" i="14"/>
  <c r="V51" i="7" s="1"/>
  <c r="V51" i="16" s="1"/>
  <c r="W51" i="14"/>
  <c r="W51" i="7" s="1"/>
  <c r="W51" i="16" s="1"/>
  <c r="X51" i="14"/>
  <c r="X51" i="7" s="1"/>
  <c r="X51" i="16" s="1"/>
  <c r="Y51" i="14"/>
  <c r="Y51" i="7" s="1"/>
  <c r="Y51" i="16" s="1"/>
  <c r="Z51" i="14"/>
  <c r="Z51" i="7" s="1"/>
  <c r="Z51" i="16" s="1"/>
  <c r="AD51" i="14"/>
  <c r="AD51" i="7" s="1"/>
  <c r="AD51" i="16" s="1"/>
  <c r="B52" i="14"/>
  <c r="B52" i="7" s="1"/>
  <c r="B52" i="16" s="1"/>
  <c r="C52" i="14"/>
  <c r="C52" i="7" s="1"/>
  <c r="C52" i="16" s="1"/>
  <c r="D52" i="14"/>
  <c r="D52" i="7" s="1"/>
  <c r="D52" i="16" s="1"/>
  <c r="E52" i="14"/>
  <c r="E52" i="7" s="1"/>
  <c r="E52" i="16" s="1"/>
  <c r="F52" i="14"/>
  <c r="F52" i="7" s="1"/>
  <c r="F52" i="16" s="1"/>
  <c r="G52" i="14"/>
  <c r="G52" i="7" s="1"/>
  <c r="G52" i="16" s="1"/>
  <c r="H52" i="14"/>
  <c r="H52" i="7" s="1"/>
  <c r="H52" i="16" s="1"/>
  <c r="I52" i="14"/>
  <c r="I52" i="7" s="1"/>
  <c r="I52" i="16" s="1"/>
  <c r="J52" i="14"/>
  <c r="J52" i="7" s="1"/>
  <c r="J52" i="16" s="1"/>
  <c r="K52" i="14"/>
  <c r="K52" i="7" s="1"/>
  <c r="K52" i="16" s="1"/>
  <c r="L52" i="14"/>
  <c r="L52" i="7" s="1"/>
  <c r="L52" i="16" s="1"/>
  <c r="M52" i="14"/>
  <c r="M52" i="7" s="1"/>
  <c r="M52" i="16" s="1"/>
  <c r="N52" i="14"/>
  <c r="N52" i="7" s="1"/>
  <c r="N52" i="16" s="1"/>
  <c r="O52" i="14"/>
  <c r="O52" i="7" s="1"/>
  <c r="O52" i="16" s="1"/>
  <c r="P52" i="14"/>
  <c r="P52" i="7" s="1"/>
  <c r="P52" i="16" s="1"/>
  <c r="Q52" i="14"/>
  <c r="Q52" i="7" s="1"/>
  <c r="Q52" i="16" s="1"/>
  <c r="R52" i="14"/>
  <c r="R52" i="7" s="1"/>
  <c r="R52" i="16" s="1"/>
  <c r="S52" i="14"/>
  <c r="S52" i="7" s="1"/>
  <c r="S52" i="16" s="1"/>
  <c r="T52" i="14"/>
  <c r="T52" i="7" s="1"/>
  <c r="T52" i="16" s="1"/>
  <c r="U52" i="14"/>
  <c r="U52" i="7" s="1"/>
  <c r="U52" i="16" s="1"/>
  <c r="V52" i="14"/>
  <c r="V52" i="7" s="1"/>
  <c r="V52" i="16" s="1"/>
  <c r="W52" i="14"/>
  <c r="W52" i="7" s="1"/>
  <c r="W52" i="16" s="1"/>
  <c r="X52" i="14"/>
  <c r="X52" i="7" s="1"/>
  <c r="X52" i="16" s="1"/>
  <c r="Y52" i="14"/>
  <c r="Y52" i="7" s="1"/>
  <c r="Y52" i="16" s="1"/>
  <c r="Z52" i="14"/>
  <c r="Z52" i="7" s="1"/>
  <c r="Z52" i="16" s="1"/>
  <c r="AD52" i="14"/>
  <c r="AD52" i="7" s="1"/>
  <c r="AD52" i="16" s="1"/>
  <c r="B53" i="14"/>
  <c r="B53" i="7" s="1"/>
  <c r="B53" i="16" s="1"/>
  <c r="C53" i="14"/>
  <c r="C53" i="7" s="1"/>
  <c r="C53" i="16" s="1"/>
  <c r="D53" i="14"/>
  <c r="D53" i="7" s="1"/>
  <c r="D53" i="16" s="1"/>
  <c r="E53" i="14"/>
  <c r="E53" i="7" s="1"/>
  <c r="E53" i="16" s="1"/>
  <c r="F53" i="14"/>
  <c r="F53" i="7" s="1"/>
  <c r="F53" i="16" s="1"/>
  <c r="G53" i="14"/>
  <c r="G53" i="7" s="1"/>
  <c r="G53" i="16" s="1"/>
  <c r="H53" i="14"/>
  <c r="H53" i="7" s="1"/>
  <c r="H53" i="16" s="1"/>
  <c r="I53" i="14"/>
  <c r="I53" i="7" s="1"/>
  <c r="I53" i="16" s="1"/>
  <c r="J53" i="14"/>
  <c r="J53" i="7" s="1"/>
  <c r="J53" i="16" s="1"/>
  <c r="K53" i="14"/>
  <c r="K53" i="7" s="1"/>
  <c r="K53" i="16" s="1"/>
  <c r="L53" i="14"/>
  <c r="L53" i="7" s="1"/>
  <c r="L53" i="16" s="1"/>
  <c r="M53" i="14"/>
  <c r="M53" i="7" s="1"/>
  <c r="M53" i="16" s="1"/>
  <c r="N53" i="14"/>
  <c r="N53" i="7" s="1"/>
  <c r="N53" i="16" s="1"/>
  <c r="O53" i="14"/>
  <c r="O53" i="7" s="1"/>
  <c r="O53" i="16" s="1"/>
  <c r="P53" i="14"/>
  <c r="P53" i="7" s="1"/>
  <c r="P53" i="16" s="1"/>
  <c r="Q53" i="14"/>
  <c r="Q53" i="7" s="1"/>
  <c r="Q53" i="16" s="1"/>
  <c r="R53" i="14"/>
  <c r="R53" i="7" s="1"/>
  <c r="R53" i="16" s="1"/>
  <c r="S53" i="14"/>
  <c r="S53" i="7" s="1"/>
  <c r="S53" i="16" s="1"/>
  <c r="T53" i="14"/>
  <c r="T53" i="7" s="1"/>
  <c r="T53" i="16" s="1"/>
  <c r="U53" i="14"/>
  <c r="U53" i="7" s="1"/>
  <c r="U53" i="16" s="1"/>
  <c r="V53" i="14"/>
  <c r="V53" i="7" s="1"/>
  <c r="V53" i="16" s="1"/>
  <c r="W53" i="14"/>
  <c r="W53" i="7" s="1"/>
  <c r="W53" i="16" s="1"/>
  <c r="X53" i="14"/>
  <c r="X53" i="7" s="1"/>
  <c r="X53" i="16" s="1"/>
  <c r="Y53" i="14"/>
  <c r="Y53" i="7" s="1"/>
  <c r="Y53" i="16" s="1"/>
  <c r="Z53" i="14"/>
  <c r="Z53" i="7" s="1"/>
  <c r="Z53" i="16" s="1"/>
  <c r="AD53" i="14"/>
  <c r="AD53" i="7" s="1"/>
  <c r="AD53" i="16" s="1"/>
  <c r="B54" i="14"/>
  <c r="B54" i="7" s="1"/>
  <c r="B54" i="16" s="1"/>
  <c r="C54" i="14"/>
  <c r="C54" i="7" s="1"/>
  <c r="C54" i="16" s="1"/>
  <c r="D54" i="14"/>
  <c r="D54" i="7" s="1"/>
  <c r="D54" i="16" s="1"/>
  <c r="E54" i="14"/>
  <c r="E54" i="7" s="1"/>
  <c r="E54" i="16" s="1"/>
  <c r="F54" i="14"/>
  <c r="F54" i="7" s="1"/>
  <c r="F54" i="16" s="1"/>
  <c r="G54" i="14"/>
  <c r="G54" i="7" s="1"/>
  <c r="G54" i="16" s="1"/>
  <c r="H54" i="14"/>
  <c r="H54" i="7" s="1"/>
  <c r="H54" i="16" s="1"/>
  <c r="I54" i="14"/>
  <c r="I54" i="7" s="1"/>
  <c r="I54" i="16" s="1"/>
  <c r="J54" i="14"/>
  <c r="J54" i="7" s="1"/>
  <c r="J54" i="16" s="1"/>
  <c r="K54" i="14"/>
  <c r="K54" i="7" s="1"/>
  <c r="K54" i="16" s="1"/>
  <c r="L54" i="14"/>
  <c r="L54" i="7" s="1"/>
  <c r="L54" i="16" s="1"/>
  <c r="M54" i="14"/>
  <c r="M54" i="7" s="1"/>
  <c r="M54" i="16" s="1"/>
  <c r="N54" i="14"/>
  <c r="N54" i="7" s="1"/>
  <c r="N54" i="16" s="1"/>
  <c r="O54" i="14"/>
  <c r="O54" i="7" s="1"/>
  <c r="O54" i="16" s="1"/>
  <c r="P54" i="14"/>
  <c r="P54" i="7" s="1"/>
  <c r="P54" i="16" s="1"/>
  <c r="Q54" i="14"/>
  <c r="Q54" i="7" s="1"/>
  <c r="Q54" i="16" s="1"/>
  <c r="R54" i="14"/>
  <c r="R54" i="7" s="1"/>
  <c r="R54" i="16" s="1"/>
  <c r="S54" i="14"/>
  <c r="S54" i="7" s="1"/>
  <c r="S54" i="16" s="1"/>
  <c r="T54" i="14"/>
  <c r="T54" i="7" s="1"/>
  <c r="T54" i="16" s="1"/>
  <c r="U54" i="14"/>
  <c r="U54" i="7" s="1"/>
  <c r="U54" i="16" s="1"/>
  <c r="V54" i="14"/>
  <c r="V54" i="7" s="1"/>
  <c r="V54" i="16" s="1"/>
  <c r="W54" i="14"/>
  <c r="W54" i="7" s="1"/>
  <c r="W54" i="16" s="1"/>
  <c r="X54" i="14"/>
  <c r="X54" i="7" s="1"/>
  <c r="X54" i="16" s="1"/>
  <c r="Y54" i="14"/>
  <c r="Y54" i="7" s="1"/>
  <c r="Y54" i="16" s="1"/>
  <c r="Z54" i="14"/>
  <c r="Z54" i="7" s="1"/>
  <c r="Z54" i="16" s="1"/>
  <c r="AD54" i="14"/>
  <c r="AD54" i="7" s="1"/>
  <c r="AD54" i="16" s="1"/>
  <c r="B55" i="14"/>
  <c r="B55" i="7" s="1"/>
  <c r="B55" i="16" s="1"/>
  <c r="C55" i="14"/>
  <c r="C55" i="7" s="1"/>
  <c r="C55" i="16" s="1"/>
  <c r="D55" i="14"/>
  <c r="D55" i="7" s="1"/>
  <c r="D55" i="16" s="1"/>
  <c r="E55" i="14"/>
  <c r="E55" i="7" s="1"/>
  <c r="E55" i="16" s="1"/>
  <c r="F55" i="14"/>
  <c r="F55" i="7" s="1"/>
  <c r="F55" i="16" s="1"/>
  <c r="G55" i="14"/>
  <c r="G55" i="7" s="1"/>
  <c r="G55" i="16" s="1"/>
  <c r="H55" i="14"/>
  <c r="H55" i="7" s="1"/>
  <c r="H55" i="16" s="1"/>
  <c r="I55" i="14"/>
  <c r="I55" i="7" s="1"/>
  <c r="I55" i="16" s="1"/>
  <c r="J55" i="14"/>
  <c r="J55" i="7" s="1"/>
  <c r="J55" i="16" s="1"/>
  <c r="K55" i="14"/>
  <c r="K55" i="7" s="1"/>
  <c r="K55" i="16" s="1"/>
  <c r="L55" i="14"/>
  <c r="L55" i="7" s="1"/>
  <c r="L55" i="16" s="1"/>
  <c r="M55" i="14"/>
  <c r="M55" i="7" s="1"/>
  <c r="M55" i="16" s="1"/>
  <c r="N55" i="14"/>
  <c r="N55" i="7" s="1"/>
  <c r="N55" i="16" s="1"/>
  <c r="O55" i="14"/>
  <c r="O55" i="7" s="1"/>
  <c r="O55" i="16" s="1"/>
  <c r="P55" i="14"/>
  <c r="P55" i="7" s="1"/>
  <c r="P55" i="16" s="1"/>
  <c r="Q55" i="14"/>
  <c r="Q55" i="7" s="1"/>
  <c r="Q55" i="16" s="1"/>
  <c r="R55" i="14"/>
  <c r="R55" i="7" s="1"/>
  <c r="R55" i="16" s="1"/>
  <c r="S55" i="14"/>
  <c r="S55" i="7" s="1"/>
  <c r="S55" i="16" s="1"/>
  <c r="T55" i="14"/>
  <c r="T55" i="7" s="1"/>
  <c r="T55" i="16" s="1"/>
  <c r="U55" i="14"/>
  <c r="U55" i="7" s="1"/>
  <c r="U55" i="16" s="1"/>
  <c r="V55" i="14"/>
  <c r="V55" i="7" s="1"/>
  <c r="V55" i="16" s="1"/>
  <c r="W55" i="14"/>
  <c r="W55" i="7" s="1"/>
  <c r="W55" i="16" s="1"/>
  <c r="X55" i="14"/>
  <c r="X55" i="7" s="1"/>
  <c r="X55" i="16" s="1"/>
  <c r="Y55" i="14"/>
  <c r="Y55" i="7" s="1"/>
  <c r="Y55" i="16" s="1"/>
  <c r="Z55" i="14"/>
  <c r="Z55" i="7" s="1"/>
  <c r="Z55" i="16" s="1"/>
  <c r="AD55" i="14"/>
  <c r="AD55" i="7" s="1"/>
  <c r="AD55" i="16" s="1"/>
  <c r="B56" i="14"/>
  <c r="B56" i="7" s="1"/>
  <c r="B56" i="16" s="1"/>
  <c r="C56" i="14"/>
  <c r="C56" i="7" s="1"/>
  <c r="C56" i="16" s="1"/>
  <c r="D56" i="14"/>
  <c r="D56" i="7" s="1"/>
  <c r="D56" i="16" s="1"/>
  <c r="E56" i="14"/>
  <c r="E56" i="7" s="1"/>
  <c r="E56" i="16" s="1"/>
  <c r="F56" i="14"/>
  <c r="F56" i="7" s="1"/>
  <c r="F56" i="16" s="1"/>
  <c r="G56" i="14"/>
  <c r="G56" i="7" s="1"/>
  <c r="G56" i="16" s="1"/>
  <c r="H56" i="14"/>
  <c r="H56" i="7" s="1"/>
  <c r="H56" i="16" s="1"/>
  <c r="I56" i="14"/>
  <c r="I56" i="7" s="1"/>
  <c r="I56" i="16" s="1"/>
  <c r="J56" i="14"/>
  <c r="J56" i="7" s="1"/>
  <c r="J56" i="16" s="1"/>
  <c r="K56" i="14"/>
  <c r="K56" i="7" s="1"/>
  <c r="K56" i="16" s="1"/>
  <c r="L56" i="14"/>
  <c r="L56" i="7" s="1"/>
  <c r="L56" i="16" s="1"/>
  <c r="M56" i="14"/>
  <c r="M56" i="7" s="1"/>
  <c r="M56" i="16" s="1"/>
  <c r="N56" i="14"/>
  <c r="N56" i="7" s="1"/>
  <c r="N56" i="16" s="1"/>
  <c r="O56" i="14"/>
  <c r="O56" i="7" s="1"/>
  <c r="O56" i="16" s="1"/>
  <c r="P56" i="14"/>
  <c r="P56" i="7" s="1"/>
  <c r="P56" i="16" s="1"/>
  <c r="Q56" i="14"/>
  <c r="Q56" i="7" s="1"/>
  <c r="Q56" i="16" s="1"/>
  <c r="R56" i="14"/>
  <c r="R56" i="7" s="1"/>
  <c r="R56" i="16" s="1"/>
  <c r="S56" i="14"/>
  <c r="S56" i="7" s="1"/>
  <c r="S56" i="16" s="1"/>
  <c r="T56" i="14"/>
  <c r="T56" i="7" s="1"/>
  <c r="T56" i="16" s="1"/>
  <c r="U56" i="14"/>
  <c r="U56" i="7" s="1"/>
  <c r="U56" i="16" s="1"/>
  <c r="V56" i="14"/>
  <c r="V56" i="7" s="1"/>
  <c r="V56" i="16" s="1"/>
  <c r="W56" i="14"/>
  <c r="W56" i="7" s="1"/>
  <c r="W56" i="16" s="1"/>
  <c r="X56" i="14"/>
  <c r="X56" i="7" s="1"/>
  <c r="X56" i="16" s="1"/>
  <c r="Y56" i="14"/>
  <c r="Y56" i="7" s="1"/>
  <c r="Y56" i="16" s="1"/>
  <c r="Z56" i="14"/>
  <c r="Z56" i="7" s="1"/>
  <c r="Z56" i="16" s="1"/>
  <c r="AD56" i="14"/>
  <c r="AD56" i="7" s="1"/>
  <c r="AD56" i="16" s="1"/>
  <c r="B57" i="14"/>
  <c r="B57" i="7" s="1"/>
  <c r="B57" i="16" s="1"/>
  <c r="C57" i="14"/>
  <c r="C57" i="7" s="1"/>
  <c r="C57" i="16" s="1"/>
  <c r="D57" i="14"/>
  <c r="D57" i="7" s="1"/>
  <c r="D57" i="16" s="1"/>
  <c r="E57" i="14"/>
  <c r="E57" i="7" s="1"/>
  <c r="E57" i="16" s="1"/>
  <c r="F57" i="14"/>
  <c r="F57" i="7" s="1"/>
  <c r="F57" i="16" s="1"/>
  <c r="G57" i="14"/>
  <c r="G57" i="7" s="1"/>
  <c r="G57" i="16" s="1"/>
  <c r="H57" i="14"/>
  <c r="H57" i="7" s="1"/>
  <c r="H57" i="16" s="1"/>
  <c r="I57" i="14"/>
  <c r="I57" i="7" s="1"/>
  <c r="I57" i="16" s="1"/>
  <c r="J57" i="14"/>
  <c r="J57" i="7" s="1"/>
  <c r="J57" i="16" s="1"/>
  <c r="K57" i="14"/>
  <c r="K57" i="7" s="1"/>
  <c r="K57" i="16" s="1"/>
  <c r="L57" i="14"/>
  <c r="L57" i="7" s="1"/>
  <c r="L57" i="16" s="1"/>
  <c r="M57" i="14"/>
  <c r="M57" i="7" s="1"/>
  <c r="M57" i="16" s="1"/>
  <c r="N57" i="14"/>
  <c r="N57" i="7" s="1"/>
  <c r="N57" i="16" s="1"/>
  <c r="O57" i="14"/>
  <c r="O57" i="7" s="1"/>
  <c r="O57" i="16" s="1"/>
  <c r="P57" i="14"/>
  <c r="P57" i="7" s="1"/>
  <c r="P57" i="16" s="1"/>
  <c r="Q57" i="14"/>
  <c r="Q57" i="7" s="1"/>
  <c r="Q57" i="16" s="1"/>
  <c r="R57" i="14"/>
  <c r="R57" i="7" s="1"/>
  <c r="R57" i="16" s="1"/>
  <c r="S57" i="14"/>
  <c r="S57" i="7" s="1"/>
  <c r="S57" i="16" s="1"/>
  <c r="T57" i="14"/>
  <c r="T57" i="7" s="1"/>
  <c r="T57" i="16" s="1"/>
  <c r="U57" i="14"/>
  <c r="U57" i="7" s="1"/>
  <c r="U57" i="16" s="1"/>
  <c r="V57" i="14"/>
  <c r="V57" i="7" s="1"/>
  <c r="V57" i="16" s="1"/>
  <c r="W57" i="14"/>
  <c r="W57" i="7" s="1"/>
  <c r="W57" i="16" s="1"/>
  <c r="X57" i="14"/>
  <c r="X57" i="7" s="1"/>
  <c r="X57" i="16" s="1"/>
  <c r="Y57" i="14"/>
  <c r="Y57" i="7" s="1"/>
  <c r="Y57" i="16" s="1"/>
  <c r="Z57" i="14"/>
  <c r="Z57" i="7" s="1"/>
  <c r="Z57" i="16" s="1"/>
  <c r="AD57" i="14"/>
  <c r="AD57" i="7" s="1"/>
  <c r="AD57" i="16" s="1"/>
  <c r="B58" i="14"/>
  <c r="B58" i="7" s="1"/>
  <c r="B58" i="16" s="1"/>
  <c r="C58" i="14"/>
  <c r="C58" i="7" s="1"/>
  <c r="C58" i="16" s="1"/>
  <c r="D58" i="14"/>
  <c r="D58" i="7" s="1"/>
  <c r="D58" i="16" s="1"/>
  <c r="E58" i="14"/>
  <c r="E58" i="7" s="1"/>
  <c r="E58" i="16" s="1"/>
  <c r="F58" i="14"/>
  <c r="F58" i="7" s="1"/>
  <c r="F58" i="16" s="1"/>
  <c r="G58" i="14"/>
  <c r="G58" i="7" s="1"/>
  <c r="G58" i="16" s="1"/>
  <c r="H58" i="14"/>
  <c r="H58" i="7" s="1"/>
  <c r="H58" i="16" s="1"/>
  <c r="I58" i="14"/>
  <c r="I58" i="7" s="1"/>
  <c r="I58" i="16" s="1"/>
  <c r="J58" i="14"/>
  <c r="J58" i="7" s="1"/>
  <c r="J58" i="16" s="1"/>
  <c r="K58" i="14"/>
  <c r="K58" i="7" s="1"/>
  <c r="K58" i="16" s="1"/>
  <c r="L58" i="14"/>
  <c r="L58" i="7" s="1"/>
  <c r="L58" i="16" s="1"/>
  <c r="M58" i="14"/>
  <c r="M58" i="7" s="1"/>
  <c r="M58" i="16" s="1"/>
  <c r="N58" i="14"/>
  <c r="N58" i="7" s="1"/>
  <c r="N58" i="16" s="1"/>
  <c r="O58" i="14"/>
  <c r="O58" i="7" s="1"/>
  <c r="O58" i="16" s="1"/>
  <c r="P58" i="14"/>
  <c r="P58" i="7" s="1"/>
  <c r="P58" i="16" s="1"/>
  <c r="Q58" i="14"/>
  <c r="Q58" i="7" s="1"/>
  <c r="Q58" i="16" s="1"/>
  <c r="R58" i="14"/>
  <c r="R58" i="7" s="1"/>
  <c r="R58" i="16" s="1"/>
  <c r="S58" i="14"/>
  <c r="S58" i="7" s="1"/>
  <c r="S58" i="16" s="1"/>
  <c r="T58" i="14"/>
  <c r="T58" i="7" s="1"/>
  <c r="T58" i="16" s="1"/>
  <c r="U58" i="14"/>
  <c r="U58" i="7" s="1"/>
  <c r="U58" i="16" s="1"/>
  <c r="V58" i="14"/>
  <c r="V58" i="7" s="1"/>
  <c r="V58" i="16" s="1"/>
  <c r="W58" i="14"/>
  <c r="W58" i="7" s="1"/>
  <c r="W58" i="16" s="1"/>
  <c r="X58" i="14"/>
  <c r="X58" i="7" s="1"/>
  <c r="X58" i="16" s="1"/>
  <c r="Y58" i="14"/>
  <c r="Y58" i="7" s="1"/>
  <c r="Y58" i="16" s="1"/>
  <c r="Z58" i="14"/>
  <c r="Z58" i="7" s="1"/>
  <c r="Z58" i="16" s="1"/>
  <c r="AD58" i="14"/>
  <c r="AD58" i="7" s="1"/>
  <c r="AD58" i="16" s="1"/>
  <c r="B59" i="14"/>
  <c r="B59" i="7" s="1"/>
  <c r="B59" i="16" s="1"/>
  <c r="C59" i="14"/>
  <c r="C59" i="7" s="1"/>
  <c r="C59" i="16" s="1"/>
  <c r="D59" i="14"/>
  <c r="D59" i="7" s="1"/>
  <c r="D59" i="16" s="1"/>
  <c r="E59" i="14"/>
  <c r="E59" i="7" s="1"/>
  <c r="E59" i="16" s="1"/>
  <c r="F59" i="14"/>
  <c r="F59" i="7" s="1"/>
  <c r="F59" i="16" s="1"/>
  <c r="G59" i="14"/>
  <c r="G59" i="7" s="1"/>
  <c r="G59" i="16" s="1"/>
  <c r="H59" i="14"/>
  <c r="H59" i="7" s="1"/>
  <c r="H59" i="16" s="1"/>
  <c r="I59" i="14"/>
  <c r="I59" i="7" s="1"/>
  <c r="I59" i="16" s="1"/>
  <c r="J59" i="14"/>
  <c r="J59" i="7" s="1"/>
  <c r="J59" i="16" s="1"/>
  <c r="K59" i="14"/>
  <c r="K59" i="7" s="1"/>
  <c r="K59" i="16" s="1"/>
  <c r="L59" i="14"/>
  <c r="L59" i="7" s="1"/>
  <c r="L59" i="16" s="1"/>
  <c r="M59" i="14"/>
  <c r="M59" i="7" s="1"/>
  <c r="M59" i="16" s="1"/>
  <c r="N59" i="14"/>
  <c r="N59" i="7" s="1"/>
  <c r="N59" i="16" s="1"/>
  <c r="O59" i="14"/>
  <c r="O59" i="7" s="1"/>
  <c r="O59" i="16" s="1"/>
  <c r="P59" i="14"/>
  <c r="P59" i="7" s="1"/>
  <c r="P59" i="16" s="1"/>
  <c r="Q59" i="14"/>
  <c r="Q59" i="7" s="1"/>
  <c r="Q59" i="16" s="1"/>
  <c r="R59" i="14"/>
  <c r="R59" i="7" s="1"/>
  <c r="R59" i="16" s="1"/>
  <c r="S59" i="14"/>
  <c r="S59" i="7" s="1"/>
  <c r="S59" i="16" s="1"/>
  <c r="T59" i="14"/>
  <c r="T59" i="7" s="1"/>
  <c r="T59" i="16" s="1"/>
  <c r="U59" i="14"/>
  <c r="U59" i="7" s="1"/>
  <c r="U59" i="16" s="1"/>
  <c r="V59" i="14"/>
  <c r="V59" i="7" s="1"/>
  <c r="Y67" i="4" s="1"/>
  <c r="W59" i="14"/>
  <c r="W59" i="7" s="1"/>
  <c r="X59" i="14"/>
  <c r="X59" i="7" s="1"/>
  <c r="X59" i="16" s="1"/>
  <c r="Y59" i="14"/>
  <c r="Y59" i="7" s="1"/>
  <c r="Y59" i="16" s="1"/>
  <c r="Z59" i="14"/>
  <c r="Z59" i="7" s="1"/>
  <c r="Z59" i="16" s="1"/>
  <c r="AD59" i="14"/>
  <c r="AD59" i="7" s="1"/>
  <c r="AD59" i="16" s="1"/>
  <c r="B60" i="14"/>
  <c r="B60" i="7" s="1"/>
  <c r="B60" i="16" s="1"/>
  <c r="C60" i="14"/>
  <c r="C60" i="7" s="1"/>
  <c r="C60" i="16" s="1"/>
  <c r="D60" i="14"/>
  <c r="D60" i="7" s="1"/>
  <c r="D60" i="16" s="1"/>
  <c r="E60" i="14"/>
  <c r="E60" i="7" s="1"/>
  <c r="E60" i="16" s="1"/>
  <c r="F60" i="14"/>
  <c r="F60" i="7" s="1"/>
  <c r="F60" i="16" s="1"/>
  <c r="G60" i="14"/>
  <c r="G60" i="7" s="1"/>
  <c r="G60" i="16" s="1"/>
  <c r="H60" i="14"/>
  <c r="H60" i="7" s="1"/>
  <c r="H60" i="16" s="1"/>
  <c r="I60" i="14"/>
  <c r="I60" i="7" s="1"/>
  <c r="I60" i="16" s="1"/>
  <c r="J60" i="14"/>
  <c r="J60" i="7" s="1"/>
  <c r="J60" i="16" s="1"/>
  <c r="K60" i="14"/>
  <c r="K60" i="7" s="1"/>
  <c r="K60" i="16" s="1"/>
  <c r="L60" i="14"/>
  <c r="L60" i="7" s="1"/>
  <c r="L60" i="16" s="1"/>
  <c r="M60" i="14"/>
  <c r="M60" i="7" s="1"/>
  <c r="M60" i="16" s="1"/>
  <c r="N60" i="14"/>
  <c r="N60" i="7" s="1"/>
  <c r="N60" i="16" s="1"/>
  <c r="O60" i="14"/>
  <c r="O60" i="7" s="1"/>
  <c r="O60" i="16" s="1"/>
  <c r="P60" i="14"/>
  <c r="P60" i="7" s="1"/>
  <c r="P60" i="16" s="1"/>
  <c r="Q60" i="14"/>
  <c r="Q60" i="7" s="1"/>
  <c r="Q60" i="16" s="1"/>
  <c r="R60" i="14"/>
  <c r="R60" i="7" s="1"/>
  <c r="R60" i="16" s="1"/>
  <c r="S60" i="14"/>
  <c r="S60" i="7" s="1"/>
  <c r="S60" i="16" s="1"/>
  <c r="T60" i="14"/>
  <c r="T60" i="7" s="1"/>
  <c r="T60" i="16" s="1"/>
  <c r="U60" i="14"/>
  <c r="U60" i="7" s="1"/>
  <c r="U60" i="16" s="1"/>
  <c r="V60" i="14"/>
  <c r="V60" i="7" s="1"/>
  <c r="V60" i="16" s="1"/>
  <c r="W60" i="14"/>
  <c r="W60" i="7" s="1"/>
  <c r="W60" i="16" s="1"/>
  <c r="X60" i="14"/>
  <c r="X60" i="7" s="1"/>
  <c r="X60" i="16" s="1"/>
  <c r="Y60" i="14"/>
  <c r="Y60" i="7" s="1"/>
  <c r="Y60" i="16" s="1"/>
  <c r="Z60" i="14"/>
  <c r="Z60" i="7" s="1"/>
  <c r="Z60" i="16" s="1"/>
  <c r="AD60" i="14"/>
  <c r="AD60" i="7" s="1"/>
  <c r="AD60" i="16" s="1"/>
  <c r="B61" i="14"/>
  <c r="B61" i="7" s="1"/>
  <c r="B61" i="16" s="1"/>
  <c r="C61" i="14"/>
  <c r="C61" i="7" s="1"/>
  <c r="C61" i="16" s="1"/>
  <c r="D61" i="14"/>
  <c r="D61" i="7" s="1"/>
  <c r="D61" i="16" s="1"/>
  <c r="E61" i="14"/>
  <c r="E61" i="7" s="1"/>
  <c r="E61" i="16" s="1"/>
  <c r="F61" i="14"/>
  <c r="F61" i="7" s="1"/>
  <c r="F61" i="16" s="1"/>
  <c r="G61" i="14"/>
  <c r="G61" i="7" s="1"/>
  <c r="G61" i="16" s="1"/>
  <c r="H61" i="14"/>
  <c r="H61" i="7" s="1"/>
  <c r="H61" i="16" s="1"/>
  <c r="I61" i="14"/>
  <c r="I61" i="7" s="1"/>
  <c r="I61" i="16" s="1"/>
  <c r="J61" i="14"/>
  <c r="J61" i="7" s="1"/>
  <c r="J61" i="16" s="1"/>
  <c r="K61" i="14"/>
  <c r="K61" i="7" s="1"/>
  <c r="K61" i="16" s="1"/>
  <c r="L61" i="14"/>
  <c r="L61" i="7" s="1"/>
  <c r="L61" i="16" s="1"/>
  <c r="M61" i="14"/>
  <c r="M61" i="7" s="1"/>
  <c r="M61" i="16" s="1"/>
  <c r="N61" i="14"/>
  <c r="N61" i="7" s="1"/>
  <c r="N61" i="16" s="1"/>
  <c r="O61" i="14"/>
  <c r="O61" i="7" s="1"/>
  <c r="O61" i="16" s="1"/>
  <c r="P61" i="14"/>
  <c r="P61" i="7" s="1"/>
  <c r="P61" i="16" s="1"/>
  <c r="Q61" i="14"/>
  <c r="Q61" i="7" s="1"/>
  <c r="Q61" i="16" s="1"/>
  <c r="R61" i="14"/>
  <c r="R61" i="7" s="1"/>
  <c r="R61" i="16" s="1"/>
  <c r="S61" i="14"/>
  <c r="S61" i="7" s="1"/>
  <c r="S61" i="16" s="1"/>
  <c r="T61" i="14"/>
  <c r="T61" i="7" s="1"/>
  <c r="T61" i="16" s="1"/>
  <c r="U61" i="14"/>
  <c r="U61" i="7" s="1"/>
  <c r="U61" i="16" s="1"/>
  <c r="V61" i="14"/>
  <c r="V61" i="7" s="1"/>
  <c r="V61" i="16" s="1"/>
  <c r="W61" i="14"/>
  <c r="W61" i="7" s="1"/>
  <c r="W61" i="16" s="1"/>
  <c r="X61" i="14"/>
  <c r="X61" i="7" s="1"/>
  <c r="X61" i="16" s="1"/>
  <c r="Y61" i="14"/>
  <c r="Y61" i="7" s="1"/>
  <c r="Y61" i="16" s="1"/>
  <c r="Z61" i="14"/>
  <c r="Z61" i="7" s="1"/>
  <c r="Z61" i="16" s="1"/>
  <c r="AD61" i="14"/>
  <c r="AD61" i="7" s="1"/>
  <c r="AD61" i="16" s="1"/>
  <c r="B62" i="14"/>
  <c r="B62" i="7" s="1"/>
  <c r="B62" i="16" s="1"/>
  <c r="C62" i="14"/>
  <c r="C62" i="7" s="1"/>
  <c r="C62" i="16" s="1"/>
  <c r="D62" i="14"/>
  <c r="D62" i="7" s="1"/>
  <c r="D62" i="16" s="1"/>
  <c r="E62" i="14"/>
  <c r="E62" i="7" s="1"/>
  <c r="E62" i="16" s="1"/>
  <c r="F62" i="14"/>
  <c r="F62" i="7" s="1"/>
  <c r="F62" i="16" s="1"/>
  <c r="G62" i="14"/>
  <c r="G62" i="7" s="1"/>
  <c r="G62" i="16" s="1"/>
  <c r="H62" i="14"/>
  <c r="H62" i="7" s="1"/>
  <c r="H62" i="16" s="1"/>
  <c r="I62" i="14"/>
  <c r="I62" i="7" s="1"/>
  <c r="I62" i="16" s="1"/>
  <c r="J62" i="14"/>
  <c r="J62" i="7" s="1"/>
  <c r="J62" i="16" s="1"/>
  <c r="K62" i="14"/>
  <c r="K62" i="7" s="1"/>
  <c r="K62" i="16" s="1"/>
  <c r="L62" i="14"/>
  <c r="L62" i="7" s="1"/>
  <c r="L62" i="16" s="1"/>
  <c r="M62" i="14"/>
  <c r="M62" i="7" s="1"/>
  <c r="M62" i="16" s="1"/>
  <c r="N62" i="14"/>
  <c r="N62" i="7" s="1"/>
  <c r="N62" i="16" s="1"/>
  <c r="O62" i="14"/>
  <c r="O62" i="7" s="1"/>
  <c r="O62" i="16" s="1"/>
  <c r="P62" i="14"/>
  <c r="P62" i="7" s="1"/>
  <c r="P62" i="16" s="1"/>
  <c r="Q62" i="14"/>
  <c r="Q62" i="7" s="1"/>
  <c r="Q62" i="16" s="1"/>
  <c r="R62" i="14"/>
  <c r="R62" i="7" s="1"/>
  <c r="R62" i="16" s="1"/>
  <c r="S62" i="14"/>
  <c r="S62" i="7" s="1"/>
  <c r="S62" i="16" s="1"/>
  <c r="T62" i="14"/>
  <c r="T62" i="7" s="1"/>
  <c r="T62" i="16" s="1"/>
  <c r="U62" i="14"/>
  <c r="U62" i="7" s="1"/>
  <c r="U62" i="16" s="1"/>
  <c r="V62" i="14"/>
  <c r="V62" i="7" s="1"/>
  <c r="V62" i="16" s="1"/>
  <c r="W62" i="14"/>
  <c r="W62" i="7" s="1"/>
  <c r="W62" i="16" s="1"/>
  <c r="X62" i="14"/>
  <c r="X62" i="7" s="1"/>
  <c r="X62" i="16" s="1"/>
  <c r="Y62" i="14"/>
  <c r="Y62" i="7" s="1"/>
  <c r="Y62" i="16" s="1"/>
  <c r="Z62" i="14"/>
  <c r="Z62" i="7" s="1"/>
  <c r="Z62" i="16" s="1"/>
  <c r="AD62" i="14"/>
  <c r="AD62" i="7" s="1"/>
  <c r="AD62" i="16" s="1"/>
  <c r="B63" i="14"/>
  <c r="B63" i="7" s="1"/>
  <c r="B63" i="16" s="1"/>
  <c r="C63" i="14"/>
  <c r="C63" i="7" s="1"/>
  <c r="C63" i="16" s="1"/>
  <c r="D63" i="14"/>
  <c r="D63" i="7" s="1"/>
  <c r="D63" i="16" s="1"/>
  <c r="E63" i="14"/>
  <c r="E63" i="7" s="1"/>
  <c r="E63" i="16" s="1"/>
  <c r="F63" i="14"/>
  <c r="F63" i="7" s="1"/>
  <c r="F63" i="16" s="1"/>
  <c r="G63" i="14"/>
  <c r="G63" i="7" s="1"/>
  <c r="G63" i="16" s="1"/>
  <c r="H63" i="14"/>
  <c r="H63" i="7" s="1"/>
  <c r="H63" i="16" s="1"/>
  <c r="I63" i="14"/>
  <c r="I63" i="7" s="1"/>
  <c r="I63" i="16" s="1"/>
  <c r="J63" i="14"/>
  <c r="J63" i="7" s="1"/>
  <c r="J63" i="16" s="1"/>
  <c r="K63" i="14"/>
  <c r="K63" i="7" s="1"/>
  <c r="K63" i="16" s="1"/>
  <c r="L63" i="14"/>
  <c r="L63" i="7" s="1"/>
  <c r="L63" i="16" s="1"/>
  <c r="M63" i="14"/>
  <c r="M63" i="7" s="1"/>
  <c r="M63" i="16" s="1"/>
  <c r="N63" i="14"/>
  <c r="N63" i="7" s="1"/>
  <c r="N63" i="16" s="1"/>
  <c r="O63" i="14"/>
  <c r="O63" i="7" s="1"/>
  <c r="O63" i="16" s="1"/>
  <c r="P63" i="14"/>
  <c r="P63" i="7" s="1"/>
  <c r="P63" i="16" s="1"/>
  <c r="Q63" i="14"/>
  <c r="Q63" i="7" s="1"/>
  <c r="Q63" i="16" s="1"/>
  <c r="R63" i="14"/>
  <c r="R63" i="7" s="1"/>
  <c r="R63" i="16" s="1"/>
  <c r="S63" i="14"/>
  <c r="S63" i="7" s="1"/>
  <c r="S63" i="16" s="1"/>
  <c r="T63" i="14"/>
  <c r="T63" i="7" s="1"/>
  <c r="T63" i="16" s="1"/>
  <c r="U63" i="14"/>
  <c r="U63" i="7" s="1"/>
  <c r="U63" i="16" s="1"/>
  <c r="V63" i="14"/>
  <c r="V63" i="7" s="1"/>
  <c r="V63" i="16" s="1"/>
  <c r="W63" i="14"/>
  <c r="W63" i="7" s="1"/>
  <c r="W63" i="16" s="1"/>
  <c r="X63" i="14"/>
  <c r="X63" i="7" s="1"/>
  <c r="X63" i="16" s="1"/>
  <c r="Y63" i="14"/>
  <c r="Y63" i="7" s="1"/>
  <c r="Y63" i="16" s="1"/>
  <c r="Z63" i="14"/>
  <c r="Z63" i="7" s="1"/>
  <c r="Z63" i="16" s="1"/>
  <c r="AD63" i="14"/>
  <c r="AD63" i="7" s="1"/>
  <c r="AD63" i="16" s="1"/>
  <c r="B64" i="14"/>
  <c r="B64" i="7" s="1"/>
  <c r="B64" i="16" s="1"/>
  <c r="C64" i="14"/>
  <c r="C64" i="7" s="1"/>
  <c r="C64" i="16" s="1"/>
  <c r="D64" i="14"/>
  <c r="D64" i="7" s="1"/>
  <c r="D64" i="16" s="1"/>
  <c r="E64" i="14"/>
  <c r="E64" i="7" s="1"/>
  <c r="E64" i="16" s="1"/>
  <c r="F64" i="14"/>
  <c r="F64" i="7" s="1"/>
  <c r="F64" i="16" s="1"/>
  <c r="G64" i="14"/>
  <c r="G64" i="7" s="1"/>
  <c r="G64" i="16" s="1"/>
  <c r="H64" i="14"/>
  <c r="H64" i="7" s="1"/>
  <c r="H64" i="16" s="1"/>
  <c r="I64" i="14"/>
  <c r="I64" i="7" s="1"/>
  <c r="I64" i="16" s="1"/>
  <c r="J64" i="14"/>
  <c r="J64" i="7" s="1"/>
  <c r="J64" i="16" s="1"/>
  <c r="K64" i="14"/>
  <c r="K64" i="7" s="1"/>
  <c r="K64" i="16" s="1"/>
  <c r="L64" i="14"/>
  <c r="L64" i="7" s="1"/>
  <c r="L64" i="16" s="1"/>
  <c r="M64" i="14"/>
  <c r="M64" i="7" s="1"/>
  <c r="M64" i="16" s="1"/>
  <c r="N64" i="14"/>
  <c r="N64" i="7" s="1"/>
  <c r="N64" i="16" s="1"/>
  <c r="O64" i="14"/>
  <c r="O64" i="7" s="1"/>
  <c r="O64" i="16" s="1"/>
  <c r="P64" i="14"/>
  <c r="P64" i="7" s="1"/>
  <c r="P64" i="16" s="1"/>
  <c r="Q64" i="14"/>
  <c r="Q64" i="7" s="1"/>
  <c r="Q64" i="16" s="1"/>
  <c r="R64" i="14"/>
  <c r="R64" i="7" s="1"/>
  <c r="R64" i="16" s="1"/>
  <c r="S64" i="14"/>
  <c r="S64" i="7" s="1"/>
  <c r="S64" i="16" s="1"/>
  <c r="T64" i="14"/>
  <c r="T64" i="7" s="1"/>
  <c r="T64" i="16" s="1"/>
  <c r="U64" i="14"/>
  <c r="U64" i="7" s="1"/>
  <c r="U64" i="16" s="1"/>
  <c r="V64" i="14"/>
  <c r="V64" i="7" s="1"/>
  <c r="V64" i="16" s="1"/>
  <c r="W64" i="14"/>
  <c r="W64" i="7" s="1"/>
  <c r="W64" i="16" s="1"/>
  <c r="X64" i="14"/>
  <c r="X64" i="7" s="1"/>
  <c r="X64" i="16" s="1"/>
  <c r="Y64" i="14"/>
  <c r="Y64" i="7" s="1"/>
  <c r="Y64" i="16" s="1"/>
  <c r="Z64" i="14"/>
  <c r="Z64" i="7" s="1"/>
  <c r="Z64" i="16" s="1"/>
  <c r="AD64" i="14"/>
  <c r="AD64" i="7" s="1"/>
  <c r="AD64" i="16" s="1"/>
  <c r="B65" i="14"/>
  <c r="B65" i="7" s="1"/>
  <c r="B65" i="16" s="1"/>
  <c r="C65" i="14"/>
  <c r="C65" i="7" s="1"/>
  <c r="C65" i="16" s="1"/>
  <c r="D65" i="14"/>
  <c r="D65" i="7" s="1"/>
  <c r="D65" i="16" s="1"/>
  <c r="E65" i="14"/>
  <c r="E65" i="7" s="1"/>
  <c r="E65" i="16" s="1"/>
  <c r="F65" i="14"/>
  <c r="F65" i="7" s="1"/>
  <c r="F65" i="16" s="1"/>
  <c r="G65" i="14"/>
  <c r="G65" i="7" s="1"/>
  <c r="G65" i="16" s="1"/>
  <c r="H65" i="14"/>
  <c r="H65" i="7" s="1"/>
  <c r="H65" i="16" s="1"/>
  <c r="I65" i="14"/>
  <c r="I65" i="7" s="1"/>
  <c r="I65" i="16" s="1"/>
  <c r="J65" i="14"/>
  <c r="J65" i="7" s="1"/>
  <c r="J65" i="16" s="1"/>
  <c r="K65" i="14"/>
  <c r="K65" i="7" s="1"/>
  <c r="K65" i="16" s="1"/>
  <c r="L65" i="14"/>
  <c r="L65" i="7" s="1"/>
  <c r="L65" i="16" s="1"/>
  <c r="M65" i="14"/>
  <c r="M65" i="7" s="1"/>
  <c r="M65" i="16" s="1"/>
  <c r="N65" i="14"/>
  <c r="N65" i="7" s="1"/>
  <c r="N65" i="16" s="1"/>
  <c r="O65" i="14"/>
  <c r="O65" i="7" s="1"/>
  <c r="O65" i="16" s="1"/>
  <c r="P65" i="14"/>
  <c r="P65" i="7" s="1"/>
  <c r="P65" i="16" s="1"/>
  <c r="Q65" i="14"/>
  <c r="Q65" i="7" s="1"/>
  <c r="Q65" i="16" s="1"/>
  <c r="R65" i="14"/>
  <c r="R65" i="7" s="1"/>
  <c r="R65" i="16" s="1"/>
  <c r="S65" i="14"/>
  <c r="S65" i="7" s="1"/>
  <c r="S65" i="16" s="1"/>
  <c r="T65" i="14"/>
  <c r="T65" i="7" s="1"/>
  <c r="T65" i="16" s="1"/>
  <c r="U65" i="14"/>
  <c r="U65" i="7" s="1"/>
  <c r="U65" i="16" s="1"/>
  <c r="V65" i="14"/>
  <c r="V65" i="7" s="1"/>
  <c r="V65" i="16" s="1"/>
  <c r="W65" i="14"/>
  <c r="W65" i="7" s="1"/>
  <c r="W65" i="16" s="1"/>
  <c r="X65" i="14"/>
  <c r="X65" i="7" s="1"/>
  <c r="X65" i="16" s="1"/>
  <c r="Y65" i="14"/>
  <c r="Y65" i="7" s="1"/>
  <c r="Y65" i="16" s="1"/>
  <c r="Z65" i="14"/>
  <c r="Z65" i="7" s="1"/>
  <c r="Z65" i="16" s="1"/>
  <c r="AD65" i="14"/>
  <c r="AD65" i="7" s="1"/>
  <c r="AD65" i="16" s="1"/>
  <c r="B66" i="14"/>
  <c r="B66" i="7" s="1"/>
  <c r="B66" i="16" s="1"/>
  <c r="C66" i="14"/>
  <c r="C66" i="7" s="1"/>
  <c r="C66" i="16" s="1"/>
  <c r="D66" i="14"/>
  <c r="D66" i="7" s="1"/>
  <c r="D66" i="16" s="1"/>
  <c r="E66" i="14"/>
  <c r="E66" i="7" s="1"/>
  <c r="E66" i="16" s="1"/>
  <c r="F66" i="14"/>
  <c r="F66" i="7" s="1"/>
  <c r="F66" i="16" s="1"/>
  <c r="G66" i="14"/>
  <c r="G66" i="7" s="1"/>
  <c r="G66" i="16" s="1"/>
  <c r="H66" i="14"/>
  <c r="H66" i="7" s="1"/>
  <c r="H66" i="16" s="1"/>
  <c r="I66" i="14"/>
  <c r="I66" i="7" s="1"/>
  <c r="I66" i="16" s="1"/>
  <c r="J66" i="14"/>
  <c r="J66" i="7" s="1"/>
  <c r="J66" i="16" s="1"/>
  <c r="K66" i="14"/>
  <c r="K66" i="7" s="1"/>
  <c r="K66" i="16" s="1"/>
  <c r="L66" i="14"/>
  <c r="L66" i="7" s="1"/>
  <c r="L66" i="16" s="1"/>
  <c r="M66" i="14"/>
  <c r="M66" i="7" s="1"/>
  <c r="M66" i="16" s="1"/>
  <c r="N66" i="14"/>
  <c r="N66" i="7" s="1"/>
  <c r="N66" i="16" s="1"/>
  <c r="O66" i="14"/>
  <c r="O66" i="7" s="1"/>
  <c r="O66" i="16" s="1"/>
  <c r="P66" i="14"/>
  <c r="P66" i="7" s="1"/>
  <c r="P66" i="16" s="1"/>
  <c r="Q66" i="14"/>
  <c r="Q66" i="7" s="1"/>
  <c r="Q66" i="16" s="1"/>
  <c r="R66" i="14"/>
  <c r="R66" i="7" s="1"/>
  <c r="R66" i="16" s="1"/>
  <c r="S66" i="14"/>
  <c r="S66" i="7" s="1"/>
  <c r="S66" i="16" s="1"/>
  <c r="T66" i="14"/>
  <c r="T66" i="7" s="1"/>
  <c r="T66" i="16" s="1"/>
  <c r="U66" i="14"/>
  <c r="U66" i="7" s="1"/>
  <c r="U66" i="16" s="1"/>
  <c r="V66" i="14"/>
  <c r="V66" i="7" s="1"/>
  <c r="V66" i="16" s="1"/>
  <c r="W66" i="14"/>
  <c r="W66" i="7" s="1"/>
  <c r="W66" i="16" s="1"/>
  <c r="X66" i="14"/>
  <c r="X66" i="7" s="1"/>
  <c r="X66" i="16" s="1"/>
  <c r="Y66" i="14"/>
  <c r="Y66" i="7" s="1"/>
  <c r="Y66" i="16" s="1"/>
  <c r="Z66" i="14"/>
  <c r="Z66" i="7" s="1"/>
  <c r="Z66" i="16" s="1"/>
  <c r="AD66" i="14"/>
  <c r="AD66" i="7" s="1"/>
  <c r="AD66" i="16" s="1"/>
  <c r="B67" i="14"/>
  <c r="B67" i="7" s="1"/>
  <c r="B67" i="16" s="1"/>
  <c r="C67" i="14"/>
  <c r="C67" i="7" s="1"/>
  <c r="C67" i="16" s="1"/>
  <c r="D67" i="14"/>
  <c r="D67" i="7" s="1"/>
  <c r="D67" i="16" s="1"/>
  <c r="E67" i="14"/>
  <c r="E67" i="7" s="1"/>
  <c r="E67" i="16" s="1"/>
  <c r="F67" i="14"/>
  <c r="F67" i="7" s="1"/>
  <c r="F67" i="16" s="1"/>
  <c r="G67" i="14"/>
  <c r="G67" i="7" s="1"/>
  <c r="G67" i="16" s="1"/>
  <c r="H67" i="14"/>
  <c r="H67" i="7" s="1"/>
  <c r="H67" i="16" s="1"/>
  <c r="I67" i="14"/>
  <c r="I67" i="7" s="1"/>
  <c r="I67" i="16" s="1"/>
  <c r="J67" i="14"/>
  <c r="J67" i="7" s="1"/>
  <c r="J67" i="16" s="1"/>
  <c r="K67" i="14"/>
  <c r="K67" i="7" s="1"/>
  <c r="K67" i="16" s="1"/>
  <c r="L67" i="14"/>
  <c r="L67" i="7" s="1"/>
  <c r="L67" i="16" s="1"/>
  <c r="M67" i="14"/>
  <c r="M67" i="7" s="1"/>
  <c r="M67" i="16" s="1"/>
  <c r="N67" i="14"/>
  <c r="N67" i="7" s="1"/>
  <c r="N67" i="16" s="1"/>
  <c r="O67" i="14"/>
  <c r="O67" i="7" s="1"/>
  <c r="O67" i="16" s="1"/>
  <c r="P67" i="14"/>
  <c r="P67" i="7" s="1"/>
  <c r="P67" i="16" s="1"/>
  <c r="Q67" i="14"/>
  <c r="Q67" i="7" s="1"/>
  <c r="Q67" i="16" s="1"/>
  <c r="R67" i="14"/>
  <c r="R67" i="7" s="1"/>
  <c r="R67" i="16" s="1"/>
  <c r="S67" i="14"/>
  <c r="S67" i="7" s="1"/>
  <c r="S67" i="16" s="1"/>
  <c r="T67" i="14"/>
  <c r="T67" i="7" s="1"/>
  <c r="T67" i="16" s="1"/>
  <c r="U67" i="14"/>
  <c r="U67" i="7" s="1"/>
  <c r="U67" i="16" s="1"/>
  <c r="V67" i="14"/>
  <c r="V67" i="7" s="1"/>
  <c r="V67" i="16" s="1"/>
  <c r="W67" i="14"/>
  <c r="W67" i="7" s="1"/>
  <c r="W67" i="16" s="1"/>
  <c r="X67" i="14"/>
  <c r="X67" i="7" s="1"/>
  <c r="X67" i="16" s="1"/>
  <c r="Y67" i="14"/>
  <c r="Y67" i="7" s="1"/>
  <c r="Y67" i="16" s="1"/>
  <c r="Z67" i="14"/>
  <c r="Z67" i="7" s="1"/>
  <c r="Z67" i="16" s="1"/>
  <c r="AD67" i="14"/>
  <c r="AD67" i="7" s="1"/>
  <c r="AD67" i="16" s="1"/>
  <c r="B68" i="14"/>
  <c r="B68" i="7" s="1"/>
  <c r="B68" i="16" s="1"/>
  <c r="C68" i="14"/>
  <c r="C68" i="7" s="1"/>
  <c r="C68" i="16" s="1"/>
  <c r="D68" i="14"/>
  <c r="D68" i="7" s="1"/>
  <c r="D68" i="16" s="1"/>
  <c r="E68" i="14"/>
  <c r="E68" i="7" s="1"/>
  <c r="E68" i="16" s="1"/>
  <c r="F68" i="14"/>
  <c r="F68" i="7" s="1"/>
  <c r="F68" i="16" s="1"/>
  <c r="G68" i="14"/>
  <c r="G68" i="7" s="1"/>
  <c r="G68" i="16" s="1"/>
  <c r="H68" i="14"/>
  <c r="H68" i="7" s="1"/>
  <c r="H68" i="16" s="1"/>
  <c r="I68" i="14"/>
  <c r="I68" i="7" s="1"/>
  <c r="I68" i="16" s="1"/>
  <c r="J68" i="14"/>
  <c r="J68" i="7" s="1"/>
  <c r="J68" i="16" s="1"/>
  <c r="K68" i="14"/>
  <c r="K68" i="7" s="1"/>
  <c r="K68" i="16" s="1"/>
  <c r="L68" i="14"/>
  <c r="L68" i="7" s="1"/>
  <c r="L68" i="16" s="1"/>
  <c r="M68" i="14"/>
  <c r="M68" i="7" s="1"/>
  <c r="M68" i="16" s="1"/>
  <c r="N68" i="14"/>
  <c r="N68" i="7" s="1"/>
  <c r="N68" i="16" s="1"/>
  <c r="O68" i="14"/>
  <c r="O68" i="7" s="1"/>
  <c r="O68" i="16" s="1"/>
  <c r="P68" i="14"/>
  <c r="P68" i="7" s="1"/>
  <c r="P68" i="16" s="1"/>
  <c r="Q68" i="14"/>
  <c r="Q68" i="7" s="1"/>
  <c r="Q68" i="16" s="1"/>
  <c r="R68" i="14"/>
  <c r="R68" i="7" s="1"/>
  <c r="R68" i="16" s="1"/>
  <c r="S68" i="14"/>
  <c r="S68" i="7" s="1"/>
  <c r="S68" i="16" s="1"/>
  <c r="T68" i="14"/>
  <c r="T68" i="7" s="1"/>
  <c r="T68" i="16" s="1"/>
  <c r="U68" i="14"/>
  <c r="U68" i="7" s="1"/>
  <c r="U68" i="16" s="1"/>
  <c r="V68" i="14"/>
  <c r="V68" i="7" s="1"/>
  <c r="V68" i="16" s="1"/>
  <c r="W68" i="14"/>
  <c r="W68" i="7" s="1"/>
  <c r="W68" i="16" s="1"/>
  <c r="X68" i="14"/>
  <c r="X68" i="7" s="1"/>
  <c r="X68" i="16" s="1"/>
  <c r="Y68" i="14"/>
  <c r="Y68" i="7" s="1"/>
  <c r="Y68" i="16" s="1"/>
  <c r="Z68" i="14"/>
  <c r="Z68" i="7" s="1"/>
  <c r="Z68" i="16" s="1"/>
  <c r="AD68" i="14"/>
  <c r="AD68" i="7" s="1"/>
  <c r="AD68" i="16" s="1"/>
  <c r="B69" i="14"/>
  <c r="B69" i="7" s="1"/>
  <c r="B69" i="16" s="1"/>
  <c r="C69" i="14"/>
  <c r="C69" i="7" s="1"/>
  <c r="C69" i="16" s="1"/>
  <c r="D69" i="14"/>
  <c r="D69" i="7" s="1"/>
  <c r="D69" i="16" s="1"/>
  <c r="E69" i="14"/>
  <c r="E69" i="7" s="1"/>
  <c r="E69" i="16" s="1"/>
  <c r="F69" i="14"/>
  <c r="F69" i="7" s="1"/>
  <c r="F69" i="16" s="1"/>
  <c r="G69" i="14"/>
  <c r="G69" i="7" s="1"/>
  <c r="G69" i="16" s="1"/>
  <c r="H69" i="14"/>
  <c r="H69" i="7" s="1"/>
  <c r="H69" i="16" s="1"/>
  <c r="I69" i="14"/>
  <c r="I69" i="7" s="1"/>
  <c r="I69" i="16" s="1"/>
  <c r="J69" i="14"/>
  <c r="J69" i="7" s="1"/>
  <c r="J69" i="16" s="1"/>
  <c r="K69" i="14"/>
  <c r="K69" i="7" s="1"/>
  <c r="K69" i="16" s="1"/>
  <c r="L69" i="14"/>
  <c r="L69" i="7" s="1"/>
  <c r="L69" i="16" s="1"/>
  <c r="M69" i="14"/>
  <c r="M69" i="7" s="1"/>
  <c r="M69" i="16" s="1"/>
  <c r="N69" i="14"/>
  <c r="N69" i="7" s="1"/>
  <c r="N69" i="16" s="1"/>
  <c r="O69" i="14"/>
  <c r="O69" i="7" s="1"/>
  <c r="O69" i="16" s="1"/>
  <c r="P69" i="14"/>
  <c r="P69" i="7" s="1"/>
  <c r="P69" i="16" s="1"/>
  <c r="Q69" i="14"/>
  <c r="Q69" i="7" s="1"/>
  <c r="Q69" i="16" s="1"/>
  <c r="R69" i="14"/>
  <c r="R69" i="7" s="1"/>
  <c r="R69" i="16" s="1"/>
  <c r="S69" i="14"/>
  <c r="S69" i="7" s="1"/>
  <c r="S69" i="16" s="1"/>
  <c r="T69" i="14"/>
  <c r="T69" i="7" s="1"/>
  <c r="T69" i="16" s="1"/>
  <c r="U69" i="14"/>
  <c r="U69" i="7" s="1"/>
  <c r="U69" i="16" s="1"/>
  <c r="V69" i="14"/>
  <c r="V69" i="7" s="1"/>
  <c r="V69" i="16" s="1"/>
  <c r="W69" i="14"/>
  <c r="W69" i="7" s="1"/>
  <c r="Z69" i="4" s="1"/>
  <c r="X69" i="14"/>
  <c r="X69" i="7" s="1"/>
  <c r="X69" i="16" s="1"/>
  <c r="Y69" i="14"/>
  <c r="Y69" i="7" s="1"/>
  <c r="Y69" i="16" s="1"/>
  <c r="Z69" i="14"/>
  <c r="Z69" i="7" s="1"/>
  <c r="Z69" i="16" s="1"/>
  <c r="AD69" i="14"/>
  <c r="AD69" i="7" s="1"/>
  <c r="AD69" i="16" s="1"/>
  <c r="B70" i="14"/>
  <c r="B70" i="7" s="1"/>
  <c r="B70" i="16" s="1"/>
  <c r="C70" i="14"/>
  <c r="C70" i="7" s="1"/>
  <c r="C70" i="16" s="1"/>
  <c r="D70" i="14"/>
  <c r="D70" i="7" s="1"/>
  <c r="D70" i="16" s="1"/>
  <c r="E70" i="14"/>
  <c r="E70" i="7" s="1"/>
  <c r="E70" i="16" s="1"/>
  <c r="F70" i="14"/>
  <c r="F70" i="7" s="1"/>
  <c r="F70" i="16" s="1"/>
  <c r="G70" i="14"/>
  <c r="G70" i="7" s="1"/>
  <c r="G70" i="16" s="1"/>
  <c r="H70" i="14"/>
  <c r="H70" i="7" s="1"/>
  <c r="H70" i="16" s="1"/>
  <c r="I70" i="14"/>
  <c r="I70" i="7" s="1"/>
  <c r="I70" i="16" s="1"/>
  <c r="J70" i="14"/>
  <c r="J70" i="7" s="1"/>
  <c r="J70" i="16" s="1"/>
  <c r="K70" i="14"/>
  <c r="K70" i="7" s="1"/>
  <c r="K70" i="16" s="1"/>
  <c r="L70" i="14"/>
  <c r="L70" i="7" s="1"/>
  <c r="L70" i="16" s="1"/>
  <c r="M70" i="14"/>
  <c r="M70" i="7" s="1"/>
  <c r="M70" i="16" s="1"/>
  <c r="N70" i="14"/>
  <c r="N70" i="7" s="1"/>
  <c r="N70" i="16" s="1"/>
  <c r="O70" i="14"/>
  <c r="O70" i="7" s="1"/>
  <c r="O70" i="16" s="1"/>
  <c r="P70" i="14"/>
  <c r="P70" i="7" s="1"/>
  <c r="P70" i="16" s="1"/>
  <c r="Q70" i="14"/>
  <c r="Q70" i="7" s="1"/>
  <c r="Q70" i="16" s="1"/>
  <c r="R70" i="14"/>
  <c r="R70" i="7" s="1"/>
  <c r="R70" i="16" s="1"/>
  <c r="S70" i="14"/>
  <c r="S70" i="7" s="1"/>
  <c r="S70" i="16" s="1"/>
  <c r="T70" i="14"/>
  <c r="T70" i="7" s="1"/>
  <c r="T70" i="16" s="1"/>
  <c r="U70" i="14"/>
  <c r="U70" i="7" s="1"/>
  <c r="U70" i="16" s="1"/>
  <c r="V70" i="14"/>
  <c r="V70" i="7" s="1"/>
  <c r="V70" i="16" s="1"/>
  <c r="W70" i="14"/>
  <c r="W70" i="7" s="1"/>
  <c r="W70" i="16" s="1"/>
  <c r="X70" i="14"/>
  <c r="X70" i="7" s="1"/>
  <c r="X70" i="16" s="1"/>
  <c r="Y70" i="14"/>
  <c r="Y70" i="7" s="1"/>
  <c r="Y70" i="16" s="1"/>
  <c r="Z70" i="14"/>
  <c r="Z70" i="7" s="1"/>
  <c r="Z70" i="16" s="1"/>
  <c r="AD70" i="14"/>
  <c r="AD70" i="7" s="1"/>
  <c r="AD70" i="16" s="1"/>
  <c r="B71" i="14"/>
  <c r="B71" i="7" s="1"/>
  <c r="B71" i="16" s="1"/>
  <c r="C71" i="14"/>
  <c r="C71" i="7" s="1"/>
  <c r="C71" i="16" s="1"/>
  <c r="D71" i="14"/>
  <c r="D71" i="7" s="1"/>
  <c r="D71" i="16" s="1"/>
  <c r="E71" i="14"/>
  <c r="E71" i="7" s="1"/>
  <c r="E71" i="16" s="1"/>
  <c r="F71" i="14"/>
  <c r="F71" i="7" s="1"/>
  <c r="F71" i="16" s="1"/>
  <c r="G71" i="14"/>
  <c r="G71" i="7" s="1"/>
  <c r="G71" i="16" s="1"/>
  <c r="H71" i="14"/>
  <c r="H71" i="7" s="1"/>
  <c r="H71" i="16" s="1"/>
  <c r="I71" i="14"/>
  <c r="I71" i="7" s="1"/>
  <c r="I71" i="16" s="1"/>
  <c r="J71" i="14"/>
  <c r="J71" i="7" s="1"/>
  <c r="J71" i="16" s="1"/>
  <c r="K71" i="14"/>
  <c r="K71" i="7" s="1"/>
  <c r="K71" i="16" s="1"/>
  <c r="L71" i="14"/>
  <c r="L71" i="7" s="1"/>
  <c r="L71" i="16" s="1"/>
  <c r="M71" i="14"/>
  <c r="M71" i="7" s="1"/>
  <c r="M71" i="16" s="1"/>
  <c r="N71" i="14"/>
  <c r="N71" i="7" s="1"/>
  <c r="N71" i="16" s="1"/>
  <c r="O71" i="14"/>
  <c r="O71" i="7" s="1"/>
  <c r="O71" i="16" s="1"/>
  <c r="P71" i="14"/>
  <c r="P71" i="7" s="1"/>
  <c r="P71" i="16" s="1"/>
  <c r="Q71" i="14"/>
  <c r="Q71" i="7" s="1"/>
  <c r="Q71" i="16" s="1"/>
  <c r="R71" i="14"/>
  <c r="R71" i="7" s="1"/>
  <c r="R71" i="16" s="1"/>
  <c r="S71" i="14"/>
  <c r="S71" i="7" s="1"/>
  <c r="S71" i="16" s="1"/>
  <c r="T71" i="14"/>
  <c r="T71" i="7" s="1"/>
  <c r="T71" i="16" s="1"/>
  <c r="U71" i="14"/>
  <c r="U71" i="7" s="1"/>
  <c r="U71" i="16" s="1"/>
  <c r="V71" i="14"/>
  <c r="V71" i="7" s="1"/>
  <c r="V71" i="16" s="1"/>
  <c r="W71" i="14"/>
  <c r="W71" i="7" s="1"/>
  <c r="W71" i="16" s="1"/>
  <c r="X71" i="14"/>
  <c r="X71" i="7" s="1"/>
  <c r="X71" i="16" s="1"/>
  <c r="Y71" i="14"/>
  <c r="Y71" i="7" s="1"/>
  <c r="Y71" i="16" s="1"/>
  <c r="Z71" i="14"/>
  <c r="Z71" i="7" s="1"/>
  <c r="Z71" i="16" s="1"/>
  <c r="AD71" i="14"/>
  <c r="AD71" i="7" s="1"/>
  <c r="AD71" i="16" s="1"/>
  <c r="B72" i="14"/>
  <c r="B72" i="7" s="1"/>
  <c r="B72" i="16" s="1"/>
  <c r="C72" i="14"/>
  <c r="C72" i="7" s="1"/>
  <c r="C72" i="16" s="1"/>
  <c r="D72" i="14"/>
  <c r="D72" i="7" s="1"/>
  <c r="D72" i="16" s="1"/>
  <c r="E72" i="14"/>
  <c r="E72" i="7" s="1"/>
  <c r="E72" i="16" s="1"/>
  <c r="F72" i="14"/>
  <c r="F72" i="7" s="1"/>
  <c r="F72" i="16" s="1"/>
  <c r="G72" i="14"/>
  <c r="G72" i="7" s="1"/>
  <c r="G72" i="16" s="1"/>
  <c r="H72" i="14"/>
  <c r="H72" i="7" s="1"/>
  <c r="H72" i="16" s="1"/>
  <c r="I72" i="14"/>
  <c r="I72" i="7" s="1"/>
  <c r="I72" i="16" s="1"/>
  <c r="J72" i="14"/>
  <c r="J72" i="7" s="1"/>
  <c r="J72" i="16" s="1"/>
  <c r="K72" i="14"/>
  <c r="K72" i="7" s="1"/>
  <c r="K72" i="16" s="1"/>
  <c r="L72" i="14"/>
  <c r="L72" i="7" s="1"/>
  <c r="L72" i="16" s="1"/>
  <c r="M72" i="14"/>
  <c r="M72" i="7" s="1"/>
  <c r="M72" i="16" s="1"/>
  <c r="N72" i="14"/>
  <c r="N72" i="7" s="1"/>
  <c r="N72" i="16" s="1"/>
  <c r="O72" i="14"/>
  <c r="O72" i="7" s="1"/>
  <c r="O72" i="16" s="1"/>
  <c r="P72" i="14"/>
  <c r="P72" i="7" s="1"/>
  <c r="P72" i="16" s="1"/>
  <c r="Q72" i="14"/>
  <c r="Q72" i="7" s="1"/>
  <c r="Q72" i="16" s="1"/>
  <c r="R72" i="14"/>
  <c r="R72" i="7" s="1"/>
  <c r="R72" i="16" s="1"/>
  <c r="S72" i="14"/>
  <c r="S72" i="7" s="1"/>
  <c r="S72" i="16" s="1"/>
  <c r="T72" i="14"/>
  <c r="T72" i="7" s="1"/>
  <c r="T72" i="16" s="1"/>
  <c r="U72" i="14"/>
  <c r="U72" i="7" s="1"/>
  <c r="U72" i="16" s="1"/>
  <c r="V72" i="14"/>
  <c r="V72" i="7" s="1"/>
  <c r="V72" i="16" s="1"/>
  <c r="W72" i="14"/>
  <c r="W72" i="7" s="1"/>
  <c r="W72" i="16" s="1"/>
  <c r="X72" i="14"/>
  <c r="X72" i="7" s="1"/>
  <c r="X72" i="16" s="1"/>
  <c r="Y72" i="14"/>
  <c r="Y72" i="7" s="1"/>
  <c r="Y72" i="16" s="1"/>
  <c r="Z72" i="14"/>
  <c r="Z72" i="7" s="1"/>
  <c r="Z72" i="16" s="1"/>
  <c r="AD72" i="14"/>
  <c r="AD72" i="7" s="1"/>
  <c r="AD72" i="16" s="1"/>
  <c r="B73" i="14"/>
  <c r="B73" i="7" s="1"/>
  <c r="B73" i="16" s="1"/>
  <c r="C73" i="14"/>
  <c r="C73" i="7" s="1"/>
  <c r="C73" i="16" s="1"/>
  <c r="D73" i="14"/>
  <c r="D73" i="7" s="1"/>
  <c r="D73" i="16" s="1"/>
  <c r="E73" i="14"/>
  <c r="E73" i="7" s="1"/>
  <c r="E73" i="16" s="1"/>
  <c r="F73" i="14"/>
  <c r="F73" i="7" s="1"/>
  <c r="F73" i="16" s="1"/>
  <c r="G73" i="14"/>
  <c r="G73" i="7" s="1"/>
  <c r="G73" i="16" s="1"/>
  <c r="H73" i="14"/>
  <c r="H73" i="7" s="1"/>
  <c r="H73" i="16" s="1"/>
  <c r="I73" i="14"/>
  <c r="I73" i="7" s="1"/>
  <c r="I73" i="16" s="1"/>
  <c r="J73" i="14"/>
  <c r="J73" i="7" s="1"/>
  <c r="J73" i="16" s="1"/>
  <c r="K73" i="14"/>
  <c r="K73" i="7" s="1"/>
  <c r="K73" i="16" s="1"/>
  <c r="L73" i="14"/>
  <c r="L73" i="7" s="1"/>
  <c r="L73" i="16" s="1"/>
  <c r="M73" i="14"/>
  <c r="M73" i="7" s="1"/>
  <c r="M73" i="16" s="1"/>
  <c r="N73" i="14"/>
  <c r="N73" i="7" s="1"/>
  <c r="N73" i="16" s="1"/>
  <c r="O73" i="14"/>
  <c r="O73" i="7" s="1"/>
  <c r="O73" i="16" s="1"/>
  <c r="P73" i="14"/>
  <c r="P73" i="7" s="1"/>
  <c r="P73" i="16" s="1"/>
  <c r="Q73" i="14"/>
  <c r="Q73" i="7" s="1"/>
  <c r="Q73" i="16" s="1"/>
  <c r="R73" i="14"/>
  <c r="R73" i="7" s="1"/>
  <c r="R73" i="16" s="1"/>
  <c r="S73" i="14"/>
  <c r="S73" i="7" s="1"/>
  <c r="S73" i="16" s="1"/>
  <c r="T73" i="14"/>
  <c r="T73" i="7" s="1"/>
  <c r="T73" i="16" s="1"/>
  <c r="U73" i="14"/>
  <c r="U73" i="7" s="1"/>
  <c r="U73" i="16" s="1"/>
  <c r="V73" i="14"/>
  <c r="V73" i="7" s="1"/>
  <c r="V73" i="16" s="1"/>
  <c r="W73" i="14"/>
  <c r="W73" i="7" s="1"/>
  <c r="W73" i="16" s="1"/>
  <c r="X73" i="14"/>
  <c r="X73" i="7" s="1"/>
  <c r="X73" i="16" s="1"/>
  <c r="Y73" i="14"/>
  <c r="Y73" i="7" s="1"/>
  <c r="Y73" i="16" s="1"/>
  <c r="Z73" i="14"/>
  <c r="Z73" i="7" s="1"/>
  <c r="Z73" i="16" s="1"/>
  <c r="AD73" i="14"/>
  <c r="AD73" i="7" s="1"/>
  <c r="AD73" i="16" s="1"/>
  <c r="B74" i="14"/>
  <c r="B74" i="7" s="1"/>
  <c r="B74" i="16" s="1"/>
  <c r="C74" i="14"/>
  <c r="C74" i="7" s="1"/>
  <c r="C74" i="16" s="1"/>
  <c r="D74" i="14"/>
  <c r="D74" i="7" s="1"/>
  <c r="D74" i="16" s="1"/>
  <c r="E74" i="14"/>
  <c r="E74" i="7" s="1"/>
  <c r="E74" i="16" s="1"/>
  <c r="F74" i="14"/>
  <c r="F74" i="7" s="1"/>
  <c r="F74" i="16" s="1"/>
  <c r="G74" i="14"/>
  <c r="G74" i="7" s="1"/>
  <c r="G74" i="16" s="1"/>
  <c r="H74" i="14"/>
  <c r="H74" i="7" s="1"/>
  <c r="H74" i="16" s="1"/>
  <c r="I74" i="14"/>
  <c r="I74" i="7" s="1"/>
  <c r="I74" i="16" s="1"/>
  <c r="J74" i="14"/>
  <c r="J74" i="7" s="1"/>
  <c r="J74" i="16" s="1"/>
  <c r="K74" i="14"/>
  <c r="K74" i="7" s="1"/>
  <c r="K74" i="16" s="1"/>
  <c r="L74" i="14"/>
  <c r="L74" i="7" s="1"/>
  <c r="L74" i="16" s="1"/>
  <c r="M74" i="14"/>
  <c r="M74" i="7" s="1"/>
  <c r="M74" i="16" s="1"/>
  <c r="N74" i="14"/>
  <c r="N74" i="7" s="1"/>
  <c r="N74" i="16" s="1"/>
  <c r="O74" i="14"/>
  <c r="O74" i="7" s="1"/>
  <c r="O74" i="16" s="1"/>
  <c r="P74" i="14"/>
  <c r="P74" i="7" s="1"/>
  <c r="Q74" i="14"/>
  <c r="Q74" i="7" s="1"/>
  <c r="Q74" i="16" s="1"/>
  <c r="R74" i="14"/>
  <c r="R74" i="7" s="1"/>
  <c r="R74" i="16" s="1"/>
  <c r="S74" i="14"/>
  <c r="S74" i="7" s="1"/>
  <c r="S74" i="16" s="1"/>
  <c r="T74" i="14"/>
  <c r="T74" i="7" s="1"/>
  <c r="T74" i="16" s="1"/>
  <c r="U74" i="14"/>
  <c r="U74" i="7" s="1"/>
  <c r="U74" i="16" s="1"/>
  <c r="V74" i="14"/>
  <c r="V74" i="7" s="1"/>
  <c r="V74" i="16" s="1"/>
  <c r="W74" i="14"/>
  <c r="W74" i="7" s="1"/>
  <c r="W74" i="16" s="1"/>
  <c r="X74" i="14"/>
  <c r="X74" i="7" s="1"/>
  <c r="X74" i="16" s="1"/>
  <c r="Y74" i="14"/>
  <c r="Y74" i="7" s="1"/>
  <c r="Y74" i="16" s="1"/>
  <c r="Z74" i="14"/>
  <c r="Z74" i="7" s="1"/>
  <c r="Z74" i="16" s="1"/>
  <c r="AD74" i="14"/>
  <c r="AD74" i="7" s="1"/>
  <c r="AD74" i="16" s="1"/>
  <c r="B75" i="14"/>
  <c r="B75" i="7" s="1"/>
  <c r="B75" i="16" s="1"/>
  <c r="C75" i="14"/>
  <c r="C75" i="7" s="1"/>
  <c r="C75" i="16" s="1"/>
  <c r="D75" i="14"/>
  <c r="D75" i="7" s="1"/>
  <c r="D75" i="16" s="1"/>
  <c r="E75" i="14"/>
  <c r="E75" i="7" s="1"/>
  <c r="E75" i="16" s="1"/>
  <c r="F75" i="14"/>
  <c r="F75" i="7" s="1"/>
  <c r="F75" i="16" s="1"/>
  <c r="G75" i="14"/>
  <c r="G75" i="7" s="1"/>
  <c r="G75" i="16" s="1"/>
  <c r="H75" i="14"/>
  <c r="H75" i="7" s="1"/>
  <c r="H75" i="16" s="1"/>
  <c r="I75" i="14"/>
  <c r="I75" i="7" s="1"/>
  <c r="I75" i="16" s="1"/>
  <c r="J75" i="14"/>
  <c r="J75" i="7" s="1"/>
  <c r="J75" i="16" s="1"/>
  <c r="K75" i="14"/>
  <c r="K75" i="7" s="1"/>
  <c r="K75" i="16" s="1"/>
  <c r="L75" i="14"/>
  <c r="L75" i="7" s="1"/>
  <c r="L75" i="16" s="1"/>
  <c r="M75" i="14"/>
  <c r="M75" i="7" s="1"/>
  <c r="M75" i="16" s="1"/>
  <c r="N75" i="14"/>
  <c r="N75" i="7" s="1"/>
  <c r="N75" i="16" s="1"/>
  <c r="O75" i="14"/>
  <c r="O75" i="7" s="1"/>
  <c r="O75" i="16" s="1"/>
  <c r="P75" i="14"/>
  <c r="P75" i="7" s="1"/>
  <c r="P75" i="16" s="1"/>
  <c r="Q75" i="14"/>
  <c r="Q75" i="7" s="1"/>
  <c r="Q75" i="16" s="1"/>
  <c r="R75" i="14"/>
  <c r="R75" i="7" s="1"/>
  <c r="R75" i="16" s="1"/>
  <c r="S75" i="14"/>
  <c r="S75" i="7" s="1"/>
  <c r="S75" i="16" s="1"/>
  <c r="T75" i="14"/>
  <c r="T75" i="7" s="1"/>
  <c r="T75" i="16" s="1"/>
  <c r="U75" i="14"/>
  <c r="U75" i="7" s="1"/>
  <c r="U75" i="16" s="1"/>
  <c r="V75" i="14"/>
  <c r="V75" i="7" s="1"/>
  <c r="V75" i="16" s="1"/>
  <c r="W75" i="14"/>
  <c r="W75" i="7" s="1"/>
  <c r="W75" i="16" s="1"/>
  <c r="X75" i="14"/>
  <c r="X75" i="7" s="1"/>
  <c r="X75" i="16" s="1"/>
  <c r="Y75" i="14"/>
  <c r="Y75" i="7" s="1"/>
  <c r="Y75" i="16" s="1"/>
  <c r="Z75" i="14"/>
  <c r="Z75" i="7" s="1"/>
  <c r="Z75" i="16" s="1"/>
  <c r="AD75" i="14"/>
  <c r="AD75" i="7" s="1"/>
  <c r="AD75" i="16" s="1"/>
  <c r="B76" i="14"/>
  <c r="B76" i="7" s="1"/>
  <c r="B76" i="16" s="1"/>
  <c r="C76" i="14"/>
  <c r="C76" i="7" s="1"/>
  <c r="C76" i="16" s="1"/>
  <c r="D76" i="14"/>
  <c r="D76" i="7" s="1"/>
  <c r="D76" i="16" s="1"/>
  <c r="E76" i="14"/>
  <c r="E76" i="7" s="1"/>
  <c r="E76" i="16" s="1"/>
  <c r="F76" i="14"/>
  <c r="F76" i="7" s="1"/>
  <c r="F76" i="16" s="1"/>
  <c r="G76" i="14"/>
  <c r="G76" i="7" s="1"/>
  <c r="G76" i="16" s="1"/>
  <c r="H76" i="14"/>
  <c r="H76" i="7" s="1"/>
  <c r="H76" i="16" s="1"/>
  <c r="I76" i="14"/>
  <c r="I76" i="7" s="1"/>
  <c r="I76" i="16" s="1"/>
  <c r="J76" i="14"/>
  <c r="J76" i="7" s="1"/>
  <c r="J76" i="16" s="1"/>
  <c r="K76" i="14"/>
  <c r="K76" i="7" s="1"/>
  <c r="K76" i="16" s="1"/>
  <c r="L76" i="14"/>
  <c r="L76" i="7" s="1"/>
  <c r="L76" i="16" s="1"/>
  <c r="M76" i="14"/>
  <c r="M76" i="7" s="1"/>
  <c r="M76" i="16" s="1"/>
  <c r="N76" i="14"/>
  <c r="N76" i="7" s="1"/>
  <c r="N76" i="16" s="1"/>
  <c r="O76" i="14"/>
  <c r="O76" i="7" s="1"/>
  <c r="O76" i="16" s="1"/>
  <c r="P76" i="14"/>
  <c r="P76" i="7" s="1"/>
  <c r="P76" i="16" s="1"/>
  <c r="Q76" i="14"/>
  <c r="Q76" i="7" s="1"/>
  <c r="Q76" i="16" s="1"/>
  <c r="R76" i="14"/>
  <c r="R76" i="7" s="1"/>
  <c r="R76" i="16" s="1"/>
  <c r="S76" i="14"/>
  <c r="S76" i="7" s="1"/>
  <c r="S76" i="16" s="1"/>
  <c r="T76" i="14"/>
  <c r="T76" i="7" s="1"/>
  <c r="T76" i="16" s="1"/>
  <c r="U76" i="14"/>
  <c r="U76" i="7" s="1"/>
  <c r="U76" i="16" s="1"/>
  <c r="V76" i="14"/>
  <c r="V76" i="7" s="1"/>
  <c r="V76" i="16" s="1"/>
  <c r="W76" i="14"/>
  <c r="W76" i="7" s="1"/>
  <c r="W76" i="16" s="1"/>
  <c r="X76" i="14"/>
  <c r="X76" i="7" s="1"/>
  <c r="X76" i="16" s="1"/>
  <c r="Y76" i="14"/>
  <c r="Y76" i="7" s="1"/>
  <c r="Y76" i="16" s="1"/>
  <c r="Z76" i="14"/>
  <c r="Z76" i="7" s="1"/>
  <c r="Z76" i="16" s="1"/>
  <c r="AD76" i="14"/>
  <c r="AD76" i="7" s="1"/>
  <c r="AD76" i="16" s="1"/>
  <c r="B77" i="14"/>
  <c r="B77" i="7" s="1"/>
  <c r="B77" i="16" s="1"/>
  <c r="C77" i="14"/>
  <c r="C77" i="7" s="1"/>
  <c r="C77" i="16" s="1"/>
  <c r="D77" i="14"/>
  <c r="D77" i="7" s="1"/>
  <c r="D77" i="16" s="1"/>
  <c r="E77" i="14"/>
  <c r="E77" i="7" s="1"/>
  <c r="E77" i="16" s="1"/>
  <c r="F77" i="14"/>
  <c r="F77" i="7" s="1"/>
  <c r="F77" i="16" s="1"/>
  <c r="G77" i="14"/>
  <c r="G77" i="7" s="1"/>
  <c r="G77" i="16" s="1"/>
  <c r="H77" i="14"/>
  <c r="H77" i="7" s="1"/>
  <c r="H77" i="16" s="1"/>
  <c r="I77" i="14"/>
  <c r="I77" i="7" s="1"/>
  <c r="I77" i="16" s="1"/>
  <c r="J77" i="14"/>
  <c r="J77" i="7" s="1"/>
  <c r="J77" i="16" s="1"/>
  <c r="K77" i="14"/>
  <c r="K77" i="7" s="1"/>
  <c r="K77" i="16" s="1"/>
  <c r="L77" i="14"/>
  <c r="L77" i="7" s="1"/>
  <c r="L77" i="16" s="1"/>
  <c r="M77" i="14"/>
  <c r="M77" i="7" s="1"/>
  <c r="M77" i="16" s="1"/>
  <c r="N77" i="14"/>
  <c r="N77" i="7" s="1"/>
  <c r="N77" i="16" s="1"/>
  <c r="O77" i="14"/>
  <c r="O77" i="7" s="1"/>
  <c r="O77" i="16" s="1"/>
  <c r="P77" i="14"/>
  <c r="P77" i="7" s="1"/>
  <c r="P77" i="16" s="1"/>
  <c r="Q77" i="14"/>
  <c r="Q77" i="7" s="1"/>
  <c r="Q77" i="16" s="1"/>
  <c r="R77" i="14"/>
  <c r="R77" i="7" s="1"/>
  <c r="R77" i="16" s="1"/>
  <c r="S77" i="14"/>
  <c r="S77" i="7" s="1"/>
  <c r="S77" i="16" s="1"/>
  <c r="T77" i="14"/>
  <c r="T77" i="7" s="1"/>
  <c r="T77" i="16" s="1"/>
  <c r="U77" i="14"/>
  <c r="U77" i="7" s="1"/>
  <c r="U77" i="16" s="1"/>
  <c r="V77" i="14"/>
  <c r="V77" i="7" s="1"/>
  <c r="V77" i="16" s="1"/>
  <c r="W77" i="14"/>
  <c r="W77" i="7" s="1"/>
  <c r="W77" i="16" s="1"/>
  <c r="X77" i="14"/>
  <c r="X77" i="7" s="1"/>
  <c r="X77" i="16" s="1"/>
  <c r="Y77" i="14"/>
  <c r="Y77" i="7" s="1"/>
  <c r="Y77" i="16" s="1"/>
  <c r="Z77" i="14"/>
  <c r="Z77" i="7" s="1"/>
  <c r="Z77" i="16" s="1"/>
  <c r="AD77" i="14"/>
  <c r="AD77" i="7" s="1"/>
  <c r="AD77" i="16" s="1"/>
  <c r="B78" i="14"/>
  <c r="B78" i="7" s="1"/>
  <c r="B78" i="16" s="1"/>
  <c r="C78" i="14"/>
  <c r="C78" i="7" s="1"/>
  <c r="C78" i="16" s="1"/>
  <c r="D78" i="14"/>
  <c r="D78" i="7" s="1"/>
  <c r="D78" i="16" s="1"/>
  <c r="E78" i="14"/>
  <c r="E78" i="7" s="1"/>
  <c r="E78" i="16" s="1"/>
  <c r="F78" i="14"/>
  <c r="F78" i="7" s="1"/>
  <c r="F78" i="16" s="1"/>
  <c r="G78" i="14"/>
  <c r="G78" i="7" s="1"/>
  <c r="G78" i="16" s="1"/>
  <c r="H78" i="14"/>
  <c r="H78" i="7" s="1"/>
  <c r="H78" i="16" s="1"/>
  <c r="I78" i="14"/>
  <c r="I78" i="7" s="1"/>
  <c r="I78" i="16" s="1"/>
  <c r="J78" i="14"/>
  <c r="J78" i="7" s="1"/>
  <c r="J78" i="16" s="1"/>
  <c r="K78" i="14"/>
  <c r="K78" i="7" s="1"/>
  <c r="K78" i="16" s="1"/>
  <c r="L78" i="14"/>
  <c r="L78" i="7" s="1"/>
  <c r="L78" i="16" s="1"/>
  <c r="M78" i="14"/>
  <c r="M78" i="7" s="1"/>
  <c r="M78" i="16" s="1"/>
  <c r="N78" i="14"/>
  <c r="N78" i="7" s="1"/>
  <c r="N78" i="16" s="1"/>
  <c r="O78" i="14"/>
  <c r="O78" i="7" s="1"/>
  <c r="O78" i="16" s="1"/>
  <c r="P78" i="14"/>
  <c r="P78" i="7" s="1"/>
  <c r="P78" i="16" s="1"/>
  <c r="Q78" i="14"/>
  <c r="Q78" i="7" s="1"/>
  <c r="Q78" i="16" s="1"/>
  <c r="R78" i="14"/>
  <c r="R78" i="7" s="1"/>
  <c r="R78" i="16" s="1"/>
  <c r="S78" i="14"/>
  <c r="S78" i="7" s="1"/>
  <c r="S78" i="16" s="1"/>
  <c r="T78" i="14"/>
  <c r="T78" i="7" s="1"/>
  <c r="T78" i="16" s="1"/>
  <c r="U78" i="14"/>
  <c r="U78" i="7" s="1"/>
  <c r="U78" i="16" s="1"/>
  <c r="V78" i="14"/>
  <c r="V78" i="7" s="1"/>
  <c r="V78" i="16" s="1"/>
  <c r="W78" i="14"/>
  <c r="W78" i="7" s="1"/>
  <c r="W78" i="16" s="1"/>
  <c r="X78" i="14"/>
  <c r="X78" i="7" s="1"/>
  <c r="X78" i="16" s="1"/>
  <c r="Y78" i="14"/>
  <c r="Y78" i="7" s="1"/>
  <c r="Y78" i="16" s="1"/>
  <c r="Z78" i="14"/>
  <c r="Z78" i="7" s="1"/>
  <c r="Z78" i="16" s="1"/>
  <c r="AD78" i="14"/>
  <c r="AD78" i="7" s="1"/>
  <c r="AD78" i="16" s="1"/>
  <c r="B79" i="14"/>
  <c r="B79" i="7" s="1"/>
  <c r="B79" i="16" s="1"/>
  <c r="C79" i="14"/>
  <c r="C79" i="7" s="1"/>
  <c r="C79" i="16" s="1"/>
  <c r="D79" i="14"/>
  <c r="D79" i="7" s="1"/>
  <c r="D79" i="16" s="1"/>
  <c r="E79" i="14"/>
  <c r="E79" i="7" s="1"/>
  <c r="E79" i="16" s="1"/>
  <c r="F79" i="14"/>
  <c r="F79" i="7" s="1"/>
  <c r="F79" i="16" s="1"/>
  <c r="G79" i="14"/>
  <c r="G79" i="7" s="1"/>
  <c r="G79" i="16" s="1"/>
  <c r="H79" i="14"/>
  <c r="H79" i="7" s="1"/>
  <c r="H79" i="16" s="1"/>
  <c r="I79" i="14"/>
  <c r="I79" i="7" s="1"/>
  <c r="I79" i="16" s="1"/>
  <c r="J79" i="14"/>
  <c r="J79" i="7" s="1"/>
  <c r="J79" i="16" s="1"/>
  <c r="K79" i="14"/>
  <c r="K79" i="7" s="1"/>
  <c r="K79" i="16" s="1"/>
  <c r="L79" i="14"/>
  <c r="L79" i="7" s="1"/>
  <c r="L79" i="16" s="1"/>
  <c r="M79" i="14"/>
  <c r="M79" i="7" s="1"/>
  <c r="M79" i="16" s="1"/>
  <c r="N79" i="14"/>
  <c r="N79" i="7" s="1"/>
  <c r="N79" i="16" s="1"/>
  <c r="O79" i="14"/>
  <c r="O79" i="7" s="1"/>
  <c r="O79" i="16" s="1"/>
  <c r="P79" i="14"/>
  <c r="P79" i="7" s="1"/>
  <c r="P79" i="16" s="1"/>
  <c r="Q79" i="14"/>
  <c r="Q79" i="7" s="1"/>
  <c r="Q79" i="16" s="1"/>
  <c r="R79" i="14"/>
  <c r="R79" i="7" s="1"/>
  <c r="R79" i="16" s="1"/>
  <c r="S79" i="14"/>
  <c r="S79" i="7" s="1"/>
  <c r="S79" i="16" s="1"/>
  <c r="T79" i="14"/>
  <c r="T79" i="7" s="1"/>
  <c r="T79" i="16" s="1"/>
  <c r="U79" i="14"/>
  <c r="U79" i="7" s="1"/>
  <c r="U79" i="16" s="1"/>
  <c r="V79" i="14"/>
  <c r="V79" i="7" s="1"/>
  <c r="V79" i="16" s="1"/>
  <c r="W79" i="14"/>
  <c r="W79" i="7" s="1"/>
  <c r="X79" i="14"/>
  <c r="X79" i="7" s="1"/>
  <c r="Y79" i="14"/>
  <c r="Y79" i="7" s="1"/>
  <c r="Y79" i="16" s="1"/>
  <c r="Z79" i="14"/>
  <c r="Z79" i="7" s="1"/>
  <c r="Z79" i="16" s="1"/>
  <c r="AD79" i="14"/>
  <c r="AD79" i="7" s="1"/>
  <c r="AD79" i="16" s="1"/>
  <c r="B80" i="14"/>
  <c r="B80" i="7" s="1"/>
  <c r="B80" i="16" s="1"/>
  <c r="C80" i="14"/>
  <c r="C80" i="7" s="1"/>
  <c r="C80" i="16" s="1"/>
  <c r="D80" i="14"/>
  <c r="D80" i="7" s="1"/>
  <c r="D80" i="16" s="1"/>
  <c r="E80" i="14"/>
  <c r="E80" i="7" s="1"/>
  <c r="E80" i="16" s="1"/>
  <c r="F80" i="14"/>
  <c r="F80" i="7" s="1"/>
  <c r="F80" i="16" s="1"/>
  <c r="G80" i="14"/>
  <c r="G80" i="7" s="1"/>
  <c r="G80" i="16" s="1"/>
  <c r="H80" i="14"/>
  <c r="H80" i="7" s="1"/>
  <c r="H80" i="16" s="1"/>
  <c r="I80" i="14"/>
  <c r="I80" i="7" s="1"/>
  <c r="I80" i="16" s="1"/>
  <c r="J80" i="14"/>
  <c r="J80" i="7" s="1"/>
  <c r="J80" i="16" s="1"/>
  <c r="K80" i="14"/>
  <c r="K80" i="7" s="1"/>
  <c r="K80" i="16" s="1"/>
  <c r="L80" i="14"/>
  <c r="L80" i="7" s="1"/>
  <c r="L80" i="16" s="1"/>
  <c r="M80" i="14"/>
  <c r="M80" i="7" s="1"/>
  <c r="M80" i="16" s="1"/>
  <c r="N80" i="14"/>
  <c r="N80" i="7" s="1"/>
  <c r="N80" i="16" s="1"/>
  <c r="O80" i="14"/>
  <c r="O80" i="7" s="1"/>
  <c r="O80" i="16" s="1"/>
  <c r="P80" i="14"/>
  <c r="P80" i="7" s="1"/>
  <c r="P80" i="16" s="1"/>
  <c r="Q80" i="14"/>
  <c r="Q80" i="7" s="1"/>
  <c r="Q80" i="16" s="1"/>
  <c r="R80" i="14"/>
  <c r="R80" i="7" s="1"/>
  <c r="R80" i="16" s="1"/>
  <c r="S80" i="14"/>
  <c r="S80" i="7" s="1"/>
  <c r="S80" i="16" s="1"/>
  <c r="T80" i="14"/>
  <c r="T80" i="7" s="1"/>
  <c r="T80" i="16" s="1"/>
  <c r="U80" i="14"/>
  <c r="U80" i="7" s="1"/>
  <c r="U80" i="16" s="1"/>
  <c r="V80" i="14"/>
  <c r="V80" i="7" s="1"/>
  <c r="V80" i="16" s="1"/>
  <c r="W80" i="14"/>
  <c r="W80" i="7" s="1"/>
  <c r="W80" i="16" s="1"/>
  <c r="X80" i="14"/>
  <c r="X80" i="7" s="1"/>
  <c r="X80" i="16" s="1"/>
  <c r="Y80" i="14"/>
  <c r="Y80" i="7" s="1"/>
  <c r="Y80" i="16" s="1"/>
  <c r="Z80" i="14"/>
  <c r="Z80" i="7" s="1"/>
  <c r="Z80" i="16" s="1"/>
  <c r="AD80" i="14"/>
  <c r="AD80" i="7" s="1"/>
  <c r="AD80" i="16" s="1"/>
  <c r="B81" i="14"/>
  <c r="B81" i="7" s="1"/>
  <c r="B81" i="16" s="1"/>
  <c r="C81" i="14"/>
  <c r="C81" i="7" s="1"/>
  <c r="C81" i="16" s="1"/>
  <c r="D81" i="14"/>
  <c r="D81" i="7" s="1"/>
  <c r="D81" i="16" s="1"/>
  <c r="E81" i="14"/>
  <c r="E81" i="7" s="1"/>
  <c r="E81" i="16" s="1"/>
  <c r="F81" i="14"/>
  <c r="F81" i="7" s="1"/>
  <c r="F81" i="16" s="1"/>
  <c r="G81" i="14"/>
  <c r="G81" i="7" s="1"/>
  <c r="G81" i="16" s="1"/>
  <c r="H81" i="14"/>
  <c r="H81" i="7" s="1"/>
  <c r="H81" i="16" s="1"/>
  <c r="I81" i="14"/>
  <c r="I81" i="7" s="1"/>
  <c r="I81" i="16" s="1"/>
  <c r="J81" i="14"/>
  <c r="J81" i="7" s="1"/>
  <c r="J81" i="16" s="1"/>
  <c r="K81" i="14"/>
  <c r="K81" i="7" s="1"/>
  <c r="K81" i="16" s="1"/>
  <c r="L81" i="14"/>
  <c r="L81" i="7" s="1"/>
  <c r="L81" i="16" s="1"/>
  <c r="M81" i="14"/>
  <c r="M81" i="7" s="1"/>
  <c r="M81" i="16" s="1"/>
  <c r="N81" i="14"/>
  <c r="N81" i="7" s="1"/>
  <c r="N81" i="16" s="1"/>
  <c r="O81" i="14"/>
  <c r="O81" i="7" s="1"/>
  <c r="O81" i="16" s="1"/>
  <c r="P81" i="14"/>
  <c r="P81" i="7" s="1"/>
  <c r="P81" i="16" s="1"/>
  <c r="Q81" i="14"/>
  <c r="Q81" i="7" s="1"/>
  <c r="Q81" i="16" s="1"/>
  <c r="R81" i="14"/>
  <c r="R81" i="7" s="1"/>
  <c r="R81" i="16" s="1"/>
  <c r="S81" i="14"/>
  <c r="S81" i="7" s="1"/>
  <c r="S81" i="16" s="1"/>
  <c r="T81" i="14"/>
  <c r="T81" i="7" s="1"/>
  <c r="T81" i="16" s="1"/>
  <c r="U81" i="14"/>
  <c r="U81" i="7" s="1"/>
  <c r="U81" i="16" s="1"/>
  <c r="V81" i="14"/>
  <c r="V81" i="7" s="1"/>
  <c r="V81" i="16" s="1"/>
  <c r="W81" i="14"/>
  <c r="W81" i="7" s="1"/>
  <c r="W81" i="16" s="1"/>
  <c r="X81" i="14"/>
  <c r="X81" i="7" s="1"/>
  <c r="X81" i="16" s="1"/>
  <c r="Y81" i="14"/>
  <c r="Y81" i="7" s="1"/>
  <c r="Y81" i="16" s="1"/>
  <c r="Z81" i="14"/>
  <c r="Z81" i="7" s="1"/>
  <c r="Z81" i="16" s="1"/>
  <c r="AD81" i="14"/>
  <c r="AD81" i="7" s="1"/>
  <c r="AD81" i="16" s="1"/>
  <c r="B82" i="14"/>
  <c r="B82" i="7" s="1"/>
  <c r="B82" i="16" s="1"/>
  <c r="C82" i="14"/>
  <c r="C82" i="7" s="1"/>
  <c r="C82" i="16" s="1"/>
  <c r="D82" i="14"/>
  <c r="D82" i="7" s="1"/>
  <c r="D82" i="16" s="1"/>
  <c r="E82" i="14"/>
  <c r="E82" i="7" s="1"/>
  <c r="E82" i="16" s="1"/>
  <c r="F82" i="14"/>
  <c r="F82" i="7" s="1"/>
  <c r="F82" i="16" s="1"/>
  <c r="G82" i="14"/>
  <c r="G82" i="7" s="1"/>
  <c r="G82" i="16" s="1"/>
  <c r="H82" i="14"/>
  <c r="H82" i="7" s="1"/>
  <c r="H82" i="16" s="1"/>
  <c r="I82" i="14"/>
  <c r="I82" i="7" s="1"/>
  <c r="I82" i="16" s="1"/>
  <c r="J82" i="14"/>
  <c r="J82" i="7" s="1"/>
  <c r="J82" i="16" s="1"/>
  <c r="K82" i="14"/>
  <c r="K82" i="7" s="1"/>
  <c r="K82" i="16" s="1"/>
  <c r="L82" i="14"/>
  <c r="L82" i="7" s="1"/>
  <c r="L82" i="16" s="1"/>
  <c r="M82" i="14"/>
  <c r="M82" i="7" s="1"/>
  <c r="M82" i="16" s="1"/>
  <c r="N82" i="14"/>
  <c r="N82" i="7" s="1"/>
  <c r="N82" i="16" s="1"/>
  <c r="O82" i="14"/>
  <c r="O82" i="7" s="1"/>
  <c r="O82" i="16" s="1"/>
  <c r="P82" i="14"/>
  <c r="P82" i="7" s="1"/>
  <c r="P82" i="16" s="1"/>
  <c r="Q82" i="14"/>
  <c r="Q82" i="7" s="1"/>
  <c r="Q82" i="16" s="1"/>
  <c r="R82" i="14"/>
  <c r="R82" i="7" s="1"/>
  <c r="R82" i="16" s="1"/>
  <c r="S82" i="14"/>
  <c r="S82" i="7" s="1"/>
  <c r="S82" i="16" s="1"/>
  <c r="T82" i="14"/>
  <c r="T82" i="7" s="1"/>
  <c r="T82" i="16" s="1"/>
  <c r="U82" i="14"/>
  <c r="U82" i="7" s="1"/>
  <c r="U82" i="16" s="1"/>
  <c r="V82" i="14"/>
  <c r="V82" i="7" s="1"/>
  <c r="V82" i="16" s="1"/>
  <c r="W82" i="14"/>
  <c r="W82" i="7" s="1"/>
  <c r="W82" i="16" s="1"/>
  <c r="X82" i="14"/>
  <c r="X82" i="7" s="1"/>
  <c r="X82" i="16" s="1"/>
  <c r="Y82" i="14"/>
  <c r="Y82" i="7" s="1"/>
  <c r="Y82" i="16" s="1"/>
  <c r="Z82" i="14"/>
  <c r="Z82" i="7" s="1"/>
  <c r="Z82" i="16" s="1"/>
  <c r="AD82" i="14"/>
  <c r="AD82" i="7" s="1"/>
  <c r="AD82" i="16" s="1"/>
  <c r="B83" i="14"/>
  <c r="B83" i="7" s="1"/>
  <c r="B83" i="16" s="1"/>
  <c r="C83" i="14"/>
  <c r="C83" i="7" s="1"/>
  <c r="C83" i="16" s="1"/>
  <c r="D83" i="14"/>
  <c r="D83" i="7" s="1"/>
  <c r="D83" i="16" s="1"/>
  <c r="E83" i="14"/>
  <c r="E83" i="7" s="1"/>
  <c r="E83" i="16" s="1"/>
  <c r="F83" i="14"/>
  <c r="F83" i="7" s="1"/>
  <c r="F83" i="16" s="1"/>
  <c r="G83" i="14"/>
  <c r="G83" i="7" s="1"/>
  <c r="G83" i="16" s="1"/>
  <c r="H83" i="14"/>
  <c r="H83" i="7" s="1"/>
  <c r="H83" i="16" s="1"/>
  <c r="I83" i="14"/>
  <c r="I83" i="7" s="1"/>
  <c r="I83" i="16" s="1"/>
  <c r="J83" i="14"/>
  <c r="J83" i="7" s="1"/>
  <c r="J83" i="16" s="1"/>
  <c r="K83" i="14"/>
  <c r="K83" i="7" s="1"/>
  <c r="K83" i="16" s="1"/>
  <c r="L83" i="14"/>
  <c r="L83" i="7" s="1"/>
  <c r="L83" i="16" s="1"/>
  <c r="M83" i="14"/>
  <c r="M83" i="7" s="1"/>
  <c r="M83" i="16" s="1"/>
  <c r="N83" i="14"/>
  <c r="N83" i="7" s="1"/>
  <c r="N83" i="16" s="1"/>
  <c r="O83" i="14"/>
  <c r="O83" i="7" s="1"/>
  <c r="O83" i="16" s="1"/>
  <c r="P83" i="14"/>
  <c r="P83" i="7" s="1"/>
  <c r="P83" i="16" s="1"/>
  <c r="Q83" i="14"/>
  <c r="Q83" i="7" s="1"/>
  <c r="Q83" i="16" s="1"/>
  <c r="R83" i="14"/>
  <c r="R83" i="7" s="1"/>
  <c r="R83" i="16" s="1"/>
  <c r="S83" i="14"/>
  <c r="S83" i="7" s="1"/>
  <c r="S83" i="16" s="1"/>
  <c r="T83" i="14"/>
  <c r="T83" i="7" s="1"/>
  <c r="T83" i="16" s="1"/>
  <c r="U83" i="14"/>
  <c r="U83" i="7" s="1"/>
  <c r="U83" i="16" s="1"/>
  <c r="V83" i="14"/>
  <c r="V83" i="7" s="1"/>
  <c r="V83" i="16" s="1"/>
  <c r="W83" i="14"/>
  <c r="W83" i="7" s="1"/>
  <c r="W83" i="16" s="1"/>
  <c r="X83" i="14"/>
  <c r="X83" i="7" s="1"/>
  <c r="X83" i="16" s="1"/>
  <c r="Y83" i="14"/>
  <c r="Y83" i="7" s="1"/>
  <c r="Y83" i="16" s="1"/>
  <c r="Z83" i="14"/>
  <c r="Z83" i="7" s="1"/>
  <c r="Z83" i="16" s="1"/>
  <c r="AD83" i="14"/>
  <c r="AD83" i="7" s="1"/>
  <c r="AD83" i="16" s="1"/>
  <c r="B84" i="14"/>
  <c r="B84" i="7" s="1"/>
  <c r="B84" i="16" s="1"/>
  <c r="C84" i="14"/>
  <c r="C84" i="7" s="1"/>
  <c r="C84" i="16" s="1"/>
  <c r="D84" i="14"/>
  <c r="D84" i="7" s="1"/>
  <c r="D84" i="16" s="1"/>
  <c r="E84" i="14"/>
  <c r="E84" i="7" s="1"/>
  <c r="E84" i="16" s="1"/>
  <c r="F84" i="14"/>
  <c r="F84" i="7" s="1"/>
  <c r="F84" i="16" s="1"/>
  <c r="G84" i="14"/>
  <c r="G84" i="7" s="1"/>
  <c r="G84" i="16" s="1"/>
  <c r="H84" i="14"/>
  <c r="H84" i="7" s="1"/>
  <c r="H84" i="16" s="1"/>
  <c r="I84" i="14"/>
  <c r="I84" i="7" s="1"/>
  <c r="I84" i="16" s="1"/>
  <c r="J84" i="14"/>
  <c r="J84" i="7" s="1"/>
  <c r="J84" i="16" s="1"/>
  <c r="K84" i="14"/>
  <c r="K84" i="7" s="1"/>
  <c r="K84" i="16" s="1"/>
  <c r="L84" i="14"/>
  <c r="L84" i="7" s="1"/>
  <c r="L84" i="16" s="1"/>
  <c r="M84" i="14"/>
  <c r="M84" i="7" s="1"/>
  <c r="M84" i="16" s="1"/>
  <c r="N84" i="14"/>
  <c r="N84" i="7" s="1"/>
  <c r="N84" i="16" s="1"/>
  <c r="O84" i="14"/>
  <c r="O84" i="7" s="1"/>
  <c r="P84" i="14"/>
  <c r="P84" i="7" s="1"/>
  <c r="S72" i="4" s="1"/>
  <c r="Q84" i="14"/>
  <c r="Q84" i="7" s="1"/>
  <c r="Q84" i="16" s="1"/>
  <c r="R84" i="14"/>
  <c r="R84" i="7" s="1"/>
  <c r="R84" i="16" s="1"/>
  <c r="S84" i="14"/>
  <c r="S84" i="7" s="1"/>
  <c r="S84" i="16" s="1"/>
  <c r="T84" i="14"/>
  <c r="T84" i="7" s="1"/>
  <c r="T84" i="16" s="1"/>
  <c r="U84" i="14"/>
  <c r="U84" i="7" s="1"/>
  <c r="U84" i="16" s="1"/>
  <c r="V84" i="14"/>
  <c r="V84" i="7" s="1"/>
  <c r="V84" i="16" s="1"/>
  <c r="W84" i="14"/>
  <c r="W84" i="7" s="1"/>
  <c r="W84" i="16" s="1"/>
  <c r="X84" i="14"/>
  <c r="X84" i="7" s="1"/>
  <c r="X84" i="16" s="1"/>
  <c r="Y84" i="14"/>
  <c r="Y84" i="7" s="1"/>
  <c r="Y84" i="16" s="1"/>
  <c r="Z84" i="14"/>
  <c r="Z84" i="7" s="1"/>
  <c r="Z84" i="16" s="1"/>
  <c r="AD84" i="14"/>
  <c r="AD84" i="7" s="1"/>
  <c r="AD84" i="16" s="1"/>
  <c r="B85" i="14"/>
  <c r="B85" i="7" s="1"/>
  <c r="B85" i="16" s="1"/>
  <c r="C85" i="14"/>
  <c r="C85" i="7" s="1"/>
  <c r="C85" i="16" s="1"/>
  <c r="D85" i="14"/>
  <c r="D85" i="7" s="1"/>
  <c r="D85" i="16" s="1"/>
  <c r="E85" i="14"/>
  <c r="E85" i="7" s="1"/>
  <c r="E85" i="16" s="1"/>
  <c r="F85" i="14"/>
  <c r="F85" i="7" s="1"/>
  <c r="F85" i="16" s="1"/>
  <c r="G85" i="14"/>
  <c r="G85" i="7" s="1"/>
  <c r="G85" i="16" s="1"/>
  <c r="H85" i="14"/>
  <c r="H85" i="7" s="1"/>
  <c r="H85" i="16" s="1"/>
  <c r="I85" i="14"/>
  <c r="I85" i="7" s="1"/>
  <c r="I85" i="16" s="1"/>
  <c r="J85" i="14"/>
  <c r="J85" i="7" s="1"/>
  <c r="J85" i="16" s="1"/>
  <c r="K85" i="14"/>
  <c r="K85" i="7" s="1"/>
  <c r="K85" i="16" s="1"/>
  <c r="L85" i="14"/>
  <c r="L85" i="7" s="1"/>
  <c r="L85" i="16" s="1"/>
  <c r="M85" i="14"/>
  <c r="M85" i="7" s="1"/>
  <c r="M85" i="16" s="1"/>
  <c r="N85" i="14"/>
  <c r="N85" i="7" s="1"/>
  <c r="N85" i="16" s="1"/>
  <c r="O85" i="14"/>
  <c r="O85" i="7" s="1"/>
  <c r="O85" i="16" s="1"/>
  <c r="P85" i="14"/>
  <c r="P85" i="7" s="1"/>
  <c r="P85" i="16" s="1"/>
  <c r="Q85" i="14"/>
  <c r="Q85" i="7" s="1"/>
  <c r="Q85" i="16" s="1"/>
  <c r="R85" i="14"/>
  <c r="R85" i="7" s="1"/>
  <c r="R85" i="16" s="1"/>
  <c r="S85" i="14"/>
  <c r="S85" i="7" s="1"/>
  <c r="S85" i="16" s="1"/>
  <c r="T85" i="14"/>
  <c r="T85" i="7" s="1"/>
  <c r="T85" i="16" s="1"/>
  <c r="U85" i="14"/>
  <c r="U85" i="7" s="1"/>
  <c r="U85" i="16" s="1"/>
  <c r="V85" i="14"/>
  <c r="V85" i="7" s="1"/>
  <c r="V85" i="16" s="1"/>
  <c r="W85" i="14"/>
  <c r="W85" i="7" s="1"/>
  <c r="W85" i="16" s="1"/>
  <c r="X85" i="14"/>
  <c r="X85" i="7" s="1"/>
  <c r="X85" i="16" s="1"/>
  <c r="Y85" i="14"/>
  <c r="Y85" i="7" s="1"/>
  <c r="Y85" i="16" s="1"/>
  <c r="Z85" i="14"/>
  <c r="Z85" i="7" s="1"/>
  <c r="Z85" i="16" s="1"/>
  <c r="AD85" i="14"/>
  <c r="AD85" i="7" s="1"/>
  <c r="AD85" i="16" s="1"/>
  <c r="B86" i="14"/>
  <c r="B86" i="7" s="1"/>
  <c r="B86" i="16" s="1"/>
  <c r="C86" i="14"/>
  <c r="C86" i="7" s="1"/>
  <c r="C86" i="16" s="1"/>
  <c r="D86" i="14"/>
  <c r="D86" i="7" s="1"/>
  <c r="D86" i="16" s="1"/>
  <c r="E86" i="14"/>
  <c r="E86" i="7" s="1"/>
  <c r="E86" i="16" s="1"/>
  <c r="F86" i="14"/>
  <c r="F86" i="7" s="1"/>
  <c r="F86" i="16" s="1"/>
  <c r="G86" i="14"/>
  <c r="G86" i="7" s="1"/>
  <c r="G86" i="16" s="1"/>
  <c r="H86" i="14"/>
  <c r="H86" i="7" s="1"/>
  <c r="H86" i="16" s="1"/>
  <c r="I86" i="14"/>
  <c r="I86" i="7" s="1"/>
  <c r="I86" i="16" s="1"/>
  <c r="J86" i="14"/>
  <c r="J86" i="7" s="1"/>
  <c r="J86" i="16" s="1"/>
  <c r="K86" i="14"/>
  <c r="K86" i="7" s="1"/>
  <c r="K86" i="16" s="1"/>
  <c r="L86" i="14"/>
  <c r="L86" i="7" s="1"/>
  <c r="L86" i="16" s="1"/>
  <c r="M86" i="14"/>
  <c r="M86" i="7" s="1"/>
  <c r="M86" i="16" s="1"/>
  <c r="N86" i="14"/>
  <c r="N86" i="7" s="1"/>
  <c r="N86" i="16" s="1"/>
  <c r="O86" i="14"/>
  <c r="O86" i="7" s="1"/>
  <c r="O86" i="16" s="1"/>
  <c r="P86" i="14"/>
  <c r="P86" i="7" s="1"/>
  <c r="P86" i="16" s="1"/>
  <c r="Q86" i="14"/>
  <c r="Q86" i="7" s="1"/>
  <c r="Q86" i="16" s="1"/>
  <c r="R86" i="14"/>
  <c r="R86" i="7" s="1"/>
  <c r="R86" i="16" s="1"/>
  <c r="S86" i="14"/>
  <c r="S86" i="7" s="1"/>
  <c r="S86" i="16" s="1"/>
  <c r="T86" i="14"/>
  <c r="T86" i="7" s="1"/>
  <c r="T86" i="16" s="1"/>
  <c r="U86" i="14"/>
  <c r="U86" i="7" s="1"/>
  <c r="U86" i="16" s="1"/>
  <c r="V86" i="14"/>
  <c r="V86" i="7" s="1"/>
  <c r="V86" i="16" s="1"/>
  <c r="W86" i="14"/>
  <c r="W86" i="7" s="1"/>
  <c r="W86" i="16" s="1"/>
  <c r="X86" i="14"/>
  <c r="X86" i="7" s="1"/>
  <c r="X86" i="16" s="1"/>
  <c r="Y86" i="14"/>
  <c r="Y86" i="7" s="1"/>
  <c r="Y86" i="16" s="1"/>
  <c r="Z86" i="14"/>
  <c r="Z86" i="7" s="1"/>
  <c r="Z86" i="16" s="1"/>
  <c r="AD86" i="14"/>
  <c r="AD86" i="7" s="1"/>
  <c r="AD86" i="16" s="1"/>
  <c r="B87" i="14"/>
  <c r="B87" i="7" s="1"/>
  <c r="B87" i="16" s="1"/>
  <c r="C87" i="14"/>
  <c r="C87" i="7" s="1"/>
  <c r="C87" i="16" s="1"/>
  <c r="D87" i="14"/>
  <c r="D87" i="7" s="1"/>
  <c r="D87" i="16" s="1"/>
  <c r="E87" i="14"/>
  <c r="E87" i="7" s="1"/>
  <c r="E87" i="16" s="1"/>
  <c r="F87" i="14"/>
  <c r="F87" i="7" s="1"/>
  <c r="F87" i="16" s="1"/>
  <c r="G87" i="14"/>
  <c r="G87" i="7" s="1"/>
  <c r="G87" i="16" s="1"/>
  <c r="H87" i="14"/>
  <c r="H87" i="7" s="1"/>
  <c r="H87" i="16" s="1"/>
  <c r="I87" i="14"/>
  <c r="I87" i="7" s="1"/>
  <c r="I87" i="16" s="1"/>
  <c r="J87" i="14"/>
  <c r="J87" i="7" s="1"/>
  <c r="J87" i="16" s="1"/>
  <c r="K87" i="14"/>
  <c r="K87" i="7" s="1"/>
  <c r="K87" i="16" s="1"/>
  <c r="L87" i="14"/>
  <c r="L87" i="7" s="1"/>
  <c r="L87" i="16" s="1"/>
  <c r="M87" i="14"/>
  <c r="M87" i="7" s="1"/>
  <c r="M87" i="16" s="1"/>
  <c r="N87" i="14"/>
  <c r="N87" i="7" s="1"/>
  <c r="N87" i="16" s="1"/>
  <c r="O87" i="14"/>
  <c r="O87" i="7" s="1"/>
  <c r="O87" i="16" s="1"/>
  <c r="P87" i="14"/>
  <c r="P87" i="7" s="1"/>
  <c r="P87" i="16" s="1"/>
  <c r="Q87" i="14"/>
  <c r="Q87" i="7" s="1"/>
  <c r="Q87" i="16" s="1"/>
  <c r="R87" i="14"/>
  <c r="R87" i="7" s="1"/>
  <c r="R87" i="16" s="1"/>
  <c r="S87" i="14"/>
  <c r="S87" i="7" s="1"/>
  <c r="S87" i="16" s="1"/>
  <c r="T87" i="14"/>
  <c r="T87" i="7" s="1"/>
  <c r="T87" i="16" s="1"/>
  <c r="U87" i="14"/>
  <c r="U87" i="7" s="1"/>
  <c r="U87" i="16" s="1"/>
  <c r="V87" i="14"/>
  <c r="V87" i="7" s="1"/>
  <c r="V87" i="16" s="1"/>
  <c r="W87" i="14"/>
  <c r="W87" i="7" s="1"/>
  <c r="W87" i="16" s="1"/>
  <c r="X87" i="14"/>
  <c r="X87" i="7" s="1"/>
  <c r="X87" i="16" s="1"/>
  <c r="Y87" i="14"/>
  <c r="Y87" i="7" s="1"/>
  <c r="Y87" i="16" s="1"/>
  <c r="Z87" i="14"/>
  <c r="Z87" i="7" s="1"/>
  <c r="Z87" i="16" s="1"/>
  <c r="AD87" i="14"/>
  <c r="AD87" i="7" s="1"/>
  <c r="AD87" i="16" s="1"/>
  <c r="B88" i="14"/>
  <c r="B88" i="7" s="1"/>
  <c r="B88" i="16" s="1"/>
  <c r="C88" i="14"/>
  <c r="C88" i="7" s="1"/>
  <c r="C88" i="16" s="1"/>
  <c r="D88" i="14"/>
  <c r="D88" i="7" s="1"/>
  <c r="D88" i="16" s="1"/>
  <c r="E88" i="14"/>
  <c r="E88" i="7" s="1"/>
  <c r="E88" i="16" s="1"/>
  <c r="F88" i="14"/>
  <c r="F88" i="7" s="1"/>
  <c r="F88" i="16" s="1"/>
  <c r="G88" i="14"/>
  <c r="G88" i="7" s="1"/>
  <c r="G88" i="16" s="1"/>
  <c r="H88" i="14"/>
  <c r="H88" i="7" s="1"/>
  <c r="H88" i="16" s="1"/>
  <c r="I88" i="14"/>
  <c r="I88" i="7" s="1"/>
  <c r="I88" i="16" s="1"/>
  <c r="J88" i="14"/>
  <c r="J88" i="7" s="1"/>
  <c r="J88" i="16" s="1"/>
  <c r="K88" i="14"/>
  <c r="K88" i="7" s="1"/>
  <c r="K88" i="16" s="1"/>
  <c r="L88" i="14"/>
  <c r="L88" i="7" s="1"/>
  <c r="L88" i="16" s="1"/>
  <c r="M88" i="14"/>
  <c r="M88" i="7" s="1"/>
  <c r="M88" i="16" s="1"/>
  <c r="N88" i="14"/>
  <c r="N88" i="7" s="1"/>
  <c r="N88" i="16" s="1"/>
  <c r="O88" i="14"/>
  <c r="O88" i="7" s="1"/>
  <c r="O88" i="16" s="1"/>
  <c r="P88" i="14"/>
  <c r="P88" i="7" s="1"/>
  <c r="P88" i="16" s="1"/>
  <c r="Q88" i="14"/>
  <c r="Q88" i="7" s="1"/>
  <c r="Q88" i="16" s="1"/>
  <c r="R88" i="14"/>
  <c r="R88" i="7" s="1"/>
  <c r="R88" i="16" s="1"/>
  <c r="S88" i="14"/>
  <c r="S88" i="7" s="1"/>
  <c r="S88" i="16" s="1"/>
  <c r="T88" i="14"/>
  <c r="T88" i="7" s="1"/>
  <c r="T88" i="16" s="1"/>
  <c r="U88" i="14"/>
  <c r="U88" i="7" s="1"/>
  <c r="U88" i="16" s="1"/>
  <c r="V88" i="14"/>
  <c r="V88" i="7" s="1"/>
  <c r="V88" i="16" s="1"/>
  <c r="W88" i="14"/>
  <c r="W88" i="7" s="1"/>
  <c r="W88" i="16" s="1"/>
  <c r="X88" i="14"/>
  <c r="X88" i="7" s="1"/>
  <c r="X88" i="16" s="1"/>
  <c r="Y88" i="14"/>
  <c r="Y88" i="7" s="1"/>
  <c r="Y88" i="16" s="1"/>
  <c r="Z88" i="14"/>
  <c r="Z88" i="7" s="1"/>
  <c r="Z88" i="16" s="1"/>
  <c r="AD88" i="14"/>
  <c r="AD88" i="7" s="1"/>
  <c r="AD88" i="16" s="1"/>
  <c r="B89" i="14"/>
  <c r="B89" i="7" s="1"/>
  <c r="B89" i="16" s="1"/>
  <c r="C89" i="14"/>
  <c r="C89" i="7" s="1"/>
  <c r="C89" i="16" s="1"/>
  <c r="D89" i="14"/>
  <c r="D89" i="7" s="1"/>
  <c r="D89" i="16" s="1"/>
  <c r="E89" i="14"/>
  <c r="E89" i="7" s="1"/>
  <c r="E89" i="16" s="1"/>
  <c r="F89" i="14"/>
  <c r="F89" i="7" s="1"/>
  <c r="F89" i="16" s="1"/>
  <c r="G89" i="14"/>
  <c r="G89" i="7" s="1"/>
  <c r="G89" i="16" s="1"/>
  <c r="H89" i="14"/>
  <c r="H89" i="7" s="1"/>
  <c r="H89" i="16" s="1"/>
  <c r="I89" i="14"/>
  <c r="I89" i="7" s="1"/>
  <c r="I89" i="16" s="1"/>
  <c r="J89" i="14"/>
  <c r="J89" i="7" s="1"/>
  <c r="J89" i="16" s="1"/>
  <c r="K89" i="14"/>
  <c r="K89" i="7" s="1"/>
  <c r="K89" i="16" s="1"/>
  <c r="L89" i="14"/>
  <c r="L89" i="7" s="1"/>
  <c r="L89" i="16" s="1"/>
  <c r="M89" i="14"/>
  <c r="M89" i="7" s="1"/>
  <c r="M89" i="16" s="1"/>
  <c r="N89" i="14"/>
  <c r="N89" i="7" s="1"/>
  <c r="N89" i="16" s="1"/>
  <c r="O89" i="14"/>
  <c r="O89" i="7" s="1"/>
  <c r="O89" i="16" s="1"/>
  <c r="P89" i="14"/>
  <c r="P89" i="7" s="1"/>
  <c r="P89" i="16" s="1"/>
  <c r="Q89" i="14"/>
  <c r="Q89" i="7" s="1"/>
  <c r="Q89" i="16" s="1"/>
  <c r="R89" i="14"/>
  <c r="R89" i="7" s="1"/>
  <c r="R89" i="16" s="1"/>
  <c r="S89" i="14"/>
  <c r="S89" i="7" s="1"/>
  <c r="S89" i="16" s="1"/>
  <c r="T89" i="14"/>
  <c r="T89" i="7" s="1"/>
  <c r="T89" i="16" s="1"/>
  <c r="U89" i="14"/>
  <c r="U89" i="7" s="1"/>
  <c r="U89" i="16" s="1"/>
  <c r="V89" i="14"/>
  <c r="V89" i="7" s="1"/>
  <c r="V89" i="16" s="1"/>
  <c r="W89" i="14"/>
  <c r="W89" i="7" s="1"/>
  <c r="W89" i="16" s="1"/>
  <c r="X89" i="14"/>
  <c r="X89" i="7" s="1"/>
  <c r="X89" i="16" s="1"/>
  <c r="Y89" i="14"/>
  <c r="Y89" i="7" s="1"/>
  <c r="Y89" i="16" s="1"/>
  <c r="Z89" i="14"/>
  <c r="Z89" i="7" s="1"/>
  <c r="Z89" i="16" s="1"/>
  <c r="AD89" i="14"/>
  <c r="AD89" i="7" s="1"/>
  <c r="AD89" i="16" s="1"/>
  <c r="B90" i="14"/>
  <c r="B90" i="7" s="1"/>
  <c r="B90" i="16" s="1"/>
  <c r="C90" i="14"/>
  <c r="C90" i="7" s="1"/>
  <c r="C90" i="16" s="1"/>
  <c r="D90" i="14"/>
  <c r="D90" i="7" s="1"/>
  <c r="D90" i="16" s="1"/>
  <c r="E90" i="14"/>
  <c r="E90" i="7" s="1"/>
  <c r="E90" i="16" s="1"/>
  <c r="F90" i="14"/>
  <c r="F90" i="7" s="1"/>
  <c r="F90" i="16" s="1"/>
  <c r="G90" i="14"/>
  <c r="G90" i="7" s="1"/>
  <c r="G90" i="16" s="1"/>
  <c r="H90" i="14"/>
  <c r="H90" i="7" s="1"/>
  <c r="H90" i="16" s="1"/>
  <c r="I90" i="14"/>
  <c r="I90" i="7" s="1"/>
  <c r="I90" i="16" s="1"/>
  <c r="J90" i="14"/>
  <c r="J90" i="7" s="1"/>
  <c r="J90" i="16" s="1"/>
  <c r="K90" i="14"/>
  <c r="K90" i="7" s="1"/>
  <c r="K90" i="16" s="1"/>
  <c r="L90" i="14"/>
  <c r="L90" i="7" s="1"/>
  <c r="L90" i="16" s="1"/>
  <c r="M90" i="14"/>
  <c r="M90" i="7" s="1"/>
  <c r="M90" i="16" s="1"/>
  <c r="N90" i="14"/>
  <c r="N90" i="7" s="1"/>
  <c r="N90" i="16" s="1"/>
  <c r="O90" i="14"/>
  <c r="O90" i="7" s="1"/>
  <c r="O90" i="16" s="1"/>
  <c r="P90" i="14"/>
  <c r="P90" i="7" s="1"/>
  <c r="P90" i="16" s="1"/>
  <c r="Q90" i="14"/>
  <c r="Q90" i="7" s="1"/>
  <c r="Q90" i="16" s="1"/>
  <c r="R90" i="14"/>
  <c r="R90" i="7" s="1"/>
  <c r="R90" i="16" s="1"/>
  <c r="S90" i="14"/>
  <c r="S90" i="7" s="1"/>
  <c r="S90" i="16" s="1"/>
  <c r="T90" i="14"/>
  <c r="T90" i="7" s="1"/>
  <c r="T90" i="16" s="1"/>
  <c r="U90" i="14"/>
  <c r="U90" i="7" s="1"/>
  <c r="U90" i="16" s="1"/>
  <c r="V90" i="14"/>
  <c r="V90" i="7" s="1"/>
  <c r="V90" i="16" s="1"/>
  <c r="W90" i="14"/>
  <c r="W90" i="7" s="1"/>
  <c r="W90" i="16" s="1"/>
  <c r="X90" i="14"/>
  <c r="X90" i="7" s="1"/>
  <c r="X90" i="16" s="1"/>
  <c r="Y90" i="14"/>
  <c r="Y90" i="7" s="1"/>
  <c r="Y90" i="16" s="1"/>
  <c r="Z90" i="14"/>
  <c r="Z90" i="7" s="1"/>
  <c r="Z90" i="16" s="1"/>
  <c r="AD90" i="14"/>
  <c r="AD90" i="7" s="1"/>
  <c r="AD90" i="16" s="1"/>
  <c r="B91" i="14"/>
  <c r="B91" i="7" s="1"/>
  <c r="B91" i="16" s="1"/>
  <c r="C91" i="14"/>
  <c r="C91" i="7" s="1"/>
  <c r="C91" i="16" s="1"/>
  <c r="D91" i="14"/>
  <c r="D91" i="7" s="1"/>
  <c r="D91" i="16" s="1"/>
  <c r="E91" i="14"/>
  <c r="E91" i="7" s="1"/>
  <c r="E91" i="16" s="1"/>
  <c r="F91" i="14"/>
  <c r="F91" i="7" s="1"/>
  <c r="F91" i="16" s="1"/>
  <c r="G91" i="14"/>
  <c r="G91" i="7" s="1"/>
  <c r="G91" i="16" s="1"/>
  <c r="H91" i="14"/>
  <c r="H91" i="7" s="1"/>
  <c r="H91" i="16" s="1"/>
  <c r="I91" i="14"/>
  <c r="I91" i="7" s="1"/>
  <c r="I91" i="16" s="1"/>
  <c r="J91" i="14"/>
  <c r="J91" i="7" s="1"/>
  <c r="J91" i="16" s="1"/>
  <c r="K91" i="14"/>
  <c r="K91" i="7" s="1"/>
  <c r="K91" i="16" s="1"/>
  <c r="L91" i="14"/>
  <c r="L91" i="7" s="1"/>
  <c r="L91" i="16" s="1"/>
  <c r="M91" i="14"/>
  <c r="M91" i="7" s="1"/>
  <c r="M91" i="16" s="1"/>
  <c r="N91" i="14"/>
  <c r="N91" i="7" s="1"/>
  <c r="N91" i="16" s="1"/>
  <c r="O91" i="14"/>
  <c r="O91" i="7" s="1"/>
  <c r="O91" i="16" s="1"/>
  <c r="P91" i="14"/>
  <c r="P91" i="7" s="1"/>
  <c r="P91" i="16" s="1"/>
  <c r="Q91" i="14"/>
  <c r="Q91" i="7" s="1"/>
  <c r="Q91" i="16" s="1"/>
  <c r="R91" i="14"/>
  <c r="R91" i="7" s="1"/>
  <c r="R91" i="16" s="1"/>
  <c r="S91" i="14"/>
  <c r="S91" i="7" s="1"/>
  <c r="S91" i="16" s="1"/>
  <c r="T91" i="14"/>
  <c r="T91" i="7" s="1"/>
  <c r="T91" i="16" s="1"/>
  <c r="U91" i="14"/>
  <c r="U91" i="7" s="1"/>
  <c r="U91" i="16" s="1"/>
  <c r="V91" i="14"/>
  <c r="V91" i="7" s="1"/>
  <c r="V91" i="16" s="1"/>
  <c r="W91" i="14"/>
  <c r="W91" i="7" s="1"/>
  <c r="W91" i="16" s="1"/>
  <c r="X91" i="14"/>
  <c r="X91" i="7" s="1"/>
  <c r="X91" i="16" s="1"/>
  <c r="Y91" i="14"/>
  <c r="Y91" i="7" s="1"/>
  <c r="Y91" i="16" s="1"/>
  <c r="Z91" i="14"/>
  <c r="Z91" i="7" s="1"/>
  <c r="Z91" i="16" s="1"/>
  <c r="AD91" i="14"/>
  <c r="AD91" i="7" s="1"/>
  <c r="AD91" i="16" s="1"/>
  <c r="B92" i="14"/>
  <c r="B92" i="7" s="1"/>
  <c r="B92" i="16" s="1"/>
  <c r="C92" i="14"/>
  <c r="C92" i="7" s="1"/>
  <c r="C92" i="16" s="1"/>
  <c r="D92" i="14"/>
  <c r="D92" i="7" s="1"/>
  <c r="D92" i="16" s="1"/>
  <c r="E92" i="14"/>
  <c r="E92" i="7" s="1"/>
  <c r="E92" i="16" s="1"/>
  <c r="F92" i="14"/>
  <c r="F92" i="7" s="1"/>
  <c r="F92" i="16" s="1"/>
  <c r="G92" i="14"/>
  <c r="G92" i="7" s="1"/>
  <c r="G92" i="16" s="1"/>
  <c r="H92" i="14"/>
  <c r="H92" i="7" s="1"/>
  <c r="H92" i="16" s="1"/>
  <c r="I92" i="14"/>
  <c r="I92" i="7" s="1"/>
  <c r="I92" i="16" s="1"/>
  <c r="J92" i="14"/>
  <c r="J92" i="7" s="1"/>
  <c r="J92" i="16" s="1"/>
  <c r="K92" i="14"/>
  <c r="K92" i="7" s="1"/>
  <c r="K92" i="16" s="1"/>
  <c r="L92" i="14"/>
  <c r="L92" i="7" s="1"/>
  <c r="L92" i="16" s="1"/>
  <c r="M92" i="14"/>
  <c r="M92" i="7" s="1"/>
  <c r="M92" i="16" s="1"/>
  <c r="N92" i="14"/>
  <c r="N92" i="7" s="1"/>
  <c r="N92" i="16" s="1"/>
  <c r="O92" i="14"/>
  <c r="O92" i="7" s="1"/>
  <c r="O92" i="16" s="1"/>
  <c r="P92" i="14"/>
  <c r="P92" i="7" s="1"/>
  <c r="P92" i="16" s="1"/>
  <c r="Q92" i="14"/>
  <c r="Q92" i="7" s="1"/>
  <c r="Q92" i="16" s="1"/>
  <c r="R92" i="14"/>
  <c r="R92" i="7" s="1"/>
  <c r="R92" i="16" s="1"/>
  <c r="S92" i="14"/>
  <c r="S92" i="7" s="1"/>
  <c r="S92" i="16" s="1"/>
  <c r="T92" i="14"/>
  <c r="T92" i="7" s="1"/>
  <c r="T92" i="16" s="1"/>
  <c r="U92" i="14"/>
  <c r="U92" i="7" s="1"/>
  <c r="U92" i="16" s="1"/>
  <c r="V92" i="14"/>
  <c r="V92" i="7" s="1"/>
  <c r="V92" i="16" s="1"/>
  <c r="W92" i="14"/>
  <c r="W92" i="7" s="1"/>
  <c r="W92" i="16" s="1"/>
  <c r="X92" i="14"/>
  <c r="X92" i="7" s="1"/>
  <c r="X92" i="16" s="1"/>
  <c r="Y92" i="14"/>
  <c r="Y92" i="7" s="1"/>
  <c r="Y92" i="16" s="1"/>
  <c r="Z92" i="14"/>
  <c r="Z92" i="7" s="1"/>
  <c r="Z92" i="16" s="1"/>
  <c r="AD92" i="14"/>
  <c r="AD92" i="7" s="1"/>
  <c r="AD92" i="16" s="1"/>
  <c r="B93" i="14"/>
  <c r="B93" i="7" s="1"/>
  <c r="B93" i="16" s="1"/>
  <c r="C93" i="14"/>
  <c r="C93" i="7" s="1"/>
  <c r="C93" i="16" s="1"/>
  <c r="D93" i="14"/>
  <c r="D93" i="7" s="1"/>
  <c r="D93" i="16" s="1"/>
  <c r="E93" i="14"/>
  <c r="E93" i="7" s="1"/>
  <c r="E93" i="16" s="1"/>
  <c r="F93" i="14"/>
  <c r="F93" i="7" s="1"/>
  <c r="F93" i="16" s="1"/>
  <c r="G93" i="14"/>
  <c r="G93" i="7" s="1"/>
  <c r="G93" i="16" s="1"/>
  <c r="H93" i="14"/>
  <c r="H93" i="7" s="1"/>
  <c r="H93" i="16" s="1"/>
  <c r="I93" i="14"/>
  <c r="I93" i="7" s="1"/>
  <c r="I93" i="16" s="1"/>
  <c r="J93" i="14"/>
  <c r="J93" i="7" s="1"/>
  <c r="J93" i="16" s="1"/>
  <c r="K93" i="14"/>
  <c r="K93" i="7" s="1"/>
  <c r="K93" i="16" s="1"/>
  <c r="L93" i="14"/>
  <c r="L93" i="7" s="1"/>
  <c r="L93" i="16" s="1"/>
  <c r="M93" i="14"/>
  <c r="M93" i="7" s="1"/>
  <c r="M93" i="16" s="1"/>
  <c r="N93" i="14"/>
  <c r="N93" i="7" s="1"/>
  <c r="N93" i="16" s="1"/>
  <c r="O93" i="14"/>
  <c r="O93" i="7" s="1"/>
  <c r="O93" i="16" s="1"/>
  <c r="P93" i="14"/>
  <c r="P93" i="7" s="1"/>
  <c r="P93" i="16" s="1"/>
  <c r="Q93" i="14"/>
  <c r="Q93" i="7" s="1"/>
  <c r="Q93" i="16" s="1"/>
  <c r="R93" i="14"/>
  <c r="R93" i="7" s="1"/>
  <c r="R93" i="16" s="1"/>
  <c r="S93" i="14"/>
  <c r="S93" i="7" s="1"/>
  <c r="S93" i="16" s="1"/>
  <c r="T93" i="14"/>
  <c r="T93" i="7" s="1"/>
  <c r="T93" i="16" s="1"/>
  <c r="U93" i="14"/>
  <c r="U93" i="7" s="1"/>
  <c r="U93" i="16" s="1"/>
  <c r="V93" i="14"/>
  <c r="V93" i="7" s="1"/>
  <c r="V93" i="16" s="1"/>
  <c r="W93" i="14"/>
  <c r="W93" i="7" s="1"/>
  <c r="W93" i="16" s="1"/>
  <c r="X93" i="14"/>
  <c r="X93" i="7" s="1"/>
  <c r="X93" i="16" s="1"/>
  <c r="Y93" i="14"/>
  <c r="Y93" i="7" s="1"/>
  <c r="Y93" i="16" s="1"/>
  <c r="Z93" i="14"/>
  <c r="Z93" i="7" s="1"/>
  <c r="Z93" i="16" s="1"/>
  <c r="AD93" i="14"/>
  <c r="AD93" i="7" s="1"/>
  <c r="AD93" i="16" s="1"/>
  <c r="B94" i="14"/>
  <c r="B94" i="7" s="1"/>
  <c r="B94" i="16" s="1"/>
  <c r="C94" i="14"/>
  <c r="C94" i="7" s="1"/>
  <c r="C94" i="16" s="1"/>
  <c r="D94" i="14"/>
  <c r="D94" i="7" s="1"/>
  <c r="D94" i="16" s="1"/>
  <c r="E94" i="14"/>
  <c r="E94" i="7" s="1"/>
  <c r="E94" i="16" s="1"/>
  <c r="F94" i="14"/>
  <c r="F94" i="7" s="1"/>
  <c r="F94" i="16" s="1"/>
  <c r="G94" i="14"/>
  <c r="G94" i="7" s="1"/>
  <c r="G94" i="16" s="1"/>
  <c r="H94" i="14"/>
  <c r="H94" i="7" s="1"/>
  <c r="H94" i="16" s="1"/>
  <c r="I94" i="14"/>
  <c r="I94" i="7" s="1"/>
  <c r="I94" i="16" s="1"/>
  <c r="J94" i="14"/>
  <c r="J94" i="7" s="1"/>
  <c r="J94" i="16" s="1"/>
  <c r="K94" i="14"/>
  <c r="K94" i="7" s="1"/>
  <c r="K94" i="16" s="1"/>
  <c r="L94" i="14"/>
  <c r="L94" i="7" s="1"/>
  <c r="L94" i="16" s="1"/>
  <c r="M94" i="14"/>
  <c r="M94" i="7" s="1"/>
  <c r="M94" i="16" s="1"/>
  <c r="N94" i="14"/>
  <c r="N94" i="7" s="1"/>
  <c r="N94" i="16" s="1"/>
  <c r="O94" i="14"/>
  <c r="O94" i="7" s="1"/>
  <c r="O94" i="16" s="1"/>
  <c r="P94" i="14"/>
  <c r="P94" i="7" s="1"/>
  <c r="P94" i="16" s="1"/>
  <c r="Q94" i="14"/>
  <c r="Q94" i="7" s="1"/>
  <c r="Q94" i="16" s="1"/>
  <c r="R94" i="14"/>
  <c r="R94" i="7" s="1"/>
  <c r="R94" i="16" s="1"/>
  <c r="S94" i="14"/>
  <c r="S94" i="7" s="1"/>
  <c r="S94" i="16" s="1"/>
  <c r="T94" i="14"/>
  <c r="T94" i="7" s="1"/>
  <c r="T94" i="16" s="1"/>
  <c r="U94" i="14"/>
  <c r="U94" i="7" s="1"/>
  <c r="U94" i="16" s="1"/>
  <c r="V94" i="14"/>
  <c r="V94" i="7" s="1"/>
  <c r="V94" i="16" s="1"/>
  <c r="W94" i="14"/>
  <c r="W94" i="7" s="1"/>
  <c r="W94" i="16" s="1"/>
  <c r="X94" i="14"/>
  <c r="X94" i="7" s="1"/>
  <c r="X94" i="16" s="1"/>
  <c r="Y94" i="14"/>
  <c r="Y94" i="7" s="1"/>
  <c r="Y94" i="16" s="1"/>
  <c r="Z94" i="14"/>
  <c r="Z94" i="7" s="1"/>
  <c r="Z94" i="16" s="1"/>
  <c r="AD94" i="14"/>
  <c r="AD94" i="7" s="1"/>
  <c r="AD94" i="16" s="1"/>
  <c r="B95" i="14"/>
  <c r="B95" i="7" s="1"/>
  <c r="B95" i="16" s="1"/>
  <c r="C95" i="14"/>
  <c r="C95" i="7" s="1"/>
  <c r="C95" i="16" s="1"/>
  <c r="D95" i="14"/>
  <c r="D95" i="7" s="1"/>
  <c r="D95" i="16" s="1"/>
  <c r="E95" i="14"/>
  <c r="E95" i="7" s="1"/>
  <c r="E95" i="16" s="1"/>
  <c r="F95" i="14"/>
  <c r="F95" i="7" s="1"/>
  <c r="F95" i="16" s="1"/>
  <c r="G95" i="14"/>
  <c r="G95" i="7" s="1"/>
  <c r="G95" i="16" s="1"/>
  <c r="H95" i="14"/>
  <c r="H95" i="7" s="1"/>
  <c r="H95" i="16" s="1"/>
  <c r="I95" i="14"/>
  <c r="I95" i="7" s="1"/>
  <c r="I95" i="16" s="1"/>
  <c r="J95" i="14"/>
  <c r="J95" i="7" s="1"/>
  <c r="J95" i="16" s="1"/>
  <c r="K95" i="14"/>
  <c r="K95" i="7" s="1"/>
  <c r="K95" i="16" s="1"/>
  <c r="L95" i="14"/>
  <c r="L95" i="7" s="1"/>
  <c r="L95" i="16" s="1"/>
  <c r="M95" i="14"/>
  <c r="M95" i="7" s="1"/>
  <c r="M95" i="16" s="1"/>
  <c r="N95" i="14"/>
  <c r="N95" i="7" s="1"/>
  <c r="N95" i="16" s="1"/>
  <c r="O95" i="14"/>
  <c r="O95" i="7" s="1"/>
  <c r="O95" i="16" s="1"/>
  <c r="P95" i="14"/>
  <c r="P95" i="7" s="1"/>
  <c r="P95" i="16" s="1"/>
  <c r="Q95" i="14"/>
  <c r="Q95" i="7" s="1"/>
  <c r="Q95" i="16" s="1"/>
  <c r="R95" i="14"/>
  <c r="R95" i="7" s="1"/>
  <c r="R95" i="16" s="1"/>
  <c r="S95" i="14"/>
  <c r="S95" i="7" s="1"/>
  <c r="S95" i="16" s="1"/>
  <c r="T95" i="14"/>
  <c r="T95" i="7" s="1"/>
  <c r="T95" i="16" s="1"/>
  <c r="U95" i="14"/>
  <c r="U95" i="7" s="1"/>
  <c r="U95" i="16" s="1"/>
  <c r="V95" i="14"/>
  <c r="V95" i="7" s="1"/>
  <c r="V95" i="16" s="1"/>
  <c r="W95" i="14"/>
  <c r="W95" i="7" s="1"/>
  <c r="W95" i="16" s="1"/>
  <c r="X95" i="14"/>
  <c r="X95" i="7" s="1"/>
  <c r="X95" i="16" s="1"/>
  <c r="Y95" i="14"/>
  <c r="Y95" i="7" s="1"/>
  <c r="Y95" i="16" s="1"/>
  <c r="Z95" i="14"/>
  <c r="Z95" i="7" s="1"/>
  <c r="Z95" i="16" s="1"/>
  <c r="AD95" i="14"/>
  <c r="AD95" i="7" s="1"/>
  <c r="AD95" i="16" s="1"/>
  <c r="B96" i="14"/>
  <c r="B96" i="7" s="1"/>
  <c r="B96" i="16" s="1"/>
  <c r="C96" i="14"/>
  <c r="C96" i="7" s="1"/>
  <c r="C96" i="16" s="1"/>
  <c r="D96" i="14"/>
  <c r="D96" i="7" s="1"/>
  <c r="D96" i="16" s="1"/>
  <c r="E96" i="14"/>
  <c r="E96" i="7" s="1"/>
  <c r="E96" i="16" s="1"/>
  <c r="F96" i="14"/>
  <c r="F96" i="7" s="1"/>
  <c r="F96" i="16" s="1"/>
  <c r="G96" i="14"/>
  <c r="G96" i="7" s="1"/>
  <c r="G96" i="16" s="1"/>
  <c r="H96" i="14"/>
  <c r="H96" i="7" s="1"/>
  <c r="H96" i="16" s="1"/>
  <c r="I96" i="14"/>
  <c r="I96" i="7" s="1"/>
  <c r="I96" i="16" s="1"/>
  <c r="J96" i="14"/>
  <c r="J96" i="7" s="1"/>
  <c r="J96" i="16" s="1"/>
  <c r="K96" i="14"/>
  <c r="K96" i="7" s="1"/>
  <c r="K96" i="16" s="1"/>
  <c r="L96" i="14"/>
  <c r="L96" i="7" s="1"/>
  <c r="L96" i="16" s="1"/>
  <c r="M96" i="14"/>
  <c r="M96" i="7" s="1"/>
  <c r="M96" i="16" s="1"/>
  <c r="N96" i="14"/>
  <c r="N96" i="7" s="1"/>
  <c r="N96" i="16" s="1"/>
  <c r="O96" i="14"/>
  <c r="O96" i="7" s="1"/>
  <c r="O96" i="16" s="1"/>
  <c r="P96" i="14"/>
  <c r="P96" i="7" s="1"/>
  <c r="P96" i="16" s="1"/>
  <c r="Q96" i="14"/>
  <c r="Q96" i="7" s="1"/>
  <c r="Q96" i="16" s="1"/>
  <c r="R96" i="14"/>
  <c r="R96" i="7" s="1"/>
  <c r="R96" i="16" s="1"/>
  <c r="S96" i="14"/>
  <c r="S96" i="7" s="1"/>
  <c r="S96" i="16" s="1"/>
  <c r="T96" i="14"/>
  <c r="T96" i="7" s="1"/>
  <c r="T96" i="16" s="1"/>
  <c r="U96" i="14"/>
  <c r="U96" i="7" s="1"/>
  <c r="U96" i="16" s="1"/>
  <c r="V96" i="14"/>
  <c r="V96" i="7" s="1"/>
  <c r="V96" i="16" s="1"/>
  <c r="W96" i="14"/>
  <c r="W96" i="7" s="1"/>
  <c r="W96" i="16" s="1"/>
  <c r="X96" i="14"/>
  <c r="X96" i="7" s="1"/>
  <c r="X96" i="16" s="1"/>
  <c r="Y96" i="14"/>
  <c r="Y96" i="7" s="1"/>
  <c r="Y96" i="16" s="1"/>
  <c r="Z96" i="14"/>
  <c r="Z96" i="7" s="1"/>
  <c r="Z96" i="16" s="1"/>
  <c r="AD96" i="14"/>
  <c r="AD96" i="7" s="1"/>
  <c r="AD96" i="16" s="1"/>
  <c r="B97" i="14"/>
  <c r="B97" i="7" s="1"/>
  <c r="B97" i="16" s="1"/>
  <c r="C97" i="14"/>
  <c r="C97" i="7" s="1"/>
  <c r="C97" i="16" s="1"/>
  <c r="D97" i="14"/>
  <c r="D97" i="7" s="1"/>
  <c r="D97" i="16" s="1"/>
  <c r="E97" i="14"/>
  <c r="E97" i="7" s="1"/>
  <c r="E97" i="16" s="1"/>
  <c r="F97" i="14"/>
  <c r="F97" i="7" s="1"/>
  <c r="F97" i="16" s="1"/>
  <c r="G97" i="14"/>
  <c r="G97" i="7" s="1"/>
  <c r="G97" i="16" s="1"/>
  <c r="H97" i="14"/>
  <c r="H97" i="7" s="1"/>
  <c r="H97" i="16" s="1"/>
  <c r="I97" i="14"/>
  <c r="I97" i="7" s="1"/>
  <c r="I97" i="16" s="1"/>
  <c r="J97" i="14"/>
  <c r="J97" i="7" s="1"/>
  <c r="J97" i="16" s="1"/>
  <c r="K97" i="14"/>
  <c r="K97" i="7" s="1"/>
  <c r="K97" i="16" s="1"/>
  <c r="L97" i="14"/>
  <c r="L97" i="7" s="1"/>
  <c r="L97" i="16" s="1"/>
  <c r="M97" i="14"/>
  <c r="M97" i="7" s="1"/>
  <c r="M97" i="16" s="1"/>
  <c r="N97" i="14"/>
  <c r="N97" i="7" s="1"/>
  <c r="N97" i="16" s="1"/>
  <c r="O97" i="14"/>
  <c r="O97" i="7" s="1"/>
  <c r="O97" i="16" s="1"/>
  <c r="P97" i="14"/>
  <c r="P97" i="7" s="1"/>
  <c r="P97" i="16" s="1"/>
  <c r="Q97" i="14"/>
  <c r="Q97" i="7" s="1"/>
  <c r="Q97" i="16" s="1"/>
  <c r="R97" i="14"/>
  <c r="R97" i="7" s="1"/>
  <c r="R97" i="16" s="1"/>
  <c r="S97" i="14"/>
  <c r="S97" i="7" s="1"/>
  <c r="S97" i="16" s="1"/>
  <c r="T97" i="14"/>
  <c r="T97" i="7" s="1"/>
  <c r="T97" i="16" s="1"/>
  <c r="U97" i="14"/>
  <c r="U97" i="7" s="1"/>
  <c r="U97" i="16" s="1"/>
  <c r="V97" i="14"/>
  <c r="V97" i="7" s="1"/>
  <c r="V97" i="16" s="1"/>
  <c r="W97" i="14"/>
  <c r="W97" i="7" s="1"/>
  <c r="W97" i="16" s="1"/>
  <c r="X97" i="14"/>
  <c r="X97" i="7" s="1"/>
  <c r="X97" i="16" s="1"/>
  <c r="Y97" i="14"/>
  <c r="Y97" i="7" s="1"/>
  <c r="Y97" i="16" s="1"/>
  <c r="Z97" i="14"/>
  <c r="Z97" i="7" s="1"/>
  <c r="Z97" i="16" s="1"/>
  <c r="AD97" i="14"/>
  <c r="AD97" i="7" s="1"/>
  <c r="AD97" i="16" s="1"/>
  <c r="B98" i="14"/>
  <c r="B98" i="7" s="1"/>
  <c r="B98" i="16" s="1"/>
  <c r="C98" i="14"/>
  <c r="C98" i="7" s="1"/>
  <c r="C98" i="16" s="1"/>
  <c r="D98" i="14"/>
  <c r="D98" i="7" s="1"/>
  <c r="D98" i="16" s="1"/>
  <c r="E98" i="14"/>
  <c r="E98" i="7" s="1"/>
  <c r="E98" i="16" s="1"/>
  <c r="F98" i="14"/>
  <c r="F98" i="7" s="1"/>
  <c r="F98" i="16" s="1"/>
  <c r="G98" i="14"/>
  <c r="G98" i="7" s="1"/>
  <c r="G98" i="16" s="1"/>
  <c r="H98" i="14"/>
  <c r="H98" i="7" s="1"/>
  <c r="H98" i="16" s="1"/>
  <c r="I98" i="14"/>
  <c r="I98" i="7" s="1"/>
  <c r="I98" i="16" s="1"/>
  <c r="J98" i="14"/>
  <c r="J98" i="7" s="1"/>
  <c r="J98" i="16" s="1"/>
  <c r="K98" i="14"/>
  <c r="K98" i="7" s="1"/>
  <c r="K98" i="16" s="1"/>
  <c r="L98" i="14"/>
  <c r="L98" i="7" s="1"/>
  <c r="L98" i="16" s="1"/>
  <c r="M98" i="14"/>
  <c r="M98" i="7" s="1"/>
  <c r="M98" i="16" s="1"/>
  <c r="N98" i="14"/>
  <c r="N98" i="7" s="1"/>
  <c r="N98" i="16" s="1"/>
  <c r="O98" i="14"/>
  <c r="O98" i="7" s="1"/>
  <c r="O98" i="16" s="1"/>
  <c r="P98" i="14"/>
  <c r="P98" i="7" s="1"/>
  <c r="P98" i="16" s="1"/>
  <c r="Q98" i="14"/>
  <c r="Q98" i="7" s="1"/>
  <c r="Q98" i="16" s="1"/>
  <c r="R98" i="14"/>
  <c r="R98" i="7" s="1"/>
  <c r="R98" i="16" s="1"/>
  <c r="S98" i="14"/>
  <c r="S98" i="7" s="1"/>
  <c r="S98" i="16" s="1"/>
  <c r="T98" i="14"/>
  <c r="T98" i="7" s="1"/>
  <c r="T98" i="16" s="1"/>
  <c r="U98" i="14"/>
  <c r="U98" i="7" s="1"/>
  <c r="U98" i="16" s="1"/>
  <c r="V98" i="14"/>
  <c r="V98" i="7" s="1"/>
  <c r="V98" i="16" s="1"/>
  <c r="W98" i="14"/>
  <c r="W98" i="7" s="1"/>
  <c r="W98" i="16" s="1"/>
  <c r="X98" i="14"/>
  <c r="X98" i="7" s="1"/>
  <c r="X98" i="16" s="1"/>
  <c r="Y98" i="14"/>
  <c r="Y98" i="7" s="1"/>
  <c r="Y98" i="16" s="1"/>
  <c r="Z98" i="14"/>
  <c r="Z98" i="7" s="1"/>
  <c r="Z98" i="16" s="1"/>
  <c r="AD98" i="14"/>
  <c r="AD98" i="7" s="1"/>
  <c r="AD98" i="16" s="1"/>
  <c r="B99" i="14"/>
  <c r="B99" i="7" s="1"/>
  <c r="B99" i="16" s="1"/>
  <c r="C99" i="14"/>
  <c r="C99" i="7" s="1"/>
  <c r="C99" i="16" s="1"/>
  <c r="D99" i="14"/>
  <c r="D99" i="7" s="1"/>
  <c r="D99" i="16" s="1"/>
  <c r="E99" i="14"/>
  <c r="E99" i="7" s="1"/>
  <c r="E99" i="16" s="1"/>
  <c r="F99" i="14"/>
  <c r="F99" i="7" s="1"/>
  <c r="F99" i="16" s="1"/>
  <c r="G99" i="14"/>
  <c r="G99" i="7" s="1"/>
  <c r="G99" i="16" s="1"/>
  <c r="H99" i="14"/>
  <c r="H99" i="7" s="1"/>
  <c r="H99" i="16" s="1"/>
  <c r="I99" i="14"/>
  <c r="I99" i="7" s="1"/>
  <c r="I99" i="16" s="1"/>
  <c r="J99" i="14"/>
  <c r="J99" i="7" s="1"/>
  <c r="J99" i="16" s="1"/>
  <c r="K99" i="14"/>
  <c r="K99" i="7" s="1"/>
  <c r="K99" i="16" s="1"/>
  <c r="L99" i="14"/>
  <c r="L99" i="7" s="1"/>
  <c r="L99" i="16" s="1"/>
  <c r="M99" i="14"/>
  <c r="M99" i="7" s="1"/>
  <c r="M99" i="16" s="1"/>
  <c r="N99" i="14"/>
  <c r="N99" i="7" s="1"/>
  <c r="N99" i="16" s="1"/>
  <c r="O99" i="14"/>
  <c r="O99" i="7" s="1"/>
  <c r="O99" i="16" s="1"/>
  <c r="P99" i="14"/>
  <c r="P99" i="7" s="1"/>
  <c r="P99" i="16" s="1"/>
  <c r="Q99" i="14"/>
  <c r="Q99" i="7" s="1"/>
  <c r="Q99" i="16" s="1"/>
  <c r="R99" i="14"/>
  <c r="R99" i="7" s="1"/>
  <c r="R99" i="16" s="1"/>
  <c r="S99" i="14"/>
  <c r="S99" i="7" s="1"/>
  <c r="S99" i="16" s="1"/>
  <c r="T99" i="14"/>
  <c r="T99" i="7" s="1"/>
  <c r="T99" i="16" s="1"/>
  <c r="U99" i="14"/>
  <c r="U99" i="7" s="1"/>
  <c r="U99" i="16" s="1"/>
  <c r="V99" i="14"/>
  <c r="V99" i="7" s="1"/>
  <c r="V99" i="16" s="1"/>
  <c r="W99" i="14"/>
  <c r="W99" i="7" s="1"/>
  <c r="W99" i="16" s="1"/>
  <c r="X99" i="14"/>
  <c r="X99" i="7" s="1"/>
  <c r="X99" i="16" s="1"/>
  <c r="Y99" i="14"/>
  <c r="Y99" i="7" s="1"/>
  <c r="Y99" i="16" s="1"/>
  <c r="Z99" i="14"/>
  <c r="Z99" i="7" s="1"/>
  <c r="Z99" i="16" s="1"/>
  <c r="AD99" i="14"/>
  <c r="AD99" i="7" s="1"/>
  <c r="AD99" i="16" s="1"/>
  <c r="B100" i="14"/>
  <c r="B100" i="7" s="1"/>
  <c r="B100" i="16" s="1"/>
  <c r="C100" i="14"/>
  <c r="C100" i="7" s="1"/>
  <c r="C100" i="16" s="1"/>
  <c r="D100" i="14"/>
  <c r="D100" i="7" s="1"/>
  <c r="D100" i="16" s="1"/>
  <c r="E100" i="14"/>
  <c r="E100" i="7" s="1"/>
  <c r="E100" i="16" s="1"/>
  <c r="F100" i="14"/>
  <c r="F100" i="7" s="1"/>
  <c r="F100" i="16" s="1"/>
  <c r="G100" i="14"/>
  <c r="G100" i="7" s="1"/>
  <c r="G100" i="16" s="1"/>
  <c r="H100" i="14"/>
  <c r="H100" i="7" s="1"/>
  <c r="H100" i="16" s="1"/>
  <c r="I100" i="14"/>
  <c r="I100" i="7" s="1"/>
  <c r="I100" i="16" s="1"/>
  <c r="J100" i="14"/>
  <c r="J100" i="7" s="1"/>
  <c r="J100" i="16" s="1"/>
  <c r="K100" i="14"/>
  <c r="K100" i="7" s="1"/>
  <c r="K100" i="16" s="1"/>
  <c r="L100" i="14"/>
  <c r="L100" i="7" s="1"/>
  <c r="L100" i="16" s="1"/>
  <c r="M100" i="14"/>
  <c r="M100" i="7" s="1"/>
  <c r="M100" i="16" s="1"/>
  <c r="N100" i="14"/>
  <c r="N100" i="7" s="1"/>
  <c r="N100" i="16" s="1"/>
  <c r="O100" i="14"/>
  <c r="O100" i="7" s="1"/>
  <c r="O100" i="16" s="1"/>
  <c r="P100" i="14"/>
  <c r="P100" i="7" s="1"/>
  <c r="P100" i="16" s="1"/>
  <c r="Q100" i="14"/>
  <c r="Q100" i="7" s="1"/>
  <c r="Q100" i="16" s="1"/>
  <c r="R100" i="14"/>
  <c r="R100" i="7" s="1"/>
  <c r="R100" i="16" s="1"/>
  <c r="S100" i="14"/>
  <c r="S100" i="7" s="1"/>
  <c r="S100" i="16" s="1"/>
  <c r="T100" i="14"/>
  <c r="T100" i="7" s="1"/>
  <c r="T100" i="16" s="1"/>
  <c r="U100" i="14"/>
  <c r="U100" i="7" s="1"/>
  <c r="U100" i="16" s="1"/>
  <c r="V100" i="14"/>
  <c r="V100" i="7" s="1"/>
  <c r="V100" i="16" s="1"/>
  <c r="W100" i="14"/>
  <c r="W100" i="7" s="1"/>
  <c r="W100" i="16" s="1"/>
  <c r="X100" i="14"/>
  <c r="X100" i="7" s="1"/>
  <c r="X100" i="16" s="1"/>
  <c r="Y100" i="14"/>
  <c r="Y100" i="7" s="1"/>
  <c r="Y100" i="16" s="1"/>
  <c r="Z100" i="14"/>
  <c r="Z100" i="7" s="1"/>
  <c r="Z100" i="16" s="1"/>
  <c r="AD100" i="14"/>
  <c r="AD100" i="7" s="1"/>
  <c r="AD100" i="16" s="1"/>
  <c r="B101" i="14"/>
  <c r="B101" i="7" s="1"/>
  <c r="B101" i="16" s="1"/>
  <c r="C101" i="14"/>
  <c r="C101" i="7" s="1"/>
  <c r="C101" i="16" s="1"/>
  <c r="D101" i="14"/>
  <c r="D101" i="7" s="1"/>
  <c r="D101" i="16" s="1"/>
  <c r="E101" i="14"/>
  <c r="E101" i="7" s="1"/>
  <c r="E101" i="16" s="1"/>
  <c r="F101" i="14"/>
  <c r="F101" i="7" s="1"/>
  <c r="F101" i="16" s="1"/>
  <c r="G101" i="14"/>
  <c r="G101" i="7" s="1"/>
  <c r="G101" i="16" s="1"/>
  <c r="H101" i="14"/>
  <c r="H101" i="7" s="1"/>
  <c r="H101" i="16" s="1"/>
  <c r="I101" i="14"/>
  <c r="I101" i="7" s="1"/>
  <c r="I101" i="16" s="1"/>
  <c r="J101" i="14"/>
  <c r="J101" i="7" s="1"/>
  <c r="J101" i="16" s="1"/>
  <c r="K101" i="14"/>
  <c r="K101" i="7" s="1"/>
  <c r="K101" i="16" s="1"/>
  <c r="L101" i="14"/>
  <c r="L101" i="7" s="1"/>
  <c r="L101" i="16" s="1"/>
  <c r="M101" i="14"/>
  <c r="M101" i="7" s="1"/>
  <c r="M101" i="16" s="1"/>
  <c r="N101" i="14"/>
  <c r="N101" i="7" s="1"/>
  <c r="N101" i="16" s="1"/>
  <c r="O101" i="14"/>
  <c r="O101" i="7" s="1"/>
  <c r="O101" i="16" s="1"/>
  <c r="P101" i="14"/>
  <c r="P101" i="7" s="1"/>
  <c r="P101" i="16" s="1"/>
  <c r="Q101" i="14"/>
  <c r="Q101" i="7" s="1"/>
  <c r="Q101" i="16" s="1"/>
  <c r="R101" i="14"/>
  <c r="R101" i="7" s="1"/>
  <c r="R101" i="16" s="1"/>
  <c r="S101" i="14"/>
  <c r="S101" i="7" s="1"/>
  <c r="S101" i="16" s="1"/>
  <c r="T101" i="14"/>
  <c r="T101" i="7" s="1"/>
  <c r="T101" i="16" s="1"/>
  <c r="U101" i="14"/>
  <c r="U101" i="7" s="1"/>
  <c r="U101" i="16" s="1"/>
  <c r="V101" i="14"/>
  <c r="V101" i="7" s="1"/>
  <c r="V101" i="16" s="1"/>
  <c r="W101" i="14"/>
  <c r="W101" i="7" s="1"/>
  <c r="W101" i="16" s="1"/>
  <c r="X101" i="14"/>
  <c r="X101" i="7" s="1"/>
  <c r="X101" i="16" s="1"/>
  <c r="Y101" i="14"/>
  <c r="Y101" i="7" s="1"/>
  <c r="Y101" i="16" s="1"/>
  <c r="Z101" i="14"/>
  <c r="Z101" i="7" s="1"/>
  <c r="Z101" i="16" s="1"/>
  <c r="AD101" i="14"/>
  <c r="AD101" i="7" s="1"/>
  <c r="AD101" i="16" s="1"/>
  <c r="B102" i="14"/>
  <c r="B102" i="7" s="1"/>
  <c r="B102" i="16" s="1"/>
  <c r="C102" i="14"/>
  <c r="C102" i="7" s="1"/>
  <c r="C102" i="16" s="1"/>
  <c r="D102" i="14"/>
  <c r="D102" i="7" s="1"/>
  <c r="D102" i="16" s="1"/>
  <c r="E102" i="14"/>
  <c r="E102" i="7" s="1"/>
  <c r="E102" i="16" s="1"/>
  <c r="F102" i="14"/>
  <c r="F102" i="7" s="1"/>
  <c r="F102" i="16" s="1"/>
  <c r="G102" i="14"/>
  <c r="G102" i="7" s="1"/>
  <c r="G102" i="16" s="1"/>
  <c r="H102" i="14"/>
  <c r="H102" i="7" s="1"/>
  <c r="H102" i="16" s="1"/>
  <c r="I102" i="14"/>
  <c r="I102" i="7" s="1"/>
  <c r="I102" i="16" s="1"/>
  <c r="J102" i="14"/>
  <c r="J102" i="7" s="1"/>
  <c r="J102" i="16" s="1"/>
  <c r="K102" i="14"/>
  <c r="K102" i="7" s="1"/>
  <c r="K102" i="16" s="1"/>
  <c r="L102" i="14"/>
  <c r="L102" i="7" s="1"/>
  <c r="L102" i="16" s="1"/>
  <c r="M102" i="14"/>
  <c r="M102" i="7" s="1"/>
  <c r="M102" i="16" s="1"/>
  <c r="N102" i="14"/>
  <c r="N102" i="7" s="1"/>
  <c r="N102" i="16" s="1"/>
  <c r="O102" i="14"/>
  <c r="O102" i="7" s="1"/>
  <c r="O102" i="16" s="1"/>
  <c r="P102" i="14"/>
  <c r="P102" i="7" s="1"/>
  <c r="P102" i="16" s="1"/>
  <c r="Q102" i="14"/>
  <c r="Q102" i="7" s="1"/>
  <c r="Q102" i="16" s="1"/>
  <c r="R102" i="14"/>
  <c r="R102" i="7" s="1"/>
  <c r="R102" i="16" s="1"/>
  <c r="S102" i="14"/>
  <c r="S102" i="7" s="1"/>
  <c r="S102" i="16" s="1"/>
  <c r="T102" i="14"/>
  <c r="T102" i="7" s="1"/>
  <c r="T102" i="16" s="1"/>
  <c r="U102" i="14"/>
  <c r="U102" i="7" s="1"/>
  <c r="U102" i="16" s="1"/>
  <c r="V102" i="14"/>
  <c r="V102" i="7" s="1"/>
  <c r="V102" i="16" s="1"/>
  <c r="W102" i="14"/>
  <c r="W102" i="7" s="1"/>
  <c r="W102" i="16" s="1"/>
  <c r="X102" i="14"/>
  <c r="X102" i="7" s="1"/>
  <c r="X102" i="16" s="1"/>
  <c r="Y102" i="14"/>
  <c r="Y102" i="7" s="1"/>
  <c r="Y102" i="16" s="1"/>
  <c r="Z102" i="14"/>
  <c r="Z102" i="7" s="1"/>
  <c r="Z102" i="16" s="1"/>
  <c r="AD102" i="14"/>
  <c r="AD102" i="7" s="1"/>
  <c r="AD102" i="16" s="1"/>
  <c r="C2" i="14"/>
  <c r="C2" i="7" s="1"/>
  <c r="C2" i="16" s="1"/>
  <c r="D2" i="14"/>
  <c r="D2" i="7" s="1"/>
  <c r="D2" i="16" s="1"/>
  <c r="E2" i="14"/>
  <c r="E2" i="7" s="1"/>
  <c r="E2" i="16" s="1"/>
  <c r="F2" i="14"/>
  <c r="F2" i="7" s="1"/>
  <c r="F2" i="16" s="1"/>
  <c r="G2" i="14"/>
  <c r="G2" i="7" s="1"/>
  <c r="G2" i="16" s="1"/>
  <c r="H2" i="14"/>
  <c r="H2" i="7" s="1"/>
  <c r="H2" i="16" s="1"/>
  <c r="I2" i="14"/>
  <c r="I2" i="7" s="1"/>
  <c r="I2" i="16" s="1"/>
  <c r="J2" i="14"/>
  <c r="J2" i="7" s="1"/>
  <c r="J2" i="16" s="1"/>
  <c r="K2" i="14"/>
  <c r="K2" i="7" s="1"/>
  <c r="K2" i="16" s="1"/>
  <c r="L2" i="14"/>
  <c r="L2" i="7" s="1"/>
  <c r="L2" i="16" s="1"/>
  <c r="M2" i="14"/>
  <c r="M2" i="7" s="1"/>
  <c r="M2" i="16" s="1"/>
  <c r="N2" i="14"/>
  <c r="N2" i="7" s="1"/>
  <c r="N2" i="16" s="1"/>
  <c r="O2" i="14"/>
  <c r="O2" i="7" s="1"/>
  <c r="O2" i="16" s="1"/>
  <c r="P2" i="14"/>
  <c r="P2" i="7" s="1"/>
  <c r="P2" i="16" s="1"/>
  <c r="Q2" i="14"/>
  <c r="Q2" i="7" s="1"/>
  <c r="Q2" i="16" s="1"/>
  <c r="R2" i="14"/>
  <c r="R2" i="7" s="1"/>
  <c r="R2" i="16" s="1"/>
  <c r="S2" i="14"/>
  <c r="S2" i="7" s="1"/>
  <c r="S2" i="16" s="1"/>
  <c r="T2" i="14"/>
  <c r="T2" i="7" s="1"/>
  <c r="T2" i="16" s="1"/>
  <c r="U2" i="14"/>
  <c r="U2" i="7" s="1"/>
  <c r="U2" i="16" s="1"/>
  <c r="V2" i="14"/>
  <c r="V2" i="7" s="1"/>
  <c r="V2" i="16" s="1"/>
  <c r="W2" i="14"/>
  <c r="W2" i="7" s="1"/>
  <c r="W2" i="16" s="1"/>
  <c r="X2" i="14"/>
  <c r="X2" i="7" s="1"/>
  <c r="X2" i="16" s="1"/>
  <c r="Y2" i="14"/>
  <c r="Y2" i="7" s="1"/>
  <c r="Y2" i="16" s="1"/>
  <c r="Z2" i="14"/>
  <c r="Z2" i="7" s="1"/>
  <c r="Z2" i="16" s="1"/>
  <c r="AD2" i="14"/>
  <c r="AD2" i="7" s="1"/>
  <c r="AD2" i="16" s="1"/>
  <c r="B2" i="14"/>
  <c r="B2" i="7" s="1"/>
  <c r="B2" i="16" s="1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C1" i="14"/>
  <c r="C1" i="11"/>
  <c r="D1" i="11" s="1"/>
  <c r="D1" i="13"/>
  <c r="C1" i="13"/>
  <c r="D1" i="10"/>
  <c r="C1" i="10"/>
  <c r="B20" i="3"/>
  <c r="B145" i="3" s="1"/>
  <c r="B94" i="10" s="1"/>
  <c r="B94" i="11" s="1"/>
  <c r="AA94" i="14" s="1"/>
  <c r="AA94" i="7" s="1"/>
  <c r="AA94" i="16" s="1"/>
  <c r="C20" i="3"/>
  <c r="D20" i="3"/>
  <c r="B21" i="3"/>
  <c r="B150" i="3" s="1"/>
  <c r="B99" i="10" s="1"/>
  <c r="B99" i="11" s="1"/>
  <c r="AA99" i="14" s="1"/>
  <c r="AA99" i="7" s="1"/>
  <c r="AA99" i="16" s="1"/>
  <c r="C21" i="3"/>
  <c r="B22" i="3"/>
  <c r="C22" i="3"/>
  <c r="D22" i="3"/>
  <c r="C1" i="3"/>
  <c r="D1" i="3" s="1"/>
  <c r="C1" i="2"/>
  <c r="D1" i="2" s="1"/>
  <c r="D2" i="1"/>
  <c r="C2" i="1"/>
  <c r="AC1" i="8"/>
  <c r="AD1" i="8" s="1"/>
  <c r="Z1" i="8"/>
  <c r="AA1" i="8" s="1"/>
  <c r="AB1" i="8" s="1"/>
  <c r="D1" i="8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C1" i="8"/>
  <c r="B2" i="3"/>
  <c r="B55" i="3" s="1"/>
  <c r="B4" i="10" s="1"/>
  <c r="B4" i="11" s="1"/>
  <c r="AA4" i="14" s="1"/>
  <c r="AA4" i="7" s="1"/>
  <c r="AA4" i="16" s="1"/>
  <c r="I2" i="5"/>
  <c r="Y2" i="5"/>
  <c r="L2" i="5"/>
  <c r="T2" i="5"/>
  <c r="S57" i="4"/>
  <c r="J60" i="4"/>
  <c r="K65" i="4"/>
  <c r="Q65" i="4"/>
  <c r="I69" i="4"/>
  <c r="I23" i="4"/>
  <c r="Y23" i="4"/>
  <c r="E25" i="6"/>
  <c r="M1" i="5"/>
  <c r="N1" i="5"/>
  <c r="Q25" i="6"/>
  <c r="U25" i="6"/>
  <c r="Z1" i="5"/>
  <c r="R58" i="4"/>
  <c r="S58" i="4"/>
  <c r="K59" i="4"/>
  <c r="S59" i="4"/>
  <c r="K61" i="4"/>
  <c r="AA61" i="4"/>
  <c r="J64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AA9" i="14" s="1"/>
  <c r="AA9" i="7" s="1"/>
  <c r="AA9" i="16" s="1"/>
  <c r="C3" i="3"/>
  <c r="C60" i="3" s="1"/>
  <c r="C9" i="10" s="1"/>
  <c r="C9" i="11" s="1"/>
  <c r="AB9" i="14" s="1"/>
  <c r="AB9" i="7" s="1"/>
  <c r="AB9" i="16" s="1"/>
  <c r="D3" i="3"/>
  <c r="D60" i="3" s="1"/>
  <c r="D9" i="10" s="1"/>
  <c r="D9" i="11" s="1"/>
  <c r="AC9" i="14" s="1"/>
  <c r="AC9" i="7" s="1"/>
  <c r="AC9" i="16" s="1"/>
  <c r="I57" i="4"/>
  <c r="B4" i="3"/>
  <c r="B65" i="3" s="1"/>
  <c r="B14" i="10" s="1"/>
  <c r="B14" i="11" s="1"/>
  <c r="AA14" i="14" s="1"/>
  <c r="AA14" i="7" s="1"/>
  <c r="AA14" i="16" s="1"/>
  <c r="C4" i="3"/>
  <c r="D4" i="3"/>
  <c r="B5" i="3"/>
  <c r="B70" i="3" s="1"/>
  <c r="B19" i="10" s="1"/>
  <c r="B19" i="11" s="1"/>
  <c r="AA19" i="14" s="1"/>
  <c r="AA19" i="7" s="1"/>
  <c r="AA19" i="16" s="1"/>
  <c r="C5" i="3"/>
  <c r="D5" i="3"/>
  <c r="Q59" i="4"/>
  <c r="B6" i="3"/>
  <c r="B75" i="3" s="1"/>
  <c r="B24" i="10" s="1"/>
  <c r="B24" i="11" s="1"/>
  <c r="AA24" i="14" s="1"/>
  <c r="AA24" i="7" s="1"/>
  <c r="AA24" i="16" s="1"/>
  <c r="C6" i="3"/>
  <c r="C75" i="3" s="1"/>
  <c r="C24" i="10" s="1"/>
  <c r="C24" i="11" s="1"/>
  <c r="AB24" i="14" s="1"/>
  <c r="AB24" i="7" s="1"/>
  <c r="AB24" i="16" s="1"/>
  <c r="D6" i="3"/>
  <c r="H60" i="4"/>
  <c r="I60" i="4"/>
  <c r="B7" i="3"/>
  <c r="B80" i="3" s="1"/>
  <c r="B29" i="10" s="1"/>
  <c r="B29" i="11" s="1"/>
  <c r="AA29" i="14" s="1"/>
  <c r="AA29" i="7" s="1"/>
  <c r="AA29" i="16" s="1"/>
  <c r="C7" i="3"/>
  <c r="D7" i="3"/>
  <c r="I61" i="4"/>
  <c r="B8" i="3"/>
  <c r="B85" i="3" s="1"/>
  <c r="B34" i="10" s="1"/>
  <c r="B34" i="11" s="1"/>
  <c r="AA34" i="14" s="1"/>
  <c r="AA34" i="7" s="1"/>
  <c r="AA34" i="16" s="1"/>
  <c r="C8" i="3"/>
  <c r="D8" i="3"/>
  <c r="D85" i="3" s="1"/>
  <c r="D34" i="10" s="1"/>
  <c r="D34" i="11" s="1"/>
  <c r="AC34" i="14" s="1"/>
  <c r="AC34" i="7" s="1"/>
  <c r="AC34" i="16" s="1"/>
  <c r="B9" i="3"/>
  <c r="B90" i="3" s="1"/>
  <c r="B39" i="10" s="1"/>
  <c r="B39" i="11" s="1"/>
  <c r="AA39" i="14" s="1"/>
  <c r="AA39" i="7" s="1"/>
  <c r="AA39" i="16" s="1"/>
  <c r="C9" i="3"/>
  <c r="D9" i="3"/>
  <c r="B10" i="3"/>
  <c r="B95" i="3" s="1"/>
  <c r="B44" i="10" s="1"/>
  <c r="B44" i="11" s="1"/>
  <c r="AA44" i="14" s="1"/>
  <c r="AA44" i="7" s="1"/>
  <c r="AA44" i="16" s="1"/>
  <c r="C10" i="3"/>
  <c r="D10" i="3"/>
  <c r="I64" i="4"/>
  <c r="B11" i="3"/>
  <c r="C11" i="3"/>
  <c r="C100" i="3" s="1"/>
  <c r="C49" i="10" s="1"/>
  <c r="C49" i="11" s="1"/>
  <c r="AB49" i="14" s="1"/>
  <c r="AB49" i="7" s="1"/>
  <c r="AB49" i="16" s="1"/>
  <c r="D11" i="3"/>
  <c r="D100" i="3" s="1"/>
  <c r="D49" i="10" s="1"/>
  <c r="D49" i="11" s="1"/>
  <c r="AC49" i="14" s="1"/>
  <c r="AC49" i="7" s="1"/>
  <c r="AC49" i="16" s="1"/>
  <c r="B12" i="3"/>
  <c r="B105" i="3" s="1"/>
  <c r="B54" i="10" s="1"/>
  <c r="B54" i="11" s="1"/>
  <c r="AA54" i="14" s="1"/>
  <c r="AA54" i="7" s="1"/>
  <c r="AA54" i="16" s="1"/>
  <c r="C12" i="3"/>
  <c r="D12" i="3"/>
  <c r="B13" i="3"/>
  <c r="B110" i="3" s="1"/>
  <c r="B59" i="10" s="1"/>
  <c r="B59" i="11" s="1"/>
  <c r="AA59" i="14" s="1"/>
  <c r="AA59" i="7" s="1"/>
  <c r="AA59" i="16" s="1"/>
  <c r="C13" i="3"/>
  <c r="D13" i="3"/>
  <c r="B14" i="3"/>
  <c r="B115" i="3" s="1"/>
  <c r="B64" i="10" s="1"/>
  <c r="B64" i="11" s="1"/>
  <c r="AA64" i="14" s="1"/>
  <c r="AA64" i="7" s="1"/>
  <c r="AA64" i="16" s="1"/>
  <c r="C14" i="3"/>
  <c r="C115" i="3" s="1"/>
  <c r="C64" i="10" s="1"/>
  <c r="C64" i="11" s="1"/>
  <c r="AB64" i="14" s="1"/>
  <c r="AB64" i="7" s="1"/>
  <c r="AB64" i="16" s="1"/>
  <c r="D14" i="3"/>
  <c r="B15" i="3"/>
  <c r="B120" i="3" s="1"/>
  <c r="B69" i="10" s="1"/>
  <c r="B69" i="11" s="1"/>
  <c r="AA69" i="14" s="1"/>
  <c r="AA69" i="7" s="1"/>
  <c r="AA69" i="16" s="1"/>
  <c r="C15" i="3"/>
  <c r="D15" i="3"/>
  <c r="B16" i="3"/>
  <c r="B125" i="3" s="1"/>
  <c r="B74" i="10" s="1"/>
  <c r="B74" i="11" s="1"/>
  <c r="AA74" i="14" s="1"/>
  <c r="AA74" i="7" s="1"/>
  <c r="AA74" i="16" s="1"/>
  <c r="C16" i="3"/>
  <c r="D16" i="3"/>
  <c r="D125" i="3" s="1"/>
  <c r="D74" i="10" s="1"/>
  <c r="D74" i="11" s="1"/>
  <c r="AC74" i="14" s="1"/>
  <c r="AC74" i="7" s="1"/>
  <c r="AC74" i="16" s="1"/>
  <c r="B17" i="3"/>
  <c r="B130" i="3" s="1"/>
  <c r="B79" i="10" s="1"/>
  <c r="B79" i="11" s="1"/>
  <c r="AA79" i="14" s="1"/>
  <c r="AA79" i="7" s="1"/>
  <c r="AA79" i="16" s="1"/>
  <c r="C17" i="3"/>
  <c r="D17" i="3"/>
  <c r="B18" i="3"/>
  <c r="C18" i="3"/>
  <c r="D18" i="3"/>
  <c r="H72" i="4"/>
  <c r="Q72" i="4"/>
  <c r="B19" i="3"/>
  <c r="C19" i="3"/>
  <c r="D19" i="3"/>
  <c r="D140" i="3" s="1"/>
  <c r="D89" i="10" s="1"/>
  <c r="D89" i="11" s="1"/>
  <c r="AC89" i="14" s="1"/>
  <c r="AC89" i="7" s="1"/>
  <c r="AC89" i="16" s="1"/>
  <c r="C2" i="3"/>
  <c r="D2" i="3"/>
  <c r="AA60" i="4" l="1"/>
  <c r="S56" i="4"/>
  <c r="Z64" i="4"/>
  <c r="Z62" i="4"/>
  <c r="Z66" i="4"/>
  <c r="S61" i="4"/>
  <c r="S65" i="4"/>
  <c r="S60" i="4"/>
  <c r="AA58" i="4"/>
  <c r="AA59" i="4"/>
  <c r="S64" i="4"/>
  <c r="R65" i="4"/>
  <c r="R68" i="4"/>
  <c r="S68" i="4"/>
  <c r="Y69" i="4"/>
  <c r="AA67" i="4"/>
  <c r="Z73" i="4"/>
  <c r="Y63" i="4"/>
  <c r="Y62" i="4"/>
  <c r="R70" i="4"/>
  <c r="Y71" i="4"/>
  <c r="AA69" i="4"/>
  <c r="Z71" i="4"/>
  <c r="W79" i="16"/>
  <c r="P74" i="16"/>
  <c r="S70" i="4"/>
  <c r="V9" i="16"/>
  <c r="Y57" i="4"/>
  <c r="R72" i="4"/>
  <c r="O84" i="16"/>
  <c r="P84" i="16"/>
  <c r="V59" i="16"/>
  <c r="Z61" i="4"/>
  <c r="W29" i="16"/>
  <c r="R64" i="4"/>
  <c r="AA71" i="4"/>
  <c r="X79" i="16"/>
  <c r="AA73" i="4"/>
  <c r="W69" i="16"/>
  <c r="Z67" i="4"/>
  <c r="W59" i="16"/>
  <c r="S62" i="4"/>
  <c r="P34" i="16"/>
  <c r="AB57" i="4"/>
  <c r="Y9" i="16"/>
  <c r="D150" i="3"/>
  <c r="D99" i="10" s="1"/>
  <c r="D99" i="11" s="1"/>
  <c r="AC99" i="14" s="1"/>
  <c r="AC99" i="7" s="1"/>
  <c r="AC99" i="16" s="1"/>
  <c r="B147" i="3"/>
  <c r="B96" i="10" s="1"/>
  <c r="B96" i="11" s="1"/>
  <c r="AA96" i="14" s="1"/>
  <c r="AA96" i="7" s="1"/>
  <c r="AA96" i="16" s="1"/>
  <c r="D75" i="3"/>
  <c r="D24" i="10" s="1"/>
  <c r="D24" i="11" s="1"/>
  <c r="AC24" i="14" s="1"/>
  <c r="AC24" i="7" s="1"/>
  <c r="AC24" i="16" s="1"/>
  <c r="C90" i="3"/>
  <c r="D115" i="3"/>
  <c r="D64" i="10" s="1"/>
  <c r="D64" i="11" s="1"/>
  <c r="AC64" i="14" s="1"/>
  <c r="AC64" i="7" s="1"/>
  <c r="AC64" i="16" s="1"/>
  <c r="C130" i="3"/>
  <c r="C79" i="10" s="1"/>
  <c r="C79" i="11" s="1"/>
  <c r="AB79" i="14" s="1"/>
  <c r="AB79" i="7" s="1"/>
  <c r="AB79" i="16" s="1"/>
  <c r="B148" i="3"/>
  <c r="B97" i="10" s="1"/>
  <c r="B97" i="11" s="1"/>
  <c r="AA97" i="14" s="1"/>
  <c r="AA97" i="7" s="1"/>
  <c r="AA97" i="16" s="1"/>
  <c r="C65" i="3"/>
  <c r="C14" i="10" s="1"/>
  <c r="C14" i="11" s="1"/>
  <c r="AB14" i="14" s="1"/>
  <c r="AB14" i="7" s="1"/>
  <c r="AB14" i="16" s="1"/>
  <c r="D90" i="3"/>
  <c r="D39" i="10" s="1"/>
  <c r="D39" i="11" s="1"/>
  <c r="AC39" i="14" s="1"/>
  <c r="AC39" i="7" s="1"/>
  <c r="AC39" i="16" s="1"/>
  <c r="C105" i="3"/>
  <c r="C54" i="10" s="1"/>
  <c r="C54" i="11" s="1"/>
  <c r="AB54" i="14" s="1"/>
  <c r="AB54" i="7" s="1"/>
  <c r="AB54" i="16" s="1"/>
  <c r="D130" i="3"/>
  <c r="C145" i="3"/>
  <c r="C94" i="10" s="1"/>
  <c r="C94" i="11" s="1"/>
  <c r="AB94" i="14" s="1"/>
  <c r="AB94" i="7" s="1"/>
  <c r="AB94" i="16" s="1"/>
  <c r="D65" i="3"/>
  <c r="D14" i="10" s="1"/>
  <c r="D14" i="11" s="1"/>
  <c r="AC14" i="14" s="1"/>
  <c r="AC14" i="7" s="1"/>
  <c r="AC14" i="16" s="1"/>
  <c r="C80" i="3"/>
  <c r="C29" i="10" s="1"/>
  <c r="C29" i="11" s="1"/>
  <c r="AB29" i="14" s="1"/>
  <c r="AB29" i="7" s="1"/>
  <c r="AB29" i="16" s="1"/>
  <c r="D105" i="3"/>
  <c r="D54" i="10" s="1"/>
  <c r="D54" i="11" s="1"/>
  <c r="AC54" i="14" s="1"/>
  <c r="AC54" i="7" s="1"/>
  <c r="AC54" i="16" s="1"/>
  <c r="C120" i="3"/>
  <c r="C119" i="3" s="1"/>
  <c r="C68" i="10" s="1"/>
  <c r="C68" i="11" s="1"/>
  <c r="AB68" i="14" s="1"/>
  <c r="AB68" i="7" s="1"/>
  <c r="AB68" i="16" s="1"/>
  <c r="B135" i="3"/>
  <c r="B131" i="3" s="1"/>
  <c r="B80" i="10" s="1"/>
  <c r="B80" i="11" s="1"/>
  <c r="AA80" i="14" s="1"/>
  <c r="AA80" i="7" s="1"/>
  <c r="AA80" i="16" s="1"/>
  <c r="D145" i="3"/>
  <c r="B146" i="3"/>
  <c r="B95" i="10" s="1"/>
  <c r="B95" i="11" s="1"/>
  <c r="AA95" i="14" s="1"/>
  <c r="AA95" i="7" s="1"/>
  <c r="AA95" i="16" s="1"/>
  <c r="D55" i="3"/>
  <c r="D4" i="10" s="1"/>
  <c r="D4" i="11" s="1"/>
  <c r="AC4" i="14" s="1"/>
  <c r="AC4" i="7" s="1"/>
  <c r="AC4" i="16" s="1"/>
  <c r="D80" i="3"/>
  <c r="C95" i="3"/>
  <c r="C97" i="3" s="1"/>
  <c r="C46" i="10" s="1"/>
  <c r="C46" i="11" s="1"/>
  <c r="AB46" i="14" s="1"/>
  <c r="AB46" i="7" s="1"/>
  <c r="AB46" i="16" s="1"/>
  <c r="D120" i="3"/>
  <c r="D69" i="10" s="1"/>
  <c r="D69" i="11" s="1"/>
  <c r="AC69" i="14" s="1"/>
  <c r="AC69" i="7" s="1"/>
  <c r="AC69" i="16" s="1"/>
  <c r="C135" i="3"/>
  <c r="B149" i="3"/>
  <c r="B98" i="10" s="1"/>
  <c r="B98" i="11" s="1"/>
  <c r="AA98" i="14" s="1"/>
  <c r="AA98" i="7" s="1"/>
  <c r="AA98" i="16" s="1"/>
  <c r="C140" i="3"/>
  <c r="C89" i="10" s="1"/>
  <c r="C89" i="11" s="1"/>
  <c r="AB89" i="14" s="1"/>
  <c r="AB89" i="7" s="1"/>
  <c r="AB89" i="16" s="1"/>
  <c r="C55" i="3"/>
  <c r="C4" i="10" s="1"/>
  <c r="C4" i="11" s="1"/>
  <c r="AB4" i="14" s="1"/>
  <c r="AB4" i="7" s="1"/>
  <c r="AB4" i="16" s="1"/>
  <c r="C70" i="3"/>
  <c r="D95" i="3"/>
  <c r="D44" i="10" s="1"/>
  <c r="D44" i="11" s="1"/>
  <c r="AC44" i="14" s="1"/>
  <c r="AC44" i="7" s="1"/>
  <c r="AC44" i="16" s="1"/>
  <c r="C110" i="3"/>
  <c r="D135" i="3"/>
  <c r="D84" i="10" s="1"/>
  <c r="D84" i="11" s="1"/>
  <c r="AC84" i="14" s="1"/>
  <c r="AC84" i="7" s="1"/>
  <c r="AC84" i="16" s="1"/>
  <c r="C150" i="3"/>
  <c r="C99" i="10" s="1"/>
  <c r="C99" i="11" s="1"/>
  <c r="AB99" i="14" s="1"/>
  <c r="AB99" i="7" s="1"/>
  <c r="AB99" i="16" s="1"/>
  <c r="D70" i="3"/>
  <c r="D68" i="3" s="1"/>
  <c r="D17" i="10" s="1"/>
  <c r="D17" i="11" s="1"/>
  <c r="AC17" i="14" s="1"/>
  <c r="AC17" i="7" s="1"/>
  <c r="AC17" i="16" s="1"/>
  <c r="C85" i="3"/>
  <c r="C89" i="3" s="1"/>
  <c r="C38" i="10" s="1"/>
  <c r="C38" i="11" s="1"/>
  <c r="AB38" i="14" s="1"/>
  <c r="AB38" i="7" s="1"/>
  <c r="AB38" i="16" s="1"/>
  <c r="B100" i="3"/>
  <c r="B102" i="3" s="1"/>
  <c r="B51" i="10" s="1"/>
  <c r="B51" i="11" s="1"/>
  <c r="AA51" i="14" s="1"/>
  <c r="AA51" i="7" s="1"/>
  <c r="AA51" i="16" s="1"/>
  <c r="D110" i="3"/>
  <c r="D59" i="10" s="1"/>
  <c r="D59" i="11" s="1"/>
  <c r="AC59" i="14" s="1"/>
  <c r="AC59" i="7" s="1"/>
  <c r="AC59" i="16" s="1"/>
  <c r="C125" i="3"/>
  <c r="C74" i="10" s="1"/>
  <c r="C74" i="11" s="1"/>
  <c r="AB74" i="14" s="1"/>
  <c r="AB74" i="7" s="1"/>
  <c r="AB74" i="16" s="1"/>
  <c r="B140" i="3"/>
  <c r="B89" i="10" s="1"/>
  <c r="B89" i="11" s="1"/>
  <c r="AA89" i="14" s="1"/>
  <c r="AA89" i="7" s="1"/>
  <c r="AA89" i="16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AA70" i="14" s="1"/>
  <c r="AA70" i="7" s="1"/>
  <c r="AA70" i="16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AA77" i="14" s="1"/>
  <c r="AA77" i="7" s="1"/>
  <c r="AA77" i="16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14" i="3"/>
  <c r="B63" i="10" s="1"/>
  <c r="B63" i="11" s="1"/>
  <c r="AA63" i="14" s="1"/>
  <c r="AA63" i="7" s="1"/>
  <c r="AA63" i="16" s="1"/>
  <c r="B111" i="3"/>
  <c r="B60" i="10" s="1"/>
  <c r="B60" i="11" s="1"/>
  <c r="AA60" i="14" s="1"/>
  <c r="AA60" i="7" s="1"/>
  <c r="AA60" i="16" s="1"/>
  <c r="B109" i="3"/>
  <c r="B58" i="10" s="1"/>
  <c r="B58" i="11" s="1"/>
  <c r="AA58" i="14" s="1"/>
  <c r="AA58" i="7" s="1"/>
  <c r="AA58" i="16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AC33" i="14" s="1"/>
  <c r="AC33" i="7" s="1"/>
  <c r="AC33" i="16" s="1"/>
  <c r="D83" i="3"/>
  <c r="D32" i="10" s="1"/>
  <c r="D32" i="11" s="1"/>
  <c r="AC32" i="14" s="1"/>
  <c r="AC32" i="7" s="1"/>
  <c r="AC32" i="16" s="1"/>
  <c r="D82" i="3"/>
  <c r="D31" i="10" s="1"/>
  <c r="D31" i="11" s="1"/>
  <c r="AC31" i="14" s="1"/>
  <c r="AC31" i="7" s="1"/>
  <c r="AC31" i="16" s="1"/>
  <c r="D81" i="3"/>
  <c r="D30" i="10" s="1"/>
  <c r="D30" i="11" s="1"/>
  <c r="AC30" i="14" s="1"/>
  <c r="AC30" i="7" s="1"/>
  <c r="AC30" i="16" s="1"/>
  <c r="D63" i="3"/>
  <c r="D12" i="10" s="1"/>
  <c r="D12" i="11" s="1"/>
  <c r="AC12" i="14" s="1"/>
  <c r="AC12" i="7" s="1"/>
  <c r="AC12" i="16" s="1"/>
  <c r="D62" i="3"/>
  <c r="D11" i="10" s="1"/>
  <c r="D11" i="11" s="1"/>
  <c r="AC11" i="14" s="1"/>
  <c r="AC11" i="7" s="1"/>
  <c r="AC11" i="16" s="1"/>
  <c r="D61" i="3"/>
  <c r="D10" i="10" s="1"/>
  <c r="D10" i="11" s="1"/>
  <c r="AC10" i="14" s="1"/>
  <c r="AC10" i="7" s="1"/>
  <c r="AC10" i="16" s="1"/>
  <c r="D118" i="3"/>
  <c r="D67" i="10" s="1"/>
  <c r="D67" i="11" s="1"/>
  <c r="AC67" i="14" s="1"/>
  <c r="AC67" i="7" s="1"/>
  <c r="AC67" i="16" s="1"/>
  <c r="B69" i="3"/>
  <c r="B18" i="10" s="1"/>
  <c r="B18" i="11" s="1"/>
  <c r="AA18" i="14" s="1"/>
  <c r="AA18" i="7" s="1"/>
  <c r="AA18" i="16" s="1"/>
  <c r="B68" i="3"/>
  <c r="B17" i="10" s="1"/>
  <c r="B17" i="11" s="1"/>
  <c r="AA17" i="14" s="1"/>
  <c r="AA17" i="7" s="1"/>
  <c r="AA17" i="16" s="1"/>
  <c r="B67" i="3"/>
  <c r="B16" i="10" s="1"/>
  <c r="B16" i="11" s="1"/>
  <c r="AA16" i="14" s="1"/>
  <c r="AA16" i="7" s="1"/>
  <c r="AA16" i="16" s="1"/>
  <c r="B66" i="3"/>
  <c r="B15" i="10" s="1"/>
  <c r="B15" i="11" s="1"/>
  <c r="AA15" i="14" s="1"/>
  <c r="AA15" i="7" s="1"/>
  <c r="AA15" i="16" s="1"/>
  <c r="B74" i="3"/>
  <c r="B23" i="10" s="1"/>
  <c r="B23" i="11" s="1"/>
  <c r="AA23" i="14" s="1"/>
  <c r="AA23" i="7" s="1"/>
  <c r="AA23" i="16" s="1"/>
  <c r="B73" i="3"/>
  <c r="B22" i="10" s="1"/>
  <c r="B22" i="11" s="1"/>
  <c r="AA22" i="14" s="1"/>
  <c r="AA22" i="7" s="1"/>
  <c r="AA22" i="16" s="1"/>
  <c r="B72" i="3"/>
  <c r="B21" i="10" s="1"/>
  <c r="B21" i="11" s="1"/>
  <c r="AA21" i="14" s="1"/>
  <c r="AA21" i="7" s="1"/>
  <c r="AA21" i="16" s="1"/>
  <c r="B71" i="3"/>
  <c r="B20" i="10" s="1"/>
  <c r="B20" i="11" s="1"/>
  <c r="AA20" i="14" s="1"/>
  <c r="AA20" i="7" s="1"/>
  <c r="AA20" i="16" s="1"/>
  <c r="B79" i="3"/>
  <c r="B28" i="10" s="1"/>
  <c r="B28" i="11" s="1"/>
  <c r="AA28" i="14" s="1"/>
  <c r="AA28" i="7" s="1"/>
  <c r="AA28" i="16" s="1"/>
  <c r="B78" i="3"/>
  <c r="B27" i="10" s="1"/>
  <c r="B27" i="11" s="1"/>
  <c r="AA27" i="14" s="1"/>
  <c r="AA27" i="7" s="1"/>
  <c r="AA27" i="16" s="1"/>
  <c r="B77" i="3"/>
  <c r="B26" i="10" s="1"/>
  <c r="B26" i="11" s="1"/>
  <c r="AA26" i="14" s="1"/>
  <c r="AA26" i="7" s="1"/>
  <c r="AA26" i="16" s="1"/>
  <c r="B76" i="3"/>
  <c r="B25" i="10" s="1"/>
  <c r="B25" i="11" s="1"/>
  <c r="AA25" i="14" s="1"/>
  <c r="AA25" i="7" s="1"/>
  <c r="AA25" i="16" s="1"/>
  <c r="B84" i="3"/>
  <c r="B33" i="10" s="1"/>
  <c r="B33" i="11" s="1"/>
  <c r="AA33" i="14" s="1"/>
  <c r="AA33" i="7" s="1"/>
  <c r="AA33" i="16" s="1"/>
  <c r="B83" i="3"/>
  <c r="B32" i="10" s="1"/>
  <c r="B32" i="11" s="1"/>
  <c r="AA32" i="14" s="1"/>
  <c r="AA32" i="7" s="1"/>
  <c r="AA32" i="16" s="1"/>
  <c r="B82" i="3"/>
  <c r="B31" i="10" s="1"/>
  <c r="B31" i="11" s="1"/>
  <c r="AA31" i="14" s="1"/>
  <c r="AA31" i="7" s="1"/>
  <c r="AA31" i="16" s="1"/>
  <c r="B81" i="3"/>
  <c r="B30" i="10" s="1"/>
  <c r="B30" i="11" s="1"/>
  <c r="AA30" i="14" s="1"/>
  <c r="AA30" i="7" s="1"/>
  <c r="AA30" i="16" s="1"/>
  <c r="B89" i="3"/>
  <c r="B38" i="10" s="1"/>
  <c r="B38" i="11" s="1"/>
  <c r="AA38" i="14" s="1"/>
  <c r="AA38" i="7" s="1"/>
  <c r="AA38" i="16" s="1"/>
  <c r="B88" i="3"/>
  <c r="B37" i="10" s="1"/>
  <c r="B37" i="11" s="1"/>
  <c r="AA37" i="14" s="1"/>
  <c r="AA37" i="7" s="1"/>
  <c r="AA37" i="16" s="1"/>
  <c r="B87" i="3"/>
  <c r="B36" i="10" s="1"/>
  <c r="B36" i="11" s="1"/>
  <c r="AA36" i="14" s="1"/>
  <c r="AA36" i="7" s="1"/>
  <c r="AA36" i="16" s="1"/>
  <c r="B86" i="3"/>
  <c r="B35" i="10" s="1"/>
  <c r="B35" i="11" s="1"/>
  <c r="AA35" i="14" s="1"/>
  <c r="AA35" i="7" s="1"/>
  <c r="AA35" i="16" s="1"/>
  <c r="B94" i="3"/>
  <c r="B43" i="10" s="1"/>
  <c r="B43" i="11" s="1"/>
  <c r="AA43" i="14" s="1"/>
  <c r="AA43" i="7" s="1"/>
  <c r="AA43" i="16" s="1"/>
  <c r="B107" i="3"/>
  <c r="B56" i="10" s="1"/>
  <c r="B56" i="11" s="1"/>
  <c r="AA56" i="14" s="1"/>
  <c r="AA56" i="7" s="1"/>
  <c r="AA56" i="16" s="1"/>
  <c r="B106" i="3"/>
  <c r="B55" i="10" s="1"/>
  <c r="B55" i="11" s="1"/>
  <c r="AA55" i="14" s="1"/>
  <c r="AA55" i="7" s="1"/>
  <c r="AA55" i="16" s="1"/>
  <c r="B108" i="3"/>
  <c r="B57" i="10" s="1"/>
  <c r="B57" i="11" s="1"/>
  <c r="AA57" i="14" s="1"/>
  <c r="AA57" i="7" s="1"/>
  <c r="AA57" i="16" s="1"/>
  <c r="B113" i="3"/>
  <c r="B62" i="10" s="1"/>
  <c r="B62" i="11" s="1"/>
  <c r="AA62" i="14" s="1"/>
  <c r="AA62" i="7" s="1"/>
  <c r="AA62" i="16" s="1"/>
  <c r="B119" i="3"/>
  <c r="B68" i="10" s="1"/>
  <c r="B68" i="11" s="1"/>
  <c r="AA68" i="14" s="1"/>
  <c r="AA68" i="7" s="1"/>
  <c r="AA68" i="16" s="1"/>
  <c r="B116" i="3"/>
  <c r="B65" i="10" s="1"/>
  <c r="B65" i="11" s="1"/>
  <c r="AA65" i="14" s="1"/>
  <c r="AA65" i="7" s="1"/>
  <c r="AA65" i="16" s="1"/>
  <c r="B118" i="3"/>
  <c r="B67" i="10" s="1"/>
  <c r="B67" i="11" s="1"/>
  <c r="AA67" i="14" s="1"/>
  <c r="AA67" i="7" s="1"/>
  <c r="AA67" i="16" s="1"/>
  <c r="B124" i="3"/>
  <c r="B73" i="10" s="1"/>
  <c r="B73" i="11" s="1"/>
  <c r="AA73" i="14" s="1"/>
  <c r="AA73" i="7" s="1"/>
  <c r="AA73" i="16" s="1"/>
  <c r="B122" i="3"/>
  <c r="B71" i="10" s="1"/>
  <c r="B71" i="11" s="1"/>
  <c r="AA71" i="14" s="1"/>
  <c r="AA71" i="7" s="1"/>
  <c r="AA71" i="16" s="1"/>
  <c r="B123" i="3"/>
  <c r="B72" i="10" s="1"/>
  <c r="B72" i="11" s="1"/>
  <c r="AA72" i="14" s="1"/>
  <c r="AA72" i="7" s="1"/>
  <c r="AA72" i="16" s="1"/>
  <c r="B129" i="3"/>
  <c r="B78" i="10" s="1"/>
  <c r="B78" i="11" s="1"/>
  <c r="AA78" i="14" s="1"/>
  <c r="AA78" i="7" s="1"/>
  <c r="AA78" i="16" s="1"/>
  <c r="B127" i="3"/>
  <c r="B76" i="10" s="1"/>
  <c r="B76" i="11" s="1"/>
  <c r="AA76" i="14" s="1"/>
  <c r="AA76" i="7" s="1"/>
  <c r="AA76" i="16" s="1"/>
  <c r="B126" i="3"/>
  <c r="B75" i="10" s="1"/>
  <c r="B75" i="11" s="1"/>
  <c r="AA75" i="14" s="1"/>
  <c r="AA75" i="7" s="1"/>
  <c r="AA75" i="16" s="1"/>
  <c r="B112" i="3"/>
  <c r="B61" i="10" s="1"/>
  <c r="B61" i="11" s="1"/>
  <c r="AA61" i="14" s="1"/>
  <c r="AA61" i="7" s="1"/>
  <c r="AA61" i="16" s="1"/>
  <c r="D124" i="3"/>
  <c r="D73" i="10" s="1"/>
  <c r="D73" i="11" s="1"/>
  <c r="AC73" i="14" s="1"/>
  <c r="AC73" i="7" s="1"/>
  <c r="AC73" i="16" s="1"/>
  <c r="D122" i="3"/>
  <c r="D71" i="10" s="1"/>
  <c r="D71" i="11" s="1"/>
  <c r="AC71" i="14" s="1"/>
  <c r="AC71" i="7" s="1"/>
  <c r="AC71" i="16" s="1"/>
  <c r="C74" i="3"/>
  <c r="C23" i="10" s="1"/>
  <c r="C23" i="11" s="1"/>
  <c r="AB23" i="14" s="1"/>
  <c r="AB23" i="7" s="1"/>
  <c r="AB23" i="16" s="1"/>
  <c r="C73" i="3"/>
  <c r="C22" i="10" s="1"/>
  <c r="C22" i="11" s="1"/>
  <c r="AB22" i="14" s="1"/>
  <c r="AB22" i="7" s="1"/>
  <c r="AB22" i="16" s="1"/>
  <c r="C72" i="3"/>
  <c r="C21" i="10" s="1"/>
  <c r="C21" i="11" s="1"/>
  <c r="AB21" i="14" s="1"/>
  <c r="AB21" i="7" s="1"/>
  <c r="AB21" i="16" s="1"/>
  <c r="C71" i="3"/>
  <c r="C20" i="10" s="1"/>
  <c r="C20" i="11" s="1"/>
  <c r="AB20" i="14" s="1"/>
  <c r="AB20" i="7" s="1"/>
  <c r="AB20" i="16" s="1"/>
  <c r="C102" i="3"/>
  <c r="C51" i="10" s="1"/>
  <c r="C51" i="11" s="1"/>
  <c r="AB51" i="14" s="1"/>
  <c r="AB51" i="7" s="1"/>
  <c r="AB51" i="16" s="1"/>
  <c r="C101" i="3"/>
  <c r="C50" i="10" s="1"/>
  <c r="C50" i="11" s="1"/>
  <c r="AB50" i="14" s="1"/>
  <c r="AB50" i="7" s="1"/>
  <c r="AB50" i="16" s="1"/>
  <c r="C103" i="3" l="1"/>
  <c r="C52" i="10" s="1"/>
  <c r="C52" i="11" s="1"/>
  <c r="AB52" i="14" s="1"/>
  <c r="AB52" i="7" s="1"/>
  <c r="AB52" i="16" s="1"/>
  <c r="C104" i="3"/>
  <c r="C53" i="10" s="1"/>
  <c r="C53" i="11" s="1"/>
  <c r="AB53" i="14" s="1"/>
  <c r="AB53" i="7" s="1"/>
  <c r="AB53" i="16" s="1"/>
  <c r="C86" i="3"/>
  <c r="C35" i="10" s="1"/>
  <c r="C35" i="11" s="1"/>
  <c r="AB35" i="14" s="1"/>
  <c r="AB35" i="7" s="1"/>
  <c r="AB35" i="16" s="1"/>
  <c r="C88" i="3"/>
  <c r="C37" i="10" s="1"/>
  <c r="C37" i="11" s="1"/>
  <c r="AB37" i="14" s="1"/>
  <c r="AB37" i="7" s="1"/>
  <c r="AB37" i="16" s="1"/>
  <c r="C87" i="3"/>
  <c r="C36" i="10" s="1"/>
  <c r="C36" i="11" s="1"/>
  <c r="AB36" i="14" s="1"/>
  <c r="AB36" i="7" s="1"/>
  <c r="AB36" i="16" s="1"/>
  <c r="C106" i="3"/>
  <c r="C55" i="10" s="1"/>
  <c r="C55" i="11" s="1"/>
  <c r="AB55" i="14" s="1"/>
  <c r="AB55" i="7" s="1"/>
  <c r="AB55" i="16" s="1"/>
  <c r="B103" i="3"/>
  <c r="B52" i="10" s="1"/>
  <c r="B52" i="11" s="1"/>
  <c r="AA52" i="14" s="1"/>
  <c r="AA52" i="7" s="1"/>
  <c r="AA52" i="16" s="1"/>
  <c r="B97" i="3"/>
  <c r="B46" i="10" s="1"/>
  <c r="B46" i="11" s="1"/>
  <c r="AA46" i="14" s="1"/>
  <c r="AA46" i="7" s="1"/>
  <c r="AA46" i="16" s="1"/>
  <c r="C137" i="3"/>
  <c r="C86" i="10" s="1"/>
  <c r="C86" i="11" s="1"/>
  <c r="AB86" i="14" s="1"/>
  <c r="AB86" i="7" s="1"/>
  <c r="AB86" i="16" s="1"/>
  <c r="B104" i="3"/>
  <c r="B53" i="10" s="1"/>
  <c r="B53" i="11" s="1"/>
  <c r="AA53" i="14" s="1"/>
  <c r="AA53" i="7" s="1"/>
  <c r="AA53" i="16" s="1"/>
  <c r="D87" i="3"/>
  <c r="D36" i="10" s="1"/>
  <c r="D36" i="11" s="1"/>
  <c r="AC36" i="14" s="1"/>
  <c r="AC36" i="7" s="1"/>
  <c r="AC36" i="16" s="1"/>
  <c r="B132" i="3"/>
  <c r="B81" i="10" s="1"/>
  <c r="B81" i="11" s="1"/>
  <c r="AA81" i="14" s="1"/>
  <c r="AA81" i="7" s="1"/>
  <c r="AA81" i="16" s="1"/>
  <c r="D69" i="3"/>
  <c r="D18" i="10" s="1"/>
  <c r="D18" i="11" s="1"/>
  <c r="AC18" i="14" s="1"/>
  <c r="AC18" i="7" s="1"/>
  <c r="AC18" i="16" s="1"/>
  <c r="B133" i="3"/>
  <c r="B82" i="10" s="1"/>
  <c r="B82" i="11" s="1"/>
  <c r="AA82" i="14" s="1"/>
  <c r="AA82" i="7" s="1"/>
  <c r="AA82" i="16" s="1"/>
  <c r="D89" i="3"/>
  <c r="D38" i="10" s="1"/>
  <c r="D38" i="11" s="1"/>
  <c r="AC38" i="14" s="1"/>
  <c r="AC38" i="7" s="1"/>
  <c r="AC38" i="16" s="1"/>
  <c r="B134" i="3"/>
  <c r="B83" i="10" s="1"/>
  <c r="B83" i="11" s="1"/>
  <c r="AA83" i="14" s="1"/>
  <c r="AA83" i="7" s="1"/>
  <c r="AA83" i="16" s="1"/>
  <c r="C136" i="3"/>
  <c r="C85" i="10" s="1"/>
  <c r="C85" i="11" s="1"/>
  <c r="AB85" i="14" s="1"/>
  <c r="AB85" i="7" s="1"/>
  <c r="AB85" i="16" s="1"/>
  <c r="D66" i="3"/>
  <c r="D15" i="10" s="1"/>
  <c r="D15" i="11" s="1"/>
  <c r="AC15" i="14" s="1"/>
  <c r="AC15" i="7" s="1"/>
  <c r="AC15" i="16" s="1"/>
  <c r="D67" i="3"/>
  <c r="D16" i="10" s="1"/>
  <c r="D16" i="11" s="1"/>
  <c r="AC16" i="14" s="1"/>
  <c r="AC16" i="7" s="1"/>
  <c r="AC16" i="16" s="1"/>
  <c r="C109" i="3"/>
  <c r="C58" i="10" s="1"/>
  <c r="C58" i="11" s="1"/>
  <c r="AB58" i="14" s="1"/>
  <c r="AB58" i="7" s="1"/>
  <c r="AB58" i="16" s="1"/>
  <c r="B139" i="3"/>
  <c r="B88" i="10" s="1"/>
  <c r="B88" i="11" s="1"/>
  <c r="AA88" i="14" s="1"/>
  <c r="AA88" i="7" s="1"/>
  <c r="AA88" i="16" s="1"/>
  <c r="B101" i="3"/>
  <c r="B50" i="10" s="1"/>
  <c r="B50" i="11" s="1"/>
  <c r="AA50" i="14" s="1"/>
  <c r="AA50" i="7" s="1"/>
  <c r="AA50" i="16" s="1"/>
  <c r="C112" i="3"/>
  <c r="C61" i="10" s="1"/>
  <c r="C61" i="11" s="1"/>
  <c r="AB61" i="14" s="1"/>
  <c r="AB61" i="7" s="1"/>
  <c r="AB61" i="16" s="1"/>
  <c r="C83" i="3"/>
  <c r="C32" i="10" s="1"/>
  <c r="C32" i="11" s="1"/>
  <c r="AB32" i="14" s="1"/>
  <c r="AB32" i="7" s="1"/>
  <c r="AB32" i="16" s="1"/>
  <c r="B136" i="3"/>
  <c r="B85" i="10" s="1"/>
  <c r="B85" i="11" s="1"/>
  <c r="AA85" i="14" s="1"/>
  <c r="AA85" i="7" s="1"/>
  <c r="AA85" i="16" s="1"/>
  <c r="C128" i="3"/>
  <c r="C77" i="10" s="1"/>
  <c r="C77" i="11" s="1"/>
  <c r="AB77" i="14" s="1"/>
  <c r="AB77" i="7" s="1"/>
  <c r="AB77" i="16" s="1"/>
  <c r="C129" i="3"/>
  <c r="C78" i="10" s="1"/>
  <c r="C78" i="11" s="1"/>
  <c r="AB78" i="14" s="1"/>
  <c r="AB78" i="7" s="1"/>
  <c r="AB78" i="16" s="1"/>
  <c r="C96" i="3"/>
  <c r="C45" i="10" s="1"/>
  <c r="C45" i="11" s="1"/>
  <c r="AB45" i="14" s="1"/>
  <c r="AB45" i="7" s="1"/>
  <c r="AB45" i="16" s="1"/>
  <c r="C84" i="3"/>
  <c r="C33" i="10" s="1"/>
  <c r="C33" i="11" s="1"/>
  <c r="AB33" i="14" s="1"/>
  <c r="AB33" i="7" s="1"/>
  <c r="AB33" i="16" s="1"/>
  <c r="C98" i="3"/>
  <c r="C47" i="10" s="1"/>
  <c r="C47" i="11" s="1"/>
  <c r="AB47" i="14" s="1"/>
  <c r="AB47" i="7" s="1"/>
  <c r="AB47" i="16" s="1"/>
  <c r="C114" i="3"/>
  <c r="C63" i="10" s="1"/>
  <c r="C63" i="11" s="1"/>
  <c r="AB63" i="14" s="1"/>
  <c r="AB63" i="7" s="1"/>
  <c r="AB63" i="16" s="1"/>
  <c r="C99" i="3"/>
  <c r="C48" i="10" s="1"/>
  <c r="C48" i="11" s="1"/>
  <c r="AB48" i="14" s="1"/>
  <c r="AB48" i="7" s="1"/>
  <c r="AB48" i="16" s="1"/>
  <c r="C108" i="3"/>
  <c r="C57" i="10" s="1"/>
  <c r="C57" i="11" s="1"/>
  <c r="AB57" i="14" s="1"/>
  <c r="AB57" i="7" s="1"/>
  <c r="AB57" i="16" s="1"/>
  <c r="C123" i="3"/>
  <c r="C72" i="10" s="1"/>
  <c r="C72" i="11" s="1"/>
  <c r="AB72" i="14" s="1"/>
  <c r="AB72" i="7" s="1"/>
  <c r="AB72" i="16" s="1"/>
  <c r="C107" i="3"/>
  <c r="C56" i="10" s="1"/>
  <c r="C56" i="11" s="1"/>
  <c r="AB56" i="14" s="1"/>
  <c r="AB56" i="7" s="1"/>
  <c r="AB56" i="16" s="1"/>
  <c r="C93" i="3"/>
  <c r="C42" i="10" s="1"/>
  <c r="C42" i="11" s="1"/>
  <c r="AB42" i="14" s="1"/>
  <c r="AB42" i="7" s="1"/>
  <c r="AB42" i="16" s="1"/>
  <c r="C76" i="3"/>
  <c r="C25" i="10" s="1"/>
  <c r="C25" i="11" s="1"/>
  <c r="AB25" i="14" s="1"/>
  <c r="AB25" i="7" s="1"/>
  <c r="AB25" i="16" s="1"/>
  <c r="C67" i="3"/>
  <c r="C16" i="10" s="1"/>
  <c r="C16" i="11" s="1"/>
  <c r="AB16" i="14" s="1"/>
  <c r="AB16" i="7" s="1"/>
  <c r="AB16" i="16" s="1"/>
  <c r="C138" i="3"/>
  <c r="C87" i="10" s="1"/>
  <c r="C87" i="11" s="1"/>
  <c r="AB87" i="14" s="1"/>
  <c r="AB87" i="7" s="1"/>
  <c r="AB87" i="16" s="1"/>
  <c r="C121" i="3"/>
  <c r="C70" i="10" s="1"/>
  <c r="C70" i="11" s="1"/>
  <c r="AB70" i="14" s="1"/>
  <c r="AB70" i="7" s="1"/>
  <c r="AB70" i="16" s="1"/>
  <c r="C139" i="3"/>
  <c r="C88" i="10" s="1"/>
  <c r="C88" i="11" s="1"/>
  <c r="AB88" i="14" s="1"/>
  <c r="AB88" i="7" s="1"/>
  <c r="AB88" i="16" s="1"/>
  <c r="C122" i="3"/>
  <c r="C71" i="10" s="1"/>
  <c r="C71" i="11" s="1"/>
  <c r="AB71" i="14" s="1"/>
  <c r="AB71" i="7" s="1"/>
  <c r="AB71" i="16" s="1"/>
  <c r="C131" i="3"/>
  <c r="C80" i="10" s="1"/>
  <c r="C80" i="11" s="1"/>
  <c r="AB80" i="14" s="1"/>
  <c r="AB80" i="7" s="1"/>
  <c r="AB80" i="16" s="1"/>
  <c r="C132" i="3"/>
  <c r="C81" i="10" s="1"/>
  <c r="C81" i="11" s="1"/>
  <c r="AB81" i="14" s="1"/>
  <c r="AB81" i="7" s="1"/>
  <c r="AB81" i="16" s="1"/>
  <c r="C124" i="3"/>
  <c r="C73" i="10" s="1"/>
  <c r="C73" i="11" s="1"/>
  <c r="AB73" i="14" s="1"/>
  <c r="AB73" i="7" s="1"/>
  <c r="AB73" i="16" s="1"/>
  <c r="C94" i="3"/>
  <c r="C43" i="10" s="1"/>
  <c r="C43" i="11" s="1"/>
  <c r="AB43" i="14" s="1"/>
  <c r="AB43" i="7" s="1"/>
  <c r="AB43" i="16" s="1"/>
  <c r="C78" i="3"/>
  <c r="C27" i="10" s="1"/>
  <c r="C27" i="11" s="1"/>
  <c r="AB27" i="14" s="1"/>
  <c r="AB27" i="7" s="1"/>
  <c r="AB27" i="16" s="1"/>
  <c r="C68" i="3"/>
  <c r="C17" i="10" s="1"/>
  <c r="C17" i="11" s="1"/>
  <c r="AB17" i="14" s="1"/>
  <c r="AB17" i="7" s="1"/>
  <c r="AB17" i="16" s="1"/>
  <c r="C118" i="3"/>
  <c r="C67" i="10" s="1"/>
  <c r="C67" i="11" s="1"/>
  <c r="AB67" i="14" s="1"/>
  <c r="AB67" i="7" s="1"/>
  <c r="AB67" i="16" s="1"/>
  <c r="C133" i="3"/>
  <c r="C82" i="10" s="1"/>
  <c r="C82" i="11" s="1"/>
  <c r="AB82" i="14" s="1"/>
  <c r="AB82" i="7" s="1"/>
  <c r="AB82" i="16" s="1"/>
  <c r="C117" i="3"/>
  <c r="C66" i="10" s="1"/>
  <c r="C66" i="11" s="1"/>
  <c r="AB66" i="14" s="1"/>
  <c r="AB66" i="7" s="1"/>
  <c r="AB66" i="16" s="1"/>
  <c r="C79" i="3"/>
  <c r="C28" i="10" s="1"/>
  <c r="C28" i="11" s="1"/>
  <c r="AB28" i="14" s="1"/>
  <c r="AB28" i="7" s="1"/>
  <c r="AB28" i="16" s="1"/>
  <c r="C69" i="3"/>
  <c r="C18" i="10" s="1"/>
  <c r="C18" i="11" s="1"/>
  <c r="AB18" i="14" s="1"/>
  <c r="AB18" i="7" s="1"/>
  <c r="AB18" i="16" s="1"/>
  <c r="C66" i="3"/>
  <c r="C15" i="10" s="1"/>
  <c r="C15" i="11" s="1"/>
  <c r="AB15" i="14" s="1"/>
  <c r="AB15" i="7" s="1"/>
  <c r="AB15" i="16" s="1"/>
  <c r="C116" i="3"/>
  <c r="C65" i="10" s="1"/>
  <c r="C65" i="11" s="1"/>
  <c r="AB65" i="14" s="1"/>
  <c r="AB65" i="7" s="1"/>
  <c r="AB65" i="16" s="1"/>
  <c r="C134" i="3"/>
  <c r="C83" i="10" s="1"/>
  <c r="C83" i="11" s="1"/>
  <c r="AB83" i="14" s="1"/>
  <c r="AB83" i="7" s="1"/>
  <c r="AB83" i="16" s="1"/>
  <c r="C111" i="3"/>
  <c r="C60" i="10" s="1"/>
  <c r="C60" i="11" s="1"/>
  <c r="AB60" i="14" s="1"/>
  <c r="AB60" i="7" s="1"/>
  <c r="AB60" i="16" s="1"/>
  <c r="B137" i="3"/>
  <c r="B86" i="10" s="1"/>
  <c r="B86" i="11" s="1"/>
  <c r="AA86" i="14" s="1"/>
  <c r="AA86" i="7" s="1"/>
  <c r="AA86" i="16" s="1"/>
  <c r="C77" i="3"/>
  <c r="C26" i="10" s="1"/>
  <c r="C26" i="11" s="1"/>
  <c r="AB26" i="14" s="1"/>
  <c r="AB26" i="7" s="1"/>
  <c r="AB26" i="16" s="1"/>
  <c r="F72" i="4"/>
  <c r="C84" i="10"/>
  <c r="C84" i="11" s="1"/>
  <c r="AB84" i="14" s="1"/>
  <c r="AB84" i="7" s="1"/>
  <c r="AB84" i="16" s="1"/>
  <c r="F69" i="4"/>
  <c r="C69" i="10"/>
  <c r="C69" i="11" s="1"/>
  <c r="AB69" i="14" s="1"/>
  <c r="AB69" i="7" s="1"/>
  <c r="AB69" i="16" s="1"/>
  <c r="F67" i="4"/>
  <c r="C59" i="10"/>
  <c r="C59" i="11" s="1"/>
  <c r="AB59" i="14" s="1"/>
  <c r="AB59" i="7" s="1"/>
  <c r="AB59" i="16" s="1"/>
  <c r="G61" i="4"/>
  <c r="D29" i="10"/>
  <c r="D29" i="11" s="1"/>
  <c r="AC29" i="14" s="1"/>
  <c r="AC29" i="7" s="1"/>
  <c r="AC29" i="16" s="1"/>
  <c r="F64" i="4"/>
  <c r="C44" i="10"/>
  <c r="C44" i="11" s="1"/>
  <c r="AB44" i="14" s="1"/>
  <c r="AB44" i="7" s="1"/>
  <c r="AB44" i="16" s="1"/>
  <c r="C126" i="3"/>
  <c r="C75" i="10" s="1"/>
  <c r="C75" i="11" s="1"/>
  <c r="AB75" i="14" s="1"/>
  <c r="AB75" i="7" s="1"/>
  <c r="AB75" i="16" s="1"/>
  <c r="C91" i="3"/>
  <c r="C40" i="10" s="1"/>
  <c r="C40" i="11" s="1"/>
  <c r="AB40" i="14" s="1"/>
  <c r="AB40" i="7" s="1"/>
  <c r="AB40" i="16" s="1"/>
  <c r="C81" i="3"/>
  <c r="C30" i="10" s="1"/>
  <c r="C30" i="11" s="1"/>
  <c r="AB30" i="14" s="1"/>
  <c r="AB30" i="7" s="1"/>
  <c r="AB30" i="16" s="1"/>
  <c r="C127" i="3"/>
  <c r="C76" i="10" s="1"/>
  <c r="C76" i="11" s="1"/>
  <c r="AB76" i="14" s="1"/>
  <c r="AB76" i="7" s="1"/>
  <c r="AB76" i="16" s="1"/>
  <c r="C92" i="3"/>
  <c r="C41" i="10" s="1"/>
  <c r="C41" i="11" s="1"/>
  <c r="AB41" i="14" s="1"/>
  <c r="AB41" i="7" s="1"/>
  <c r="AB41" i="16" s="1"/>
  <c r="C82" i="3"/>
  <c r="C31" i="10" s="1"/>
  <c r="C31" i="11" s="1"/>
  <c r="AB31" i="14" s="1"/>
  <c r="AB31" i="7" s="1"/>
  <c r="AB31" i="16" s="1"/>
  <c r="B138" i="3"/>
  <c r="B87" i="10" s="1"/>
  <c r="B87" i="11" s="1"/>
  <c r="AA87" i="14" s="1"/>
  <c r="AA87" i="7" s="1"/>
  <c r="AA87" i="16" s="1"/>
  <c r="F59" i="4"/>
  <c r="C19" i="10"/>
  <c r="C19" i="11" s="1"/>
  <c r="AB19" i="14" s="1"/>
  <c r="AB19" i="7" s="1"/>
  <c r="AB19" i="16" s="1"/>
  <c r="F63" i="4"/>
  <c r="C39" i="10"/>
  <c r="C39" i="11" s="1"/>
  <c r="AB39" i="14" s="1"/>
  <c r="AB39" i="7" s="1"/>
  <c r="AB39" i="16" s="1"/>
  <c r="C113" i="3"/>
  <c r="C62" i="10" s="1"/>
  <c r="C62" i="11" s="1"/>
  <c r="AB62" i="14" s="1"/>
  <c r="AB62" i="7" s="1"/>
  <c r="AB62" i="16" s="1"/>
  <c r="E65" i="4"/>
  <c r="B49" i="10"/>
  <c r="B49" i="11" s="1"/>
  <c r="AA49" i="14" s="1"/>
  <c r="AA49" i="7" s="1"/>
  <c r="AA49" i="16" s="1"/>
  <c r="G71" i="4"/>
  <c r="D79" i="10"/>
  <c r="D79" i="11" s="1"/>
  <c r="AC79" i="14" s="1"/>
  <c r="AC79" i="7" s="1"/>
  <c r="AC79" i="16" s="1"/>
  <c r="F62" i="4"/>
  <c r="C34" i="10"/>
  <c r="C34" i="11" s="1"/>
  <c r="AB34" i="14" s="1"/>
  <c r="AB34" i="7" s="1"/>
  <c r="AB34" i="16" s="1"/>
  <c r="D144" i="3"/>
  <c r="D93" i="10" s="1"/>
  <c r="D93" i="11" s="1"/>
  <c r="AC93" i="14" s="1"/>
  <c r="AC93" i="7" s="1"/>
  <c r="AC93" i="16" s="1"/>
  <c r="D94" i="10"/>
  <c r="D94" i="11" s="1"/>
  <c r="AC94" i="14" s="1"/>
  <c r="AC94" i="7" s="1"/>
  <c r="AC94" i="16" s="1"/>
  <c r="G59" i="4"/>
  <c r="D19" i="10"/>
  <c r="D19" i="11" s="1"/>
  <c r="AC19" i="14" s="1"/>
  <c r="AC19" i="7" s="1"/>
  <c r="AC19" i="16" s="1"/>
  <c r="E72" i="4"/>
  <c r="B84" i="10"/>
  <c r="B84" i="11" s="1"/>
  <c r="AA84" i="14" s="1"/>
  <c r="AA84" i="7" s="1"/>
  <c r="AA84" i="16" s="1"/>
  <c r="D141" i="3"/>
  <c r="D90" i="10" s="1"/>
  <c r="D90" i="11" s="1"/>
  <c r="AC90" i="14" s="1"/>
  <c r="AC90" i="7" s="1"/>
  <c r="AC90" i="16" s="1"/>
  <c r="D149" i="3"/>
  <c r="D98" i="10" s="1"/>
  <c r="D98" i="11" s="1"/>
  <c r="AC98" i="14" s="1"/>
  <c r="AC98" i="7" s="1"/>
  <c r="AC98" i="16" s="1"/>
  <c r="D146" i="3"/>
  <c r="D95" i="10" s="1"/>
  <c r="D95" i="11" s="1"/>
  <c r="AC95" i="14" s="1"/>
  <c r="AC95" i="7" s="1"/>
  <c r="AC95" i="16" s="1"/>
  <c r="D147" i="3"/>
  <c r="D96" i="10" s="1"/>
  <c r="D96" i="11" s="1"/>
  <c r="AC96" i="14" s="1"/>
  <c r="AC96" i="7" s="1"/>
  <c r="AC96" i="16" s="1"/>
  <c r="D148" i="3"/>
  <c r="D97" i="10" s="1"/>
  <c r="D97" i="11" s="1"/>
  <c r="AC97" i="14" s="1"/>
  <c r="AC97" i="7" s="1"/>
  <c r="AC97" i="16" s="1"/>
  <c r="D143" i="3"/>
  <c r="D92" i="10" s="1"/>
  <c r="D92" i="11" s="1"/>
  <c r="AC92" i="14" s="1"/>
  <c r="AC92" i="7" s="1"/>
  <c r="AC92" i="16" s="1"/>
  <c r="C149" i="3"/>
  <c r="C98" i="10" s="1"/>
  <c r="C98" i="11" s="1"/>
  <c r="AB98" i="14" s="1"/>
  <c r="AB98" i="7" s="1"/>
  <c r="AB98" i="16" s="1"/>
  <c r="C146" i="3"/>
  <c r="C95" i="10" s="1"/>
  <c r="C95" i="11" s="1"/>
  <c r="AB95" i="14" s="1"/>
  <c r="AB95" i="7" s="1"/>
  <c r="AB95" i="16" s="1"/>
  <c r="C147" i="3"/>
  <c r="C96" i="10" s="1"/>
  <c r="C96" i="11" s="1"/>
  <c r="AB96" i="14" s="1"/>
  <c r="AB96" i="7" s="1"/>
  <c r="AB96" i="16" s="1"/>
  <c r="C148" i="3"/>
  <c r="C97" i="10" s="1"/>
  <c r="C97" i="11" s="1"/>
  <c r="AB97" i="14" s="1"/>
  <c r="AB97" i="7" s="1"/>
  <c r="AB97" i="16" s="1"/>
  <c r="C143" i="3"/>
  <c r="C92" i="10" s="1"/>
  <c r="C92" i="11" s="1"/>
  <c r="AB92" i="14" s="1"/>
  <c r="AB92" i="7" s="1"/>
  <c r="AB92" i="16" s="1"/>
  <c r="C142" i="3"/>
  <c r="C91" i="10" s="1"/>
  <c r="C91" i="11" s="1"/>
  <c r="AB91" i="14" s="1"/>
  <c r="AB91" i="7" s="1"/>
  <c r="AB91" i="16" s="1"/>
  <c r="C141" i="3"/>
  <c r="C90" i="10" s="1"/>
  <c r="C90" i="11" s="1"/>
  <c r="AB90" i="14" s="1"/>
  <c r="AB90" i="7" s="1"/>
  <c r="AB90" i="16" s="1"/>
  <c r="C144" i="3"/>
  <c r="C93" i="10" s="1"/>
  <c r="C93" i="11" s="1"/>
  <c r="AB93" i="14" s="1"/>
  <c r="AB93" i="7" s="1"/>
  <c r="AB93" i="16" s="1"/>
  <c r="B141" i="3"/>
  <c r="B90" i="10" s="1"/>
  <c r="B90" i="11" s="1"/>
  <c r="AA90" i="14" s="1"/>
  <c r="AA90" i="7" s="1"/>
  <c r="AA90" i="16" s="1"/>
  <c r="B143" i="3"/>
  <c r="B92" i="10" s="1"/>
  <c r="B92" i="11" s="1"/>
  <c r="AA92" i="14" s="1"/>
  <c r="AA92" i="7" s="1"/>
  <c r="AA92" i="16" s="1"/>
  <c r="B144" i="3"/>
  <c r="B93" i="10" s="1"/>
  <c r="B93" i="11" s="1"/>
  <c r="AA93" i="14" s="1"/>
  <c r="AA93" i="7" s="1"/>
  <c r="AA93" i="16" s="1"/>
  <c r="B142" i="3"/>
  <c r="B91" i="10" s="1"/>
  <c r="B91" i="11" s="1"/>
  <c r="AA91" i="14" s="1"/>
  <c r="AA91" i="7" s="1"/>
  <c r="AA91" i="16" s="1"/>
  <c r="E73" i="4"/>
  <c r="D142" i="3"/>
  <c r="D91" i="10" s="1"/>
  <c r="D91" i="11" s="1"/>
  <c r="AC91" i="14" s="1"/>
  <c r="AC91" i="7" s="1"/>
  <c r="AC91" i="16" s="1"/>
  <c r="B117" i="3"/>
  <c r="B66" i="10" s="1"/>
  <c r="B66" i="11" s="1"/>
  <c r="AA66" i="14" s="1"/>
  <c r="AA66" i="7" s="1"/>
  <c r="AA66" i="16" s="1"/>
  <c r="D123" i="3"/>
  <c r="D72" i="10" s="1"/>
  <c r="D72" i="11" s="1"/>
  <c r="AC72" i="14" s="1"/>
  <c r="AC72" i="7" s="1"/>
  <c r="AC72" i="16" s="1"/>
  <c r="D88" i="3"/>
  <c r="D37" i="10" s="1"/>
  <c r="D37" i="11" s="1"/>
  <c r="AC37" i="14" s="1"/>
  <c r="AC37" i="7" s="1"/>
  <c r="AC37" i="16" s="1"/>
  <c r="B96" i="3"/>
  <c r="B45" i="10" s="1"/>
  <c r="B45" i="11" s="1"/>
  <c r="AA45" i="14" s="1"/>
  <c r="AA45" i="7" s="1"/>
  <c r="AA45" i="16" s="1"/>
  <c r="D119" i="3"/>
  <c r="D68" i="10" s="1"/>
  <c r="D68" i="11" s="1"/>
  <c r="AC68" i="14" s="1"/>
  <c r="AC68" i="7" s="1"/>
  <c r="AC68" i="16" s="1"/>
  <c r="D103" i="3"/>
  <c r="D52" i="10" s="1"/>
  <c r="D52" i="11" s="1"/>
  <c r="AC52" i="14" s="1"/>
  <c r="AC52" i="7" s="1"/>
  <c r="AC52" i="16" s="1"/>
  <c r="C59" i="3"/>
  <c r="C8" i="10" s="1"/>
  <c r="C8" i="11" s="1"/>
  <c r="AB8" i="14" s="1"/>
  <c r="AB8" i="7" s="1"/>
  <c r="AB8" i="16" s="1"/>
  <c r="D96" i="3"/>
  <c r="D45" i="10" s="1"/>
  <c r="D45" i="11" s="1"/>
  <c r="AC45" i="14" s="1"/>
  <c r="AC45" i="7" s="1"/>
  <c r="AC45" i="16" s="1"/>
  <c r="B99" i="3"/>
  <c r="B48" i="10" s="1"/>
  <c r="B48" i="11" s="1"/>
  <c r="AA48" i="14" s="1"/>
  <c r="AA48" i="7" s="1"/>
  <c r="AA48" i="16" s="1"/>
  <c r="D98" i="3"/>
  <c r="D47" i="10" s="1"/>
  <c r="D47" i="11" s="1"/>
  <c r="AC47" i="14" s="1"/>
  <c r="AC47" i="7" s="1"/>
  <c r="AC47" i="16" s="1"/>
  <c r="B91" i="3"/>
  <c r="B40" i="10" s="1"/>
  <c r="B40" i="11" s="1"/>
  <c r="AA40" i="14" s="1"/>
  <c r="AA40" i="7" s="1"/>
  <c r="AA40" i="16" s="1"/>
  <c r="D97" i="3"/>
  <c r="D46" i="10" s="1"/>
  <c r="D46" i="11" s="1"/>
  <c r="AC46" i="14" s="1"/>
  <c r="AC46" i="7" s="1"/>
  <c r="AC46" i="16" s="1"/>
  <c r="D99" i="3"/>
  <c r="D48" i="10" s="1"/>
  <c r="D48" i="11" s="1"/>
  <c r="AC48" i="14" s="1"/>
  <c r="AC48" i="7" s="1"/>
  <c r="AC48" i="16" s="1"/>
  <c r="B92" i="3"/>
  <c r="B41" i="10" s="1"/>
  <c r="B41" i="11" s="1"/>
  <c r="AA41" i="14" s="1"/>
  <c r="AA41" i="7" s="1"/>
  <c r="AA41" i="16" s="1"/>
  <c r="B98" i="3"/>
  <c r="B47" i="10" s="1"/>
  <c r="B47" i="11" s="1"/>
  <c r="AA47" i="14" s="1"/>
  <c r="AA47" i="7" s="1"/>
  <c r="AA47" i="16" s="1"/>
  <c r="D86" i="3"/>
  <c r="D35" i="10" s="1"/>
  <c r="D35" i="11" s="1"/>
  <c r="AC35" i="14" s="1"/>
  <c r="AC35" i="7" s="1"/>
  <c r="AC35" i="16" s="1"/>
  <c r="B93" i="3"/>
  <c r="B42" i="10" s="1"/>
  <c r="B42" i="11" s="1"/>
  <c r="AA42" i="14" s="1"/>
  <c r="AA42" i="7" s="1"/>
  <c r="AA42" i="16" s="1"/>
  <c r="D117" i="3"/>
  <c r="D66" i="10" s="1"/>
  <c r="D66" i="11" s="1"/>
  <c r="AC66" i="14" s="1"/>
  <c r="AC66" i="7" s="1"/>
  <c r="AC66" i="16" s="1"/>
  <c r="D77" i="3"/>
  <c r="D26" i="10" s="1"/>
  <c r="D26" i="11" s="1"/>
  <c r="AC26" i="14" s="1"/>
  <c r="AC26" i="7" s="1"/>
  <c r="AC26" i="16" s="1"/>
  <c r="D126" i="3"/>
  <c r="D75" i="10" s="1"/>
  <c r="D75" i="11" s="1"/>
  <c r="AC75" i="14" s="1"/>
  <c r="AC75" i="7" s="1"/>
  <c r="AC75" i="16" s="1"/>
  <c r="D133" i="3"/>
  <c r="D82" i="10" s="1"/>
  <c r="D82" i="11" s="1"/>
  <c r="AC82" i="14" s="1"/>
  <c r="AC82" i="7" s="1"/>
  <c r="AC82" i="16" s="1"/>
  <c r="D127" i="3"/>
  <c r="D76" i="10" s="1"/>
  <c r="D76" i="11" s="1"/>
  <c r="AC76" i="14" s="1"/>
  <c r="AC76" i="7" s="1"/>
  <c r="AC76" i="16" s="1"/>
  <c r="D121" i="3"/>
  <c r="D70" i="10" s="1"/>
  <c r="D70" i="11" s="1"/>
  <c r="AC70" i="14" s="1"/>
  <c r="AC70" i="7" s="1"/>
  <c r="AC70" i="16" s="1"/>
  <c r="D116" i="3"/>
  <c r="D65" i="10" s="1"/>
  <c r="D65" i="11" s="1"/>
  <c r="AC65" i="14" s="1"/>
  <c r="AC65" i="7" s="1"/>
  <c r="AC65" i="16" s="1"/>
  <c r="D138" i="3"/>
  <c r="D87" i="10" s="1"/>
  <c r="D87" i="11" s="1"/>
  <c r="AC87" i="14" s="1"/>
  <c r="AC87" i="7" s="1"/>
  <c r="AC87" i="16" s="1"/>
  <c r="D128" i="3"/>
  <c r="D77" i="10" s="1"/>
  <c r="D77" i="11" s="1"/>
  <c r="AC77" i="14" s="1"/>
  <c r="AC77" i="7" s="1"/>
  <c r="AC77" i="16" s="1"/>
  <c r="D129" i="3"/>
  <c r="D78" i="10" s="1"/>
  <c r="D78" i="11" s="1"/>
  <c r="AC78" i="14" s="1"/>
  <c r="AC78" i="7" s="1"/>
  <c r="AC78" i="16" s="1"/>
  <c r="D79" i="3"/>
  <c r="D28" i="10" s="1"/>
  <c r="D28" i="11" s="1"/>
  <c r="AC28" i="14" s="1"/>
  <c r="AC28" i="7" s="1"/>
  <c r="AC28" i="16" s="1"/>
  <c r="D64" i="3"/>
  <c r="D13" i="10" s="1"/>
  <c r="D13" i="11" s="1"/>
  <c r="AC13" i="14" s="1"/>
  <c r="AC13" i="7" s="1"/>
  <c r="AC13" i="16" s="1"/>
  <c r="D91" i="3"/>
  <c r="D40" i="10" s="1"/>
  <c r="D40" i="11" s="1"/>
  <c r="AC40" i="14" s="1"/>
  <c r="AC40" i="7" s="1"/>
  <c r="AC40" i="16" s="1"/>
  <c r="D92" i="3"/>
  <c r="D41" i="10" s="1"/>
  <c r="D41" i="11" s="1"/>
  <c r="AC41" i="14" s="1"/>
  <c r="AC41" i="7" s="1"/>
  <c r="AC41" i="16" s="1"/>
  <c r="D94" i="3"/>
  <c r="D43" i="10" s="1"/>
  <c r="D43" i="11" s="1"/>
  <c r="AC43" i="14" s="1"/>
  <c r="AC43" i="7" s="1"/>
  <c r="AC43" i="16" s="1"/>
  <c r="D58" i="3"/>
  <c r="D7" i="10" s="1"/>
  <c r="D7" i="11" s="1"/>
  <c r="AC7" i="14" s="1"/>
  <c r="AC7" i="7" s="1"/>
  <c r="AC7" i="16" s="1"/>
  <c r="D59" i="3"/>
  <c r="D8" i="10" s="1"/>
  <c r="D8" i="11" s="1"/>
  <c r="AC8" i="14" s="1"/>
  <c r="AC8" i="7" s="1"/>
  <c r="AC8" i="16" s="1"/>
  <c r="D131" i="3"/>
  <c r="D80" i="10" s="1"/>
  <c r="D80" i="11" s="1"/>
  <c r="AC80" i="14" s="1"/>
  <c r="AC80" i="7" s="1"/>
  <c r="AC80" i="16" s="1"/>
  <c r="D104" i="3"/>
  <c r="D53" i="10" s="1"/>
  <c r="D53" i="11" s="1"/>
  <c r="AC53" i="14" s="1"/>
  <c r="AC53" i="7" s="1"/>
  <c r="AC53" i="16" s="1"/>
  <c r="D93" i="3"/>
  <c r="D42" i="10" s="1"/>
  <c r="D42" i="11" s="1"/>
  <c r="AC42" i="14" s="1"/>
  <c r="AC42" i="7" s="1"/>
  <c r="AC42" i="16" s="1"/>
  <c r="D101" i="3"/>
  <c r="D50" i="10" s="1"/>
  <c r="D50" i="11" s="1"/>
  <c r="AC50" i="14" s="1"/>
  <c r="AC50" i="7" s="1"/>
  <c r="AC50" i="16" s="1"/>
  <c r="D136" i="3"/>
  <c r="D85" i="10" s="1"/>
  <c r="D85" i="11" s="1"/>
  <c r="AC85" i="14" s="1"/>
  <c r="AC85" i="7" s="1"/>
  <c r="AC85" i="16" s="1"/>
  <c r="D102" i="3"/>
  <c r="D51" i="10" s="1"/>
  <c r="D51" i="11" s="1"/>
  <c r="AC51" i="14" s="1"/>
  <c r="AC51" i="7" s="1"/>
  <c r="AC51" i="16" s="1"/>
  <c r="D78" i="3"/>
  <c r="D27" i="10" s="1"/>
  <c r="D27" i="11" s="1"/>
  <c r="AC27" i="14" s="1"/>
  <c r="AC27" i="7" s="1"/>
  <c r="AC27" i="16" s="1"/>
  <c r="D137" i="3"/>
  <c r="D86" i="10" s="1"/>
  <c r="D86" i="11" s="1"/>
  <c r="AC86" i="14" s="1"/>
  <c r="AC86" i="7" s="1"/>
  <c r="AC86" i="16" s="1"/>
  <c r="D132" i="3"/>
  <c r="D81" i="10" s="1"/>
  <c r="D81" i="11" s="1"/>
  <c r="AC81" i="14" s="1"/>
  <c r="AC81" i="7" s="1"/>
  <c r="AC81" i="16" s="1"/>
  <c r="D56" i="3"/>
  <c r="D5" i="10" s="1"/>
  <c r="D5" i="11" s="1"/>
  <c r="AC5" i="14" s="1"/>
  <c r="AC5" i="7" s="1"/>
  <c r="AC5" i="16" s="1"/>
  <c r="D139" i="3"/>
  <c r="D88" i="10" s="1"/>
  <c r="D88" i="11" s="1"/>
  <c r="AC88" i="14" s="1"/>
  <c r="AC88" i="7" s="1"/>
  <c r="AC88" i="16" s="1"/>
  <c r="D134" i="3"/>
  <c r="D83" i="10" s="1"/>
  <c r="D83" i="11" s="1"/>
  <c r="AC83" i="14" s="1"/>
  <c r="AC83" i="7" s="1"/>
  <c r="AC83" i="16" s="1"/>
  <c r="D57" i="3"/>
  <c r="D6" i="10" s="1"/>
  <c r="D6" i="11" s="1"/>
  <c r="AC6" i="14" s="1"/>
  <c r="AC6" i="7" s="1"/>
  <c r="AC6" i="16" s="1"/>
  <c r="D111" i="3"/>
  <c r="D60" i="10" s="1"/>
  <c r="D60" i="11" s="1"/>
  <c r="AC60" i="14" s="1"/>
  <c r="AC60" i="7" s="1"/>
  <c r="AC60" i="16" s="1"/>
  <c r="D106" i="3"/>
  <c r="D55" i="10" s="1"/>
  <c r="D55" i="11" s="1"/>
  <c r="AC55" i="14" s="1"/>
  <c r="AC55" i="7" s="1"/>
  <c r="AC55" i="16" s="1"/>
  <c r="D71" i="3"/>
  <c r="D20" i="10" s="1"/>
  <c r="D20" i="11" s="1"/>
  <c r="AC20" i="14" s="1"/>
  <c r="AC20" i="7" s="1"/>
  <c r="AC20" i="16" s="1"/>
  <c r="D112" i="3"/>
  <c r="D61" i="10" s="1"/>
  <c r="D61" i="11" s="1"/>
  <c r="AC61" i="14" s="1"/>
  <c r="AC61" i="7" s="1"/>
  <c r="AC61" i="16" s="1"/>
  <c r="D107" i="3"/>
  <c r="D56" i="10" s="1"/>
  <c r="D56" i="11" s="1"/>
  <c r="AC56" i="14" s="1"/>
  <c r="AC56" i="7" s="1"/>
  <c r="AC56" i="16" s="1"/>
  <c r="D72" i="3"/>
  <c r="D21" i="10" s="1"/>
  <c r="D21" i="11" s="1"/>
  <c r="AC21" i="14" s="1"/>
  <c r="AC21" i="7" s="1"/>
  <c r="AC21" i="16" s="1"/>
  <c r="D113" i="3"/>
  <c r="D62" i="10" s="1"/>
  <c r="D62" i="11" s="1"/>
  <c r="AC62" i="14" s="1"/>
  <c r="AC62" i="7" s="1"/>
  <c r="AC62" i="16" s="1"/>
  <c r="D108" i="3"/>
  <c r="D57" i="10" s="1"/>
  <c r="D57" i="11" s="1"/>
  <c r="AC57" i="14" s="1"/>
  <c r="AC57" i="7" s="1"/>
  <c r="AC57" i="16" s="1"/>
  <c r="D73" i="3"/>
  <c r="D22" i="10" s="1"/>
  <c r="D22" i="11" s="1"/>
  <c r="AC22" i="14" s="1"/>
  <c r="AC22" i="7" s="1"/>
  <c r="AC22" i="16" s="1"/>
  <c r="D76" i="3"/>
  <c r="D25" i="10" s="1"/>
  <c r="D25" i="11" s="1"/>
  <c r="AC25" i="14" s="1"/>
  <c r="AC25" i="7" s="1"/>
  <c r="AC25" i="16" s="1"/>
  <c r="D114" i="3"/>
  <c r="D63" i="10" s="1"/>
  <c r="D63" i="11" s="1"/>
  <c r="AC63" i="14" s="1"/>
  <c r="AC63" i="7" s="1"/>
  <c r="AC63" i="16" s="1"/>
  <c r="D109" i="3"/>
  <c r="D58" i="10" s="1"/>
  <c r="D58" i="11" s="1"/>
  <c r="AC58" i="14" s="1"/>
  <c r="AC58" i="7" s="1"/>
  <c r="AC58" i="16" s="1"/>
  <c r="D74" i="3"/>
  <c r="D23" i="10" s="1"/>
  <c r="D23" i="11" s="1"/>
  <c r="AC23" i="14" s="1"/>
  <c r="AC23" i="7" s="1"/>
  <c r="AC23" i="16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AB7" i="14" s="1"/>
  <c r="AB7" i="7" s="1"/>
  <c r="AB7" i="16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AB6" i="14" s="1"/>
  <c r="AB6" i="7" s="1"/>
  <c r="AB6" i="16" s="1"/>
  <c r="I50" i="4"/>
  <c r="X50" i="4"/>
  <c r="Z50" i="4"/>
  <c r="C56" i="3"/>
  <c r="C5" i="10" s="1"/>
  <c r="C5" i="11" s="1"/>
  <c r="AB5" i="14" s="1"/>
  <c r="AB5" i="7" s="1"/>
  <c r="AB5" i="16" s="1"/>
  <c r="B213" i="3"/>
  <c r="B206" i="3"/>
  <c r="B205" i="3"/>
  <c r="B240" i="3"/>
  <c r="B201" i="3"/>
  <c r="B262" i="3"/>
  <c r="B254" i="3"/>
  <c r="B214" i="3"/>
  <c r="B210" i="3"/>
  <c r="B242" i="3"/>
  <c r="B255" i="3"/>
  <c r="B211" i="3"/>
  <c r="B239" i="3"/>
  <c r="B209" i="3"/>
  <c r="B249" i="3"/>
  <c r="B202" i="3"/>
  <c r="B241" i="3"/>
  <c r="B215" i="3"/>
  <c r="B237" i="3"/>
  <c r="B216" i="3"/>
  <c r="B58" i="3"/>
  <c r="B7" i="10" s="1"/>
  <c r="B7" i="11" s="1"/>
  <c r="AA7" i="14" s="1"/>
  <c r="AA7" i="7" s="1"/>
  <c r="AA7" i="16" s="1"/>
  <c r="B57" i="3"/>
  <c r="B6" i="10" s="1"/>
  <c r="B6" i="11" s="1"/>
  <c r="AA6" i="14" s="1"/>
  <c r="AA6" i="7" s="1"/>
  <c r="AA6" i="16" s="1"/>
  <c r="B59" i="3"/>
  <c r="B8" i="10" s="1"/>
  <c r="B8" i="11" s="1"/>
  <c r="AA8" i="14" s="1"/>
  <c r="AA8" i="7" s="1"/>
  <c r="AA8" i="16" s="1"/>
  <c r="B56" i="3"/>
  <c r="B5" i="10" s="1"/>
  <c r="B5" i="11" s="1"/>
  <c r="AA5" i="14" s="1"/>
  <c r="AA5" i="7" s="1"/>
  <c r="AA5" i="16" s="1"/>
  <c r="B256" i="3"/>
  <c r="B257" i="3"/>
  <c r="B238" i="3"/>
  <c r="B207" i="3"/>
  <c r="B203" i="3"/>
  <c r="B212" i="3"/>
  <c r="B208" i="3"/>
  <c r="B204" i="3"/>
  <c r="B261" i="3" l="1"/>
  <c r="B236" i="3"/>
  <c r="C234" i="3"/>
  <c r="C203" i="3"/>
  <c r="C233" i="3"/>
  <c r="C231" i="3"/>
  <c r="B258" i="3"/>
  <c r="B259" i="3"/>
  <c r="C235" i="3"/>
  <c r="C236" i="3"/>
  <c r="B263" i="3"/>
  <c r="B260" i="3"/>
  <c r="C204" i="3"/>
  <c r="C209" i="3"/>
  <c r="C254" i="3"/>
  <c r="C238" i="3"/>
  <c r="B266" i="3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AC3" i="14" s="1"/>
  <c r="AC3" i="7" s="1"/>
  <c r="AC3" i="16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AA12" i="14" s="1"/>
  <c r="AA12" i="7" s="1"/>
  <c r="AA12" i="16" s="1"/>
  <c r="B62" i="3"/>
  <c r="B11" i="10" s="1"/>
  <c r="B11" i="11" s="1"/>
  <c r="AA11" i="14" s="1"/>
  <c r="AA11" i="7" s="1"/>
  <c r="AA11" i="16" s="1"/>
  <c r="B61" i="3"/>
  <c r="B10" i="10" s="1"/>
  <c r="B10" i="11" s="1"/>
  <c r="AA10" i="14" s="1"/>
  <c r="AA10" i="7" s="1"/>
  <c r="AA10" i="16" s="1"/>
  <c r="B64" i="3"/>
  <c r="B13" i="10" s="1"/>
  <c r="B13" i="11" s="1"/>
  <c r="AA13" i="14" s="1"/>
  <c r="AA13" i="7" s="1"/>
  <c r="AA13" i="16" s="1"/>
  <c r="D232" i="3"/>
  <c r="D263" i="3"/>
  <c r="D215" i="3"/>
  <c r="D262" i="3"/>
  <c r="B234" i="3"/>
  <c r="F57" i="4"/>
  <c r="C64" i="3"/>
  <c r="C13" i="10" s="1"/>
  <c r="C13" i="11" s="1"/>
  <c r="AB13" i="14" s="1"/>
  <c r="AB13" i="7" s="1"/>
  <c r="AB13" i="16" s="1"/>
  <c r="C61" i="3"/>
  <c r="C10" i="10" s="1"/>
  <c r="C10" i="11" s="1"/>
  <c r="AB10" i="14" s="1"/>
  <c r="AB10" i="7" s="1"/>
  <c r="AB10" i="16" s="1"/>
  <c r="C63" i="3"/>
  <c r="C12" i="10" s="1"/>
  <c r="C12" i="11" s="1"/>
  <c r="AB12" i="14" s="1"/>
  <c r="AB12" i="7" s="1"/>
  <c r="AB12" i="16" s="1"/>
  <c r="C62" i="3"/>
  <c r="C11" i="10" s="1"/>
  <c r="C11" i="11" s="1"/>
  <c r="AB11" i="14" s="1"/>
  <c r="AB11" i="7" s="1"/>
  <c r="AB11" i="16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AB3" i="14" s="1"/>
  <c r="AB3" i="7" s="1"/>
  <c r="AB3" i="16" s="1"/>
  <c r="D268" i="3"/>
  <c r="B54" i="3"/>
  <c r="B3" i="10" s="1"/>
  <c r="B3" i="11" s="1"/>
  <c r="AA3" i="14" s="1"/>
  <c r="AA3" i="7" s="1"/>
  <c r="AA3" i="16" s="1"/>
  <c r="C268" i="3"/>
  <c r="B191" i="3" l="1"/>
  <c r="B195" i="3"/>
  <c r="C193" i="3"/>
  <c r="D190" i="3"/>
  <c r="D53" i="3"/>
  <c r="D2" i="10" s="1"/>
  <c r="D2" i="11" s="1"/>
  <c r="AC2" i="14" s="1"/>
  <c r="AC2" i="7" s="1"/>
  <c r="AC2" i="16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AB2" i="14" s="1"/>
  <c r="AB2" i="7" s="1"/>
  <c r="AB2" i="16" s="1"/>
  <c r="C190" i="3"/>
  <c r="B53" i="3"/>
  <c r="B2" i="10" s="1"/>
  <c r="B2" i="11" s="1"/>
  <c r="AA2" i="14" s="1"/>
  <c r="AA2" i="7" s="1"/>
  <c r="AA2" i="16" s="1"/>
  <c r="B190" i="3"/>
  <c r="C269" i="3"/>
  <c r="D189" i="3"/>
  <c r="D269" i="3"/>
  <c r="B269" i="3"/>
  <c r="D52" i="3" l="1"/>
  <c r="B270" i="3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AA100" i="14" s="1"/>
  <c r="AA100" i="7" s="1"/>
  <c r="AA100" i="16" s="1"/>
  <c r="B276" i="3"/>
  <c r="C151" i="3"/>
  <c r="C100" i="10" s="1"/>
  <c r="C100" i="11" s="1"/>
  <c r="AB100" i="14" s="1"/>
  <c r="AB100" i="7" s="1"/>
  <c r="AB100" i="16" s="1"/>
  <c r="C276" i="3"/>
  <c r="D151" i="3"/>
  <c r="D100" i="10" s="1"/>
  <c r="D100" i="11" s="1"/>
  <c r="AC100" i="14" s="1"/>
  <c r="AC100" i="7" s="1"/>
  <c r="AC100" i="16" s="1"/>
  <c r="D276" i="3"/>
  <c r="D152" i="3" l="1"/>
  <c r="D101" i="10" s="1"/>
  <c r="D101" i="11" s="1"/>
  <c r="AC101" i="14" s="1"/>
  <c r="AC101" i="7" s="1"/>
  <c r="AC101" i="16" s="1"/>
  <c r="D277" i="3"/>
  <c r="I24" i="4"/>
  <c r="I25" i="4" s="1"/>
  <c r="C152" i="3"/>
  <c r="C101" i="10" s="1"/>
  <c r="C101" i="11" s="1"/>
  <c r="AB101" i="14" s="1"/>
  <c r="AB101" i="7" s="1"/>
  <c r="AB101" i="16" s="1"/>
  <c r="C277" i="3"/>
  <c r="B152" i="3"/>
  <c r="B101" i="10" s="1"/>
  <c r="B101" i="11" s="1"/>
  <c r="AA101" i="14" s="1"/>
  <c r="AA101" i="7" s="1"/>
  <c r="AA101" i="16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AC102" i="14" s="1"/>
  <c r="AC102" i="7" s="1"/>
  <c r="AC102" i="16" s="1"/>
  <c r="D278" i="3"/>
  <c r="E24" i="4" l="1"/>
  <c r="E25" i="4" s="1"/>
  <c r="B102" i="10"/>
  <c r="B102" i="11" s="1"/>
  <c r="AA102" i="14" s="1"/>
  <c r="AA102" i="7" s="1"/>
  <c r="AA102" i="16" s="1"/>
  <c r="F24" i="4"/>
  <c r="F25" i="4" s="1"/>
  <c r="C102" i="10"/>
  <c r="C102" i="11" s="1"/>
  <c r="AB102" i="14" s="1"/>
  <c r="AB102" i="7" s="1"/>
  <c r="AB102" i="16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<sst xmlns="http://schemas.openxmlformats.org/spreadsheetml/2006/main" count="895" uniqueCount="208">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</sst>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2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4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41" fontId="0" fillId="0" borderId="0" xfId="0" applyNumberFormat="1"/>
    <xf numFmtId="182" fontId="0" fillId="0" borderId="0" xfId="1" applyNumberFormat="1" applyFont="1" applyAlignment="1"/>
    <xf numFmtId="0" fontId="0" fillId="0" borderId="0" xfId="0" applyAlignment="1">
      <alignment horizontal="center"/>
    </xf>
    <xf numFmtId="41" fontId="0" fillId="11" borderId="0" xfId="1" applyFont="1" applyFill="1" applyAlignment="1"/>
    <xf numFmtId="0" fontId="10" fillId="0" borderId="0" xfId="0" applyFo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zoomScale="85" zoomScaleNormal="85" workbookViewId="0">
      <selection activeCell="K2" sqref="K2"/>
    </sheetView>
  </sheetViews>
  <sheetFormatPr defaultRowHeight="16.5" x14ac:dyDescent="0.3"/>
  <sheetData>
    <row r="1" spans="1:30" x14ac:dyDescent="0.3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19">
        <f>response_excCovid!B2/dose_original!B2</f>
        <v>6.9882930775244344E-3</v>
      </c>
      <c r="C2" s="19">
        <f>response_excCovid!C2/dose_original!C2</f>
        <v>6.8262338095319954E-3</v>
      </c>
      <c r="D2" s="19">
        <f>response_excCovid!D2/dose_original!D2</f>
        <v>6.7083590113724252E-3</v>
      </c>
      <c r="E2" s="19">
        <f>response_excCovid!E2/dose_original!E2</f>
        <v>6.876021457976729E-3</v>
      </c>
      <c r="F2" s="19">
        <f>response_excCovid!F2/dose_original!F2</f>
        <v>6.6721234498699307E-3</v>
      </c>
      <c r="G2" s="19">
        <f>response_excCovid!G2/dose_original!G2</f>
        <v>6.6012763766348992E-3</v>
      </c>
      <c r="H2" s="19">
        <f>response_excCovid!H2/dose_original!H2</f>
        <v>6.2918283491260945E-3</v>
      </c>
      <c r="I2" s="19">
        <f>response_excCovid!I2/dose_original!I2</f>
        <v>6.3251914856500852E-3</v>
      </c>
      <c r="J2" s="19">
        <f>response_excCovid!J2/dose_original!J2</f>
        <v>6.2564203614472493E-3</v>
      </c>
      <c r="K2" s="19">
        <f>response_excCovid!K2/dose_original!K2</f>
        <v>6.2632582657020435E-3</v>
      </c>
      <c r="L2" s="19">
        <f>response_excCovid!L2/dose_original!L2</f>
        <v>6.3444203399558637E-3</v>
      </c>
      <c r="M2" s="19">
        <f>response_excCovid!M2/dose_original!M2</f>
        <v>6.3827079409509149E-3</v>
      </c>
      <c r="N2" s="19">
        <f>response_excCovid!N2/dose_original!N2</f>
        <v>6.4210282607956469E-3</v>
      </c>
      <c r="O2" s="19">
        <f>response_excCovid!O2/dose_original!O2</f>
        <v>6.1166774727664163E-3</v>
      </c>
      <c r="P2" s="19">
        <f>response_excCovid!P2/dose_original!P2</f>
        <v>5.8212352183831641E-3</v>
      </c>
      <c r="Q2" s="19">
        <f>response_excCovid!Q2/dose_original!Q2</f>
        <v>5.5930764603932832E-3</v>
      </c>
      <c r="R2" s="19">
        <f>response_excCovid!R2/dose_original!R2</f>
        <v>5.5113880446210281E-3</v>
      </c>
      <c r="S2" s="19">
        <f>response_excCovid!S2/dose_original!S2</f>
        <v>5.4444515834980185E-3</v>
      </c>
      <c r="T2" s="19">
        <f>response_excCovid!T2/dose_original!T2</f>
        <v>5.3749252083064797E-3</v>
      </c>
      <c r="U2" s="19">
        <f>response_excCovid!U2/dose_original!U2</f>
        <v>5.3631269809832158E-3</v>
      </c>
      <c r="V2" s="19">
        <f>response_excCovid!V2/dose_original!V2</f>
        <v>5.3896264745195259E-3</v>
      </c>
      <c r="W2" s="19">
        <f>response_excCovid!W2/dose_original!W2</f>
        <v>5.3014446125130184E-3</v>
      </c>
      <c r="X2" s="19">
        <f>response_excCovid!X2/dose_original!X2</f>
        <v>5.147394264645104E-3</v>
      </c>
      <c r="Y2" s="19">
        <f>response_excCovid!Y2/dose_original!Y2</f>
        <v>4.9891614177992837E-3</v>
      </c>
      <c r="Z2" s="19">
        <f>response_excCovid!Z2/dose_original!Z2</f>
        <v>4.9825523658533315E-3</v>
      </c>
      <c r="AA2" s="19">
        <f>response_excCovid!AA2/dose_original!AA2</f>
        <v>4.7769416901456106E-3</v>
      </c>
      <c r="AB2" s="19">
        <f>response_excCovid!AB2/dose_original!AB2</f>
        <v>5.0601076459297449E-3</v>
      </c>
      <c r="AC2" s="19">
        <f>response_excCovid!AC2/dose_original!AC2</f>
        <v>5.1641982895958482E-3</v>
      </c>
      <c r="AD2" s="19">
        <f>response_excCovid!AD2/dose_original!AD2</f>
        <v>5.038082483785282E-3</v>
      </c>
    </row>
    <row r="3" spans="1:30" x14ac:dyDescent="0.3">
      <c r="A3">
        <v>1</v>
      </c>
      <c r="B3" s="19">
        <f>response_excCovid!B3/dose_original!B3</f>
        <v>5.7820753994827128E-4</v>
      </c>
      <c r="C3" s="19">
        <f>response_excCovid!C3/dose_original!C3</f>
        <v>5.4660327367213974E-4</v>
      </c>
      <c r="D3" s="19">
        <f>response_excCovid!D3/dose_original!D3</f>
        <v>5.0365320556749766E-4</v>
      </c>
      <c r="E3" s="19">
        <f>response_excCovid!E3/dose_original!E3</f>
        <v>5.067952358192066E-4</v>
      </c>
      <c r="F3" s="19">
        <f>response_excCovid!F3/dose_original!F3</f>
        <v>4.8007596953256258E-4</v>
      </c>
      <c r="G3" s="19">
        <f>response_excCovid!G3/dose_original!G3</f>
        <v>4.6267475284258043E-4</v>
      </c>
      <c r="H3" s="19">
        <f>response_excCovid!H3/dose_original!H3</f>
        <v>4.7491711712022069E-4</v>
      </c>
      <c r="I3" s="19">
        <f>response_excCovid!I3/dose_original!I3</f>
        <v>4.2989755698125446E-4</v>
      </c>
      <c r="J3" s="19">
        <f>response_excCovid!J3/dose_original!J3</f>
        <v>4.1321158630386361E-4</v>
      </c>
      <c r="K3" s="19">
        <f>response_excCovid!K3/dose_original!K3</f>
        <v>4.6950097225901904E-4</v>
      </c>
      <c r="L3" s="19">
        <f>response_excCovid!L3/dose_original!L3</f>
        <v>4.2541705500187148E-4</v>
      </c>
      <c r="M3" s="19">
        <f>response_excCovid!M3/dose_original!M3</f>
        <v>4.4440640250381679E-4</v>
      </c>
      <c r="N3" s="19">
        <f>response_excCovid!N3/dose_original!N3</f>
        <v>4.5224426814115021E-4</v>
      </c>
      <c r="O3" s="19">
        <f>response_excCovid!O3/dose_original!O3</f>
        <v>4.379755957937389E-4</v>
      </c>
      <c r="P3" s="19">
        <f>response_excCovid!P3/dose_original!P3</f>
        <v>3.8768078319151522E-4</v>
      </c>
      <c r="Q3" s="19">
        <f>response_excCovid!Q3/dose_original!Q3</f>
        <v>4.096319357802508E-4</v>
      </c>
      <c r="R3" s="19">
        <f>response_excCovid!R3/dose_original!R3</f>
        <v>3.8879065625327971E-4</v>
      </c>
      <c r="S3" s="19">
        <f>response_excCovid!S3/dose_original!S3</f>
        <v>3.7437916305128649E-4</v>
      </c>
      <c r="T3" s="19">
        <f>response_excCovid!T3/dose_original!T3</f>
        <v>3.7624502544612675E-4</v>
      </c>
      <c r="U3" s="19">
        <f>response_excCovid!U3/dose_original!U3</f>
        <v>3.4423202164117977E-4</v>
      </c>
      <c r="V3" s="19">
        <f>response_excCovid!V3/dose_original!V3</f>
        <v>3.5034906138571098E-4</v>
      </c>
      <c r="W3" s="19">
        <f>response_excCovid!W3/dose_original!W3</f>
        <v>3.5625917578355025E-4</v>
      </c>
      <c r="X3" s="19">
        <f>response_excCovid!X3/dose_original!X3</f>
        <v>3.3719512331668199E-4</v>
      </c>
      <c r="Y3" s="19">
        <f>response_excCovid!Y3/dose_original!Y3</f>
        <v>3.2043423590794083E-4</v>
      </c>
      <c r="Z3" s="19">
        <f>response_excCovid!Z3/dose_original!Z3</f>
        <v>3.4412949451953875E-4</v>
      </c>
      <c r="AA3" s="19">
        <f>response_excCovid!AA3/dose_original!AA3</f>
        <v>3.0938618698452957E-4</v>
      </c>
      <c r="AB3" s="19">
        <f>response_excCovid!AB3/dose_original!AB3</f>
        <v>3.7583016347612506E-4</v>
      </c>
      <c r="AC3" s="19">
        <f>response_excCovid!AC3/dose_original!AC3</f>
        <v>3.8174319160602026E-4</v>
      </c>
      <c r="AD3" s="19">
        <f>response_excCovid!AD3/dose_original!AD3</f>
        <v>3.9040151121609042E-4</v>
      </c>
    </row>
    <row r="4" spans="1:30" x14ac:dyDescent="0.3">
      <c r="A4">
        <v>2</v>
      </c>
      <c r="B4" s="19">
        <f>response_excCovid!B4/dose_original!B4</f>
        <v>3.5739818807500499E-4</v>
      </c>
      <c r="C4" s="19">
        <f>response_excCovid!C4/dose_original!C4</f>
        <v>3.2937581115551035E-4</v>
      </c>
      <c r="D4" s="19">
        <f>response_excCovid!D4/dose_original!D4</f>
        <v>3.1294480424247113E-4</v>
      </c>
      <c r="E4" s="19">
        <f>response_excCovid!E4/dose_original!E4</f>
        <v>3.1689626837045845E-4</v>
      </c>
      <c r="F4" s="19">
        <f>response_excCovid!F4/dose_original!F4</f>
        <v>3.1191418961456569E-4</v>
      </c>
      <c r="G4" s="19">
        <f>response_excCovid!G4/dose_original!G4</f>
        <v>3.0655800173833128E-4</v>
      </c>
      <c r="H4" s="19">
        <f>response_excCovid!H4/dose_original!H4</f>
        <v>2.9855552342045541E-4</v>
      </c>
      <c r="I4" s="19">
        <f>response_excCovid!I4/dose_original!I4</f>
        <v>2.8256016976987107E-4</v>
      </c>
      <c r="J4" s="19">
        <f>response_excCovid!J4/dose_original!J4</f>
        <v>3.0501394437939253E-4</v>
      </c>
      <c r="K4" s="19">
        <f>response_excCovid!K4/dose_original!K4</f>
        <v>2.6877300650958615E-4</v>
      </c>
      <c r="L4" s="19">
        <f>response_excCovid!L4/dose_original!L4</f>
        <v>2.6234419191956766E-4</v>
      </c>
      <c r="M4" s="19">
        <f>response_excCovid!M4/dose_original!M4</f>
        <v>2.8279544414283386E-4</v>
      </c>
      <c r="N4" s="19">
        <f>response_excCovid!N4/dose_original!N4</f>
        <v>2.6358008912245889E-4</v>
      </c>
      <c r="O4" s="19">
        <f>response_excCovid!O4/dose_original!O4</f>
        <v>2.5025193003634557E-4</v>
      </c>
      <c r="P4" s="19">
        <f>response_excCovid!P4/dose_original!P4</f>
        <v>2.5334585172560094E-4</v>
      </c>
      <c r="Q4" s="19">
        <f>response_excCovid!Q4/dose_original!Q4</f>
        <v>2.215990180291827E-4</v>
      </c>
      <c r="R4" s="19">
        <f>response_excCovid!R4/dose_original!R4</f>
        <v>2.2500980256152491E-4</v>
      </c>
      <c r="S4" s="19">
        <f>response_excCovid!S4/dose_original!S4</f>
        <v>2.3582761183447092E-4</v>
      </c>
      <c r="T4" s="19">
        <f>response_excCovid!T4/dose_original!T4</f>
        <v>2.1908110319643443E-4</v>
      </c>
      <c r="U4" s="19">
        <f>response_excCovid!U4/dose_original!U4</f>
        <v>2.1824772513728523E-4</v>
      </c>
      <c r="V4" s="19">
        <f>response_excCovid!V4/dose_original!V4</f>
        <v>2.2813024140351762E-4</v>
      </c>
      <c r="W4" s="19">
        <f>response_excCovid!W4/dose_original!W4</f>
        <v>2.4379045870119581E-4</v>
      </c>
      <c r="X4" s="19">
        <f>response_excCovid!X4/dose_original!X4</f>
        <v>2.0693764404000937E-4</v>
      </c>
      <c r="Y4" s="19">
        <f>response_excCovid!Y4/dose_original!Y4</f>
        <v>2.2199113638820154E-4</v>
      </c>
      <c r="Z4" s="19">
        <f>response_excCovid!Z4/dose_original!Z4</f>
        <v>2.0644143103925192E-4</v>
      </c>
      <c r="AA4" s="19">
        <f>response_excCovid!AA4/dose_original!AA4</f>
        <v>1.9603218398227775E-4</v>
      </c>
      <c r="AB4" s="19">
        <f>response_excCovid!AB4/dose_original!AB4</f>
        <v>2.2330965293623932E-4</v>
      </c>
      <c r="AC4" s="19">
        <f>response_excCovid!AC4/dose_original!AC4</f>
        <v>2.2912113110598524E-4</v>
      </c>
      <c r="AD4" s="19">
        <f>response_excCovid!AD4/dose_original!AD4</f>
        <v>2.3230265818498428E-4</v>
      </c>
    </row>
    <row r="5" spans="1:30" x14ac:dyDescent="0.3">
      <c r="A5">
        <v>3</v>
      </c>
      <c r="B5" s="19">
        <f>response_excCovid!B5/dose_original!B5</f>
        <v>2.8328901813518329E-4</v>
      </c>
      <c r="C5" s="19">
        <f>response_excCovid!C5/dose_original!C5</f>
        <v>2.7395041104477923E-4</v>
      </c>
      <c r="D5" s="19">
        <f>response_excCovid!D5/dose_original!D5</f>
        <v>2.5236500574187453E-4</v>
      </c>
      <c r="E5" s="19">
        <f>response_excCovid!E5/dose_original!E5</f>
        <v>2.3717702298468461E-4</v>
      </c>
      <c r="F5" s="19">
        <f>response_excCovid!F5/dose_original!F5</f>
        <v>2.3648975261136284E-4</v>
      </c>
      <c r="G5" s="19">
        <f>response_excCovid!G5/dose_original!G5</f>
        <v>2.0013507539067742E-4</v>
      </c>
      <c r="H5" s="19">
        <f>response_excCovid!H5/dose_original!H5</f>
        <v>2.2547495775941063E-4</v>
      </c>
      <c r="I5" s="19">
        <f>response_excCovid!I5/dose_original!I5</f>
        <v>2.021099664933089E-4</v>
      </c>
      <c r="J5" s="19">
        <f>response_excCovid!J5/dose_original!J5</f>
        <v>2.2589673868218596E-4</v>
      </c>
      <c r="K5" s="19">
        <f>response_excCovid!K5/dose_original!K5</f>
        <v>1.9854287965944046E-4</v>
      </c>
      <c r="L5" s="19">
        <f>response_excCovid!L5/dose_original!L5</f>
        <v>1.818941012665737E-4</v>
      </c>
      <c r="M5" s="19">
        <f>response_excCovid!M5/dose_original!M5</f>
        <v>1.8709687888999178E-4</v>
      </c>
      <c r="N5" s="19">
        <f>response_excCovid!N5/dose_original!N5</f>
        <v>1.9547671137803537E-4</v>
      </c>
      <c r="O5" s="19">
        <f>response_excCovid!O5/dose_original!O5</f>
        <v>1.9227699963937707E-4</v>
      </c>
      <c r="P5" s="19">
        <f>response_excCovid!P5/dose_original!P5</f>
        <v>1.9277771513683458E-4</v>
      </c>
      <c r="Q5" s="19">
        <f>response_excCovid!Q5/dose_original!Q5</f>
        <v>1.6985340794642501E-4</v>
      </c>
      <c r="R5" s="19">
        <f>response_excCovid!R5/dose_original!R5</f>
        <v>1.7169582333897691E-4</v>
      </c>
      <c r="S5" s="19">
        <f>response_excCovid!S5/dose_original!S5</f>
        <v>1.8138014904757891E-4</v>
      </c>
      <c r="T5" s="19">
        <f>response_excCovid!T5/dose_original!T5</f>
        <v>1.6335943777888152E-4</v>
      </c>
      <c r="U5" s="19">
        <f>response_excCovid!U5/dose_original!U5</f>
        <v>1.5899112173987302E-4</v>
      </c>
      <c r="V5" s="19">
        <f>response_excCovid!V5/dose_original!V5</f>
        <v>1.6200903756358092E-4</v>
      </c>
      <c r="W5" s="19">
        <f>response_excCovid!W5/dose_original!W5</f>
        <v>1.6599298469585381E-4</v>
      </c>
      <c r="X5" s="19">
        <f>response_excCovid!X5/dose_original!X5</f>
        <v>1.5977048682799618E-4</v>
      </c>
      <c r="Y5" s="19">
        <f>response_excCovid!Y5/dose_original!Y5</f>
        <v>1.4810598629280624E-4</v>
      </c>
      <c r="Z5" s="19">
        <f>response_excCovid!Z5/dose_original!Z5</f>
        <v>1.6275119200333989E-4</v>
      </c>
      <c r="AA5" s="19">
        <f>response_excCovid!AA5/dose_original!AA5</f>
        <v>1.5742650459215038E-4</v>
      </c>
      <c r="AB5" s="19">
        <f>response_excCovid!AB5/dose_original!AB5</f>
        <v>1.4925885000243989E-4</v>
      </c>
      <c r="AC5" s="19">
        <f>response_excCovid!AC5/dose_original!AC5</f>
        <v>1.9392188274710949E-4</v>
      </c>
      <c r="AD5" s="19">
        <f>response_excCovid!AD5/dose_original!AD5</f>
        <v>1.8612655595866311E-4</v>
      </c>
    </row>
    <row r="6" spans="1:30" x14ac:dyDescent="0.3">
      <c r="A6">
        <v>4</v>
      </c>
      <c r="B6" s="19">
        <f>response_excCovid!B6/dose_original!B6</f>
        <v>2.2923044638337473E-4</v>
      </c>
      <c r="C6" s="19">
        <f>response_excCovid!C6/dose_original!C6</f>
        <v>2.1452555240329744E-4</v>
      </c>
      <c r="D6" s="19">
        <f>response_excCovid!D6/dose_original!D6</f>
        <v>1.9410319134619008E-4</v>
      </c>
      <c r="E6" s="19">
        <f>response_excCovid!E6/dose_original!E6</f>
        <v>1.8507894489539715E-4</v>
      </c>
      <c r="F6" s="19">
        <f>response_excCovid!F6/dose_original!F6</f>
        <v>1.8827197872866959E-4</v>
      </c>
      <c r="G6" s="19">
        <f>response_excCovid!G6/dose_original!G6</f>
        <v>1.8481449045837898E-4</v>
      </c>
      <c r="H6" s="19">
        <f>response_excCovid!H6/dose_original!H6</f>
        <v>1.8059884760331847E-4</v>
      </c>
      <c r="I6" s="19">
        <f>response_excCovid!I6/dose_original!I6</f>
        <v>1.7091094898280312E-4</v>
      </c>
      <c r="J6" s="19">
        <f>response_excCovid!J6/dose_original!J6</f>
        <v>1.7656884331297373E-4</v>
      </c>
      <c r="K6" s="19">
        <f>response_excCovid!K6/dose_original!K6</f>
        <v>1.714839696019848E-4</v>
      </c>
      <c r="L6" s="19">
        <f>response_excCovid!L6/dose_original!L6</f>
        <v>1.5732832431522705E-4</v>
      </c>
      <c r="M6" s="19">
        <f>response_excCovid!M6/dose_original!M6</f>
        <v>1.5992843184792576E-4</v>
      </c>
      <c r="N6" s="19">
        <f>response_excCovid!N6/dose_original!N6</f>
        <v>1.4937391097028497E-4</v>
      </c>
      <c r="O6" s="19">
        <f>response_excCovid!O6/dose_original!O6</f>
        <v>1.552487807885841E-4</v>
      </c>
      <c r="P6" s="19">
        <f>response_excCovid!P6/dose_original!P6</f>
        <v>1.5155231981965121E-4</v>
      </c>
      <c r="Q6" s="19">
        <f>response_excCovid!Q6/dose_original!Q6</f>
        <v>1.3521846235346714E-4</v>
      </c>
      <c r="R6" s="19">
        <f>response_excCovid!R6/dose_original!R6</f>
        <v>1.4865428661795554E-4</v>
      </c>
      <c r="S6" s="19">
        <f>response_excCovid!S6/dose_original!S6</f>
        <v>1.3798253492801723E-4</v>
      </c>
      <c r="T6" s="19">
        <f>response_excCovid!T6/dose_original!T6</f>
        <v>1.3651873694476609E-4</v>
      </c>
      <c r="U6" s="19">
        <f>response_excCovid!U6/dose_original!U6</f>
        <v>1.3220923126074256E-4</v>
      </c>
      <c r="V6" s="19">
        <f>response_excCovid!V6/dose_original!V6</f>
        <v>1.2631215730219317E-4</v>
      </c>
      <c r="W6" s="19">
        <f>response_excCovid!W6/dose_original!W6</f>
        <v>1.5216572575483747E-4</v>
      </c>
      <c r="X6" s="19">
        <f>response_excCovid!X6/dose_original!X6</f>
        <v>1.3972941148669222E-4</v>
      </c>
      <c r="Y6" s="19">
        <f>response_excCovid!Y6/dose_original!Y6</f>
        <v>1.2449684523463476E-4</v>
      </c>
      <c r="Z6" s="19">
        <f>response_excCovid!Z6/dose_original!Z6</f>
        <v>1.3446029939407218E-4</v>
      </c>
      <c r="AA6" s="19">
        <f>response_excCovid!AA6/dose_original!AA6</f>
        <v>1.1890082698787398E-4</v>
      </c>
      <c r="AB6" s="19">
        <f>response_excCovid!AB6/dose_original!AB6</f>
        <v>1.3803819312195351E-4</v>
      </c>
      <c r="AC6" s="19">
        <f>response_excCovid!AC6/dose_original!AC6</f>
        <v>1.3653484335597152E-4</v>
      </c>
      <c r="AD6" s="19">
        <f>response_excCovid!AD6/dose_original!AD6</f>
        <v>1.4129965923602631E-4</v>
      </c>
    </row>
    <row r="7" spans="1:30" x14ac:dyDescent="0.3">
      <c r="A7">
        <v>5</v>
      </c>
      <c r="B7" s="19">
        <f>response_excCovid!B7/dose_original!B7</f>
        <v>1.8469632533774474E-4</v>
      </c>
      <c r="C7" s="19">
        <f>response_excCovid!C7/dose_original!C7</f>
        <v>1.725221651531727E-4</v>
      </c>
      <c r="D7" s="19">
        <f>response_excCovid!D7/dose_original!D7</f>
        <v>2.0180736449447375E-4</v>
      </c>
      <c r="E7" s="19">
        <f>response_excCovid!E7/dose_original!E7</f>
        <v>1.711982536952392E-4</v>
      </c>
      <c r="F7" s="19">
        <f>response_excCovid!F7/dose_original!F7</f>
        <v>1.6242574520280192E-4</v>
      </c>
      <c r="G7" s="19">
        <f>response_excCovid!G7/dose_original!G7</f>
        <v>1.617236250781625E-4</v>
      </c>
      <c r="H7" s="19">
        <f>response_excCovid!H7/dose_original!H7</f>
        <v>1.4879305562489641E-4</v>
      </c>
      <c r="I7" s="19">
        <f>response_excCovid!I7/dose_original!I7</f>
        <v>1.6167382521057656E-4</v>
      </c>
      <c r="J7" s="19">
        <f>response_excCovid!J7/dose_original!J7</f>
        <v>1.4317077793077744E-4</v>
      </c>
      <c r="K7" s="19">
        <f>response_excCovid!K7/dose_original!K7</f>
        <v>1.6251004375983388E-4</v>
      </c>
      <c r="L7" s="19">
        <f>response_excCovid!L7/dose_original!L7</f>
        <v>1.3781455751374206E-4</v>
      </c>
      <c r="M7" s="19">
        <f>response_excCovid!M7/dose_original!M7</f>
        <v>1.4365194452872591E-4</v>
      </c>
      <c r="N7" s="19">
        <f>response_excCovid!N7/dose_original!N7</f>
        <v>1.2697150496851435E-4</v>
      </c>
      <c r="O7" s="19">
        <f>response_excCovid!O7/dose_original!O7</f>
        <v>1.2948692721903812E-4</v>
      </c>
      <c r="P7" s="19">
        <f>response_excCovid!P7/dose_original!P7</f>
        <v>1.3537207387254372E-4</v>
      </c>
      <c r="Q7" s="19">
        <f>response_excCovid!Q7/dose_original!Q7</f>
        <v>1.0453187017662373E-4</v>
      </c>
      <c r="R7" s="19">
        <f>response_excCovid!R7/dose_original!R7</f>
        <v>1.2291477159472942E-4</v>
      </c>
      <c r="S7" s="19">
        <f>response_excCovid!S7/dose_original!S7</f>
        <v>1.2339882744344345E-4</v>
      </c>
      <c r="T7" s="19">
        <f>response_excCovid!T7/dose_original!T7</f>
        <v>1.2375677777507274E-4</v>
      </c>
      <c r="U7" s="19">
        <f>response_excCovid!U7/dose_original!U7</f>
        <v>1.2104551643414132E-4</v>
      </c>
      <c r="V7" s="19">
        <f>response_excCovid!V7/dose_original!V7</f>
        <v>1.1292872149187549E-4</v>
      </c>
      <c r="W7" s="19">
        <f>response_excCovid!W7/dose_original!W7</f>
        <v>1.2990211971691061E-4</v>
      </c>
      <c r="X7" s="19">
        <f>response_excCovid!X7/dose_original!X7</f>
        <v>1.0732946671553768E-4</v>
      </c>
      <c r="Y7" s="19">
        <f>response_excCovid!Y7/dose_original!Y7</f>
        <v>1.1730913411149482E-4</v>
      </c>
      <c r="Z7" s="19">
        <f>response_excCovid!Z7/dose_original!Z7</f>
        <v>1.246434326593785E-4</v>
      </c>
      <c r="AA7" s="19">
        <f>response_excCovid!AA7/dose_original!AA7</f>
        <v>1.0471851387995375E-4</v>
      </c>
      <c r="AB7" s="19">
        <f>response_excCovid!AB7/dose_original!AB7</f>
        <v>1.102964823460667E-4</v>
      </c>
      <c r="AC7" s="19">
        <f>response_excCovid!AC7/dose_original!AC7</f>
        <v>1.2979229654256272E-4</v>
      </c>
      <c r="AD7" s="19">
        <f>response_excCovid!AD7/dose_original!AD7</f>
        <v>1.4058984516228189E-4</v>
      </c>
    </row>
    <row r="8" spans="1:30" x14ac:dyDescent="0.3">
      <c r="A8">
        <v>6</v>
      </c>
      <c r="B8" s="19">
        <f>response_excCovid!B8/dose_original!B8</f>
        <v>1.8383638794552639E-4</v>
      </c>
      <c r="C8" s="19">
        <f>response_excCovid!C8/dose_original!C8</f>
        <v>1.6942594575339887E-4</v>
      </c>
      <c r="D8" s="19">
        <f>response_excCovid!D8/dose_original!D8</f>
        <v>1.5811382367883736E-4</v>
      </c>
      <c r="E8" s="19">
        <f>response_excCovid!E8/dose_original!E8</f>
        <v>1.4362105746482147E-4</v>
      </c>
      <c r="F8" s="19">
        <f>response_excCovid!F8/dose_original!F8</f>
        <v>1.5674422600578305E-4</v>
      </c>
      <c r="G8" s="19">
        <f>response_excCovid!G8/dose_original!G8</f>
        <v>1.390951019429235E-4</v>
      </c>
      <c r="H8" s="19">
        <f>response_excCovid!H8/dose_original!H8</f>
        <v>1.4544105276752169E-4</v>
      </c>
      <c r="I8" s="19">
        <f>response_excCovid!I8/dose_original!I8</f>
        <v>1.2627522794040073E-4</v>
      </c>
      <c r="J8" s="19">
        <f>response_excCovid!J8/dose_original!J8</f>
        <v>1.2672506420769147E-4</v>
      </c>
      <c r="K8" s="19">
        <f>response_excCovid!K8/dose_original!K8</f>
        <v>1.3353576590613024E-4</v>
      </c>
      <c r="L8" s="19">
        <f>response_excCovid!L8/dose_original!L8</f>
        <v>1.5405263752161065E-4</v>
      </c>
      <c r="M8" s="19">
        <f>response_excCovid!M8/dose_original!M8</f>
        <v>1.3781827933965701E-4</v>
      </c>
      <c r="N8" s="19">
        <f>response_excCovid!N8/dose_original!N8</f>
        <v>1.3183465347199537E-4</v>
      </c>
      <c r="O8" s="19">
        <f>response_excCovid!O8/dose_original!O8</f>
        <v>1.1535955859265709E-4</v>
      </c>
      <c r="P8" s="19">
        <f>response_excCovid!P8/dose_original!P8</f>
        <v>1.2602110665285328E-4</v>
      </c>
      <c r="Q8" s="19">
        <f>response_excCovid!Q8/dose_original!Q8</f>
        <v>1.065620997592856E-4</v>
      </c>
      <c r="R8" s="19">
        <f>response_excCovid!R8/dose_original!R8</f>
        <v>1.0985807360226068E-4</v>
      </c>
      <c r="S8" s="19">
        <f>response_excCovid!S8/dose_original!S8</f>
        <v>1.0158221963274856E-4</v>
      </c>
      <c r="T8" s="19">
        <f>response_excCovid!T8/dose_original!T8</f>
        <v>1.1216538076667659E-4</v>
      </c>
      <c r="U8" s="19">
        <f>response_excCovid!U8/dose_original!U8</f>
        <v>9.971736741253019E-5</v>
      </c>
      <c r="V8" s="19">
        <f>response_excCovid!V8/dose_original!V8</f>
        <v>1.1665918846220799E-4</v>
      </c>
      <c r="W8" s="19">
        <f>response_excCovid!W8/dose_original!W8</f>
        <v>1.0442505848994531E-4</v>
      </c>
      <c r="X8" s="19">
        <f>response_excCovid!X8/dose_original!X8</f>
        <v>1.0769343277559528E-4</v>
      </c>
      <c r="Y8" s="19">
        <f>response_excCovid!Y8/dose_original!Y8</f>
        <v>1.0748142780498604E-4</v>
      </c>
      <c r="Z8" s="19">
        <f>response_excCovid!Z8/dose_original!Z8</f>
        <v>1.1393893126594806E-4</v>
      </c>
      <c r="AA8" s="19">
        <f>response_excCovid!AA8/dose_original!AA8</f>
        <v>9.9276452264949222E-5</v>
      </c>
      <c r="AB8" s="19">
        <f>response_excCovid!AB8/dose_original!AB8</f>
        <v>1.0508249208942907E-4</v>
      </c>
      <c r="AC8" s="19">
        <f>response_excCovid!AC8/dose_original!AC8</f>
        <v>1.1190311708075963E-4</v>
      </c>
      <c r="AD8" s="19">
        <f>response_excCovid!AD8/dose_original!AD8</f>
        <v>1.1208724733378926E-4</v>
      </c>
    </row>
    <row r="9" spans="1:30" x14ac:dyDescent="0.3">
      <c r="A9">
        <v>7</v>
      </c>
      <c r="B9" s="19">
        <f>response_excCovid!B9/dose_original!B9</f>
        <v>1.7924010266673904E-4</v>
      </c>
      <c r="C9" s="19">
        <f>response_excCovid!C9/dose_original!C9</f>
        <v>1.6356343351265154E-4</v>
      </c>
      <c r="D9" s="19">
        <f>response_excCovid!D9/dose_original!D9</f>
        <v>1.6595676076080747E-4</v>
      </c>
      <c r="E9" s="19">
        <f>response_excCovid!E9/dose_original!E9</f>
        <v>1.5369617554587841E-4</v>
      </c>
      <c r="F9" s="19">
        <f>response_excCovid!F9/dose_original!F9</f>
        <v>1.461958741564046E-4</v>
      </c>
      <c r="G9" s="19">
        <f>response_excCovid!G9/dose_original!G9</f>
        <v>1.4590777328550252E-4</v>
      </c>
      <c r="H9" s="19">
        <f>response_excCovid!H9/dose_original!H9</f>
        <v>1.3917039536501756E-4</v>
      </c>
      <c r="I9" s="19">
        <f>response_excCovid!I9/dose_original!I9</f>
        <v>1.2254265373350687E-4</v>
      </c>
      <c r="J9" s="19">
        <f>response_excCovid!J9/dose_original!J9</f>
        <v>1.3265978722918395E-4</v>
      </c>
      <c r="K9" s="19">
        <f>response_excCovid!K9/dose_original!K9</f>
        <v>1.1946532494473663E-4</v>
      </c>
      <c r="L9" s="19">
        <f>response_excCovid!L9/dose_original!L9</f>
        <v>1.3617455623868481E-4</v>
      </c>
      <c r="M9" s="19">
        <f>response_excCovid!M9/dose_original!M9</f>
        <v>1.181334380400015E-4</v>
      </c>
      <c r="N9" s="19">
        <f>response_excCovid!N9/dose_original!N9</f>
        <v>1.2171223700152431E-4</v>
      </c>
      <c r="O9" s="19">
        <f>response_excCovid!O9/dose_original!O9</f>
        <v>1.1049888815609482E-4</v>
      </c>
      <c r="P9" s="19">
        <f>response_excCovid!P9/dose_original!P9</f>
        <v>9.4353136323829974E-5</v>
      </c>
      <c r="Q9" s="19">
        <f>response_excCovid!Q9/dose_original!Q9</f>
        <v>9.7759377358065094E-5</v>
      </c>
      <c r="R9" s="19">
        <f>response_excCovid!R9/dose_original!R9</f>
        <v>1.0153350271333207E-4</v>
      </c>
      <c r="S9" s="19">
        <f>response_excCovid!S9/dose_original!S9</f>
        <v>8.6552062796813547E-5</v>
      </c>
      <c r="T9" s="19">
        <f>response_excCovid!T9/dose_original!T9</f>
        <v>9.4822086740979194E-5</v>
      </c>
      <c r="U9" s="19">
        <f>response_excCovid!U9/dose_original!U9</f>
        <v>9.3039891585959184E-5</v>
      </c>
      <c r="V9" s="19">
        <f>response_excCovid!V9/dose_original!V9</f>
        <v>1.0187314145187564E-4</v>
      </c>
      <c r="W9" s="19">
        <f>response_excCovid!W9/dose_original!W9</f>
        <v>1.1976705607012002E-4</v>
      </c>
      <c r="X9" s="19">
        <f>response_excCovid!X9/dose_original!X9</f>
        <v>1.1063621232653209E-4</v>
      </c>
      <c r="Y9" s="19">
        <f>response_excCovid!Y9/dose_original!Y9</f>
        <v>8.8710280148476014E-5</v>
      </c>
      <c r="Z9" s="19">
        <f>response_excCovid!Z9/dose_original!Z9</f>
        <v>9.9118624046588827E-5</v>
      </c>
      <c r="AA9" s="19">
        <f>response_excCovid!AA9/dose_original!AA9</f>
        <v>1.0107913534324128E-4</v>
      </c>
      <c r="AB9" s="19">
        <f>response_excCovid!AB9/dose_original!AB9</f>
        <v>1.0151356145036786E-4</v>
      </c>
      <c r="AC9" s="19">
        <f>response_excCovid!AC9/dose_original!AC9</f>
        <v>1.0578014859841918E-4</v>
      </c>
      <c r="AD9" s="19">
        <f>response_excCovid!AD9/dose_original!AD9</f>
        <v>1.0214632040851193E-4</v>
      </c>
    </row>
    <row r="10" spans="1:30" x14ac:dyDescent="0.3">
      <c r="A10">
        <v>8</v>
      </c>
      <c r="B10" s="19">
        <f>response_excCovid!B10/dose_original!B10</f>
        <v>1.4773005893030725E-4</v>
      </c>
      <c r="C10" s="19">
        <f>response_excCovid!C10/dose_original!C10</f>
        <v>1.6477453081643138E-4</v>
      </c>
      <c r="D10" s="19">
        <f>response_excCovid!D10/dose_original!D10</f>
        <v>1.455264573311633E-4</v>
      </c>
      <c r="E10" s="19">
        <f>response_excCovid!E10/dose_original!E10</f>
        <v>1.4553874811936758E-4</v>
      </c>
      <c r="F10" s="19">
        <f>response_excCovid!F10/dose_original!F10</f>
        <v>1.4914334501106005E-4</v>
      </c>
      <c r="G10" s="19">
        <f>response_excCovid!G10/dose_original!G10</f>
        <v>1.2767127105676817E-4</v>
      </c>
      <c r="H10" s="19">
        <f>response_excCovid!H10/dose_original!H10</f>
        <v>1.2202597037232058E-4</v>
      </c>
      <c r="I10" s="19">
        <f>response_excCovid!I10/dose_original!I10</f>
        <v>1.3283499922943882E-4</v>
      </c>
      <c r="J10" s="19">
        <f>response_excCovid!J10/dose_original!J10</f>
        <v>1.207655003839864E-4</v>
      </c>
      <c r="K10" s="19">
        <f>response_excCovid!K10/dose_original!K10</f>
        <v>1.158585936606855E-4</v>
      </c>
      <c r="L10" s="19">
        <f>response_excCovid!L10/dose_original!L10</f>
        <v>1.2340664189869474E-4</v>
      </c>
      <c r="M10" s="19">
        <f>response_excCovid!M10/dose_original!M10</f>
        <v>1.1246882796457194E-4</v>
      </c>
      <c r="N10" s="19">
        <f>response_excCovid!N10/dose_original!N10</f>
        <v>1.2150203532622333E-4</v>
      </c>
      <c r="O10" s="19">
        <f>response_excCovid!O10/dose_original!O10</f>
        <v>1.0925566166252975E-4</v>
      </c>
      <c r="P10" s="19">
        <f>response_excCovid!P10/dose_original!P10</f>
        <v>9.8430478041369962E-5</v>
      </c>
      <c r="Q10" s="19">
        <f>response_excCovid!Q10/dose_original!Q10</f>
        <v>1.0470684369084913E-4</v>
      </c>
      <c r="R10" s="19">
        <f>response_excCovid!R10/dose_original!R10</f>
        <v>1.0615978866472979E-4</v>
      </c>
      <c r="S10" s="19">
        <f>response_excCovid!S10/dose_original!S10</f>
        <v>9.4243307475693451E-5</v>
      </c>
      <c r="T10" s="19">
        <f>response_excCovid!T10/dose_original!T10</f>
        <v>9.7286911990233227E-5</v>
      </c>
      <c r="U10" s="19">
        <f>response_excCovid!U10/dose_original!U10</f>
        <v>9.3543970338281766E-5</v>
      </c>
      <c r="V10" s="19">
        <f>response_excCovid!V10/dose_original!V10</f>
        <v>9.6205725613209009E-5</v>
      </c>
      <c r="W10" s="19">
        <f>response_excCovid!W10/dose_original!W10</f>
        <v>9.5175438308159051E-5</v>
      </c>
      <c r="X10" s="19">
        <f>response_excCovid!X10/dose_original!X10</f>
        <v>1.0247833251117687E-4</v>
      </c>
      <c r="Y10" s="19">
        <f>response_excCovid!Y10/dose_original!Y10</f>
        <v>1.1132777152212532E-4</v>
      </c>
      <c r="Z10" s="19">
        <f>response_excCovid!Z10/dose_original!Z10</f>
        <v>9.2527130299767344E-5</v>
      </c>
      <c r="AA10" s="19">
        <f>response_excCovid!AA10/dose_original!AA10</f>
        <v>9.6407071019442918E-5</v>
      </c>
      <c r="AB10" s="19">
        <f>response_excCovid!AB10/dose_original!AB10</f>
        <v>9.5278602337105491E-5</v>
      </c>
      <c r="AC10" s="19">
        <f>response_excCovid!AC10/dose_original!AC10</f>
        <v>1.050889910751622E-4</v>
      </c>
      <c r="AD10" s="19">
        <f>response_excCovid!AD10/dose_original!AD10</f>
        <v>1.0448417313051369E-4</v>
      </c>
    </row>
    <row r="11" spans="1:30" x14ac:dyDescent="0.3">
      <c r="A11">
        <v>9</v>
      </c>
      <c r="B11" s="19">
        <f>response_excCovid!B11/dose_original!B11</f>
        <v>1.3801182074281752E-4</v>
      </c>
      <c r="C11" s="19">
        <f>response_excCovid!C11/dose_original!C11</f>
        <v>1.5361974549523761E-4</v>
      </c>
      <c r="D11" s="19">
        <f>response_excCovid!D11/dose_original!D11</f>
        <v>1.44993447240406E-4</v>
      </c>
      <c r="E11" s="19">
        <f>response_excCovid!E11/dose_original!E11</f>
        <v>1.3677305425155803E-4</v>
      </c>
      <c r="F11" s="19">
        <f>response_excCovid!F11/dose_original!F11</f>
        <v>1.3928857638435691E-4</v>
      </c>
      <c r="G11" s="19">
        <f>response_excCovid!G11/dose_original!G11</f>
        <v>1.2754460321139194E-4</v>
      </c>
      <c r="H11" s="19">
        <f>response_excCovid!H11/dose_original!H11</f>
        <v>1.3439953000189285E-4</v>
      </c>
      <c r="I11" s="19">
        <f>response_excCovid!I11/dose_original!I11</f>
        <v>1.3093518944776004E-4</v>
      </c>
      <c r="J11" s="19">
        <f>response_excCovid!J11/dose_original!J11</f>
        <v>1.2864747061414587E-4</v>
      </c>
      <c r="K11" s="19">
        <f>response_excCovid!K11/dose_original!K11</f>
        <v>1.2156259412683921E-4</v>
      </c>
      <c r="L11" s="19">
        <f>response_excCovid!L11/dose_original!L11</f>
        <v>1.2372996588223584E-4</v>
      </c>
      <c r="M11" s="19">
        <f>response_excCovid!M11/dose_original!M11</f>
        <v>1.0928951055723141E-4</v>
      </c>
      <c r="N11" s="19">
        <f>response_excCovid!N11/dose_original!N11</f>
        <v>1.181343126755361E-4</v>
      </c>
      <c r="O11" s="19">
        <f>response_excCovid!O11/dose_original!O11</f>
        <v>1.0541097892055748E-4</v>
      </c>
      <c r="P11" s="19">
        <f>response_excCovid!P11/dose_original!P11</f>
        <v>1.1874575119178177E-4</v>
      </c>
      <c r="Q11" s="19">
        <f>response_excCovid!Q11/dose_original!Q11</f>
        <v>9.3832162733382154E-5</v>
      </c>
      <c r="R11" s="19">
        <f>response_excCovid!R11/dose_original!R11</f>
        <v>9.762526541869035E-5</v>
      </c>
      <c r="S11" s="19">
        <f>response_excCovid!S11/dose_original!S11</f>
        <v>1.0132634777729162E-4</v>
      </c>
      <c r="T11" s="19">
        <f>response_excCovid!T11/dose_original!T11</f>
        <v>9.1477834463320361E-5</v>
      </c>
      <c r="U11" s="19">
        <f>response_excCovid!U11/dose_original!U11</f>
        <v>9.0032255423398816E-5</v>
      </c>
      <c r="V11" s="19">
        <f>response_excCovid!V11/dose_original!V11</f>
        <v>8.3331064876567259E-5</v>
      </c>
      <c r="W11" s="19">
        <f>response_excCovid!W11/dose_original!W11</f>
        <v>1.0672322846953171E-4</v>
      </c>
      <c r="X11" s="19">
        <f>response_excCovid!X11/dose_original!X11</f>
        <v>1.0075388310478726E-4</v>
      </c>
      <c r="Y11" s="19">
        <f>response_excCovid!Y11/dose_original!Y11</f>
        <v>1.016916328719741E-4</v>
      </c>
      <c r="Z11" s="19">
        <f>response_excCovid!Z11/dose_original!Z11</f>
        <v>9.7501025595195262E-5</v>
      </c>
      <c r="AA11" s="19">
        <f>response_excCovid!AA11/dose_original!AA11</f>
        <v>8.0771733968266118E-5</v>
      </c>
      <c r="AB11" s="19">
        <f>response_excCovid!AB11/dose_original!AB11</f>
        <v>9.1107268701548052E-5</v>
      </c>
      <c r="AC11" s="19">
        <f>response_excCovid!AC11/dose_original!AC11</f>
        <v>1.0461189902832984E-4</v>
      </c>
      <c r="AD11" s="19">
        <f>response_excCovid!AD11/dose_original!AD11</f>
        <v>9.9872153656104816E-5</v>
      </c>
    </row>
    <row r="12" spans="1:30" x14ac:dyDescent="0.3">
      <c r="A12">
        <v>10</v>
      </c>
      <c r="B12" s="19">
        <f>response_excCovid!B12/dose_original!B12</f>
        <v>1.5308405061521853E-4</v>
      </c>
      <c r="C12" s="19">
        <f>response_excCovid!C12/dose_original!C12</f>
        <v>1.3787861441045337E-4</v>
      </c>
      <c r="D12" s="19">
        <f>response_excCovid!D12/dose_original!D12</f>
        <v>1.5345983420054281E-4</v>
      </c>
      <c r="E12" s="19">
        <f>response_excCovid!E12/dose_original!E12</f>
        <v>1.3497047840225004E-4</v>
      </c>
      <c r="F12" s="19">
        <f>response_excCovid!F12/dose_original!F12</f>
        <v>1.4748272416352046E-4</v>
      </c>
      <c r="G12" s="19">
        <f>response_excCovid!G12/dose_original!G12</f>
        <v>1.2365776927309642E-4</v>
      </c>
      <c r="H12" s="19">
        <f>response_excCovid!H12/dose_original!H12</f>
        <v>1.1691088071845559E-4</v>
      </c>
      <c r="I12" s="19">
        <f>response_excCovid!I12/dose_original!I12</f>
        <v>1.240544919873833E-4</v>
      </c>
      <c r="J12" s="19">
        <f>response_excCovid!J12/dose_original!J12</f>
        <v>1.3925445420305403E-4</v>
      </c>
      <c r="K12" s="19">
        <f>response_excCovid!K12/dose_original!K12</f>
        <v>1.271050616521379E-4</v>
      </c>
      <c r="L12" s="19">
        <f>response_excCovid!L12/dose_original!L12</f>
        <v>1.1060549047906248E-4</v>
      </c>
      <c r="M12" s="19">
        <f>response_excCovid!M12/dose_original!M12</f>
        <v>1.1295805121440755E-4</v>
      </c>
      <c r="N12" s="19">
        <f>response_excCovid!N12/dose_original!N12</f>
        <v>1.2183842214889091E-4</v>
      </c>
      <c r="O12" s="19">
        <f>response_excCovid!O12/dose_original!O12</f>
        <v>1.0519975329154999E-4</v>
      </c>
      <c r="P12" s="19">
        <f>response_excCovid!P12/dose_original!P12</f>
        <v>1.0451178812553405E-4</v>
      </c>
      <c r="Q12" s="19">
        <f>response_excCovid!Q12/dose_original!Q12</f>
        <v>9.6443487939362944E-5</v>
      </c>
      <c r="R12" s="19">
        <f>response_excCovid!R12/dose_original!R12</f>
        <v>9.9292234629103714E-5</v>
      </c>
      <c r="S12" s="19">
        <f>response_excCovid!S12/dose_original!S12</f>
        <v>9.5855626090207967E-5</v>
      </c>
      <c r="T12" s="19">
        <f>response_excCovid!T12/dose_original!T12</f>
        <v>9.7521869266615791E-5</v>
      </c>
      <c r="U12" s="19">
        <f>response_excCovid!U12/dose_original!U12</f>
        <v>8.2236371984057682E-5</v>
      </c>
      <c r="V12" s="19">
        <f>response_excCovid!V12/dose_original!V12</f>
        <v>8.2803987358082202E-5</v>
      </c>
      <c r="W12" s="19">
        <f>response_excCovid!W12/dose_original!W12</f>
        <v>9.3437678534252135E-5</v>
      </c>
      <c r="X12" s="19">
        <f>response_excCovid!X12/dose_original!X12</f>
        <v>9.8044654761558515E-5</v>
      </c>
      <c r="Y12" s="19">
        <f>response_excCovid!Y12/dose_original!Y12</f>
        <v>1.0826242014768711E-4</v>
      </c>
      <c r="Z12" s="19">
        <f>response_excCovid!Z12/dose_original!Z12</f>
        <v>9.3533020095702988E-5</v>
      </c>
      <c r="AA12" s="19">
        <f>response_excCovid!AA12/dose_original!AA12</f>
        <v>8.8641655567706518E-5</v>
      </c>
      <c r="AB12" s="19">
        <f>response_excCovid!AB12/dose_original!AB12</f>
        <v>9.7865174866114982E-5</v>
      </c>
      <c r="AC12" s="19">
        <f>response_excCovid!AC12/dose_original!AC12</f>
        <v>1.0712378010103571E-4</v>
      </c>
      <c r="AD12" s="19">
        <f>response_excCovid!AD12/dose_original!AD12</f>
        <v>9.7461551905081201E-5</v>
      </c>
    </row>
    <row r="13" spans="1:30" x14ac:dyDescent="0.3">
      <c r="A13">
        <v>11</v>
      </c>
      <c r="B13" s="19">
        <f>response_excCovid!B13/dose_original!B13</f>
        <v>1.6295317247221332E-4</v>
      </c>
      <c r="C13" s="19">
        <f>response_excCovid!C13/dose_original!C13</f>
        <v>1.5758306381005794E-4</v>
      </c>
      <c r="D13" s="19">
        <f>response_excCovid!D13/dose_original!D13</f>
        <v>1.4158514697245605E-4</v>
      </c>
      <c r="E13" s="19">
        <f>response_excCovid!E13/dose_original!E13</f>
        <v>1.4503834312796119E-4</v>
      </c>
      <c r="F13" s="19">
        <f>response_excCovid!F13/dose_original!F13</f>
        <v>1.5173438652163159E-4</v>
      </c>
      <c r="G13" s="19">
        <f>response_excCovid!G13/dose_original!G13</f>
        <v>1.5120575777827886E-4</v>
      </c>
      <c r="H13" s="19">
        <f>response_excCovid!H13/dose_original!H13</f>
        <v>1.3133008461076607E-4</v>
      </c>
      <c r="I13" s="19">
        <f>response_excCovid!I13/dose_original!I13</f>
        <v>1.2865300639342591E-4</v>
      </c>
      <c r="J13" s="19">
        <f>response_excCovid!J13/dose_original!J13</f>
        <v>1.3083547633412567E-4</v>
      </c>
      <c r="K13" s="19">
        <f>response_excCovid!K13/dose_original!K13</f>
        <v>1.1434017435282744E-4</v>
      </c>
      <c r="L13" s="19">
        <f>response_excCovid!L13/dose_original!L13</f>
        <v>1.1974501109360162E-4</v>
      </c>
      <c r="M13" s="19">
        <f>response_excCovid!M13/dose_original!M13</f>
        <v>1.1173887814739868E-4</v>
      </c>
      <c r="N13" s="19">
        <f>response_excCovid!N13/dose_original!N13</f>
        <v>1.053270889274376E-4</v>
      </c>
      <c r="O13" s="19">
        <f>response_excCovid!O13/dose_original!O13</f>
        <v>1.1835568843266226E-4</v>
      </c>
      <c r="P13" s="19">
        <f>response_excCovid!P13/dose_original!P13</f>
        <v>1.2447349016243963E-4</v>
      </c>
      <c r="Q13" s="19">
        <f>response_excCovid!Q13/dose_original!Q13</f>
        <v>1.1158605237393948E-4</v>
      </c>
      <c r="R13" s="19">
        <f>response_excCovid!R13/dose_original!R13</f>
        <v>8.7166938248564425E-5</v>
      </c>
      <c r="S13" s="19">
        <f>response_excCovid!S13/dose_original!S13</f>
        <v>9.8032417330353082E-5</v>
      </c>
      <c r="T13" s="19">
        <f>response_excCovid!T13/dose_original!T13</f>
        <v>9.8569617450717275E-5</v>
      </c>
      <c r="U13" s="19">
        <f>response_excCovid!U13/dose_original!U13</f>
        <v>9.4729885750244412E-5</v>
      </c>
      <c r="V13" s="19">
        <f>response_excCovid!V13/dose_original!V13</f>
        <v>9.8382249004100848E-5</v>
      </c>
      <c r="W13" s="19">
        <f>response_excCovid!W13/dose_original!W13</f>
        <v>1.1219715984801525E-4</v>
      </c>
      <c r="X13" s="19">
        <f>response_excCovid!X13/dose_original!X13</f>
        <v>1.0743122267908198E-4</v>
      </c>
      <c r="Y13" s="19">
        <f>response_excCovid!Y13/dose_original!Y13</f>
        <v>1.2073547928443865E-4</v>
      </c>
      <c r="Z13" s="19">
        <f>response_excCovid!Z13/dose_original!Z13</f>
        <v>1.0314725582977951E-4</v>
      </c>
      <c r="AA13" s="19">
        <f>response_excCovid!AA13/dose_original!AA13</f>
        <v>9.6836352560399636E-5</v>
      </c>
      <c r="AB13" s="19">
        <f>response_excCovid!AB13/dose_original!AB13</f>
        <v>1.070670474667516E-4</v>
      </c>
      <c r="AC13" s="19">
        <f>response_excCovid!AC13/dose_original!AC13</f>
        <v>1.0887777928521293E-4</v>
      </c>
      <c r="AD13" s="19">
        <f>response_excCovid!AD13/dose_original!AD13</f>
        <v>1.1648488172090265E-4</v>
      </c>
    </row>
    <row r="14" spans="1:30" x14ac:dyDescent="0.3">
      <c r="A14">
        <v>12</v>
      </c>
      <c r="B14" s="19">
        <f>response_excCovid!B14/dose_original!B14</f>
        <v>1.7060519870033637E-4</v>
      </c>
      <c r="C14" s="19">
        <f>response_excCovid!C14/dose_original!C14</f>
        <v>1.8481434952944222E-4</v>
      </c>
      <c r="D14" s="19">
        <f>response_excCovid!D14/dose_original!D14</f>
        <v>1.7326190420332256E-4</v>
      </c>
      <c r="E14" s="19">
        <f>response_excCovid!E14/dose_original!E14</f>
        <v>1.4711910292135327E-4</v>
      </c>
      <c r="F14" s="19">
        <f>response_excCovid!F14/dose_original!F14</f>
        <v>1.5606079995712717E-4</v>
      </c>
      <c r="G14" s="19">
        <f>response_excCovid!G14/dose_original!G14</f>
        <v>1.4129817002462173E-4</v>
      </c>
      <c r="H14" s="19">
        <f>response_excCovid!H14/dose_original!H14</f>
        <v>1.4975026483216822E-4</v>
      </c>
      <c r="I14" s="19">
        <f>response_excCovid!I14/dose_original!I14</f>
        <v>1.4560317910523402E-4</v>
      </c>
      <c r="J14" s="19">
        <f>response_excCovid!J14/dose_original!J14</f>
        <v>1.30385952491787E-4</v>
      </c>
      <c r="K14" s="19">
        <f>response_excCovid!K14/dose_original!K14</f>
        <v>1.3250648186880165E-4</v>
      </c>
      <c r="L14" s="19">
        <f>response_excCovid!L14/dose_original!L14</f>
        <v>1.2856886903575505E-4</v>
      </c>
      <c r="M14" s="19">
        <f>response_excCovid!M14/dose_original!M14</f>
        <v>1.1650406677393138E-4</v>
      </c>
      <c r="N14" s="19">
        <f>response_excCovid!N14/dose_original!N14</f>
        <v>1.1873966610640439E-4</v>
      </c>
      <c r="O14" s="19">
        <f>response_excCovid!O14/dose_original!O14</f>
        <v>1.0941888787066286E-4</v>
      </c>
      <c r="P14" s="19">
        <f>response_excCovid!P14/dose_original!P14</f>
        <v>1.2323482701132618E-4</v>
      </c>
      <c r="Q14" s="19">
        <f>response_excCovid!Q14/dose_original!Q14</f>
        <v>1.2139956926338239E-4</v>
      </c>
      <c r="R14" s="19">
        <f>response_excCovid!R14/dose_original!R14</f>
        <v>1.0232556517587854E-4</v>
      </c>
      <c r="S14" s="19">
        <f>response_excCovid!S14/dose_original!S14</f>
        <v>1.0262492763224002E-4</v>
      </c>
      <c r="T14" s="19">
        <f>response_excCovid!T14/dose_original!T14</f>
        <v>1.1339601861984132E-4</v>
      </c>
      <c r="U14" s="19">
        <f>response_excCovid!U14/dose_original!U14</f>
        <v>1.1019987562008092E-4</v>
      </c>
      <c r="V14" s="19">
        <f>response_excCovid!V14/dose_original!V14</f>
        <v>1.1243451420371975E-4</v>
      </c>
      <c r="W14" s="19">
        <f>response_excCovid!W14/dose_original!W14</f>
        <v>1.0946447916285687E-4</v>
      </c>
      <c r="X14" s="19">
        <f>response_excCovid!X14/dose_original!X14</f>
        <v>1.0740798806017331E-4</v>
      </c>
      <c r="Y14" s="19">
        <f>response_excCovid!Y14/dose_original!Y14</f>
        <v>1.2382993791889253E-4</v>
      </c>
      <c r="Z14" s="19">
        <f>response_excCovid!Z14/dose_original!Z14</f>
        <v>1.2192138029516015E-4</v>
      </c>
      <c r="AA14" s="19">
        <f>response_excCovid!AA14/dose_original!AA14</f>
        <v>1.2355295488321411E-4</v>
      </c>
      <c r="AB14" s="19">
        <f>response_excCovid!AB14/dose_original!AB14</f>
        <v>1.201040437998371E-4</v>
      </c>
      <c r="AC14" s="19">
        <f>response_excCovid!AC14/dose_original!AC14</f>
        <v>1.4358269231466199E-4</v>
      </c>
      <c r="AD14" s="19">
        <f>response_excCovid!AD14/dose_original!AD14</f>
        <v>1.2110619674912723E-4</v>
      </c>
    </row>
    <row r="15" spans="1:30" x14ac:dyDescent="0.3">
      <c r="A15">
        <v>13</v>
      </c>
      <c r="B15" s="19">
        <f>response_excCovid!B15/dose_original!B15</f>
        <v>2.233875099288769E-4</v>
      </c>
      <c r="C15" s="19">
        <f>response_excCovid!C15/dose_original!C15</f>
        <v>1.973205375540248E-4</v>
      </c>
      <c r="D15" s="19">
        <f>response_excCovid!D15/dose_original!D15</f>
        <v>1.750457547177117E-4</v>
      </c>
      <c r="E15" s="19">
        <f>response_excCovid!E15/dose_original!E15</f>
        <v>1.8064551307463514E-4</v>
      </c>
      <c r="F15" s="19">
        <f>response_excCovid!F15/dose_original!F15</f>
        <v>1.5268934165935601E-4</v>
      </c>
      <c r="G15" s="19">
        <f>response_excCovid!G15/dose_original!G15</f>
        <v>1.734170466784199E-4</v>
      </c>
      <c r="H15" s="19">
        <f>response_excCovid!H15/dose_original!H15</f>
        <v>1.6302803180516799E-4</v>
      </c>
      <c r="I15" s="19">
        <f>response_excCovid!I15/dose_original!I15</f>
        <v>1.8772092324246051E-4</v>
      </c>
      <c r="J15" s="19">
        <f>response_excCovid!J15/dose_original!J15</f>
        <v>1.648447695793646E-4</v>
      </c>
      <c r="K15" s="19">
        <f>response_excCovid!K15/dose_original!K15</f>
        <v>1.6357407833304E-4</v>
      </c>
      <c r="L15" s="19">
        <f>response_excCovid!L15/dose_original!L15</f>
        <v>1.5048131782152111E-4</v>
      </c>
      <c r="M15" s="19">
        <f>response_excCovid!M15/dose_original!M15</f>
        <v>1.3867522953614652E-4</v>
      </c>
      <c r="N15" s="19">
        <f>response_excCovid!N15/dose_original!N15</f>
        <v>1.5444564019618054E-4</v>
      </c>
      <c r="O15" s="19">
        <f>response_excCovid!O15/dose_original!O15</f>
        <v>1.2679341420766729E-4</v>
      </c>
      <c r="P15" s="19">
        <f>response_excCovid!P15/dose_original!P15</f>
        <v>1.249585856024817E-4</v>
      </c>
      <c r="Q15" s="19">
        <f>response_excCovid!Q15/dose_original!Q15</f>
        <v>1.2006263593604044E-4</v>
      </c>
      <c r="R15" s="19">
        <f>response_excCovid!R15/dose_original!R15</f>
        <v>1.1761573841505448E-4</v>
      </c>
      <c r="S15" s="19">
        <f>response_excCovid!S15/dose_original!S15</f>
        <v>1.2037243170927674E-4</v>
      </c>
      <c r="T15" s="19">
        <f>response_excCovid!T15/dose_original!T15</f>
        <v>1.4347719870396703E-4</v>
      </c>
      <c r="U15" s="19">
        <f>response_excCovid!U15/dose_original!U15</f>
        <v>1.262402586354975E-4</v>
      </c>
      <c r="V15" s="19">
        <f>response_excCovid!V15/dose_original!V15</f>
        <v>1.4449563329356737E-4</v>
      </c>
      <c r="W15" s="19">
        <f>response_excCovid!W15/dose_original!W15</f>
        <v>1.2848560978849592E-4</v>
      </c>
      <c r="X15" s="19">
        <f>response_excCovid!X15/dose_original!X15</f>
        <v>1.3526396144996846E-4</v>
      </c>
      <c r="Y15" s="19">
        <f>response_excCovid!Y15/dose_original!Y15</f>
        <v>1.3902251452429124E-4</v>
      </c>
      <c r="Z15" s="19">
        <f>response_excCovid!Z15/dose_original!Z15</f>
        <v>1.4363356456000527E-4</v>
      </c>
      <c r="AA15" s="19">
        <f>response_excCovid!AA15/dose_original!AA15</f>
        <v>1.4185367757612677E-4</v>
      </c>
      <c r="AB15" s="19">
        <f>response_excCovid!AB15/dose_original!AB15</f>
        <v>1.5495021668255232E-4</v>
      </c>
      <c r="AC15" s="19">
        <f>response_excCovid!AC15/dose_original!AC15</f>
        <v>1.5748869743534242E-4</v>
      </c>
      <c r="AD15" s="19">
        <f>response_excCovid!AD15/dose_original!AD15</f>
        <v>1.4346699824081152E-4</v>
      </c>
    </row>
    <row r="16" spans="1:30" x14ac:dyDescent="0.3">
      <c r="A16">
        <v>14</v>
      </c>
      <c r="B16" s="19">
        <f>response_excCovid!B16/dose_original!B16</f>
        <v>2.6165934922205559E-4</v>
      </c>
      <c r="C16" s="19">
        <f>response_excCovid!C16/dose_original!C16</f>
        <v>2.50908474474831E-4</v>
      </c>
      <c r="D16" s="19">
        <f>response_excCovid!D16/dose_original!D16</f>
        <v>2.5018351961814507E-4</v>
      </c>
      <c r="E16" s="19">
        <f>response_excCovid!E16/dose_original!E16</f>
        <v>2.3310728913783344E-4</v>
      </c>
      <c r="F16" s="19">
        <f>response_excCovid!F16/dose_original!F16</f>
        <v>2.0950478100754063E-4</v>
      </c>
      <c r="G16" s="19">
        <f>response_excCovid!G16/dose_original!G16</f>
        <v>2.2194606136526085E-4</v>
      </c>
      <c r="H16" s="19">
        <f>response_excCovid!H16/dose_original!H16</f>
        <v>2.1154263087528431E-4</v>
      </c>
      <c r="I16" s="19">
        <f>response_excCovid!I16/dose_original!I16</f>
        <v>2.117736921304932E-4</v>
      </c>
      <c r="J16" s="19">
        <f>response_excCovid!J16/dose_original!J16</f>
        <v>1.7774777901444772E-4</v>
      </c>
      <c r="K16" s="19">
        <f>response_excCovid!K16/dose_original!K16</f>
        <v>2.2351726418825196E-4</v>
      </c>
      <c r="L16" s="19">
        <f>response_excCovid!L16/dose_original!L16</f>
        <v>1.9486929503416433E-4</v>
      </c>
      <c r="M16" s="19">
        <f>response_excCovid!M16/dose_original!M16</f>
        <v>1.6805183119503607E-4</v>
      </c>
      <c r="N16" s="19">
        <f>response_excCovid!N16/dose_original!N16</f>
        <v>1.6856109394186724E-4</v>
      </c>
      <c r="O16" s="19">
        <f>response_excCovid!O16/dose_original!O16</f>
        <v>1.6309344454971164E-4</v>
      </c>
      <c r="P16" s="19">
        <f>response_excCovid!P16/dose_original!P16</f>
        <v>1.5566386893143351E-4</v>
      </c>
      <c r="Q16" s="19">
        <f>response_excCovid!Q16/dose_original!Q16</f>
        <v>1.5410734021074858E-4</v>
      </c>
      <c r="R16" s="19">
        <f>response_excCovid!R16/dose_original!R16</f>
        <v>1.6323132251189798E-4</v>
      </c>
      <c r="S16" s="19">
        <f>response_excCovid!S16/dose_original!S16</f>
        <v>1.5192259423580084E-4</v>
      </c>
      <c r="T16" s="19">
        <f>response_excCovid!T16/dose_original!T16</f>
        <v>1.4916744217272198E-4</v>
      </c>
      <c r="U16" s="19">
        <f>response_excCovid!U16/dose_original!U16</f>
        <v>1.401209909753675E-4</v>
      </c>
      <c r="V16" s="19">
        <f>response_excCovid!V16/dose_original!V16</f>
        <v>1.7100102929970166E-4</v>
      </c>
      <c r="W16" s="19">
        <f>response_excCovid!W16/dose_original!W16</f>
        <v>1.745502216936224E-4</v>
      </c>
      <c r="X16" s="19">
        <f>response_excCovid!X16/dose_original!X16</f>
        <v>1.6723193850652217E-4</v>
      </c>
      <c r="Y16" s="19">
        <f>response_excCovid!Y16/dose_original!Y16</f>
        <v>1.5796399546827379E-4</v>
      </c>
      <c r="Z16" s="19">
        <f>response_excCovid!Z16/dose_original!Z16</f>
        <v>1.5875515264000961E-4</v>
      </c>
      <c r="AA16" s="19">
        <f>response_excCovid!AA16/dose_original!AA16</f>
        <v>1.6296729592716781E-4</v>
      </c>
      <c r="AB16" s="19">
        <f>response_excCovid!AB16/dose_original!AB16</f>
        <v>1.8288740586479963E-4</v>
      </c>
      <c r="AC16" s="19">
        <f>response_excCovid!AC16/dose_original!AC16</f>
        <v>1.8584378973849651E-4</v>
      </c>
      <c r="AD16" s="19">
        <f>response_excCovid!AD16/dose_original!AD16</f>
        <v>1.8873806666874421E-4</v>
      </c>
    </row>
    <row r="17" spans="1:30" x14ac:dyDescent="0.3">
      <c r="A17">
        <v>15</v>
      </c>
      <c r="B17" s="19">
        <f>response_excCovid!B17/dose_original!B17</f>
        <v>3.3784872976453864E-4</v>
      </c>
      <c r="C17" s="19">
        <f>response_excCovid!C17/dose_original!C17</f>
        <v>3.1900575040200537E-4</v>
      </c>
      <c r="D17" s="19">
        <f>response_excCovid!D17/dose_original!D17</f>
        <v>2.7714676939900477E-4</v>
      </c>
      <c r="E17" s="19">
        <f>response_excCovid!E17/dose_original!E17</f>
        <v>2.8121384845294694E-4</v>
      </c>
      <c r="F17" s="19">
        <f>response_excCovid!F17/dose_original!F17</f>
        <v>2.6620659309717479E-4</v>
      </c>
      <c r="G17" s="19">
        <f>response_excCovid!G17/dose_original!G17</f>
        <v>2.7778063258678996E-4</v>
      </c>
      <c r="H17" s="19">
        <f>response_excCovid!H17/dose_original!H17</f>
        <v>2.5182352548050994E-4</v>
      </c>
      <c r="I17" s="19">
        <f>response_excCovid!I17/dose_original!I17</f>
        <v>2.5455120285421465E-4</v>
      </c>
      <c r="J17" s="19">
        <f>response_excCovid!J17/dose_original!J17</f>
        <v>2.4326404046350452E-4</v>
      </c>
      <c r="K17" s="19">
        <f>response_excCovid!K17/dose_original!K17</f>
        <v>2.6089542469469226E-4</v>
      </c>
      <c r="L17" s="19">
        <f>response_excCovid!L17/dose_original!L17</f>
        <v>2.2848488919787773E-4</v>
      </c>
      <c r="M17" s="19">
        <f>response_excCovid!M17/dose_original!M17</f>
        <v>2.2018255851270841E-4</v>
      </c>
      <c r="N17" s="19">
        <f>response_excCovid!N17/dose_original!N17</f>
        <v>2.1947229393216522E-4</v>
      </c>
      <c r="O17" s="19">
        <f>response_excCovid!O17/dose_original!O17</f>
        <v>2.2039548897415077E-4</v>
      </c>
      <c r="P17" s="19">
        <f>response_excCovid!P17/dose_original!P17</f>
        <v>1.9446047706468418E-4</v>
      </c>
      <c r="Q17" s="19">
        <f>response_excCovid!Q17/dose_original!Q17</f>
        <v>1.7509146463836055E-4</v>
      </c>
      <c r="R17" s="19">
        <f>response_excCovid!R17/dose_original!R17</f>
        <v>1.7653443116298056E-4</v>
      </c>
      <c r="S17" s="19">
        <f>response_excCovid!S17/dose_original!S17</f>
        <v>1.9328218151280438E-4</v>
      </c>
      <c r="T17" s="19">
        <f>response_excCovid!T17/dose_original!T17</f>
        <v>1.7165475459649123E-4</v>
      </c>
      <c r="U17" s="19">
        <f>response_excCovid!U17/dose_original!U17</f>
        <v>1.8065273225493597E-4</v>
      </c>
      <c r="V17" s="19">
        <f>response_excCovid!V17/dose_original!V17</f>
        <v>1.7897972994496429E-4</v>
      </c>
      <c r="W17" s="19">
        <f>response_excCovid!W17/dose_original!W17</f>
        <v>1.9305122512319159E-4</v>
      </c>
      <c r="X17" s="19">
        <f>response_excCovid!X17/dose_original!X17</f>
        <v>2.0774007337297673E-4</v>
      </c>
      <c r="Y17" s="19">
        <f>response_excCovid!Y17/dose_original!Y17</f>
        <v>1.9630446328292413E-4</v>
      </c>
      <c r="Z17" s="19">
        <f>response_excCovid!Z17/dose_original!Z17</f>
        <v>1.8792713257172913E-4</v>
      </c>
      <c r="AA17" s="19">
        <f>response_excCovid!AA17/dose_original!AA17</f>
        <v>2.0416376355401167E-4</v>
      </c>
      <c r="AB17" s="19">
        <f>response_excCovid!AB17/dose_original!AB17</f>
        <v>2.0904079628586346E-4</v>
      </c>
      <c r="AC17" s="19">
        <f>response_excCovid!AC17/dose_original!AC17</f>
        <v>2.0771235823477586E-4</v>
      </c>
      <c r="AD17" s="19">
        <f>response_excCovid!AD17/dose_original!AD17</f>
        <v>2.3313413967699297E-4</v>
      </c>
    </row>
    <row r="18" spans="1:30" x14ac:dyDescent="0.3">
      <c r="A18">
        <v>16</v>
      </c>
      <c r="B18" s="19">
        <f>response_excCovid!B18/dose_original!B18</f>
        <v>4.5711098860113682E-4</v>
      </c>
      <c r="C18" s="19">
        <f>response_excCovid!C18/dose_original!C18</f>
        <v>4.5992032957931046E-4</v>
      </c>
      <c r="D18" s="19">
        <f>response_excCovid!D18/dose_original!D18</f>
        <v>4.2361622876278994E-4</v>
      </c>
      <c r="E18" s="19">
        <f>response_excCovid!E18/dose_original!E18</f>
        <v>4.0405487253470079E-4</v>
      </c>
      <c r="F18" s="19">
        <f>response_excCovid!F18/dose_original!F18</f>
        <v>4.0285876036991354E-4</v>
      </c>
      <c r="G18" s="19">
        <f>response_excCovid!G18/dose_original!G18</f>
        <v>3.6907485483797943E-4</v>
      </c>
      <c r="H18" s="19">
        <f>response_excCovid!H18/dose_original!H18</f>
        <v>3.7774370679009969E-4</v>
      </c>
      <c r="I18" s="19">
        <f>response_excCovid!I18/dose_original!I18</f>
        <v>3.8628978285289552E-4</v>
      </c>
      <c r="J18" s="19">
        <f>response_excCovid!J18/dose_original!J18</f>
        <v>3.5103463031013255E-4</v>
      </c>
      <c r="K18" s="19">
        <f>response_excCovid!K18/dose_original!K18</f>
        <v>3.6345661144610475E-4</v>
      </c>
      <c r="L18" s="19">
        <f>response_excCovid!L18/dose_original!L18</f>
        <v>3.2635852911003135E-4</v>
      </c>
      <c r="M18" s="19">
        <f>response_excCovid!M18/dose_original!M18</f>
        <v>3.292919644068557E-4</v>
      </c>
      <c r="N18" s="19">
        <f>response_excCovid!N18/dose_original!N18</f>
        <v>3.0875150163278968E-4</v>
      </c>
      <c r="O18" s="19">
        <f>response_excCovid!O18/dose_original!O18</f>
        <v>2.6569306401120493E-4</v>
      </c>
      <c r="P18" s="19">
        <f>response_excCovid!P18/dose_original!P18</f>
        <v>2.6470000149626891E-4</v>
      </c>
      <c r="Q18" s="19">
        <f>response_excCovid!Q18/dose_original!Q18</f>
        <v>2.4363221593126804E-4</v>
      </c>
      <c r="R18" s="19">
        <f>response_excCovid!R18/dose_original!R18</f>
        <v>2.3858175888989466E-4</v>
      </c>
      <c r="S18" s="19">
        <f>response_excCovid!S18/dose_original!S18</f>
        <v>2.4214280529548027E-4</v>
      </c>
      <c r="T18" s="19">
        <f>response_excCovid!T18/dose_original!T18</f>
        <v>2.0728780644680599E-4</v>
      </c>
      <c r="U18" s="19">
        <f>response_excCovid!U18/dose_original!U18</f>
        <v>2.1565524445437101E-4</v>
      </c>
      <c r="V18" s="19">
        <f>response_excCovid!V18/dose_original!V18</f>
        <v>2.3767389710432416E-4</v>
      </c>
      <c r="W18" s="19">
        <f>response_excCovid!W18/dose_original!W18</f>
        <v>2.4546152879503325E-4</v>
      </c>
      <c r="X18" s="19">
        <f>response_excCovid!X18/dose_original!X18</f>
        <v>2.461696810297136E-4</v>
      </c>
      <c r="Y18" s="19">
        <f>response_excCovid!Y18/dose_original!Y18</f>
        <v>2.3091402759912324E-4</v>
      </c>
      <c r="Z18" s="19">
        <f>response_excCovid!Z18/dose_original!Z18</f>
        <v>2.1933032333982624E-4</v>
      </c>
      <c r="AA18" s="19">
        <f>response_excCovid!AA18/dose_original!AA18</f>
        <v>2.4811980242107499E-4</v>
      </c>
      <c r="AB18" s="19">
        <f>response_excCovid!AB18/dose_original!AB18</f>
        <v>2.7645255596633477E-4</v>
      </c>
      <c r="AC18" s="19">
        <f>response_excCovid!AC18/dose_original!AC18</f>
        <v>2.6814902018055229E-4</v>
      </c>
      <c r="AD18" s="19">
        <f>response_excCovid!AD18/dose_original!AD18</f>
        <v>2.6741877506294726E-4</v>
      </c>
    </row>
    <row r="19" spans="1:30" x14ac:dyDescent="0.3">
      <c r="A19">
        <v>17</v>
      </c>
      <c r="B19" s="19">
        <f>response_excCovid!B19/dose_original!B19</f>
        <v>4.9379205232100512E-4</v>
      </c>
      <c r="C19" s="19">
        <f>response_excCovid!C19/dose_original!C19</f>
        <v>4.8527830214186623E-4</v>
      </c>
      <c r="D19" s="19">
        <f>response_excCovid!D19/dose_original!D19</f>
        <v>4.8556453708260822E-4</v>
      </c>
      <c r="E19" s="19">
        <f>response_excCovid!E19/dose_original!E19</f>
        <v>4.3308431134156405E-4</v>
      </c>
      <c r="F19" s="19">
        <f>response_excCovid!F19/dose_original!F19</f>
        <v>4.623494260191262E-4</v>
      </c>
      <c r="G19" s="19">
        <f>response_excCovid!G19/dose_original!G19</f>
        <v>4.0263854977466425E-4</v>
      </c>
      <c r="H19" s="19">
        <f>response_excCovid!H19/dose_original!H19</f>
        <v>4.3512516505593666E-4</v>
      </c>
      <c r="I19" s="19">
        <f>response_excCovid!I19/dose_original!I19</f>
        <v>4.4050990924777739E-4</v>
      </c>
      <c r="J19" s="19">
        <f>response_excCovid!J19/dose_original!J19</f>
        <v>3.9576387088009323E-4</v>
      </c>
      <c r="K19" s="19">
        <f>response_excCovid!K19/dose_original!K19</f>
        <v>4.0580052624804807E-4</v>
      </c>
      <c r="L19" s="19">
        <f>response_excCovid!L19/dose_original!L19</f>
        <v>3.9883328020805101E-4</v>
      </c>
      <c r="M19" s="19">
        <f>response_excCovid!M19/dose_original!M19</f>
        <v>3.6862673327804922E-4</v>
      </c>
      <c r="N19" s="19">
        <f>response_excCovid!N19/dose_original!N19</f>
        <v>3.4767015302906697E-4</v>
      </c>
      <c r="O19" s="19">
        <f>response_excCovid!O19/dose_original!O19</f>
        <v>3.1295660584230539E-4</v>
      </c>
      <c r="P19" s="19">
        <f>response_excCovid!P19/dose_original!P19</f>
        <v>3.1935100667521187E-4</v>
      </c>
      <c r="Q19" s="19">
        <f>response_excCovid!Q19/dose_original!Q19</f>
        <v>2.7066186847540455E-4</v>
      </c>
      <c r="R19" s="19">
        <f>response_excCovid!R19/dose_original!R19</f>
        <v>2.9209567559304692E-4</v>
      </c>
      <c r="S19" s="19">
        <f>response_excCovid!S19/dose_original!S19</f>
        <v>2.4844289744577511E-4</v>
      </c>
      <c r="T19" s="19">
        <f>response_excCovid!T19/dose_original!T19</f>
        <v>2.6135594793955536E-4</v>
      </c>
      <c r="U19" s="19">
        <f>response_excCovid!U19/dose_original!U19</f>
        <v>2.6634488693588201E-4</v>
      </c>
      <c r="V19" s="19">
        <f>response_excCovid!V19/dose_original!V19</f>
        <v>2.7800058163103655E-4</v>
      </c>
      <c r="W19" s="19">
        <f>response_excCovid!W19/dose_original!W19</f>
        <v>2.9872445942297584E-4</v>
      </c>
      <c r="X19" s="19">
        <f>response_excCovid!X19/dose_original!X19</f>
        <v>2.6582449711186129E-4</v>
      </c>
      <c r="Y19" s="19">
        <f>response_excCovid!Y19/dose_original!Y19</f>
        <v>2.8482204323341804E-4</v>
      </c>
      <c r="Z19" s="19">
        <f>response_excCovid!Z19/dose_original!Z19</f>
        <v>2.597040983091929E-4</v>
      </c>
      <c r="AA19" s="19">
        <f>response_excCovid!AA19/dose_original!AA19</f>
        <v>2.8118531874952226E-4</v>
      </c>
      <c r="AB19" s="19">
        <f>response_excCovid!AB19/dose_original!AB19</f>
        <v>3.3105763300153346E-4</v>
      </c>
      <c r="AC19" s="19">
        <f>response_excCovid!AC19/dose_original!AC19</f>
        <v>3.387010552566093E-4</v>
      </c>
      <c r="AD19" s="19">
        <f>response_excCovid!AD19/dose_original!AD19</f>
        <v>3.2088700113390786E-4</v>
      </c>
    </row>
    <row r="20" spans="1:30" x14ac:dyDescent="0.3">
      <c r="A20">
        <v>18</v>
      </c>
      <c r="B20" s="19">
        <f>response_excCovid!B20/dose_original!B20</f>
        <v>5.1741748293397444E-4</v>
      </c>
      <c r="C20" s="19">
        <f>response_excCovid!C20/dose_original!C20</f>
        <v>4.6486227322900514E-4</v>
      </c>
      <c r="D20" s="19">
        <f>response_excCovid!D20/dose_original!D20</f>
        <v>5.0472768404120026E-4</v>
      </c>
      <c r="E20" s="19">
        <f>response_excCovid!E20/dose_original!E20</f>
        <v>4.7776841948310862E-4</v>
      </c>
      <c r="F20" s="19">
        <f>response_excCovid!F20/dose_original!F20</f>
        <v>4.6647330937558111E-4</v>
      </c>
      <c r="G20" s="19">
        <f>response_excCovid!G20/dose_original!G20</f>
        <v>4.7234707197377158E-4</v>
      </c>
      <c r="H20" s="19">
        <f>response_excCovid!H20/dose_original!H20</f>
        <v>4.1959057824789283E-4</v>
      </c>
      <c r="I20" s="19">
        <f>response_excCovid!I20/dose_original!I20</f>
        <v>4.6364369954999022E-4</v>
      </c>
      <c r="J20" s="19">
        <f>response_excCovid!J20/dose_original!J20</f>
        <v>4.9105642027771988E-4</v>
      </c>
      <c r="K20" s="19">
        <f>response_excCovid!K20/dose_original!K20</f>
        <v>4.7425265050756853E-4</v>
      </c>
      <c r="L20" s="19">
        <f>response_excCovid!L20/dose_original!L20</f>
        <v>4.4228856306861028E-4</v>
      </c>
      <c r="M20" s="19">
        <f>response_excCovid!M20/dose_original!M20</f>
        <v>4.3921807750348758E-4</v>
      </c>
      <c r="N20" s="19">
        <f>response_excCovid!N20/dose_original!N20</f>
        <v>4.3991127527865688E-4</v>
      </c>
      <c r="O20" s="19">
        <f>response_excCovid!O20/dose_original!O20</f>
        <v>3.8620592320795651E-4</v>
      </c>
      <c r="P20" s="19">
        <f>response_excCovid!P20/dose_original!P20</f>
        <v>3.7264974868828239E-4</v>
      </c>
      <c r="Q20" s="19">
        <f>response_excCovid!Q20/dose_original!Q20</f>
        <v>3.2594047987795962E-4</v>
      </c>
      <c r="R20" s="19">
        <f>response_excCovid!R20/dose_original!R20</f>
        <v>3.2124070211436527E-4</v>
      </c>
      <c r="S20" s="19">
        <f>response_excCovid!S20/dose_original!S20</f>
        <v>3.2942783043228384E-4</v>
      </c>
      <c r="T20" s="19">
        <f>response_excCovid!T20/dose_original!T20</f>
        <v>3.1114983206354983E-4</v>
      </c>
      <c r="U20" s="19">
        <f>response_excCovid!U20/dose_original!U20</f>
        <v>3.1035436857627366E-4</v>
      </c>
      <c r="V20" s="19">
        <f>response_excCovid!V20/dose_original!V20</f>
        <v>3.6071895537670288E-4</v>
      </c>
      <c r="W20" s="19">
        <f>response_excCovid!W20/dose_original!W20</f>
        <v>3.7657443240995552E-4</v>
      </c>
      <c r="X20" s="19">
        <f>response_excCovid!X20/dose_original!X20</f>
        <v>3.6018376410855494E-4</v>
      </c>
      <c r="Y20" s="19">
        <f>response_excCovid!Y20/dose_original!Y20</f>
        <v>3.4953154934477246E-4</v>
      </c>
      <c r="Z20" s="19">
        <f>response_excCovid!Z20/dose_original!Z20</f>
        <v>3.6263909246840229E-4</v>
      </c>
      <c r="AA20" s="19">
        <f>response_excCovid!AA20/dose_original!AA20</f>
        <v>3.9131994160346837E-4</v>
      </c>
      <c r="AB20" s="19">
        <f>response_excCovid!AB20/dose_original!AB20</f>
        <v>4.3420294343535931E-4</v>
      </c>
      <c r="AC20" s="19">
        <f>response_excCovid!AC20/dose_original!AC20</f>
        <v>3.8626375218249535E-4</v>
      </c>
      <c r="AD20" s="19">
        <f>response_excCovid!AD20/dose_original!AD20</f>
        <v>3.8846075193361962E-4</v>
      </c>
    </row>
    <row r="21" spans="1:30" x14ac:dyDescent="0.3">
      <c r="A21">
        <v>19</v>
      </c>
      <c r="B21" s="19">
        <f>response_excCovid!B21/dose_original!B21</f>
        <v>4.834969581392172E-4</v>
      </c>
      <c r="C21" s="19">
        <f>response_excCovid!C21/dose_original!C21</f>
        <v>4.755448616151353E-4</v>
      </c>
      <c r="D21" s="19">
        <f>response_excCovid!D21/dose_original!D21</f>
        <v>4.6809505547251094E-4</v>
      </c>
      <c r="E21" s="19">
        <f>response_excCovid!E21/dose_original!E21</f>
        <v>4.3955652427454431E-4</v>
      </c>
      <c r="F21" s="19">
        <f>response_excCovid!F21/dose_original!F21</f>
        <v>4.6213311218814938E-4</v>
      </c>
      <c r="G21" s="19">
        <f>response_excCovid!G21/dose_original!G21</f>
        <v>4.4697193430387065E-4</v>
      </c>
      <c r="H21" s="19">
        <f>response_excCovid!H21/dose_original!H21</f>
        <v>4.3309386686101381E-4</v>
      </c>
      <c r="I21" s="19">
        <f>response_excCovid!I21/dose_original!I21</f>
        <v>4.5061475293409583E-4</v>
      </c>
      <c r="J21" s="19">
        <f>response_excCovid!J21/dose_original!J21</f>
        <v>4.5893369192600241E-4</v>
      </c>
      <c r="K21" s="19">
        <f>response_excCovid!K21/dose_original!K21</f>
        <v>4.7871546688691287E-4</v>
      </c>
      <c r="L21" s="19">
        <f>response_excCovid!L21/dose_original!L21</f>
        <v>4.5583028383808688E-4</v>
      </c>
      <c r="M21" s="19">
        <f>response_excCovid!M21/dose_original!M21</f>
        <v>4.6714481090608069E-4</v>
      </c>
      <c r="N21" s="19">
        <f>response_excCovid!N21/dose_original!N21</f>
        <v>4.4191869820527758E-4</v>
      </c>
      <c r="O21" s="19">
        <f>response_excCovid!O21/dose_original!O21</f>
        <v>4.1406818048233586E-4</v>
      </c>
      <c r="P21" s="19">
        <f>response_excCovid!P21/dose_original!P21</f>
        <v>3.8864420856123073E-4</v>
      </c>
      <c r="Q21" s="19">
        <f>response_excCovid!Q21/dose_original!Q21</f>
        <v>3.7921582167796413E-4</v>
      </c>
      <c r="R21" s="19">
        <f>response_excCovid!R21/dose_original!R21</f>
        <v>3.6347578888771328E-4</v>
      </c>
      <c r="S21" s="19">
        <f>response_excCovid!S21/dose_original!S21</f>
        <v>3.4043514449427488E-4</v>
      </c>
      <c r="T21" s="19">
        <f>response_excCovid!T21/dose_original!T21</f>
        <v>3.5407674255824242E-4</v>
      </c>
      <c r="U21" s="19">
        <f>response_excCovid!U21/dose_original!U21</f>
        <v>3.5923300863837754E-4</v>
      </c>
      <c r="V21" s="19">
        <f>response_excCovid!V21/dose_original!V21</f>
        <v>3.9873221326064764E-4</v>
      </c>
      <c r="W21" s="19">
        <f>response_excCovid!W21/dose_original!W21</f>
        <v>3.8767013781441478E-4</v>
      </c>
      <c r="X21" s="19">
        <f>response_excCovid!X21/dose_original!X21</f>
        <v>3.8855667849398704E-4</v>
      </c>
      <c r="Y21" s="19">
        <f>response_excCovid!Y21/dose_original!Y21</f>
        <v>3.8844864196040503E-4</v>
      </c>
      <c r="Z21" s="19">
        <f>response_excCovid!Z21/dose_original!Z21</f>
        <v>3.6980019876629633E-4</v>
      </c>
      <c r="AA21" s="19">
        <f>response_excCovid!AA21/dose_original!AA21</f>
        <v>4.3748685442858122E-4</v>
      </c>
      <c r="AB21" s="19">
        <f>response_excCovid!AB21/dose_original!AB21</f>
        <v>4.3244989163338698E-4</v>
      </c>
      <c r="AC21" s="19">
        <f>response_excCovid!AC21/dose_original!AC21</f>
        <v>4.4674577671332107E-4</v>
      </c>
      <c r="AD21" s="19">
        <f>response_excCovid!AD21/dose_original!AD21</f>
        <v>4.2030357778085183E-4</v>
      </c>
    </row>
    <row r="22" spans="1:30" x14ac:dyDescent="0.3">
      <c r="A22">
        <v>20</v>
      </c>
      <c r="B22" s="19">
        <f>response_excCovid!B22/dose_original!B22</f>
        <v>4.9567318271814148E-4</v>
      </c>
      <c r="C22" s="19">
        <f>response_excCovid!C22/dose_original!C22</f>
        <v>4.5847074982462263E-4</v>
      </c>
      <c r="D22" s="19">
        <f>response_excCovid!D22/dose_original!D22</f>
        <v>4.6731478952502666E-4</v>
      </c>
      <c r="E22" s="19">
        <f>response_excCovid!E22/dose_original!E22</f>
        <v>4.3704296597092034E-4</v>
      </c>
      <c r="F22" s="19">
        <f>response_excCovid!F22/dose_original!F22</f>
        <v>4.6940292304592377E-4</v>
      </c>
      <c r="G22" s="19">
        <f>response_excCovid!G22/dose_original!G22</f>
        <v>4.6484216622398703E-4</v>
      </c>
      <c r="H22" s="19">
        <f>response_excCovid!H22/dose_original!H22</f>
        <v>4.4556368521414243E-4</v>
      </c>
      <c r="I22" s="19">
        <f>response_excCovid!I22/dose_original!I22</f>
        <v>4.4809667131768172E-4</v>
      </c>
      <c r="J22" s="19">
        <f>response_excCovid!J22/dose_original!J22</f>
        <v>4.7803589225275689E-4</v>
      </c>
      <c r="K22" s="19">
        <f>response_excCovid!K22/dose_original!K22</f>
        <v>4.5793909519772452E-4</v>
      </c>
      <c r="L22" s="19">
        <f>response_excCovid!L22/dose_original!L22</f>
        <v>4.5777310235762468E-4</v>
      </c>
      <c r="M22" s="19">
        <f>response_excCovid!M22/dose_original!M22</f>
        <v>4.4628022249058083E-4</v>
      </c>
      <c r="N22" s="19">
        <f>response_excCovid!N22/dose_original!N22</f>
        <v>4.3775507456374999E-4</v>
      </c>
      <c r="O22" s="19">
        <f>response_excCovid!O22/dose_original!O22</f>
        <v>4.3435810631614391E-4</v>
      </c>
      <c r="P22" s="19">
        <f>response_excCovid!P22/dose_original!P22</f>
        <v>3.9845776578960334E-4</v>
      </c>
      <c r="Q22" s="19">
        <f>response_excCovid!Q22/dose_original!Q22</f>
        <v>3.9970591818189508E-4</v>
      </c>
      <c r="R22" s="19">
        <f>response_excCovid!R22/dose_original!R22</f>
        <v>3.7356453507880511E-4</v>
      </c>
      <c r="S22" s="19">
        <f>response_excCovid!S22/dose_original!S22</f>
        <v>3.8371275701569403E-4</v>
      </c>
      <c r="T22" s="19">
        <f>response_excCovid!T22/dose_original!T22</f>
        <v>3.9335072168368194E-4</v>
      </c>
      <c r="U22" s="19">
        <f>response_excCovid!U22/dose_original!U22</f>
        <v>3.8125364532819053E-4</v>
      </c>
      <c r="V22" s="19">
        <f>response_excCovid!V22/dose_original!V22</f>
        <v>4.0623436318667361E-4</v>
      </c>
      <c r="W22" s="19">
        <f>response_excCovid!W22/dose_original!W22</f>
        <v>4.2852174982349313E-4</v>
      </c>
      <c r="X22" s="19">
        <f>response_excCovid!X22/dose_original!X22</f>
        <v>4.3372633182551666E-4</v>
      </c>
      <c r="Y22" s="19">
        <f>response_excCovid!Y22/dose_original!Y22</f>
        <v>4.2687410632136994E-4</v>
      </c>
      <c r="Z22" s="19">
        <f>response_excCovid!Z22/dose_original!Z22</f>
        <v>4.1272672197584383E-4</v>
      </c>
      <c r="AA22" s="19">
        <f>response_excCovid!AA22/dose_original!AA22</f>
        <v>4.5270424602864441E-4</v>
      </c>
      <c r="AB22" s="19">
        <f>response_excCovid!AB22/dose_original!AB22</f>
        <v>5.1925413582348205E-4</v>
      </c>
      <c r="AC22" s="19">
        <f>response_excCovid!AC22/dose_original!AC22</f>
        <v>4.9207695584861828E-4</v>
      </c>
      <c r="AD22" s="19">
        <f>response_excCovid!AD22/dose_original!AD22</f>
        <v>4.3013867795644288E-4</v>
      </c>
    </row>
    <row r="23" spans="1:30" x14ac:dyDescent="0.3">
      <c r="A23">
        <v>21</v>
      </c>
      <c r="B23" s="19">
        <f>response_excCovid!B23/dose_original!B23</f>
        <v>4.6952163879085065E-4</v>
      </c>
      <c r="C23" s="19">
        <f>response_excCovid!C23/dose_original!C23</f>
        <v>4.7822201517622002E-4</v>
      </c>
      <c r="D23" s="19">
        <f>response_excCovid!D23/dose_original!D23</f>
        <v>4.4681212105049183E-4</v>
      </c>
      <c r="E23" s="19">
        <f>response_excCovid!E23/dose_original!E23</f>
        <v>4.6031989965357055E-4</v>
      </c>
      <c r="F23" s="19">
        <f>response_excCovid!F23/dose_original!F23</f>
        <v>4.7091329434891411E-4</v>
      </c>
      <c r="G23" s="19">
        <f>response_excCovid!G23/dose_original!G23</f>
        <v>4.9430180296937019E-4</v>
      </c>
      <c r="H23" s="19">
        <f>response_excCovid!H23/dose_original!H23</f>
        <v>4.8753964019934199E-4</v>
      </c>
      <c r="I23" s="19">
        <f>response_excCovid!I23/dose_original!I23</f>
        <v>4.9921757674372129E-4</v>
      </c>
      <c r="J23" s="19">
        <f>response_excCovid!J23/dose_original!J23</f>
        <v>4.8538156220936869E-4</v>
      </c>
      <c r="K23" s="19">
        <f>response_excCovid!K23/dose_original!K23</f>
        <v>4.7834592411510315E-4</v>
      </c>
      <c r="L23" s="19">
        <f>response_excCovid!L23/dose_original!L23</f>
        <v>4.7284707960203946E-4</v>
      </c>
      <c r="M23" s="19">
        <f>response_excCovid!M23/dose_original!M23</f>
        <v>5.1930195253444618E-4</v>
      </c>
      <c r="N23" s="19">
        <f>response_excCovid!N23/dose_original!N23</f>
        <v>4.850436774333941E-4</v>
      </c>
      <c r="O23" s="19">
        <f>response_excCovid!O23/dose_original!O23</f>
        <v>4.532493589940564E-4</v>
      </c>
      <c r="P23" s="19">
        <f>response_excCovid!P23/dose_original!P23</f>
        <v>4.4576199125630054E-4</v>
      </c>
      <c r="Q23" s="19">
        <f>response_excCovid!Q23/dose_original!Q23</f>
        <v>4.3874275679807104E-4</v>
      </c>
      <c r="R23" s="19">
        <f>response_excCovid!R23/dose_original!R23</f>
        <v>4.4892708078727586E-4</v>
      </c>
      <c r="S23" s="19">
        <f>response_excCovid!S23/dose_original!S23</f>
        <v>4.1558928925512512E-4</v>
      </c>
      <c r="T23" s="19">
        <f>response_excCovid!T23/dose_original!T23</f>
        <v>3.9831093388641294E-4</v>
      </c>
      <c r="U23" s="19">
        <f>response_excCovid!U23/dose_original!U23</f>
        <v>4.4363459601337102E-4</v>
      </c>
      <c r="V23" s="19">
        <f>response_excCovid!V23/dose_original!V23</f>
        <v>4.5809025850565078E-4</v>
      </c>
      <c r="W23" s="19">
        <f>response_excCovid!W23/dose_original!W23</f>
        <v>4.8091687380052127E-4</v>
      </c>
      <c r="X23" s="19">
        <f>response_excCovid!X23/dose_original!X23</f>
        <v>4.8591429916620618E-4</v>
      </c>
      <c r="Y23" s="19">
        <f>response_excCovid!Y23/dose_original!Y23</f>
        <v>4.5101690051414453E-4</v>
      </c>
      <c r="Z23" s="19">
        <f>response_excCovid!Z23/dose_original!Z23</f>
        <v>4.5323052193203188E-4</v>
      </c>
      <c r="AA23" s="19">
        <f>response_excCovid!AA23/dose_original!AA23</f>
        <v>5.4378881181473427E-4</v>
      </c>
      <c r="AB23" s="19">
        <f>response_excCovid!AB23/dose_original!AB23</f>
        <v>5.5728403577476391E-4</v>
      </c>
      <c r="AC23" s="19">
        <f>response_excCovid!AC23/dose_original!AC23</f>
        <v>5.2212932456326545E-4</v>
      </c>
      <c r="AD23" s="19">
        <f>response_excCovid!AD23/dose_original!AD23</f>
        <v>4.7412806194193198E-4</v>
      </c>
    </row>
    <row r="24" spans="1:30" x14ac:dyDescent="0.3">
      <c r="A24">
        <v>22</v>
      </c>
      <c r="B24" s="19">
        <f>response_excCovid!B24/dose_original!B24</f>
        <v>4.858910899425551E-4</v>
      </c>
      <c r="C24" s="19">
        <f>response_excCovid!C24/dose_original!C24</f>
        <v>4.627281262200408E-4</v>
      </c>
      <c r="D24" s="19">
        <f>response_excCovid!D24/dose_original!D24</f>
        <v>5.3813570588516935E-4</v>
      </c>
      <c r="E24" s="19">
        <f>response_excCovid!E24/dose_original!E24</f>
        <v>4.5275203578259391E-4</v>
      </c>
      <c r="F24" s="19">
        <f>response_excCovid!F24/dose_original!F24</f>
        <v>4.715909597827365E-4</v>
      </c>
      <c r="G24" s="19">
        <f>response_excCovid!G24/dose_original!G24</f>
        <v>4.7287089010548234E-4</v>
      </c>
      <c r="H24" s="19">
        <f>response_excCovid!H24/dose_original!H24</f>
        <v>4.4691737614609492E-4</v>
      </c>
      <c r="I24" s="19">
        <f>response_excCovid!I24/dose_original!I24</f>
        <v>4.7666291547848689E-4</v>
      </c>
      <c r="J24" s="19">
        <f>response_excCovid!J24/dose_original!J24</f>
        <v>5.0658682304199703E-4</v>
      </c>
      <c r="K24" s="19">
        <f>response_excCovid!K24/dose_original!K24</f>
        <v>4.6913028787837132E-4</v>
      </c>
      <c r="L24" s="19">
        <f>response_excCovid!L24/dose_original!L24</f>
        <v>4.8862554894460572E-4</v>
      </c>
      <c r="M24" s="19">
        <f>response_excCovid!M24/dose_original!M24</f>
        <v>4.803907151377051E-4</v>
      </c>
      <c r="N24" s="19">
        <f>response_excCovid!N24/dose_original!N24</f>
        <v>4.7909897316841338E-4</v>
      </c>
      <c r="O24" s="19">
        <f>response_excCovid!O24/dose_original!O24</f>
        <v>4.6179833830596161E-4</v>
      </c>
      <c r="P24" s="19">
        <f>response_excCovid!P24/dose_original!P24</f>
        <v>4.433544525963601E-4</v>
      </c>
      <c r="Q24" s="19">
        <f>response_excCovid!Q24/dose_original!Q24</f>
        <v>4.5150358294872289E-4</v>
      </c>
      <c r="R24" s="19">
        <f>response_excCovid!R24/dose_original!R24</f>
        <v>4.5068776712787209E-4</v>
      </c>
      <c r="S24" s="19">
        <f>response_excCovid!S24/dose_original!S24</f>
        <v>4.5586702427934193E-4</v>
      </c>
      <c r="T24" s="19">
        <f>response_excCovid!T24/dose_original!T24</f>
        <v>4.2957029485100835E-4</v>
      </c>
      <c r="U24" s="19">
        <f>response_excCovid!U24/dose_original!U24</f>
        <v>4.5930665553281801E-4</v>
      </c>
      <c r="V24" s="19">
        <f>response_excCovid!V24/dose_original!V24</f>
        <v>4.6114995495684293E-4</v>
      </c>
      <c r="W24" s="19">
        <f>response_excCovid!W24/dose_original!W24</f>
        <v>5.0737953922360389E-4</v>
      </c>
      <c r="X24" s="19">
        <f>response_excCovid!X24/dose_original!X24</f>
        <v>5.0305803641217766E-4</v>
      </c>
      <c r="Y24" s="19">
        <f>response_excCovid!Y24/dose_original!Y24</f>
        <v>4.750457618364449E-4</v>
      </c>
      <c r="Z24" s="19">
        <f>response_excCovid!Z24/dose_original!Z24</f>
        <v>4.6252579071189693E-4</v>
      </c>
      <c r="AA24" s="19">
        <f>response_excCovid!AA24/dose_original!AA24</f>
        <v>5.4363371789269773E-4</v>
      </c>
      <c r="AB24" s="19">
        <f>response_excCovid!AB24/dose_original!AB24</f>
        <v>5.8918530666249595E-4</v>
      </c>
      <c r="AC24" s="19">
        <f>response_excCovid!AC24/dose_original!AC24</f>
        <v>5.4176271164487909E-4</v>
      </c>
      <c r="AD24" s="19">
        <f>response_excCovid!AD24/dose_original!AD24</f>
        <v>5.2368945515478759E-4</v>
      </c>
    </row>
    <row r="25" spans="1:30" x14ac:dyDescent="0.3">
      <c r="A25">
        <v>23</v>
      </c>
      <c r="B25" s="19">
        <f>response_excCovid!B25/dose_original!B25</f>
        <v>4.937071345484205E-4</v>
      </c>
      <c r="C25" s="19">
        <f>response_excCovid!C25/dose_original!C25</f>
        <v>4.6454459144088927E-4</v>
      </c>
      <c r="D25" s="19">
        <f>response_excCovid!D25/dose_original!D25</f>
        <v>4.8126060530096772E-4</v>
      </c>
      <c r="E25" s="19">
        <f>response_excCovid!E25/dose_original!E25</f>
        <v>4.7382232322363703E-4</v>
      </c>
      <c r="F25" s="19">
        <f>response_excCovid!F25/dose_original!F25</f>
        <v>4.7224138649970456E-4</v>
      </c>
      <c r="G25" s="19">
        <f>response_excCovid!G25/dose_original!G25</f>
        <v>4.760593918069889E-4</v>
      </c>
      <c r="H25" s="19">
        <f>response_excCovid!H25/dose_original!H25</f>
        <v>4.9808430596242389E-4</v>
      </c>
      <c r="I25" s="19">
        <f>response_excCovid!I25/dose_original!I25</f>
        <v>4.6096729074621753E-4</v>
      </c>
      <c r="J25" s="19">
        <f>response_excCovid!J25/dose_original!J25</f>
        <v>5.090171494151292E-4</v>
      </c>
      <c r="K25" s="19">
        <f>response_excCovid!K25/dose_original!K25</f>
        <v>4.6050935999627764E-4</v>
      </c>
      <c r="L25" s="19">
        <f>response_excCovid!L25/dose_original!L25</f>
        <v>4.8640941605909179E-4</v>
      </c>
      <c r="M25" s="19">
        <f>response_excCovid!M25/dose_original!M25</f>
        <v>4.707633841411531E-4</v>
      </c>
      <c r="N25" s="19">
        <f>response_excCovid!N25/dose_original!N25</f>
        <v>4.9427022114651212E-4</v>
      </c>
      <c r="O25" s="19">
        <f>response_excCovid!O25/dose_original!O25</f>
        <v>4.7125311470445853E-4</v>
      </c>
      <c r="P25" s="19">
        <f>response_excCovid!P25/dose_original!P25</f>
        <v>4.9219096278372155E-4</v>
      </c>
      <c r="Q25" s="19">
        <f>response_excCovid!Q25/dose_original!Q25</f>
        <v>4.537647582932665E-4</v>
      </c>
      <c r="R25" s="19">
        <f>response_excCovid!R25/dose_original!R25</f>
        <v>4.8367230660156964E-4</v>
      </c>
      <c r="S25" s="19">
        <f>response_excCovid!S25/dose_original!S25</f>
        <v>4.7022526089302491E-4</v>
      </c>
      <c r="T25" s="19">
        <f>response_excCovid!T25/dose_original!T25</f>
        <v>4.7867597106693007E-4</v>
      </c>
      <c r="U25" s="19">
        <f>response_excCovid!U25/dose_original!U25</f>
        <v>4.4352280784054501E-4</v>
      </c>
      <c r="V25" s="19">
        <f>response_excCovid!V25/dose_original!V25</f>
        <v>4.768647007412527E-4</v>
      </c>
      <c r="W25" s="19">
        <f>response_excCovid!W25/dose_original!W25</f>
        <v>5.3544235411338002E-4</v>
      </c>
      <c r="X25" s="19">
        <f>response_excCovid!X25/dose_original!X25</f>
        <v>5.4769263954841814E-4</v>
      </c>
      <c r="Y25" s="19">
        <f>response_excCovid!Y25/dose_original!Y25</f>
        <v>5.0994389913592739E-4</v>
      </c>
      <c r="Z25" s="19">
        <f>response_excCovid!Z25/dose_original!Z25</f>
        <v>5.4488362505126153E-4</v>
      </c>
      <c r="AA25" s="19">
        <f>response_excCovid!AA25/dose_original!AA25</f>
        <v>6.1967674463748556E-4</v>
      </c>
      <c r="AB25" s="19">
        <f>response_excCovid!AB25/dose_original!AB25</f>
        <v>6.328283776206098E-4</v>
      </c>
      <c r="AC25" s="19">
        <f>response_excCovid!AC25/dose_original!AC25</f>
        <v>6.180145170034321E-4</v>
      </c>
      <c r="AD25" s="19">
        <f>response_excCovid!AD25/dose_original!AD25</f>
        <v>5.3750560050713639E-4</v>
      </c>
    </row>
    <row r="26" spans="1:30" x14ac:dyDescent="0.3">
      <c r="A26">
        <v>24</v>
      </c>
      <c r="B26" s="19">
        <f>response_excCovid!B26/dose_original!B26</f>
        <v>5.0288603772757185E-4</v>
      </c>
      <c r="C26" s="19">
        <f>response_excCovid!C26/dose_original!C26</f>
        <v>4.7312342851905058E-4</v>
      </c>
      <c r="D26" s="19">
        <f>response_excCovid!D26/dose_original!D26</f>
        <v>4.7586412645638388E-4</v>
      </c>
      <c r="E26" s="19">
        <f>response_excCovid!E26/dose_original!E26</f>
        <v>4.6045351402722296E-4</v>
      </c>
      <c r="F26" s="19">
        <f>response_excCovid!F26/dose_original!F26</f>
        <v>4.744776240332185E-4</v>
      </c>
      <c r="G26" s="19">
        <f>response_excCovid!G26/dose_original!G26</f>
        <v>4.6009884244484244E-4</v>
      </c>
      <c r="H26" s="19">
        <f>response_excCovid!H26/dose_original!H26</f>
        <v>4.9012883206475352E-4</v>
      </c>
      <c r="I26" s="19">
        <f>response_excCovid!I26/dose_original!I26</f>
        <v>4.9501846942667359E-4</v>
      </c>
      <c r="J26" s="19">
        <f>response_excCovid!J26/dose_original!J26</f>
        <v>5.2633836852632057E-4</v>
      </c>
      <c r="K26" s="19">
        <f>response_excCovid!K26/dose_original!K26</f>
        <v>5.0391744602349482E-4</v>
      </c>
      <c r="L26" s="19">
        <f>response_excCovid!L26/dose_original!L26</f>
        <v>4.991658898627386E-4</v>
      </c>
      <c r="M26" s="19">
        <f>response_excCovid!M26/dose_original!M26</f>
        <v>5.2473888677294323E-4</v>
      </c>
      <c r="N26" s="19">
        <f>response_excCovid!N26/dose_original!N26</f>
        <v>5.0515379238117873E-4</v>
      </c>
      <c r="O26" s="19">
        <f>response_excCovid!O26/dose_original!O26</f>
        <v>4.7108311695851429E-4</v>
      </c>
      <c r="P26" s="19">
        <f>response_excCovid!P26/dose_original!P26</f>
        <v>5.1029428549855807E-4</v>
      </c>
      <c r="Q26" s="19">
        <f>response_excCovid!Q26/dose_original!Q26</f>
        <v>5.0527854560466665E-4</v>
      </c>
      <c r="R26" s="19">
        <f>response_excCovid!R26/dose_original!R26</f>
        <v>4.6730726051268925E-4</v>
      </c>
      <c r="S26" s="19">
        <f>response_excCovid!S26/dose_original!S26</f>
        <v>5.0511651930683571E-4</v>
      </c>
      <c r="T26" s="19">
        <f>response_excCovid!T26/dose_original!T26</f>
        <v>5.102198038793598E-4</v>
      </c>
      <c r="U26" s="19">
        <f>response_excCovid!U26/dose_original!U26</f>
        <v>4.7554501395055671E-4</v>
      </c>
      <c r="V26" s="19">
        <f>response_excCovid!V26/dose_original!V26</f>
        <v>5.1290708943695974E-4</v>
      </c>
      <c r="W26" s="19">
        <f>response_excCovid!W26/dose_original!W26</f>
        <v>5.3365755419877855E-4</v>
      </c>
      <c r="X26" s="19">
        <f>response_excCovid!X26/dose_original!X26</f>
        <v>5.6028455024560958E-4</v>
      </c>
      <c r="Y26" s="19">
        <f>response_excCovid!Y26/dose_original!Y26</f>
        <v>5.3737747707273572E-4</v>
      </c>
      <c r="Z26" s="19">
        <f>response_excCovid!Z26/dose_original!Z26</f>
        <v>5.3734207790982714E-4</v>
      </c>
      <c r="AA26" s="19">
        <f>response_excCovid!AA26/dose_original!AA26</f>
        <v>6.1934932800488611E-4</v>
      </c>
      <c r="AB26" s="19">
        <f>response_excCovid!AB26/dose_original!AB26</f>
        <v>6.7588809340584331E-4</v>
      </c>
      <c r="AC26" s="19">
        <f>response_excCovid!AC26/dose_original!AC26</f>
        <v>6.1383403680730835E-4</v>
      </c>
      <c r="AD26" s="19">
        <f>response_excCovid!AD26/dose_original!AD26</f>
        <v>6.1532868341588633E-4</v>
      </c>
    </row>
    <row r="27" spans="1:30" x14ac:dyDescent="0.3">
      <c r="A27">
        <v>25</v>
      </c>
      <c r="B27" s="19">
        <f>response_excCovid!B27/dose_original!B27</f>
        <v>5.4538142996750924E-4</v>
      </c>
      <c r="C27" s="19">
        <f>response_excCovid!C27/dose_original!C27</f>
        <v>5.4030730662695101E-4</v>
      </c>
      <c r="D27" s="19">
        <f>response_excCovid!D27/dose_original!D27</f>
        <v>4.8369134343243105E-4</v>
      </c>
      <c r="E27" s="19">
        <f>response_excCovid!E27/dose_original!E27</f>
        <v>4.8449107061478711E-4</v>
      </c>
      <c r="F27" s="19">
        <f>response_excCovid!F27/dose_original!F27</f>
        <v>4.8887183537882275E-4</v>
      </c>
      <c r="G27" s="19">
        <f>response_excCovid!G27/dose_original!G27</f>
        <v>4.9134292294615253E-4</v>
      </c>
      <c r="H27" s="19">
        <f>response_excCovid!H27/dose_original!H27</f>
        <v>5.1294323204362474E-4</v>
      </c>
      <c r="I27" s="19">
        <f>response_excCovid!I27/dose_original!I27</f>
        <v>5.0238746804109457E-4</v>
      </c>
      <c r="J27" s="19">
        <f>response_excCovid!J27/dose_original!J27</f>
        <v>5.0147733374138117E-4</v>
      </c>
      <c r="K27" s="19">
        <f>response_excCovid!K27/dose_original!K27</f>
        <v>4.895183902165046E-4</v>
      </c>
      <c r="L27" s="19">
        <f>response_excCovid!L27/dose_original!L27</f>
        <v>5.1953732971049148E-4</v>
      </c>
      <c r="M27" s="19">
        <f>response_excCovid!M27/dose_original!M27</f>
        <v>5.1971842733614701E-4</v>
      </c>
      <c r="N27" s="19">
        <f>response_excCovid!N27/dose_original!N27</f>
        <v>5.0113898397462469E-4</v>
      </c>
      <c r="O27" s="19">
        <f>response_excCovid!O27/dose_original!O27</f>
        <v>5.2012647192109648E-4</v>
      </c>
      <c r="P27" s="19">
        <f>response_excCovid!P27/dose_original!P27</f>
        <v>5.0611503745466037E-4</v>
      </c>
      <c r="Q27" s="19">
        <f>response_excCovid!Q27/dose_original!Q27</f>
        <v>5.0996896668248511E-4</v>
      </c>
      <c r="R27" s="19">
        <f>response_excCovid!R27/dose_original!R27</f>
        <v>5.2627726218145929E-4</v>
      </c>
      <c r="S27" s="19">
        <f>response_excCovid!S27/dose_original!S27</f>
        <v>5.0797925410515216E-4</v>
      </c>
      <c r="T27" s="19">
        <f>response_excCovid!T27/dose_original!T27</f>
        <v>4.9469726071055872E-4</v>
      </c>
      <c r="U27" s="19">
        <f>response_excCovid!U27/dose_original!U27</f>
        <v>5.2424764238668609E-4</v>
      </c>
      <c r="V27" s="19">
        <f>response_excCovid!V27/dose_original!V27</f>
        <v>5.6766590234120606E-4</v>
      </c>
      <c r="W27" s="19">
        <f>response_excCovid!W27/dose_original!W27</f>
        <v>5.935852218355729E-4</v>
      </c>
      <c r="X27" s="19">
        <f>response_excCovid!X27/dose_original!X27</f>
        <v>6.1141907581164145E-4</v>
      </c>
      <c r="Y27" s="19">
        <f>response_excCovid!Y27/dose_original!Y27</f>
        <v>5.731206849133927E-4</v>
      </c>
      <c r="Z27" s="19">
        <f>response_excCovid!Z27/dose_original!Z27</f>
        <v>5.7139644999853871E-4</v>
      </c>
      <c r="AA27" s="19">
        <f>response_excCovid!AA27/dose_original!AA27</f>
        <v>6.9663345785102673E-4</v>
      </c>
      <c r="AB27" s="19">
        <f>response_excCovid!AB27/dose_original!AB27</f>
        <v>7.0151585748597317E-4</v>
      </c>
      <c r="AC27" s="19">
        <f>response_excCovid!AC27/dose_original!AC27</f>
        <v>7.03293315643409E-4</v>
      </c>
      <c r="AD27" s="19">
        <f>response_excCovid!AD27/dose_original!AD27</f>
        <v>5.9719468657441375E-4</v>
      </c>
    </row>
    <row r="28" spans="1:30" x14ac:dyDescent="0.3">
      <c r="A28">
        <v>26</v>
      </c>
      <c r="B28" s="19">
        <f>response_excCovid!B28/dose_original!B28</f>
        <v>5.8479118192728875E-4</v>
      </c>
      <c r="C28" s="19">
        <f>response_excCovid!C28/dose_original!C28</f>
        <v>5.4797569474015887E-4</v>
      </c>
      <c r="D28" s="19">
        <f>response_excCovid!D28/dose_original!D28</f>
        <v>5.2246220648930386E-4</v>
      </c>
      <c r="E28" s="19">
        <f>response_excCovid!E28/dose_original!E28</f>
        <v>4.989848853879709E-4</v>
      </c>
      <c r="F28" s="19">
        <f>response_excCovid!F28/dose_original!F28</f>
        <v>4.8801517246950955E-4</v>
      </c>
      <c r="G28" s="19">
        <f>response_excCovid!G28/dose_original!G28</f>
        <v>4.9897714254405539E-4</v>
      </c>
      <c r="H28" s="19">
        <f>response_excCovid!H28/dose_original!H28</f>
        <v>5.1378706831225454E-4</v>
      </c>
      <c r="I28" s="19">
        <f>response_excCovid!I28/dose_original!I28</f>
        <v>5.1322063682375226E-4</v>
      </c>
      <c r="J28" s="19">
        <f>response_excCovid!J28/dose_original!J28</f>
        <v>5.5494361199856003E-4</v>
      </c>
      <c r="K28" s="19">
        <f>response_excCovid!K28/dose_original!K28</f>
        <v>5.5214892279748808E-4</v>
      </c>
      <c r="L28" s="19">
        <f>response_excCovid!L28/dose_original!L28</f>
        <v>5.3120651866373446E-4</v>
      </c>
      <c r="M28" s="19">
        <f>response_excCovid!M28/dose_original!M28</f>
        <v>5.5060054102958576E-4</v>
      </c>
      <c r="N28" s="19">
        <f>response_excCovid!N28/dose_original!N28</f>
        <v>5.5682528266614141E-4</v>
      </c>
      <c r="O28" s="19">
        <f>response_excCovid!O28/dose_original!O28</f>
        <v>5.2151419157587414E-4</v>
      </c>
      <c r="P28" s="19">
        <f>response_excCovid!P28/dose_original!P28</f>
        <v>5.6558851695976331E-4</v>
      </c>
      <c r="Q28" s="19">
        <f>response_excCovid!Q28/dose_original!Q28</f>
        <v>5.2509107719832845E-4</v>
      </c>
      <c r="R28" s="19">
        <f>response_excCovid!R28/dose_original!R28</f>
        <v>5.5183036246197461E-4</v>
      </c>
      <c r="S28" s="19">
        <f>response_excCovid!S28/dose_original!S28</f>
        <v>5.394289769615157E-4</v>
      </c>
      <c r="T28" s="19">
        <f>response_excCovid!T28/dose_original!T28</f>
        <v>5.5348982396678206E-4</v>
      </c>
      <c r="U28" s="19">
        <f>response_excCovid!U28/dose_original!U28</f>
        <v>5.7987427336266006E-4</v>
      </c>
      <c r="V28" s="19">
        <f>response_excCovid!V28/dose_original!V28</f>
        <v>5.7295547328850603E-4</v>
      </c>
      <c r="W28" s="19">
        <f>response_excCovid!W28/dose_original!W28</f>
        <v>6.4733519586975745E-4</v>
      </c>
      <c r="X28" s="19">
        <f>response_excCovid!X28/dose_original!X28</f>
        <v>6.0295688169099851E-4</v>
      </c>
      <c r="Y28" s="19">
        <f>response_excCovid!Y28/dose_original!Y28</f>
        <v>6.270494451462923E-4</v>
      </c>
      <c r="Z28" s="19">
        <f>response_excCovid!Z28/dose_original!Z28</f>
        <v>6.1066193849273641E-4</v>
      </c>
      <c r="AA28" s="19">
        <f>response_excCovid!AA28/dose_original!AA28</f>
        <v>7.0443738564637912E-4</v>
      </c>
      <c r="AB28" s="19">
        <f>response_excCovid!AB28/dose_original!AB28</f>
        <v>7.6254022242891754E-4</v>
      </c>
      <c r="AC28" s="19">
        <f>response_excCovid!AC28/dose_original!AC28</f>
        <v>7.0816456265364281E-4</v>
      </c>
      <c r="AD28" s="19">
        <f>response_excCovid!AD28/dose_original!AD28</f>
        <v>6.4861620387224371E-4</v>
      </c>
    </row>
    <row r="29" spans="1:30" x14ac:dyDescent="0.3">
      <c r="A29">
        <v>27</v>
      </c>
      <c r="B29" s="19">
        <f>response_excCovid!B29/dose_original!B29</f>
        <v>6.2406232836574268E-4</v>
      </c>
      <c r="C29" s="19">
        <f>response_excCovid!C29/dose_original!C29</f>
        <v>5.9532452094926815E-4</v>
      </c>
      <c r="D29" s="19">
        <f>response_excCovid!D29/dose_original!D29</f>
        <v>5.900341443584755E-4</v>
      </c>
      <c r="E29" s="19">
        <f>response_excCovid!E29/dose_original!E29</f>
        <v>5.3530836373555943E-4</v>
      </c>
      <c r="F29" s="19">
        <f>response_excCovid!F29/dose_original!F29</f>
        <v>5.1609041479298129E-4</v>
      </c>
      <c r="G29" s="19">
        <f>response_excCovid!G29/dose_original!G29</f>
        <v>5.2603027218932135E-4</v>
      </c>
      <c r="H29" s="19">
        <f>response_excCovid!H29/dose_original!H29</f>
        <v>5.5106503368040829E-4</v>
      </c>
      <c r="I29" s="19">
        <f>response_excCovid!I29/dose_original!I29</f>
        <v>5.1411421637833677E-4</v>
      </c>
      <c r="J29" s="19">
        <f>response_excCovid!J29/dose_original!J29</f>
        <v>5.6844427481009892E-4</v>
      </c>
      <c r="K29" s="19">
        <f>response_excCovid!K29/dose_original!K29</f>
        <v>5.6305037037460452E-4</v>
      </c>
      <c r="L29" s="19">
        <f>response_excCovid!L29/dose_original!L29</f>
        <v>5.3581876198536627E-4</v>
      </c>
      <c r="M29" s="19">
        <f>response_excCovid!M29/dose_original!M29</f>
        <v>6.1007976699764121E-4</v>
      </c>
      <c r="N29" s="19">
        <f>response_excCovid!N29/dose_original!N29</f>
        <v>5.5703114018428447E-4</v>
      </c>
      <c r="O29" s="19">
        <f>response_excCovid!O29/dose_original!O29</f>
        <v>5.3952266208587643E-4</v>
      </c>
      <c r="P29" s="19">
        <f>response_excCovid!P29/dose_original!P29</f>
        <v>5.550728527719173E-4</v>
      </c>
      <c r="Q29" s="19">
        <f>response_excCovid!Q29/dose_original!Q29</f>
        <v>5.2371689325607146E-4</v>
      </c>
      <c r="R29" s="19">
        <f>response_excCovid!R29/dose_original!R29</f>
        <v>5.3326475021208439E-4</v>
      </c>
      <c r="S29" s="19">
        <f>response_excCovid!S29/dose_original!S29</f>
        <v>5.5373703485423614E-4</v>
      </c>
      <c r="T29" s="19">
        <f>response_excCovid!T29/dose_original!T29</f>
        <v>5.7791587968962542E-4</v>
      </c>
      <c r="U29" s="19">
        <f>response_excCovid!U29/dose_original!U29</f>
        <v>5.6269690252557089E-4</v>
      </c>
      <c r="V29" s="19">
        <f>response_excCovid!V29/dose_original!V29</f>
        <v>6.1619152214673176E-4</v>
      </c>
      <c r="W29" s="19">
        <f>response_excCovid!W29/dose_original!W29</f>
        <v>6.9355873679018522E-4</v>
      </c>
      <c r="X29" s="19">
        <f>response_excCovid!X29/dose_original!X29</f>
        <v>7.2481869232769518E-4</v>
      </c>
      <c r="Y29" s="19">
        <f>response_excCovid!Y29/dose_original!Y29</f>
        <v>6.7105584659655885E-4</v>
      </c>
      <c r="Z29" s="19">
        <f>response_excCovid!Z29/dose_original!Z29</f>
        <v>6.4924531625899068E-4</v>
      </c>
      <c r="AA29" s="19">
        <f>response_excCovid!AA29/dose_original!AA29</f>
        <v>7.7491961831947765E-4</v>
      </c>
      <c r="AB29" s="19">
        <f>response_excCovid!AB29/dose_original!AB29</f>
        <v>8.0786692864119592E-4</v>
      </c>
      <c r="AC29" s="19">
        <f>response_excCovid!AC29/dose_original!AC29</f>
        <v>7.6905468963726149E-4</v>
      </c>
      <c r="AD29" s="19">
        <f>response_excCovid!AD29/dose_original!AD29</f>
        <v>6.7129076363205782E-4</v>
      </c>
    </row>
    <row r="30" spans="1:30" x14ac:dyDescent="0.3">
      <c r="A30">
        <v>28</v>
      </c>
      <c r="B30" s="19">
        <f>response_excCovid!B30/dose_original!B30</f>
        <v>6.9098025105969972E-4</v>
      </c>
      <c r="C30" s="19">
        <f>response_excCovid!C30/dose_original!C30</f>
        <v>6.5476233223070359E-4</v>
      </c>
      <c r="D30" s="19">
        <f>response_excCovid!D30/dose_original!D30</f>
        <v>5.9837078207882876E-4</v>
      </c>
      <c r="E30" s="19">
        <f>response_excCovid!E30/dose_original!E30</f>
        <v>5.3835162315700902E-4</v>
      </c>
      <c r="F30" s="19">
        <f>response_excCovid!F30/dose_original!F30</f>
        <v>5.4815701438329443E-4</v>
      </c>
      <c r="G30" s="19">
        <f>response_excCovid!G30/dose_original!G30</f>
        <v>5.3066720163140013E-4</v>
      </c>
      <c r="H30" s="19">
        <f>response_excCovid!H30/dose_original!H30</f>
        <v>5.7450443812630942E-4</v>
      </c>
      <c r="I30" s="19">
        <f>response_excCovid!I30/dose_original!I30</f>
        <v>5.704147133693961E-4</v>
      </c>
      <c r="J30" s="19">
        <f>response_excCovid!J30/dose_original!J30</f>
        <v>5.5836853890145509E-4</v>
      </c>
      <c r="K30" s="19">
        <f>response_excCovid!K30/dose_original!K30</f>
        <v>5.5849672390661782E-4</v>
      </c>
      <c r="L30" s="19">
        <f>response_excCovid!L30/dose_original!L30</f>
        <v>6.0108170019632882E-4</v>
      </c>
      <c r="M30" s="19">
        <f>response_excCovid!M30/dose_original!M30</f>
        <v>5.7838445524457948E-4</v>
      </c>
      <c r="N30" s="19">
        <f>response_excCovid!N30/dose_original!N30</f>
        <v>6.0634576332791281E-4</v>
      </c>
      <c r="O30" s="19">
        <f>response_excCovid!O30/dose_original!O30</f>
        <v>5.9721564234447037E-4</v>
      </c>
      <c r="P30" s="19">
        <f>response_excCovid!P30/dose_original!P30</f>
        <v>6.1176079784068787E-4</v>
      </c>
      <c r="Q30" s="19">
        <f>response_excCovid!Q30/dose_original!Q30</f>
        <v>5.9529202015965886E-4</v>
      </c>
      <c r="R30" s="19">
        <f>response_excCovid!R30/dose_original!R30</f>
        <v>5.5447347160721421E-4</v>
      </c>
      <c r="S30" s="19">
        <f>response_excCovid!S30/dose_original!S30</f>
        <v>6.1559009724323056E-4</v>
      </c>
      <c r="T30" s="19">
        <f>response_excCovid!T30/dose_original!T30</f>
        <v>6.0264611552437064E-4</v>
      </c>
      <c r="U30" s="19">
        <f>response_excCovid!U30/dose_original!U30</f>
        <v>6.1237437062266217E-4</v>
      </c>
      <c r="V30" s="19">
        <f>response_excCovid!V30/dose_original!V30</f>
        <v>6.4679804517247174E-4</v>
      </c>
      <c r="W30" s="19">
        <f>response_excCovid!W30/dose_original!W30</f>
        <v>7.20231670683283E-4</v>
      </c>
      <c r="X30" s="19">
        <f>response_excCovid!X30/dose_original!X30</f>
        <v>7.8242375943221273E-4</v>
      </c>
      <c r="Y30" s="19">
        <f>response_excCovid!Y30/dose_original!Y30</f>
        <v>7.3024449710866804E-4</v>
      </c>
      <c r="Z30" s="19">
        <f>response_excCovid!Z30/dose_original!Z30</f>
        <v>6.8803505908114268E-4</v>
      </c>
      <c r="AA30" s="19">
        <f>response_excCovid!AA30/dose_original!AA30</f>
        <v>8.0874198018633875E-4</v>
      </c>
      <c r="AB30" s="19">
        <f>response_excCovid!AB30/dose_original!AB30</f>
        <v>8.4807278367411048E-4</v>
      </c>
      <c r="AC30" s="19">
        <f>response_excCovid!AC30/dose_original!AC30</f>
        <v>8.1110319600582168E-4</v>
      </c>
      <c r="AD30" s="19">
        <f>response_excCovid!AD30/dose_original!AD30</f>
        <v>7.3355148134295186E-4</v>
      </c>
    </row>
    <row r="31" spans="1:30" x14ac:dyDescent="0.3">
      <c r="A31">
        <v>29</v>
      </c>
      <c r="B31" s="19">
        <f>response_excCovid!B31/dose_original!B31</f>
        <v>6.7223285694744067E-4</v>
      </c>
      <c r="C31" s="19">
        <f>response_excCovid!C31/dose_original!C31</f>
        <v>6.7033718447208248E-4</v>
      </c>
      <c r="D31" s="19">
        <f>response_excCovid!D31/dose_original!D31</f>
        <v>5.9835795163440061E-4</v>
      </c>
      <c r="E31" s="19">
        <f>response_excCovid!E31/dose_original!E31</f>
        <v>6.0837286574091877E-4</v>
      </c>
      <c r="F31" s="19">
        <f>response_excCovid!F31/dose_original!F31</f>
        <v>5.9484117473440352E-4</v>
      </c>
      <c r="G31" s="19">
        <f>response_excCovid!G31/dose_original!G31</f>
        <v>5.7886094001187883E-4</v>
      </c>
      <c r="H31" s="19">
        <f>response_excCovid!H31/dose_original!H31</f>
        <v>6.0372888578625098E-4</v>
      </c>
      <c r="I31" s="19">
        <f>response_excCovid!I31/dose_original!I31</f>
        <v>5.9585505555253008E-4</v>
      </c>
      <c r="J31" s="19">
        <f>response_excCovid!J31/dose_original!J31</f>
        <v>6.2354476160996722E-4</v>
      </c>
      <c r="K31" s="19">
        <f>response_excCovid!K31/dose_original!K31</f>
        <v>6.174346350916257E-4</v>
      </c>
      <c r="L31" s="19">
        <f>response_excCovid!L31/dose_original!L31</f>
        <v>5.9343957630213922E-4</v>
      </c>
      <c r="M31" s="19">
        <f>response_excCovid!M31/dose_original!M31</f>
        <v>6.4880488909757486E-4</v>
      </c>
      <c r="N31" s="19">
        <f>response_excCovid!N31/dose_original!N31</f>
        <v>6.6632427960131534E-4</v>
      </c>
      <c r="O31" s="19">
        <f>response_excCovid!O31/dose_original!O31</f>
        <v>6.3318513164932152E-4</v>
      </c>
      <c r="P31" s="19">
        <f>response_excCovid!P31/dose_original!P31</f>
        <v>6.5996878189041866E-4</v>
      </c>
      <c r="Q31" s="19">
        <f>response_excCovid!Q31/dose_original!Q31</f>
        <v>6.3171302766993416E-4</v>
      </c>
      <c r="R31" s="19">
        <f>response_excCovid!R31/dose_original!R31</f>
        <v>6.3098474552550148E-4</v>
      </c>
      <c r="S31" s="19">
        <f>response_excCovid!S31/dose_original!S31</f>
        <v>6.4505211155847992E-4</v>
      </c>
      <c r="T31" s="19">
        <f>response_excCovid!T31/dose_original!T31</f>
        <v>6.1592696112902677E-4</v>
      </c>
      <c r="U31" s="19">
        <f>response_excCovid!U31/dose_original!U31</f>
        <v>6.6190018161262987E-4</v>
      </c>
      <c r="V31" s="19">
        <f>response_excCovid!V31/dose_original!V31</f>
        <v>6.7775533520591494E-4</v>
      </c>
      <c r="W31" s="19">
        <f>response_excCovid!W31/dose_original!W31</f>
        <v>7.3502513761979896E-4</v>
      </c>
      <c r="X31" s="19">
        <f>response_excCovid!X31/dose_original!X31</f>
        <v>7.5723996792930609E-4</v>
      </c>
      <c r="Y31" s="19">
        <f>response_excCovid!Y31/dose_original!Y31</f>
        <v>8.0608494783156973E-4</v>
      </c>
      <c r="Z31" s="19">
        <f>response_excCovid!Z31/dose_original!Z31</f>
        <v>7.4172164287348826E-4</v>
      </c>
      <c r="AA31" s="19">
        <f>response_excCovid!AA31/dose_original!AA31</f>
        <v>8.9942575981695071E-4</v>
      </c>
      <c r="AB31" s="19">
        <f>response_excCovid!AB31/dose_original!AB31</f>
        <v>9.1949372899378782E-4</v>
      </c>
      <c r="AC31" s="19">
        <f>response_excCovid!AC31/dose_original!AC31</f>
        <v>9.0749966315950971E-4</v>
      </c>
      <c r="AD31" s="19">
        <f>response_excCovid!AD31/dose_original!AD31</f>
        <v>8.1324146501971504E-4</v>
      </c>
    </row>
    <row r="32" spans="1:30" x14ac:dyDescent="0.3">
      <c r="A32">
        <v>30</v>
      </c>
      <c r="B32" s="19">
        <f>response_excCovid!B32/dose_original!B32</f>
        <v>7.4217205571089871E-4</v>
      </c>
      <c r="C32" s="19">
        <f>response_excCovid!C32/dose_original!C32</f>
        <v>6.7116662866172744E-4</v>
      </c>
      <c r="D32" s="19">
        <f>response_excCovid!D32/dose_original!D32</f>
        <v>6.4005898847181773E-4</v>
      </c>
      <c r="E32" s="19">
        <f>response_excCovid!E32/dose_original!E32</f>
        <v>6.3022928443102805E-4</v>
      </c>
      <c r="F32" s="19">
        <f>response_excCovid!F32/dose_original!F32</f>
        <v>6.3470404451968605E-4</v>
      </c>
      <c r="G32" s="19">
        <f>response_excCovid!G32/dose_original!G32</f>
        <v>6.0162627312499632E-4</v>
      </c>
      <c r="H32" s="19">
        <f>response_excCovid!H32/dose_original!H32</f>
        <v>6.5090108487875285E-4</v>
      </c>
      <c r="I32" s="19">
        <f>response_excCovid!I32/dose_original!I32</f>
        <v>6.2487163308639455E-4</v>
      </c>
      <c r="J32" s="19">
        <f>response_excCovid!J32/dose_original!J32</f>
        <v>6.1557266181890783E-4</v>
      </c>
      <c r="K32" s="19">
        <f>response_excCovid!K32/dose_original!K32</f>
        <v>5.9769932160030393E-4</v>
      </c>
      <c r="L32" s="19">
        <f>response_excCovid!L32/dose_original!L32</f>
        <v>6.5077930403658539E-4</v>
      </c>
      <c r="M32" s="19">
        <f>response_excCovid!M32/dose_original!M32</f>
        <v>6.2507921474263151E-4</v>
      </c>
      <c r="N32" s="19">
        <f>response_excCovid!N32/dose_original!N32</f>
        <v>6.4417100992056721E-4</v>
      </c>
      <c r="O32" s="19">
        <f>response_excCovid!O32/dose_original!O32</f>
        <v>6.4505967711025428E-4</v>
      </c>
      <c r="P32" s="19">
        <f>response_excCovid!P32/dose_original!P32</f>
        <v>6.8736414317167459E-4</v>
      </c>
      <c r="Q32" s="19">
        <f>response_excCovid!Q32/dose_original!Q32</f>
        <v>6.772341879313457E-4</v>
      </c>
      <c r="R32" s="19">
        <f>response_excCovid!R32/dose_original!R32</f>
        <v>6.6719391401395898E-4</v>
      </c>
      <c r="S32" s="19">
        <f>response_excCovid!S32/dose_original!S32</f>
        <v>7.0571298861205902E-4</v>
      </c>
      <c r="T32" s="19">
        <f>response_excCovid!T32/dose_original!T32</f>
        <v>6.5728591588109109E-4</v>
      </c>
      <c r="U32" s="19">
        <f>response_excCovid!U32/dose_original!U32</f>
        <v>6.426595433176712E-4</v>
      </c>
      <c r="V32" s="19">
        <f>response_excCovid!V32/dose_original!V32</f>
        <v>7.4637684717728946E-4</v>
      </c>
      <c r="W32" s="19">
        <f>response_excCovid!W32/dose_original!W32</f>
        <v>7.9253883488990197E-4</v>
      </c>
      <c r="X32" s="19">
        <f>response_excCovid!X32/dose_original!X32</f>
        <v>8.2326256525871197E-4</v>
      </c>
      <c r="Y32" s="19">
        <f>response_excCovid!Y32/dose_original!Y32</f>
        <v>8.6615286545234371E-4</v>
      </c>
      <c r="Z32" s="19">
        <f>response_excCovid!Z32/dose_original!Z32</f>
        <v>8.3672209056810936E-4</v>
      </c>
      <c r="AA32" s="19">
        <f>response_excCovid!AA32/dose_original!AA32</f>
        <v>9.7389844309628824E-4</v>
      </c>
      <c r="AB32" s="19">
        <f>response_excCovid!AB32/dose_original!AB32</f>
        <v>9.8908690422249801E-4</v>
      </c>
      <c r="AC32" s="19">
        <f>response_excCovid!AC32/dose_original!AC32</f>
        <v>9.46114054590305E-4</v>
      </c>
      <c r="AD32" s="19">
        <f>response_excCovid!AD32/dose_original!AD32</f>
        <v>8.8048285457420809E-4</v>
      </c>
    </row>
    <row r="33" spans="1:30" x14ac:dyDescent="0.3">
      <c r="A33">
        <v>31</v>
      </c>
      <c r="B33" s="19">
        <f>response_excCovid!B33/dose_original!B33</f>
        <v>8.4586530854164428E-4</v>
      </c>
      <c r="C33" s="19">
        <f>response_excCovid!C33/dose_original!C33</f>
        <v>7.6188722197861707E-4</v>
      </c>
      <c r="D33" s="19">
        <f>response_excCovid!D33/dose_original!D33</f>
        <v>7.2216791378253143E-4</v>
      </c>
      <c r="E33" s="19">
        <f>response_excCovid!E33/dose_original!E33</f>
        <v>7.2428586273521483E-4</v>
      </c>
      <c r="F33" s="19">
        <f>response_excCovid!F33/dose_original!F33</f>
        <v>6.8929154630198929E-4</v>
      </c>
      <c r="G33" s="19">
        <f>response_excCovid!G33/dose_original!G33</f>
        <v>6.8950605358242853E-4</v>
      </c>
      <c r="H33" s="19">
        <f>response_excCovid!H33/dose_original!H33</f>
        <v>6.6334720471300241E-4</v>
      </c>
      <c r="I33" s="19">
        <f>response_excCovid!I33/dose_original!I33</f>
        <v>6.6872973965350041E-4</v>
      </c>
      <c r="J33" s="19">
        <f>response_excCovid!J33/dose_original!J33</f>
        <v>6.6130550442351809E-4</v>
      </c>
      <c r="K33" s="19">
        <f>response_excCovid!K33/dose_original!K33</f>
        <v>6.4311850483032612E-4</v>
      </c>
      <c r="L33" s="19">
        <f>response_excCovid!L33/dose_original!L33</f>
        <v>6.8213405794760032E-4</v>
      </c>
      <c r="M33" s="19">
        <f>response_excCovid!M33/dose_original!M33</f>
        <v>7.0951675745368667E-4</v>
      </c>
      <c r="N33" s="19">
        <f>response_excCovid!N33/dose_original!N33</f>
        <v>6.8164517700572598E-4</v>
      </c>
      <c r="O33" s="19">
        <f>response_excCovid!O33/dose_original!O33</f>
        <v>7.0118014018641568E-4</v>
      </c>
      <c r="P33" s="19">
        <f>response_excCovid!P33/dose_original!P33</f>
        <v>6.686620164382442E-4</v>
      </c>
      <c r="Q33" s="19">
        <f>response_excCovid!Q33/dose_original!Q33</f>
        <v>6.83994185725886E-4</v>
      </c>
      <c r="R33" s="19">
        <f>response_excCovid!R33/dose_original!R33</f>
        <v>7.4100587563973887E-4</v>
      </c>
      <c r="S33" s="19">
        <f>response_excCovid!S33/dose_original!S33</f>
        <v>6.9675658323213097E-4</v>
      </c>
      <c r="T33" s="19">
        <f>response_excCovid!T33/dose_original!T33</f>
        <v>7.0505962047407258E-4</v>
      </c>
      <c r="U33" s="19">
        <f>response_excCovid!U33/dose_original!U33</f>
        <v>7.0836900941179278E-4</v>
      </c>
      <c r="V33" s="19">
        <f>response_excCovid!V33/dose_original!V33</f>
        <v>7.6762077358860756E-4</v>
      </c>
      <c r="W33" s="19">
        <f>response_excCovid!W33/dose_original!W33</f>
        <v>8.8311578534925803E-4</v>
      </c>
      <c r="X33" s="19">
        <f>response_excCovid!X33/dose_original!X33</f>
        <v>8.7482004592505868E-4</v>
      </c>
      <c r="Y33" s="19">
        <f>response_excCovid!Y33/dose_original!Y33</f>
        <v>8.5693054735746968E-4</v>
      </c>
      <c r="Z33" s="19">
        <f>response_excCovid!Z33/dose_original!Z33</f>
        <v>8.817160722880056E-4</v>
      </c>
      <c r="AA33" s="19">
        <f>response_excCovid!AA33/dose_original!AA33</f>
        <v>9.8039578528216135E-4</v>
      </c>
      <c r="AB33" s="19">
        <f>response_excCovid!AB33/dose_original!AB33</f>
        <v>1.0653184810728992E-3</v>
      </c>
      <c r="AC33" s="19">
        <f>response_excCovid!AC33/dose_original!AC33</f>
        <v>1.0186807833173111E-3</v>
      </c>
      <c r="AD33" s="19">
        <f>response_excCovid!AD33/dose_original!AD33</f>
        <v>9.3820943913581502E-4</v>
      </c>
    </row>
    <row r="34" spans="1:30" x14ac:dyDescent="0.3">
      <c r="A34">
        <v>32</v>
      </c>
      <c r="B34" s="19">
        <f>response_excCovid!B34/dose_original!B34</f>
        <v>8.5251669405824783E-4</v>
      </c>
      <c r="C34" s="19">
        <f>response_excCovid!C34/dose_original!C34</f>
        <v>8.532347997543976E-4</v>
      </c>
      <c r="D34" s="19">
        <f>response_excCovid!D34/dose_original!D34</f>
        <v>7.5413273889776483E-4</v>
      </c>
      <c r="E34" s="19">
        <f>response_excCovid!E34/dose_original!E34</f>
        <v>7.1776429020421501E-4</v>
      </c>
      <c r="F34" s="19">
        <f>response_excCovid!F34/dose_original!F34</f>
        <v>7.292519918803529E-4</v>
      </c>
      <c r="G34" s="19">
        <f>response_excCovid!G34/dose_original!G34</f>
        <v>7.3100249386626008E-4</v>
      </c>
      <c r="H34" s="19">
        <f>response_excCovid!H34/dose_original!H34</f>
        <v>7.7615776605245701E-4</v>
      </c>
      <c r="I34" s="19">
        <f>response_excCovid!I34/dose_original!I34</f>
        <v>7.5052609430332335E-4</v>
      </c>
      <c r="J34" s="19">
        <f>response_excCovid!J34/dose_original!J34</f>
        <v>6.8586648416396503E-4</v>
      </c>
      <c r="K34" s="19">
        <f>response_excCovid!K34/dose_original!K34</f>
        <v>7.1977249937180024E-4</v>
      </c>
      <c r="L34" s="19">
        <f>response_excCovid!L34/dose_original!L34</f>
        <v>7.5712660063444951E-4</v>
      </c>
      <c r="M34" s="19">
        <f>response_excCovid!M34/dose_original!M34</f>
        <v>7.2501366596557538E-4</v>
      </c>
      <c r="N34" s="19">
        <f>response_excCovid!N34/dose_original!N34</f>
        <v>7.3577132537599814E-4</v>
      </c>
      <c r="O34" s="19">
        <f>response_excCovid!O34/dose_original!O34</f>
        <v>7.1043614866377622E-4</v>
      </c>
      <c r="P34" s="19">
        <f>response_excCovid!P34/dose_original!P34</f>
        <v>7.4382844052740989E-4</v>
      </c>
      <c r="Q34" s="19">
        <f>response_excCovid!Q34/dose_original!Q34</f>
        <v>7.4591526729539523E-4</v>
      </c>
      <c r="R34" s="19">
        <f>response_excCovid!R34/dose_original!R34</f>
        <v>7.7601906345129334E-4</v>
      </c>
      <c r="S34" s="19">
        <f>response_excCovid!S34/dose_original!S34</f>
        <v>7.2293400731723769E-4</v>
      </c>
      <c r="T34" s="19">
        <f>response_excCovid!T34/dose_original!T34</f>
        <v>7.5451007504496591E-4</v>
      </c>
      <c r="U34" s="19">
        <f>response_excCovid!U34/dose_original!U34</f>
        <v>7.7296097076644645E-4</v>
      </c>
      <c r="V34" s="19">
        <f>response_excCovid!V34/dose_original!V34</f>
        <v>8.5698031919313169E-4</v>
      </c>
      <c r="W34" s="19">
        <f>response_excCovid!W34/dose_original!W34</f>
        <v>9.2141755280351141E-4</v>
      </c>
      <c r="X34" s="19">
        <f>response_excCovid!X34/dose_original!X34</f>
        <v>9.3481970893767206E-4</v>
      </c>
      <c r="Y34" s="19">
        <f>response_excCovid!Y34/dose_original!Y34</f>
        <v>9.4036816051458732E-4</v>
      </c>
      <c r="Z34" s="19">
        <f>response_excCovid!Z34/dose_original!Z34</f>
        <v>9.1137680677127553E-4</v>
      </c>
      <c r="AA34" s="19">
        <f>response_excCovid!AA34/dose_original!AA34</f>
        <v>1.0959264738970838E-3</v>
      </c>
      <c r="AB34" s="19">
        <f>response_excCovid!AB34/dose_original!AB34</f>
        <v>1.1569085384522347E-3</v>
      </c>
      <c r="AC34" s="19">
        <f>response_excCovid!AC34/dose_original!AC34</f>
        <v>1.086119615352193E-3</v>
      </c>
      <c r="AD34" s="19">
        <f>response_excCovid!AD34/dose_original!AD34</f>
        <v>1.0204693281715325E-3</v>
      </c>
    </row>
    <row r="35" spans="1:30" x14ac:dyDescent="0.3">
      <c r="A35">
        <v>33</v>
      </c>
      <c r="B35" s="19">
        <f>response_excCovid!B35/dose_original!B35</f>
        <v>9.1637626699029131E-4</v>
      </c>
      <c r="C35" s="19">
        <f>response_excCovid!C35/dose_original!C35</f>
        <v>9.0587225791006077E-4</v>
      </c>
      <c r="D35" s="19">
        <f>response_excCovid!D35/dose_original!D35</f>
        <v>8.3817395684344465E-4</v>
      </c>
      <c r="E35" s="19">
        <f>response_excCovid!E35/dose_original!E35</f>
        <v>8.1153353505504706E-4</v>
      </c>
      <c r="F35" s="19">
        <f>response_excCovid!F35/dose_original!F35</f>
        <v>7.8369024325992151E-4</v>
      </c>
      <c r="G35" s="19">
        <f>response_excCovid!G35/dose_original!G35</f>
        <v>8.0275475894325083E-4</v>
      </c>
      <c r="H35" s="19">
        <f>response_excCovid!H35/dose_original!H35</f>
        <v>8.1900982605429885E-4</v>
      </c>
      <c r="I35" s="19">
        <f>response_excCovid!I35/dose_original!I35</f>
        <v>8.0792037037227945E-4</v>
      </c>
      <c r="J35" s="19">
        <f>response_excCovid!J35/dose_original!J35</f>
        <v>8.2450223498504538E-4</v>
      </c>
      <c r="K35" s="19">
        <f>response_excCovid!K35/dose_original!K35</f>
        <v>7.5173926371152036E-4</v>
      </c>
      <c r="L35" s="19">
        <f>response_excCovid!L35/dose_original!L35</f>
        <v>7.639537560751626E-4</v>
      </c>
      <c r="M35" s="19">
        <f>response_excCovid!M35/dose_original!M35</f>
        <v>7.6017665940826659E-4</v>
      </c>
      <c r="N35" s="19">
        <f>response_excCovid!N35/dose_original!N35</f>
        <v>7.3948097033086941E-4</v>
      </c>
      <c r="O35" s="19">
        <f>response_excCovid!O35/dose_original!O35</f>
        <v>7.1502539072569105E-4</v>
      </c>
      <c r="P35" s="19">
        <f>response_excCovid!P35/dose_original!P35</f>
        <v>8.0309857927555951E-4</v>
      </c>
      <c r="Q35" s="19">
        <f>response_excCovid!Q35/dose_original!Q35</f>
        <v>7.4633571799485377E-4</v>
      </c>
      <c r="R35" s="19">
        <f>response_excCovid!R35/dose_original!R35</f>
        <v>7.9134047423904134E-4</v>
      </c>
      <c r="S35" s="19">
        <f>response_excCovid!S35/dose_original!S35</f>
        <v>8.1467302425406688E-4</v>
      </c>
      <c r="T35" s="19">
        <f>response_excCovid!T35/dose_original!T35</f>
        <v>7.9403209665691323E-4</v>
      </c>
      <c r="U35" s="19">
        <f>response_excCovid!U35/dose_original!U35</f>
        <v>8.2834090463639097E-4</v>
      </c>
      <c r="V35" s="19">
        <f>response_excCovid!V35/dose_original!V35</f>
        <v>8.9794597989101385E-4</v>
      </c>
      <c r="W35" s="19">
        <f>response_excCovid!W35/dose_original!W35</f>
        <v>9.3582379741265589E-4</v>
      </c>
      <c r="X35" s="19">
        <f>response_excCovid!X35/dose_original!X35</f>
        <v>1.0054930555273617E-3</v>
      </c>
      <c r="Y35" s="19">
        <f>response_excCovid!Y35/dose_original!Y35</f>
        <v>9.830264675646141E-4</v>
      </c>
      <c r="Z35" s="19">
        <f>response_excCovid!Z35/dose_original!Z35</f>
        <v>1.0330552982951717E-3</v>
      </c>
      <c r="AA35" s="19">
        <f>response_excCovid!AA35/dose_original!AA35</f>
        <v>1.154720656381509E-3</v>
      </c>
      <c r="AB35" s="19">
        <f>response_excCovid!AB35/dose_original!AB35</f>
        <v>1.2460907554654155E-3</v>
      </c>
      <c r="AC35" s="19">
        <f>response_excCovid!AC35/dose_original!AC35</f>
        <v>1.1882419674613689E-3</v>
      </c>
      <c r="AD35" s="19">
        <f>response_excCovid!AD35/dose_original!AD35</f>
        <v>1.1111144221718845E-3</v>
      </c>
    </row>
    <row r="36" spans="1:30" x14ac:dyDescent="0.3">
      <c r="A36">
        <v>34</v>
      </c>
      <c r="B36" s="19">
        <f>response_excCovid!B36/dose_original!B36</f>
        <v>1.006411241961481E-3</v>
      </c>
      <c r="C36" s="19">
        <f>response_excCovid!C36/dose_original!C36</f>
        <v>9.4453155160394489E-4</v>
      </c>
      <c r="D36" s="19">
        <f>response_excCovid!D36/dose_original!D36</f>
        <v>8.7700855722174843E-4</v>
      </c>
      <c r="E36" s="19">
        <f>response_excCovid!E36/dose_original!E36</f>
        <v>9.0253440233622432E-4</v>
      </c>
      <c r="F36" s="19">
        <f>response_excCovid!F36/dose_original!F36</f>
        <v>8.3998956648250172E-4</v>
      </c>
      <c r="G36" s="19">
        <f>response_excCovid!G36/dose_original!G36</f>
        <v>8.4281284102876071E-4</v>
      </c>
      <c r="H36" s="19">
        <f>response_excCovid!H36/dose_original!H36</f>
        <v>8.7365941973940842E-4</v>
      </c>
      <c r="I36" s="19">
        <f>response_excCovid!I36/dose_original!I36</f>
        <v>8.6340836412194047E-4</v>
      </c>
      <c r="J36" s="19">
        <f>response_excCovid!J36/dose_original!J36</f>
        <v>8.701832057691443E-4</v>
      </c>
      <c r="K36" s="19">
        <f>response_excCovid!K36/dose_original!K36</f>
        <v>8.7087580401703666E-4</v>
      </c>
      <c r="L36" s="19">
        <f>response_excCovid!L36/dose_original!L36</f>
        <v>8.1218232555474131E-4</v>
      </c>
      <c r="M36" s="19">
        <f>response_excCovid!M36/dose_original!M36</f>
        <v>7.9788715965701108E-4</v>
      </c>
      <c r="N36" s="19">
        <f>response_excCovid!N36/dose_original!N36</f>
        <v>8.2365200937024841E-4</v>
      </c>
      <c r="O36" s="19">
        <f>response_excCovid!O36/dose_original!O36</f>
        <v>8.027758113722149E-4</v>
      </c>
      <c r="P36" s="19">
        <f>response_excCovid!P36/dose_original!P36</f>
        <v>8.3740115292370353E-4</v>
      </c>
      <c r="Q36" s="19">
        <f>response_excCovid!Q36/dose_original!Q36</f>
        <v>8.0053387931020589E-4</v>
      </c>
      <c r="R36" s="19">
        <f>response_excCovid!R36/dose_original!R36</f>
        <v>8.7727200472999993E-4</v>
      </c>
      <c r="S36" s="19">
        <f>response_excCovid!S36/dose_original!S36</f>
        <v>8.2614484324041891E-4</v>
      </c>
      <c r="T36" s="19">
        <f>response_excCovid!T36/dose_original!T36</f>
        <v>8.8513094959331926E-4</v>
      </c>
      <c r="U36" s="19">
        <f>response_excCovid!U36/dose_original!U36</f>
        <v>8.819767265327809E-4</v>
      </c>
      <c r="V36" s="19">
        <f>response_excCovid!V36/dose_original!V36</f>
        <v>9.2605518551982895E-4</v>
      </c>
      <c r="W36" s="19">
        <f>response_excCovid!W36/dose_original!W36</f>
        <v>1.0124626224656526E-3</v>
      </c>
      <c r="X36" s="19">
        <f>response_excCovid!X36/dose_original!X36</f>
        <v>1.0492946825292481E-3</v>
      </c>
      <c r="Y36" s="19">
        <f>response_excCovid!Y36/dose_original!Y36</f>
        <v>1.0049423996378718E-3</v>
      </c>
      <c r="Z36" s="19">
        <f>response_excCovid!Z36/dose_original!Z36</f>
        <v>1.0101431333759004E-3</v>
      </c>
      <c r="AA36" s="19">
        <f>response_excCovid!AA36/dose_original!AA36</f>
        <v>1.1597016120623838E-3</v>
      </c>
      <c r="AB36" s="19">
        <f>response_excCovid!AB36/dose_original!AB36</f>
        <v>1.2840399770227176E-3</v>
      </c>
      <c r="AC36" s="19">
        <f>response_excCovid!AC36/dose_original!AC36</f>
        <v>1.2415027771081201E-3</v>
      </c>
      <c r="AD36" s="19">
        <f>response_excCovid!AD36/dose_original!AD36</f>
        <v>1.1858195150721963E-3</v>
      </c>
    </row>
    <row r="37" spans="1:30" x14ac:dyDescent="0.3">
      <c r="A37">
        <v>35</v>
      </c>
      <c r="B37" s="19">
        <f>response_excCovid!B37/dose_original!B37</f>
        <v>1.0839841274066762E-3</v>
      </c>
      <c r="C37" s="19">
        <f>response_excCovid!C37/dose_original!C37</f>
        <v>1.0362104955696947E-3</v>
      </c>
      <c r="D37" s="19">
        <f>response_excCovid!D37/dose_original!D37</f>
        <v>9.4894617480700122E-4</v>
      </c>
      <c r="E37" s="19">
        <f>response_excCovid!E37/dose_original!E37</f>
        <v>9.5401041456682557E-4</v>
      </c>
      <c r="F37" s="19">
        <f>response_excCovid!F37/dose_original!F37</f>
        <v>9.156884324793606E-4</v>
      </c>
      <c r="G37" s="19">
        <f>response_excCovid!G37/dose_original!G37</f>
        <v>9.0249395598008316E-4</v>
      </c>
      <c r="H37" s="19">
        <f>response_excCovid!H37/dose_original!H37</f>
        <v>9.3577138121225866E-4</v>
      </c>
      <c r="I37" s="19">
        <f>response_excCovid!I37/dose_original!I37</f>
        <v>9.5115702749896404E-4</v>
      </c>
      <c r="J37" s="19">
        <f>response_excCovid!J37/dose_original!J37</f>
        <v>9.7647818378688482E-4</v>
      </c>
      <c r="K37" s="19">
        <f>response_excCovid!K37/dose_original!K37</f>
        <v>9.2112592954107743E-4</v>
      </c>
      <c r="L37" s="19">
        <f>response_excCovid!L37/dose_original!L37</f>
        <v>9.0880535408819903E-4</v>
      </c>
      <c r="M37" s="19">
        <f>response_excCovid!M37/dose_original!M37</f>
        <v>9.0387780843780659E-4</v>
      </c>
      <c r="N37" s="19">
        <f>response_excCovid!N37/dose_original!N37</f>
        <v>9.0127878043739368E-4</v>
      </c>
      <c r="O37" s="19">
        <f>response_excCovid!O37/dose_original!O37</f>
        <v>8.9715290509185294E-4</v>
      </c>
      <c r="P37" s="19">
        <f>response_excCovid!P37/dose_original!P37</f>
        <v>8.6209392222261151E-4</v>
      </c>
      <c r="Q37" s="19">
        <f>response_excCovid!Q37/dose_original!Q37</f>
        <v>8.7368853645934457E-4</v>
      </c>
      <c r="R37" s="19">
        <f>response_excCovid!R37/dose_original!R37</f>
        <v>8.7099162605248058E-4</v>
      </c>
      <c r="S37" s="19">
        <f>response_excCovid!S37/dose_original!S37</f>
        <v>9.1428957027349291E-4</v>
      </c>
      <c r="T37" s="19">
        <f>response_excCovid!T37/dose_original!T37</f>
        <v>9.5352679422047195E-4</v>
      </c>
      <c r="U37" s="19">
        <f>response_excCovid!U37/dose_original!U37</f>
        <v>1.0044281860812064E-3</v>
      </c>
      <c r="V37" s="19">
        <f>response_excCovid!V37/dose_original!V37</f>
        <v>9.7831840587580946E-4</v>
      </c>
      <c r="W37" s="19">
        <f>response_excCovid!W37/dose_original!W37</f>
        <v>1.0717532627471532E-3</v>
      </c>
      <c r="X37" s="19">
        <f>response_excCovid!X37/dose_original!X37</f>
        <v>1.1014581496653047E-3</v>
      </c>
      <c r="Y37" s="19">
        <f>response_excCovid!Y37/dose_original!Y37</f>
        <v>1.0983151932285069E-3</v>
      </c>
      <c r="Z37" s="19">
        <f>response_excCovid!Z37/dose_original!Z37</f>
        <v>1.0766391921494273E-3</v>
      </c>
      <c r="AA37" s="19">
        <f>response_excCovid!AA37/dose_original!AA37</f>
        <v>1.2502201874858645E-3</v>
      </c>
      <c r="AB37" s="19">
        <f>response_excCovid!AB37/dose_original!AB37</f>
        <v>1.3490232509395269E-3</v>
      </c>
      <c r="AC37" s="19">
        <f>response_excCovid!AC37/dose_original!AC37</f>
        <v>1.2474527907931096E-3</v>
      </c>
      <c r="AD37" s="19">
        <f>response_excCovid!AD37/dose_original!AD37</f>
        <v>1.2444284800480748E-3</v>
      </c>
    </row>
    <row r="38" spans="1:30" x14ac:dyDescent="0.3">
      <c r="A38">
        <v>36</v>
      </c>
      <c r="B38" s="19">
        <f>response_excCovid!B38/dose_original!B38</f>
        <v>1.1593647873628461E-3</v>
      </c>
      <c r="C38" s="19">
        <f>response_excCovid!C38/dose_original!C38</f>
        <v>1.1165664109588336E-3</v>
      </c>
      <c r="D38" s="19">
        <f>response_excCovid!D38/dose_original!D38</f>
        <v>1.0633828996532298E-3</v>
      </c>
      <c r="E38" s="19">
        <f>response_excCovid!E38/dose_original!E38</f>
        <v>1.037058096213901E-3</v>
      </c>
      <c r="F38" s="19">
        <f>response_excCovid!F38/dose_original!F38</f>
        <v>1.0355017561515618E-3</v>
      </c>
      <c r="G38" s="19">
        <f>response_excCovid!G38/dose_original!G38</f>
        <v>1.0054203203319113E-3</v>
      </c>
      <c r="H38" s="19">
        <f>response_excCovid!H38/dose_original!H38</f>
        <v>1.0402550674785344E-3</v>
      </c>
      <c r="I38" s="19">
        <f>response_excCovid!I38/dose_original!I38</f>
        <v>1.0124290328271896E-3</v>
      </c>
      <c r="J38" s="19">
        <f>response_excCovid!J38/dose_original!J38</f>
        <v>1.0290718007754471E-3</v>
      </c>
      <c r="K38" s="19">
        <f>response_excCovid!K38/dose_original!K38</f>
        <v>9.6573593205461525E-4</v>
      </c>
      <c r="L38" s="19">
        <f>response_excCovid!L38/dose_original!L38</f>
        <v>1.0113014482093174E-3</v>
      </c>
      <c r="M38" s="19">
        <f>response_excCovid!M38/dose_original!M38</f>
        <v>9.9645652363717827E-4</v>
      </c>
      <c r="N38" s="19">
        <f>response_excCovid!N38/dose_original!N38</f>
        <v>9.4738666408232552E-4</v>
      </c>
      <c r="O38" s="19">
        <f>response_excCovid!O38/dose_original!O38</f>
        <v>8.9698417632204754E-4</v>
      </c>
      <c r="P38" s="19">
        <f>response_excCovid!P38/dose_original!P38</f>
        <v>9.3175204087722662E-4</v>
      </c>
      <c r="Q38" s="19">
        <f>response_excCovid!Q38/dose_original!Q38</f>
        <v>9.621790422531197E-4</v>
      </c>
      <c r="R38" s="19">
        <f>response_excCovid!R38/dose_original!R38</f>
        <v>9.756983860937132E-4</v>
      </c>
      <c r="S38" s="19">
        <f>response_excCovid!S38/dose_original!S38</f>
        <v>9.3860494556320965E-4</v>
      </c>
      <c r="T38" s="19">
        <f>response_excCovid!T38/dose_original!T38</f>
        <v>9.6780781963613349E-4</v>
      </c>
      <c r="U38" s="19">
        <f>response_excCovid!U38/dose_original!U38</f>
        <v>9.9124318170159317E-4</v>
      </c>
      <c r="V38" s="19">
        <f>response_excCovid!V38/dose_original!V38</f>
        <v>1.1076671056641312E-3</v>
      </c>
      <c r="W38" s="19">
        <f>response_excCovid!W38/dose_original!W38</f>
        <v>1.1641069085396075E-3</v>
      </c>
      <c r="X38" s="19">
        <f>response_excCovid!X38/dose_original!X38</f>
        <v>1.135757844762044E-3</v>
      </c>
      <c r="Y38" s="19">
        <f>response_excCovid!Y38/dose_original!Y38</f>
        <v>1.1568697556290572E-3</v>
      </c>
      <c r="Z38" s="19">
        <f>response_excCovid!Z38/dose_original!Z38</f>
        <v>1.1324079295317706E-3</v>
      </c>
      <c r="AA38" s="19">
        <f>response_excCovid!AA38/dose_original!AA38</f>
        <v>1.3024741627134897E-3</v>
      </c>
      <c r="AB38" s="19">
        <f>response_excCovid!AB38/dose_original!AB38</f>
        <v>1.4245537958226058E-3</v>
      </c>
      <c r="AC38" s="19">
        <f>response_excCovid!AC38/dose_original!AC38</f>
        <v>1.3600365817883282E-3</v>
      </c>
      <c r="AD38" s="19">
        <f>response_excCovid!AD38/dose_original!AD38</f>
        <v>1.2152899456232906E-3</v>
      </c>
    </row>
    <row r="39" spans="1:30" x14ac:dyDescent="0.3">
      <c r="A39">
        <v>37</v>
      </c>
      <c r="B39" s="19">
        <f>response_excCovid!B39/dose_original!B39</f>
        <v>1.2633978142694549E-3</v>
      </c>
      <c r="C39" s="19">
        <f>response_excCovid!C39/dose_original!C39</f>
        <v>1.1921561996679441E-3</v>
      </c>
      <c r="D39" s="19">
        <f>response_excCovid!D39/dose_original!D39</f>
        <v>1.1541893191467706E-3</v>
      </c>
      <c r="E39" s="19">
        <f>response_excCovid!E39/dose_original!E39</f>
        <v>1.1706170487240472E-3</v>
      </c>
      <c r="F39" s="19">
        <f>response_excCovid!F39/dose_original!F39</f>
        <v>1.1273131351674417E-3</v>
      </c>
      <c r="G39" s="19">
        <f>response_excCovid!G39/dose_original!G39</f>
        <v>1.1419137364569896E-3</v>
      </c>
      <c r="H39" s="19">
        <f>response_excCovid!H39/dose_original!H39</f>
        <v>1.1482383652207957E-3</v>
      </c>
      <c r="I39" s="19">
        <f>response_excCovid!I39/dose_original!I39</f>
        <v>1.1131001207572934E-3</v>
      </c>
      <c r="J39" s="19">
        <f>response_excCovid!J39/dose_original!J39</f>
        <v>1.1097214810035561E-3</v>
      </c>
      <c r="K39" s="19">
        <f>response_excCovid!K39/dose_original!K39</f>
        <v>1.0926672273718417E-3</v>
      </c>
      <c r="L39" s="19">
        <f>response_excCovid!L39/dose_original!L39</f>
        <v>1.0628244753026232E-3</v>
      </c>
      <c r="M39" s="19">
        <f>response_excCovid!M39/dose_original!M39</f>
        <v>1.0628493127813315E-3</v>
      </c>
      <c r="N39" s="19">
        <f>response_excCovid!N39/dose_original!N39</f>
        <v>1.0297354092071887E-3</v>
      </c>
      <c r="O39" s="19">
        <f>response_excCovid!O39/dose_original!O39</f>
        <v>1.0182974576375152E-3</v>
      </c>
      <c r="P39" s="19">
        <f>response_excCovid!P39/dose_original!P39</f>
        <v>1.0238379628849442E-3</v>
      </c>
      <c r="Q39" s="19">
        <f>response_excCovid!Q39/dose_original!Q39</f>
        <v>9.9848243702844661E-4</v>
      </c>
      <c r="R39" s="19">
        <f>response_excCovid!R39/dose_original!R39</f>
        <v>9.9528967406379708E-4</v>
      </c>
      <c r="S39" s="19">
        <f>response_excCovid!S39/dose_original!S39</f>
        <v>9.8444655991599436E-4</v>
      </c>
      <c r="T39" s="19">
        <f>response_excCovid!T39/dose_original!T39</f>
        <v>1.0261079265888489E-3</v>
      </c>
      <c r="U39" s="19">
        <f>response_excCovid!U39/dose_original!U39</f>
        <v>1.1177026774819776E-3</v>
      </c>
      <c r="V39" s="19">
        <f>response_excCovid!V39/dose_original!V39</f>
        <v>1.1026712281478144E-3</v>
      </c>
      <c r="W39" s="19">
        <f>response_excCovid!W39/dose_original!W39</f>
        <v>1.2017058388777053E-3</v>
      </c>
      <c r="X39" s="19">
        <f>response_excCovid!X39/dose_original!X39</f>
        <v>1.2543777007168249E-3</v>
      </c>
      <c r="Y39" s="19">
        <f>response_excCovid!Y39/dose_original!Y39</f>
        <v>1.1900859465732807E-3</v>
      </c>
      <c r="Z39" s="19">
        <f>response_excCovid!Z39/dose_original!Z39</f>
        <v>1.2112478955093227E-3</v>
      </c>
      <c r="AA39" s="19">
        <f>response_excCovid!AA39/dose_original!AA39</f>
        <v>1.4280051389161644E-3</v>
      </c>
      <c r="AB39" s="19">
        <f>response_excCovid!AB39/dose_original!AB39</f>
        <v>1.4775735262709075E-3</v>
      </c>
      <c r="AC39" s="19">
        <f>response_excCovid!AC39/dose_original!AC39</f>
        <v>1.437941590217802E-3</v>
      </c>
      <c r="AD39" s="19">
        <f>response_excCovid!AD39/dose_original!AD39</f>
        <v>1.3721142824403988E-3</v>
      </c>
    </row>
    <row r="40" spans="1:30" x14ac:dyDescent="0.3">
      <c r="A40">
        <v>38</v>
      </c>
      <c r="B40" s="19">
        <f>response_excCovid!B40/dose_original!B40</f>
        <v>1.4152180173656423E-3</v>
      </c>
      <c r="C40" s="19">
        <f>response_excCovid!C40/dose_original!C40</f>
        <v>1.3542444895817383E-3</v>
      </c>
      <c r="D40" s="19">
        <f>response_excCovid!D40/dose_original!D40</f>
        <v>1.2400559961976165E-3</v>
      </c>
      <c r="E40" s="19">
        <f>response_excCovid!E40/dose_original!E40</f>
        <v>1.2508340735327666E-3</v>
      </c>
      <c r="F40" s="19">
        <f>response_excCovid!F40/dose_original!F40</f>
        <v>1.285116646291753E-3</v>
      </c>
      <c r="G40" s="19">
        <f>response_excCovid!G40/dose_original!G40</f>
        <v>1.2298692165456559E-3</v>
      </c>
      <c r="H40" s="19">
        <f>response_excCovid!H40/dose_original!H40</f>
        <v>1.3043075548452314E-3</v>
      </c>
      <c r="I40" s="19">
        <f>response_excCovid!I40/dose_original!I40</f>
        <v>1.226726623667445E-3</v>
      </c>
      <c r="J40" s="19">
        <f>response_excCovid!J40/dose_original!J40</f>
        <v>1.2026887631916027E-3</v>
      </c>
      <c r="K40" s="19">
        <f>response_excCovid!K40/dose_original!K40</f>
        <v>1.1507304764671058E-3</v>
      </c>
      <c r="L40" s="19">
        <f>response_excCovid!L40/dose_original!L40</f>
        <v>1.1612248653910173E-3</v>
      </c>
      <c r="M40" s="19">
        <f>response_excCovid!M40/dose_original!M40</f>
        <v>1.1713153316441462E-3</v>
      </c>
      <c r="N40" s="19">
        <f>response_excCovid!N40/dose_original!N40</f>
        <v>1.1771451250725941E-3</v>
      </c>
      <c r="O40" s="19">
        <f>response_excCovid!O40/dose_original!O40</f>
        <v>1.1005765535694204E-3</v>
      </c>
      <c r="P40" s="19">
        <f>response_excCovid!P40/dose_original!P40</f>
        <v>1.1178668892970066E-3</v>
      </c>
      <c r="Q40" s="19">
        <f>response_excCovid!Q40/dose_original!Q40</f>
        <v>1.0684238124951877E-3</v>
      </c>
      <c r="R40" s="19">
        <f>response_excCovid!R40/dose_original!R40</f>
        <v>1.0928907770117551E-3</v>
      </c>
      <c r="S40" s="19">
        <f>response_excCovid!S40/dose_original!S40</f>
        <v>1.0772509232954038E-3</v>
      </c>
      <c r="T40" s="19">
        <f>response_excCovid!T40/dose_original!T40</f>
        <v>1.105245217108601E-3</v>
      </c>
      <c r="U40" s="19">
        <f>response_excCovid!U40/dose_original!U40</f>
        <v>1.1445487959582409E-3</v>
      </c>
      <c r="V40" s="19">
        <f>response_excCovid!V40/dose_original!V40</f>
        <v>1.21535186523453E-3</v>
      </c>
      <c r="W40" s="19">
        <f>response_excCovid!W40/dose_original!W40</f>
        <v>1.2994115750941701E-3</v>
      </c>
      <c r="X40" s="19">
        <f>response_excCovid!X40/dose_original!X40</f>
        <v>1.2373759843668534E-3</v>
      </c>
      <c r="Y40" s="19">
        <f>response_excCovid!Y40/dose_original!Y40</f>
        <v>1.2774971528035275E-3</v>
      </c>
      <c r="Z40" s="19">
        <f>response_excCovid!Z40/dose_original!Z40</f>
        <v>1.3329163020335227E-3</v>
      </c>
      <c r="AA40" s="19">
        <f>response_excCovid!AA40/dose_original!AA40</f>
        <v>1.4475983585248043E-3</v>
      </c>
      <c r="AB40" s="19">
        <f>response_excCovid!AB40/dose_original!AB40</f>
        <v>1.5686631797640078E-3</v>
      </c>
      <c r="AC40" s="19">
        <f>response_excCovid!AC40/dose_original!AC40</f>
        <v>1.5281266199713853E-3</v>
      </c>
      <c r="AD40" s="19">
        <f>response_excCovid!AD40/dose_original!AD40</f>
        <v>1.4739802765585208E-3</v>
      </c>
    </row>
    <row r="41" spans="1:30" x14ac:dyDescent="0.3">
      <c r="A41">
        <v>39</v>
      </c>
      <c r="B41" s="19">
        <f>response_excCovid!B41/dose_original!B41</f>
        <v>1.4117701238417608E-3</v>
      </c>
      <c r="C41" s="19">
        <f>response_excCovid!C41/dose_original!C41</f>
        <v>1.3347465240453351E-3</v>
      </c>
      <c r="D41" s="19">
        <f>response_excCovid!D41/dose_original!D41</f>
        <v>1.31473278220315E-3</v>
      </c>
      <c r="E41" s="19">
        <f>response_excCovid!E41/dose_original!E41</f>
        <v>1.3328270256441682E-3</v>
      </c>
      <c r="F41" s="19">
        <f>response_excCovid!F41/dose_original!F41</f>
        <v>1.3487416306854007E-3</v>
      </c>
      <c r="G41" s="19">
        <f>response_excCovid!G41/dose_original!G41</f>
        <v>1.3579166635829434E-3</v>
      </c>
      <c r="H41" s="19">
        <f>response_excCovid!H41/dose_original!H41</f>
        <v>1.4047253347835215E-3</v>
      </c>
      <c r="I41" s="19">
        <f>response_excCovid!I41/dose_original!I41</f>
        <v>1.4359122754236005E-3</v>
      </c>
      <c r="J41" s="19">
        <f>response_excCovid!J41/dose_original!J41</f>
        <v>1.3594984474976607E-3</v>
      </c>
      <c r="K41" s="19">
        <f>response_excCovid!K41/dose_original!K41</f>
        <v>1.2717175182075102E-3</v>
      </c>
      <c r="L41" s="19">
        <f>response_excCovid!L41/dose_original!L41</f>
        <v>1.3132219998861399E-3</v>
      </c>
      <c r="M41" s="19">
        <f>response_excCovid!M41/dose_original!M41</f>
        <v>1.3164470935655358E-3</v>
      </c>
      <c r="N41" s="19">
        <f>response_excCovid!N41/dose_original!N41</f>
        <v>1.2553034712969083E-3</v>
      </c>
      <c r="O41" s="19">
        <f>response_excCovid!O41/dose_original!O41</f>
        <v>1.2211961324384002E-3</v>
      </c>
      <c r="P41" s="19">
        <f>response_excCovid!P41/dose_original!P41</f>
        <v>1.2151958835302512E-3</v>
      </c>
      <c r="Q41" s="19">
        <f>response_excCovid!Q41/dose_original!Q41</f>
        <v>1.1780913392535743E-3</v>
      </c>
      <c r="R41" s="19">
        <f>response_excCovid!R41/dose_original!R41</f>
        <v>1.1334805648484528E-3</v>
      </c>
      <c r="S41" s="19">
        <f>response_excCovid!S41/dose_original!S41</f>
        <v>1.1769758526628384E-3</v>
      </c>
      <c r="T41" s="19">
        <f>response_excCovid!T41/dose_original!T41</f>
        <v>1.1879790137277291E-3</v>
      </c>
      <c r="U41" s="19">
        <f>response_excCovid!U41/dose_original!U41</f>
        <v>1.2171971710728481E-3</v>
      </c>
      <c r="V41" s="19">
        <f>response_excCovid!V41/dose_original!V41</f>
        <v>1.1845370122296004E-3</v>
      </c>
      <c r="W41" s="19">
        <f>response_excCovid!W41/dose_original!W41</f>
        <v>1.3416865089029304E-3</v>
      </c>
      <c r="X41" s="19">
        <f>response_excCovid!X41/dose_original!X41</f>
        <v>1.3785562501741186E-3</v>
      </c>
      <c r="Y41" s="19">
        <f>response_excCovid!Y41/dose_original!Y41</f>
        <v>1.4208194780898889E-3</v>
      </c>
      <c r="Z41" s="19">
        <f>response_excCovid!Z41/dose_original!Z41</f>
        <v>1.4479857602694886E-3</v>
      </c>
      <c r="AA41" s="19">
        <f>response_excCovid!AA41/dose_original!AA41</f>
        <v>1.533427101173811E-3</v>
      </c>
      <c r="AB41" s="19">
        <f>response_excCovid!AB41/dose_original!AB41</f>
        <v>1.6615824340722458E-3</v>
      </c>
      <c r="AC41" s="19">
        <f>response_excCovid!AC41/dose_original!AC41</f>
        <v>1.633266534283024E-3</v>
      </c>
      <c r="AD41" s="19">
        <f>response_excCovid!AD41/dose_original!AD41</f>
        <v>1.4892154517458461E-3</v>
      </c>
    </row>
    <row r="42" spans="1:30" x14ac:dyDescent="0.3">
      <c r="A42">
        <v>40</v>
      </c>
      <c r="B42" s="19">
        <f>response_excCovid!B42/dose_original!B42</f>
        <v>1.4960804054479407E-3</v>
      </c>
      <c r="C42" s="19">
        <f>response_excCovid!C42/dose_original!C42</f>
        <v>1.5006532272731808E-3</v>
      </c>
      <c r="D42" s="19">
        <f>response_excCovid!D42/dose_original!D42</f>
        <v>1.4663783210560138E-3</v>
      </c>
      <c r="E42" s="19">
        <f>response_excCovid!E42/dose_original!E42</f>
        <v>1.3974595783709032E-3</v>
      </c>
      <c r="F42" s="19">
        <f>response_excCovid!F42/dose_original!F42</f>
        <v>1.3941712220774992E-3</v>
      </c>
      <c r="G42" s="19">
        <f>response_excCovid!G42/dose_original!G42</f>
        <v>1.4493447226907887E-3</v>
      </c>
      <c r="H42" s="19">
        <f>response_excCovid!H42/dose_original!H42</f>
        <v>1.5141826817826832E-3</v>
      </c>
      <c r="I42" s="19">
        <f>response_excCovid!I42/dose_original!I42</f>
        <v>1.495346084307605E-3</v>
      </c>
      <c r="J42" s="19">
        <f>response_excCovid!J42/dose_original!J42</f>
        <v>1.5199001055684279E-3</v>
      </c>
      <c r="K42" s="19">
        <f>response_excCovid!K42/dose_original!K42</f>
        <v>1.4746296952994611E-3</v>
      </c>
      <c r="L42" s="19">
        <f>response_excCovid!L42/dose_original!L42</f>
        <v>1.3946005705676415E-3</v>
      </c>
      <c r="M42" s="19">
        <f>response_excCovid!M42/dose_original!M42</f>
        <v>1.3583655749466314E-3</v>
      </c>
      <c r="N42" s="19">
        <f>response_excCovid!N42/dose_original!N42</f>
        <v>1.3961668552261656E-3</v>
      </c>
      <c r="O42" s="19">
        <f>response_excCovid!O42/dose_original!O42</f>
        <v>1.3668926743091766E-3</v>
      </c>
      <c r="P42" s="19">
        <f>response_excCovid!P42/dose_original!P42</f>
        <v>1.3852085175444803E-3</v>
      </c>
      <c r="Q42" s="19">
        <f>response_excCovid!Q42/dose_original!Q42</f>
        <v>1.2670653263433522E-3</v>
      </c>
      <c r="R42" s="19">
        <f>response_excCovid!R42/dose_original!R42</f>
        <v>1.2892753447632489E-3</v>
      </c>
      <c r="S42" s="19">
        <f>response_excCovid!S42/dose_original!S42</f>
        <v>1.2539754105726497E-3</v>
      </c>
      <c r="T42" s="19">
        <f>response_excCovid!T42/dose_original!T42</f>
        <v>1.2891094049668336E-3</v>
      </c>
      <c r="U42" s="19">
        <f>response_excCovid!U42/dose_original!U42</f>
        <v>1.2957455977310906E-3</v>
      </c>
      <c r="V42" s="19">
        <f>response_excCovid!V42/dose_original!V42</f>
        <v>1.3253850488014638E-3</v>
      </c>
      <c r="W42" s="19">
        <f>response_excCovid!W42/dose_original!W42</f>
        <v>1.3930579101112382E-3</v>
      </c>
      <c r="X42" s="19">
        <f>response_excCovid!X42/dose_original!X42</f>
        <v>1.4710669156184294E-3</v>
      </c>
      <c r="Y42" s="19">
        <f>response_excCovid!Y42/dose_original!Y42</f>
        <v>1.4256631651918144E-3</v>
      </c>
      <c r="Z42" s="19">
        <f>response_excCovid!Z42/dose_original!Z42</f>
        <v>1.4771776687713739E-3</v>
      </c>
      <c r="AA42" s="19">
        <f>response_excCovid!AA42/dose_original!AA42</f>
        <v>1.6467064486502144E-3</v>
      </c>
      <c r="AB42" s="19">
        <f>response_excCovid!AB42/dose_original!AB42</f>
        <v>1.7498663968587148E-3</v>
      </c>
      <c r="AC42" s="19">
        <f>response_excCovid!AC42/dose_original!AC42</f>
        <v>1.7395831007226911E-3</v>
      </c>
      <c r="AD42" s="19">
        <f>response_excCovid!AD42/dose_original!AD42</f>
        <v>1.6907202250995769E-3</v>
      </c>
    </row>
    <row r="43" spans="1:30" x14ac:dyDescent="0.3">
      <c r="A43">
        <v>41</v>
      </c>
      <c r="B43" s="19">
        <f>response_excCovid!B43/dose_original!B43</f>
        <v>1.6866920602288779E-3</v>
      </c>
      <c r="C43" s="19">
        <f>response_excCovid!C43/dose_original!C43</f>
        <v>1.6478536795777796E-3</v>
      </c>
      <c r="D43" s="19">
        <f>response_excCovid!D43/dose_original!D43</f>
        <v>1.6085912377364318E-3</v>
      </c>
      <c r="E43" s="19">
        <f>response_excCovid!E43/dose_original!E43</f>
        <v>1.5782385717908111E-3</v>
      </c>
      <c r="F43" s="19">
        <f>response_excCovid!F43/dose_original!F43</f>
        <v>1.5751170196250119E-3</v>
      </c>
      <c r="G43" s="19">
        <f>response_excCovid!G43/dose_original!G43</f>
        <v>1.6277977724494367E-3</v>
      </c>
      <c r="H43" s="19">
        <f>response_excCovid!H43/dose_original!H43</f>
        <v>1.6098742094186184E-3</v>
      </c>
      <c r="I43" s="19">
        <f>response_excCovid!I43/dose_original!I43</f>
        <v>1.6432419598587E-3</v>
      </c>
      <c r="J43" s="19">
        <f>response_excCovid!J43/dose_original!J43</f>
        <v>1.6303141325052257E-3</v>
      </c>
      <c r="K43" s="19">
        <f>response_excCovid!K43/dose_original!K43</f>
        <v>1.5593807880630406E-3</v>
      </c>
      <c r="L43" s="19">
        <f>response_excCovid!L43/dose_original!L43</f>
        <v>1.5701031467711527E-3</v>
      </c>
      <c r="M43" s="19">
        <f>response_excCovid!M43/dose_original!M43</f>
        <v>1.5106474893201705E-3</v>
      </c>
      <c r="N43" s="19">
        <f>response_excCovid!N43/dose_original!N43</f>
        <v>1.4433687315285393E-3</v>
      </c>
      <c r="O43" s="19">
        <f>response_excCovid!O43/dose_original!O43</f>
        <v>1.4882752265590897E-3</v>
      </c>
      <c r="P43" s="19">
        <f>response_excCovid!P43/dose_original!P43</f>
        <v>1.4822712201573126E-3</v>
      </c>
      <c r="Q43" s="19">
        <f>response_excCovid!Q43/dose_original!Q43</f>
        <v>1.405636641124803E-3</v>
      </c>
      <c r="R43" s="19">
        <f>response_excCovid!R43/dose_original!R43</f>
        <v>1.3800953331395468E-3</v>
      </c>
      <c r="S43" s="19">
        <f>response_excCovid!S43/dose_original!S43</f>
        <v>1.3878952390090221E-3</v>
      </c>
      <c r="T43" s="19">
        <f>response_excCovid!T43/dose_original!T43</f>
        <v>1.3647619197651004E-3</v>
      </c>
      <c r="U43" s="19">
        <f>response_excCovid!U43/dose_original!U43</f>
        <v>1.455994763279581E-3</v>
      </c>
      <c r="V43" s="19">
        <f>response_excCovid!V43/dose_original!V43</f>
        <v>1.4513126722039507E-3</v>
      </c>
      <c r="W43" s="19">
        <f>response_excCovid!W43/dose_original!W43</f>
        <v>1.4556517651951155E-3</v>
      </c>
      <c r="X43" s="19">
        <f>response_excCovid!X43/dose_original!X43</f>
        <v>1.5009960426434486E-3</v>
      </c>
      <c r="Y43" s="19">
        <f>response_excCovid!Y43/dose_original!Y43</f>
        <v>1.5146709313683718E-3</v>
      </c>
      <c r="Z43" s="19">
        <f>response_excCovid!Z43/dose_original!Z43</f>
        <v>1.5267981218249633E-3</v>
      </c>
      <c r="AA43" s="19">
        <f>response_excCovid!AA43/dose_original!AA43</f>
        <v>1.8007742883800885E-3</v>
      </c>
      <c r="AB43" s="19">
        <f>response_excCovid!AB43/dose_original!AB43</f>
        <v>1.8609440677071366E-3</v>
      </c>
      <c r="AC43" s="19">
        <f>response_excCovid!AC43/dose_original!AC43</f>
        <v>1.817809427125655E-3</v>
      </c>
      <c r="AD43" s="19">
        <f>response_excCovid!AD43/dose_original!AD43</f>
        <v>1.7486486793762412E-3</v>
      </c>
    </row>
    <row r="44" spans="1:30" x14ac:dyDescent="0.3">
      <c r="A44">
        <v>42</v>
      </c>
      <c r="B44" s="19">
        <f>response_excCovid!B44/dose_original!B44</f>
        <v>1.7895560936989857E-3</v>
      </c>
      <c r="C44" s="19">
        <f>response_excCovid!C44/dose_original!C44</f>
        <v>1.7347312110399596E-3</v>
      </c>
      <c r="D44" s="19">
        <f>response_excCovid!D44/dose_original!D44</f>
        <v>1.6571391407969119E-3</v>
      </c>
      <c r="E44" s="19">
        <f>response_excCovid!E44/dose_original!E44</f>
        <v>1.6847619294158864E-3</v>
      </c>
      <c r="F44" s="19">
        <f>response_excCovid!F44/dose_original!F44</f>
        <v>1.717905806479354E-3</v>
      </c>
      <c r="G44" s="19">
        <f>response_excCovid!G44/dose_original!G44</f>
        <v>1.6976087237399495E-3</v>
      </c>
      <c r="H44" s="19">
        <f>response_excCovid!H44/dose_original!H44</f>
        <v>1.7431138662728212E-3</v>
      </c>
      <c r="I44" s="19">
        <f>response_excCovid!I44/dose_original!I44</f>
        <v>1.7900792926057139E-3</v>
      </c>
      <c r="J44" s="19">
        <f>response_excCovid!J44/dose_original!J44</f>
        <v>1.7757290074796553E-3</v>
      </c>
      <c r="K44" s="19">
        <f>response_excCovid!K44/dose_original!K44</f>
        <v>1.7479361758750093E-3</v>
      </c>
      <c r="L44" s="19">
        <f>response_excCovid!L44/dose_original!L44</f>
        <v>1.761349926184887E-3</v>
      </c>
      <c r="M44" s="19">
        <f>response_excCovid!M44/dose_original!M44</f>
        <v>1.725653254469851E-3</v>
      </c>
      <c r="N44" s="19">
        <f>response_excCovid!N44/dose_original!N44</f>
        <v>1.5569788296773068E-3</v>
      </c>
      <c r="O44" s="19">
        <f>response_excCovid!O44/dose_original!O44</f>
        <v>1.5744573661616535E-3</v>
      </c>
      <c r="P44" s="19">
        <f>response_excCovid!P44/dose_original!P44</f>
        <v>1.5861432426448447E-3</v>
      </c>
      <c r="Q44" s="19">
        <f>response_excCovid!Q44/dose_original!Q44</f>
        <v>1.5129688322577284E-3</v>
      </c>
      <c r="R44" s="19">
        <f>response_excCovid!R44/dose_original!R44</f>
        <v>1.6071479835019203E-3</v>
      </c>
      <c r="S44" s="19">
        <f>response_excCovid!S44/dose_original!S44</f>
        <v>1.53708848702056E-3</v>
      </c>
      <c r="T44" s="19">
        <f>response_excCovid!T44/dose_original!T44</f>
        <v>1.5242646520756389E-3</v>
      </c>
      <c r="U44" s="19">
        <f>response_excCovid!U44/dose_original!U44</f>
        <v>1.5592972422423424E-3</v>
      </c>
      <c r="V44" s="19">
        <f>response_excCovid!V44/dose_original!V44</f>
        <v>1.5779311661197034E-3</v>
      </c>
      <c r="W44" s="19">
        <f>response_excCovid!W44/dose_original!W44</f>
        <v>1.6046310245473711E-3</v>
      </c>
      <c r="X44" s="19">
        <f>response_excCovid!X44/dose_original!X44</f>
        <v>1.66406359108315E-3</v>
      </c>
      <c r="Y44" s="19">
        <f>response_excCovid!Y44/dose_original!Y44</f>
        <v>1.5723863075770958E-3</v>
      </c>
      <c r="Z44" s="19">
        <f>response_excCovid!Z44/dose_original!Z44</f>
        <v>1.589576273602547E-3</v>
      </c>
      <c r="AA44" s="19">
        <f>response_excCovid!AA44/dose_original!AA44</f>
        <v>1.7761107416500929E-3</v>
      </c>
      <c r="AB44" s="19">
        <f>response_excCovid!AB44/dose_original!AB44</f>
        <v>2.0377331338720687E-3</v>
      </c>
      <c r="AC44" s="19">
        <f>response_excCovid!AC44/dose_original!AC44</f>
        <v>1.9470807120025096E-3</v>
      </c>
      <c r="AD44" s="19">
        <f>response_excCovid!AD44/dose_original!AD44</f>
        <v>1.8570918562471274E-3</v>
      </c>
    </row>
    <row r="45" spans="1:30" x14ac:dyDescent="0.3">
      <c r="A45">
        <v>43</v>
      </c>
      <c r="B45" s="19">
        <f>response_excCovid!B45/dose_original!B45</f>
        <v>1.9522151263885363E-3</v>
      </c>
      <c r="C45" s="19">
        <f>response_excCovid!C45/dose_original!C45</f>
        <v>1.9014339246915168E-3</v>
      </c>
      <c r="D45" s="19">
        <f>response_excCovid!D45/dose_original!D45</f>
        <v>1.8857407231978453E-3</v>
      </c>
      <c r="E45" s="19">
        <f>response_excCovid!E45/dose_original!E45</f>
        <v>1.8797521606554923E-3</v>
      </c>
      <c r="F45" s="19">
        <f>response_excCovid!F45/dose_original!F45</f>
        <v>1.8587287810838573E-3</v>
      </c>
      <c r="G45" s="19">
        <f>response_excCovid!G45/dose_original!G45</f>
        <v>1.9313369976499948E-3</v>
      </c>
      <c r="H45" s="19">
        <f>response_excCovid!H45/dose_original!H45</f>
        <v>1.9426891559954939E-3</v>
      </c>
      <c r="I45" s="19">
        <f>response_excCovid!I45/dose_original!I45</f>
        <v>2.0074456406856947E-3</v>
      </c>
      <c r="J45" s="19">
        <f>response_excCovid!J45/dose_original!J45</f>
        <v>1.9136737661734559E-3</v>
      </c>
      <c r="K45" s="19">
        <f>response_excCovid!K45/dose_original!K45</f>
        <v>1.915997529618035E-3</v>
      </c>
      <c r="L45" s="19">
        <f>response_excCovid!L45/dose_original!L45</f>
        <v>1.9373604364583323E-3</v>
      </c>
      <c r="M45" s="19">
        <f>response_excCovid!M45/dose_original!M45</f>
        <v>1.9134533105120515E-3</v>
      </c>
      <c r="N45" s="19">
        <f>response_excCovid!N45/dose_original!N45</f>
        <v>1.8089080596275474E-3</v>
      </c>
      <c r="O45" s="19">
        <f>response_excCovid!O45/dose_original!O45</f>
        <v>1.7462534554715892E-3</v>
      </c>
      <c r="P45" s="19">
        <f>response_excCovid!P45/dose_original!P45</f>
        <v>1.7221087057127662E-3</v>
      </c>
      <c r="Q45" s="19">
        <f>response_excCovid!Q45/dose_original!Q45</f>
        <v>1.6713459370443478E-3</v>
      </c>
      <c r="R45" s="19">
        <f>response_excCovid!R45/dose_original!R45</f>
        <v>1.7175466458870801E-3</v>
      </c>
      <c r="S45" s="19">
        <f>response_excCovid!S45/dose_original!S45</f>
        <v>1.6957100115929128E-3</v>
      </c>
      <c r="T45" s="19">
        <f>response_excCovid!T45/dose_original!T45</f>
        <v>1.6883172841832912E-3</v>
      </c>
      <c r="U45" s="19">
        <f>response_excCovid!U45/dose_original!U45</f>
        <v>1.6747312681514419E-3</v>
      </c>
      <c r="V45" s="19">
        <f>response_excCovid!V45/dose_original!V45</f>
        <v>1.6458247496038286E-3</v>
      </c>
      <c r="W45" s="19">
        <f>response_excCovid!W45/dose_original!W45</f>
        <v>1.7304443488656129E-3</v>
      </c>
      <c r="X45" s="19">
        <f>response_excCovid!X45/dose_original!X45</f>
        <v>1.7561365033702512E-3</v>
      </c>
      <c r="Y45" s="19">
        <f>response_excCovid!Y45/dose_original!Y45</f>
        <v>1.7330844800209427E-3</v>
      </c>
      <c r="Z45" s="19">
        <f>response_excCovid!Z45/dose_original!Z45</f>
        <v>1.7119606355781175E-3</v>
      </c>
      <c r="AA45" s="19">
        <f>response_excCovid!AA45/dose_original!AA45</f>
        <v>1.9375989742400064E-3</v>
      </c>
      <c r="AB45" s="19">
        <f>response_excCovid!AB45/dose_original!AB45</f>
        <v>2.0614119384256644E-3</v>
      </c>
      <c r="AC45" s="19">
        <f>response_excCovid!AC45/dose_original!AC45</f>
        <v>2.0519930405566316E-3</v>
      </c>
      <c r="AD45" s="19">
        <f>response_excCovid!AD45/dose_original!AD45</f>
        <v>1.9702618329253681E-3</v>
      </c>
    </row>
    <row r="46" spans="1:30" x14ac:dyDescent="0.3">
      <c r="A46">
        <v>44</v>
      </c>
      <c r="B46" s="19">
        <f>response_excCovid!B46/dose_original!B46</f>
        <v>2.0270310123635111E-3</v>
      </c>
      <c r="C46" s="19">
        <f>response_excCovid!C46/dose_original!C46</f>
        <v>1.9525340761093757E-3</v>
      </c>
      <c r="D46" s="19">
        <f>response_excCovid!D46/dose_original!D46</f>
        <v>1.9558471506293616E-3</v>
      </c>
      <c r="E46" s="19">
        <f>response_excCovid!E46/dose_original!E46</f>
        <v>2.006774737210676E-3</v>
      </c>
      <c r="F46" s="19">
        <f>response_excCovid!F46/dose_original!F46</f>
        <v>2.0522318150184198E-3</v>
      </c>
      <c r="G46" s="19">
        <f>response_excCovid!G46/dose_original!G46</f>
        <v>2.0173080141689817E-3</v>
      </c>
      <c r="H46" s="19">
        <f>response_excCovid!H46/dose_original!H46</f>
        <v>2.1096041080135449E-3</v>
      </c>
      <c r="I46" s="19">
        <f>response_excCovid!I46/dose_original!I46</f>
        <v>2.116122408784814E-3</v>
      </c>
      <c r="J46" s="19">
        <f>response_excCovid!J46/dose_original!J46</f>
        <v>2.1325373444442399E-3</v>
      </c>
      <c r="K46" s="19">
        <f>response_excCovid!K46/dose_original!K46</f>
        <v>2.0497204946624929E-3</v>
      </c>
      <c r="L46" s="19">
        <f>response_excCovid!L46/dose_original!L46</f>
        <v>2.0441819554744994E-3</v>
      </c>
      <c r="M46" s="19">
        <f>response_excCovid!M46/dose_original!M46</f>
        <v>2.0736459488971907E-3</v>
      </c>
      <c r="N46" s="19">
        <f>response_excCovid!N46/dose_original!N46</f>
        <v>2.0226258244751601E-3</v>
      </c>
      <c r="O46" s="19">
        <f>response_excCovid!O46/dose_original!O46</f>
        <v>2.0182581831981305E-3</v>
      </c>
      <c r="P46" s="19">
        <f>response_excCovid!P46/dose_original!P46</f>
        <v>1.9460725574489603E-3</v>
      </c>
      <c r="Q46" s="19">
        <f>response_excCovid!Q46/dose_original!Q46</f>
        <v>1.831739698037403E-3</v>
      </c>
      <c r="R46" s="19">
        <f>response_excCovid!R46/dose_original!R46</f>
        <v>1.878817191405605E-3</v>
      </c>
      <c r="S46" s="19">
        <f>response_excCovid!S46/dose_original!S46</f>
        <v>1.8172049081682479E-3</v>
      </c>
      <c r="T46" s="19">
        <f>response_excCovid!T46/dose_original!T46</f>
        <v>1.8265922179008145E-3</v>
      </c>
      <c r="U46" s="19">
        <f>response_excCovid!U46/dose_original!U46</f>
        <v>1.8875316855018801E-3</v>
      </c>
      <c r="V46" s="19">
        <f>response_excCovid!V46/dose_original!V46</f>
        <v>1.8663486224690356E-3</v>
      </c>
      <c r="W46" s="19">
        <f>response_excCovid!W46/dose_original!W46</f>
        <v>1.8296938340349889E-3</v>
      </c>
      <c r="X46" s="19">
        <f>response_excCovid!X46/dose_original!X46</f>
        <v>1.8035968274721394E-3</v>
      </c>
      <c r="Y46" s="19">
        <f>response_excCovid!Y46/dose_original!Y46</f>
        <v>1.8107119386290512E-3</v>
      </c>
      <c r="Z46" s="19">
        <f>response_excCovid!Z46/dose_original!Z46</f>
        <v>1.8132408672259875E-3</v>
      </c>
      <c r="AA46" s="19">
        <f>response_excCovid!AA46/dose_original!AA46</f>
        <v>2.0155016518049323E-3</v>
      </c>
      <c r="AB46" s="19">
        <f>response_excCovid!AB46/dose_original!AB46</f>
        <v>2.1933370330529242E-3</v>
      </c>
      <c r="AC46" s="19">
        <f>response_excCovid!AC46/dose_original!AC46</f>
        <v>2.0985991022165994E-3</v>
      </c>
      <c r="AD46" s="19">
        <f>response_excCovid!AD46/dose_original!AD46</f>
        <v>2.1424015318285659E-3</v>
      </c>
    </row>
    <row r="47" spans="1:30" x14ac:dyDescent="0.3">
      <c r="A47">
        <v>45</v>
      </c>
      <c r="B47" s="19">
        <f>response_excCovid!B47/dose_original!B47</f>
        <v>2.1154891520634247E-3</v>
      </c>
      <c r="C47" s="19">
        <f>response_excCovid!C47/dose_original!C47</f>
        <v>2.1912207660916491E-3</v>
      </c>
      <c r="D47" s="19">
        <f>response_excCovid!D47/dose_original!D47</f>
        <v>2.0466701153872354E-3</v>
      </c>
      <c r="E47" s="19">
        <f>response_excCovid!E47/dose_original!E47</f>
        <v>2.0778792862111194E-3</v>
      </c>
      <c r="F47" s="19">
        <f>response_excCovid!F47/dose_original!F47</f>
        <v>2.1632584745476043E-3</v>
      </c>
      <c r="G47" s="19">
        <f>response_excCovid!G47/dose_original!G47</f>
        <v>2.18716393495771E-3</v>
      </c>
      <c r="H47" s="19">
        <f>response_excCovid!H47/dose_original!H47</f>
        <v>2.2623161779972583E-3</v>
      </c>
      <c r="I47" s="19">
        <f>response_excCovid!I47/dose_original!I47</f>
        <v>2.3380897053477587E-3</v>
      </c>
      <c r="J47" s="19">
        <f>response_excCovid!J47/dose_original!J47</f>
        <v>2.28848727058442E-3</v>
      </c>
      <c r="K47" s="19">
        <f>response_excCovid!K47/dose_original!K47</f>
        <v>2.2601634403038458E-3</v>
      </c>
      <c r="L47" s="19">
        <f>response_excCovid!L47/dose_original!L47</f>
        <v>2.2335654795933345E-3</v>
      </c>
      <c r="M47" s="19">
        <f>response_excCovid!M47/dose_original!M47</f>
        <v>2.2441913842575979E-3</v>
      </c>
      <c r="N47" s="19">
        <f>response_excCovid!N47/dose_original!N47</f>
        <v>2.1412288384173401E-3</v>
      </c>
      <c r="O47" s="19">
        <f>response_excCovid!O47/dose_original!O47</f>
        <v>2.1833034433126099E-3</v>
      </c>
      <c r="P47" s="19">
        <f>response_excCovid!P47/dose_original!P47</f>
        <v>2.1614319412646427E-3</v>
      </c>
      <c r="Q47" s="19">
        <f>response_excCovid!Q47/dose_original!Q47</f>
        <v>1.9733012929077473E-3</v>
      </c>
      <c r="R47" s="19">
        <f>response_excCovid!R47/dose_original!R47</f>
        <v>1.993898278124598E-3</v>
      </c>
      <c r="S47" s="19">
        <f>response_excCovid!S47/dose_original!S47</f>
        <v>2.0049278904574063E-3</v>
      </c>
      <c r="T47" s="19">
        <f>response_excCovid!T47/dose_original!T47</f>
        <v>2.0081750008104741E-3</v>
      </c>
      <c r="U47" s="19">
        <f>response_excCovid!U47/dose_original!U47</f>
        <v>2.0210841268404989E-3</v>
      </c>
      <c r="V47" s="19">
        <f>response_excCovid!V47/dose_original!V47</f>
        <v>2.0484102064623824E-3</v>
      </c>
      <c r="W47" s="19">
        <f>response_excCovid!W47/dose_original!W47</f>
        <v>2.0799730253034015E-3</v>
      </c>
      <c r="X47" s="19">
        <f>response_excCovid!X47/dose_original!X47</f>
        <v>1.9574304344825919E-3</v>
      </c>
      <c r="Y47" s="19">
        <f>response_excCovid!Y47/dose_original!Y47</f>
        <v>2.001901357299142E-3</v>
      </c>
      <c r="Z47" s="19">
        <f>response_excCovid!Z47/dose_original!Z47</f>
        <v>1.9741253870820298E-3</v>
      </c>
      <c r="AA47" s="19">
        <f>response_excCovid!AA47/dose_original!AA47</f>
        <v>2.2289256587992535E-3</v>
      </c>
      <c r="AB47" s="19">
        <f>response_excCovid!AB47/dose_original!AB47</f>
        <v>2.2439964023717304E-3</v>
      </c>
      <c r="AC47" s="19">
        <f>response_excCovid!AC47/dose_original!AC47</f>
        <v>2.2437964637931386E-3</v>
      </c>
      <c r="AD47" s="19">
        <f>response_excCovid!AD47/dose_original!AD47</f>
        <v>2.1914655469458112E-3</v>
      </c>
    </row>
    <row r="48" spans="1:30" x14ac:dyDescent="0.3">
      <c r="A48">
        <v>46</v>
      </c>
      <c r="B48" s="19">
        <f>response_excCovid!B48/dose_original!B48</f>
        <v>2.3189152218464227E-3</v>
      </c>
      <c r="C48" s="19">
        <f>response_excCovid!C48/dose_original!C48</f>
        <v>2.3577023988720783E-3</v>
      </c>
      <c r="D48" s="19">
        <f>response_excCovid!D48/dose_original!D48</f>
        <v>2.3201422568975031E-3</v>
      </c>
      <c r="E48" s="19">
        <f>response_excCovid!E48/dose_original!E48</f>
        <v>2.2467899270904724E-3</v>
      </c>
      <c r="F48" s="19">
        <f>response_excCovid!F48/dose_original!F48</f>
        <v>2.3490801394392626E-3</v>
      </c>
      <c r="G48" s="19">
        <f>response_excCovid!G48/dose_original!G48</f>
        <v>2.3224819884370548E-3</v>
      </c>
      <c r="H48" s="19">
        <f>response_excCovid!H48/dose_original!H48</f>
        <v>2.4111401452023484E-3</v>
      </c>
      <c r="I48" s="19">
        <f>response_excCovid!I48/dose_original!I48</f>
        <v>2.4051787446817286E-3</v>
      </c>
      <c r="J48" s="19">
        <f>response_excCovid!J48/dose_original!J48</f>
        <v>2.5163074961861332E-3</v>
      </c>
      <c r="K48" s="19">
        <f>response_excCovid!K48/dose_original!K48</f>
        <v>2.5240449468292808E-3</v>
      </c>
      <c r="L48" s="19">
        <f>response_excCovid!L48/dose_original!L48</f>
        <v>2.4706695162906825E-3</v>
      </c>
      <c r="M48" s="19">
        <f>response_excCovid!M48/dose_original!M48</f>
        <v>2.3839119609467517E-3</v>
      </c>
      <c r="N48" s="19">
        <f>response_excCovid!N48/dose_original!N48</f>
        <v>2.3480727013546728E-3</v>
      </c>
      <c r="O48" s="19">
        <f>response_excCovid!O48/dose_original!O48</f>
        <v>2.3670121961725235E-3</v>
      </c>
      <c r="P48" s="19">
        <f>response_excCovid!P48/dose_original!P48</f>
        <v>2.3921153199706682E-3</v>
      </c>
      <c r="Q48" s="19">
        <f>response_excCovid!Q48/dose_original!Q48</f>
        <v>2.3329825356317698E-3</v>
      </c>
      <c r="R48" s="19">
        <f>response_excCovid!R48/dose_original!R48</f>
        <v>2.2645569593843558E-3</v>
      </c>
      <c r="S48" s="19">
        <f>response_excCovid!S48/dose_original!S48</f>
        <v>2.1538437484329626E-3</v>
      </c>
      <c r="T48" s="19">
        <f>response_excCovid!T48/dose_original!T48</f>
        <v>2.1580619904705109E-3</v>
      </c>
      <c r="U48" s="19">
        <f>response_excCovid!U48/dose_original!U48</f>
        <v>2.1951883675238098E-3</v>
      </c>
      <c r="V48" s="19">
        <f>response_excCovid!V48/dose_original!V48</f>
        <v>2.2543186193934705E-3</v>
      </c>
      <c r="W48" s="19">
        <f>response_excCovid!W48/dose_original!W48</f>
        <v>2.2701826937268077E-3</v>
      </c>
      <c r="X48" s="19">
        <f>response_excCovid!X48/dose_original!X48</f>
        <v>2.2235415872284333E-3</v>
      </c>
      <c r="Y48" s="19">
        <f>response_excCovid!Y48/dose_original!Y48</f>
        <v>2.1810315251683003E-3</v>
      </c>
      <c r="Z48" s="19">
        <f>response_excCovid!Z48/dose_original!Z48</f>
        <v>2.1185505953939536E-3</v>
      </c>
      <c r="AA48" s="19">
        <f>response_excCovid!AA48/dose_original!AA48</f>
        <v>2.3479603498015858E-3</v>
      </c>
      <c r="AB48" s="19">
        <f>response_excCovid!AB48/dose_original!AB48</f>
        <v>2.5067302974452173E-3</v>
      </c>
      <c r="AC48" s="19">
        <f>response_excCovid!AC48/dose_original!AC48</f>
        <v>2.3460187712716616E-3</v>
      </c>
      <c r="AD48" s="19">
        <f>response_excCovid!AD48/dose_original!AD48</f>
        <v>2.3607281175964528E-3</v>
      </c>
    </row>
    <row r="49" spans="1:30" x14ac:dyDescent="0.3">
      <c r="A49">
        <v>47</v>
      </c>
      <c r="B49" s="19">
        <f>response_excCovid!B49/dose_original!B49</f>
        <v>2.5291867732939628E-3</v>
      </c>
      <c r="C49" s="19">
        <f>response_excCovid!C49/dose_original!C49</f>
        <v>2.5406249921766278E-3</v>
      </c>
      <c r="D49" s="19">
        <f>response_excCovid!D49/dose_original!D49</f>
        <v>2.4524453426177538E-3</v>
      </c>
      <c r="E49" s="19">
        <f>response_excCovid!E49/dose_original!E49</f>
        <v>2.4472302740069021E-3</v>
      </c>
      <c r="F49" s="19">
        <f>response_excCovid!F49/dose_original!F49</f>
        <v>2.5017743094692233E-3</v>
      </c>
      <c r="G49" s="19">
        <f>response_excCovid!G49/dose_original!G49</f>
        <v>2.5435378646711504E-3</v>
      </c>
      <c r="H49" s="19">
        <f>response_excCovid!H49/dose_original!H49</f>
        <v>2.6015584400188845E-3</v>
      </c>
      <c r="I49" s="19">
        <f>response_excCovid!I49/dose_original!I49</f>
        <v>2.6240870550915062E-3</v>
      </c>
      <c r="J49" s="19">
        <f>response_excCovid!J49/dose_original!J49</f>
        <v>2.6318788400404489E-3</v>
      </c>
      <c r="K49" s="19">
        <f>response_excCovid!K49/dose_original!K49</f>
        <v>2.6520318677007086E-3</v>
      </c>
      <c r="L49" s="19">
        <f>response_excCovid!L49/dose_original!L49</f>
        <v>2.6508618597447008E-3</v>
      </c>
      <c r="M49" s="19">
        <f>response_excCovid!M49/dose_original!M49</f>
        <v>2.643217346525591E-3</v>
      </c>
      <c r="N49" s="19">
        <f>response_excCovid!N49/dose_original!N49</f>
        <v>2.6444348479343939E-3</v>
      </c>
      <c r="O49" s="19">
        <f>response_excCovid!O49/dose_original!O49</f>
        <v>2.5780990839679918E-3</v>
      </c>
      <c r="P49" s="19">
        <f>response_excCovid!P49/dose_original!P49</f>
        <v>2.6108309456955663E-3</v>
      </c>
      <c r="Q49" s="19">
        <f>response_excCovid!Q49/dose_original!Q49</f>
        <v>2.4932348576721043E-3</v>
      </c>
      <c r="R49" s="19">
        <f>response_excCovid!R49/dose_original!R49</f>
        <v>2.4411943239670223E-3</v>
      </c>
      <c r="S49" s="19">
        <f>response_excCovid!S49/dose_original!S49</f>
        <v>2.3911757638122801E-3</v>
      </c>
      <c r="T49" s="19">
        <f>response_excCovid!T49/dose_original!T49</f>
        <v>2.3793478658564507E-3</v>
      </c>
      <c r="U49" s="19">
        <f>response_excCovid!U49/dose_original!U49</f>
        <v>2.3714792077965175E-3</v>
      </c>
      <c r="V49" s="19">
        <f>response_excCovid!V49/dose_original!V49</f>
        <v>2.3841314671911576E-3</v>
      </c>
      <c r="W49" s="19">
        <f>response_excCovid!W49/dose_original!W49</f>
        <v>2.3890795478680249E-3</v>
      </c>
      <c r="X49" s="19">
        <f>response_excCovid!X49/dose_original!X49</f>
        <v>2.4554140577029366E-3</v>
      </c>
      <c r="Y49" s="19">
        <f>response_excCovid!Y49/dose_original!Y49</f>
        <v>2.325292458057392E-3</v>
      </c>
      <c r="Z49" s="19">
        <f>response_excCovid!Z49/dose_original!Z49</f>
        <v>2.2651389636696218E-3</v>
      </c>
      <c r="AA49" s="19">
        <f>response_excCovid!AA49/dose_original!AA49</f>
        <v>2.523531399455969E-3</v>
      </c>
      <c r="AB49" s="19">
        <f>response_excCovid!AB49/dose_original!AB49</f>
        <v>2.608888686220002E-3</v>
      </c>
      <c r="AC49" s="19">
        <f>response_excCovid!AC49/dose_original!AC49</f>
        <v>2.5686272683875201E-3</v>
      </c>
      <c r="AD49" s="19">
        <f>response_excCovid!AD49/dose_original!AD49</f>
        <v>2.4298914309455457E-3</v>
      </c>
    </row>
    <row r="50" spans="1:30" x14ac:dyDescent="0.3">
      <c r="A50">
        <v>48</v>
      </c>
      <c r="B50" s="19">
        <f>response_excCovid!B50/dose_original!B50</f>
        <v>3.2023780362455193E-3</v>
      </c>
      <c r="C50" s="19">
        <f>response_excCovid!C50/dose_original!C50</f>
        <v>2.7659903730531533E-3</v>
      </c>
      <c r="D50" s="19">
        <f>response_excCovid!D50/dose_original!D50</f>
        <v>2.7662580171837325E-3</v>
      </c>
      <c r="E50" s="19">
        <f>response_excCovid!E50/dose_original!E50</f>
        <v>2.7630622165411276E-3</v>
      </c>
      <c r="F50" s="19">
        <f>response_excCovid!F50/dose_original!F50</f>
        <v>2.72342935944625E-3</v>
      </c>
      <c r="G50" s="19">
        <f>response_excCovid!G50/dose_original!G50</f>
        <v>2.7656821607330612E-3</v>
      </c>
      <c r="H50" s="19">
        <f>response_excCovid!H50/dose_original!H50</f>
        <v>2.7379861547789769E-3</v>
      </c>
      <c r="I50" s="19">
        <f>response_excCovid!I50/dose_original!I50</f>
        <v>2.9123957981978389E-3</v>
      </c>
      <c r="J50" s="19">
        <f>response_excCovid!J50/dose_original!J50</f>
        <v>2.8331757341933696E-3</v>
      </c>
      <c r="K50" s="19">
        <f>response_excCovid!K50/dose_original!K50</f>
        <v>2.7972840874856625E-3</v>
      </c>
      <c r="L50" s="19">
        <f>response_excCovid!L50/dose_original!L50</f>
        <v>2.9168447757655456E-3</v>
      </c>
      <c r="M50" s="19">
        <f>response_excCovid!M50/dose_original!M50</f>
        <v>2.8696238950291007E-3</v>
      </c>
      <c r="N50" s="19">
        <f>response_excCovid!N50/dose_original!N50</f>
        <v>2.8640812425688349E-3</v>
      </c>
      <c r="O50" s="19">
        <f>response_excCovid!O50/dose_original!O50</f>
        <v>2.7851960909381786E-3</v>
      </c>
      <c r="P50" s="19">
        <f>response_excCovid!P50/dose_original!P50</f>
        <v>2.8126837914835209E-3</v>
      </c>
      <c r="Q50" s="19">
        <f>response_excCovid!Q50/dose_original!Q50</f>
        <v>2.6787589379550026E-3</v>
      </c>
      <c r="R50" s="19">
        <f>response_excCovid!R50/dose_original!R50</f>
        <v>2.7040571954322361E-3</v>
      </c>
      <c r="S50" s="19">
        <f>response_excCovid!S50/dose_original!S50</f>
        <v>2.6934667032581113E-3</v>
      </c>
      <c r="T50" s="19">
        <f>response_excCovid!T50/dose_original!T50</f>
        <v>2.5523245100066237E-3</v>
      </c>
      <c r="U50" s="19">
        <f>response_excCovid!U50/dose_original!U50</f>
        <v>2.6111226420966432E-3</v>
      </c>
      <c r="V50" s="19">
        <f>response_excCovid!V50/dose_original!V50</f>
        <v>2.6684400431055068E-3</v>
      </c>
      <c r="W50" s="19">
        <f>response_excCovid!W50/dose_original!W50</f>
        <v>2.6280260983261236E-3</v>
      </c>
      <c r="X50" s="19">
        <f>response_excCovid!X50/dose_original!X50</f>
        <v>2.6369742920044239E-3</v>
      </c>
      <c r="Y50" s="19">
        <f>response_excCovid!Y50/dose_original!Y50</f>
        <v>2.5585601019426367E-3</v>
      </c>
      <c r="Z50" s="19">
        <f>response_excCovid!Z50/dose_original!Z50</f>
        <v>2.544708436896435E-3</v>
      </c>
      <c r="AA50" s="19">
        <f>response_excCovid!AA50/dose_original!AA50</f>
        <v>2.6627826383270842E-3</v>
      </c>
      <c r="AB50" s="19">
        <f>response_excCovid!AB50/dose_original!AB50</f>
        <v>2.8011807265615235E-3</v>
      </c>
      <c r="AC50" s="19">
        <f>response_excCovid!AC50/dose_original!AC50</f>
        <v>2.7256038337074681E-3</v>
      </c>
      <c r="AD50" s="19">
        <f>response_excCovid!AD50/dose_original!AD50</f>
        <v>2.6185192517438338E-3</v>
      </c>
    </row>
    <row r="51" spans="1:30" x14ac:dyDescent="0.3">
      <c r="A51">
        <v>49</v>
      </c>
      <c r="B51" s="19">
        <f>response_excCovid!B51/dose_original!B51</f>
        <v>3.1566857172121506E-3</v>
      </c>
      <c r="C51" s="19">
        <f>response_excCovid!C51/dose_original!C51</f>
        <v>3.2068952061609928E-3</v>
      </c>
      <c r="D51" s="19">
        <f>response_excCovid!D51/dose_original!D51</f>
        <v>2.8972175893827016E-3</v>
      </c>
      <c r="E51" s="19">
        <f>response_excCovid!E51/dose_original!E51</f>
        <v>2.8383948950578266E-3</v>
      </c>
      <c r="F51" s="19">
        <f>response_excCovid!F51/dose_original!F51</f>
        <v>2.9068254331625905E-3</v>
      </c>
      <c r="G51" s="19">
        <f>response_excCovid!G51/dose_original!G51</f>
        <v>2.9341023240177459E-3</v>
      </c>
      <c r="H51" s="19">
        <f>response_excCovid!H51/dose_original!H51</f>
        <v>3.0986476192956382E-3</v>
      </c>
      <c r="I51" s="19">
        <f>response_excCovid!I51/dose_original!I51</f>
        <v>3.0904032607513305E-3</v>
      </c>
      <c r="J51" s="19">
        <f>response_excCovid!J51/dose_original!J51</f>
        <v>3.0897610726587097E-3</v>
      </c>
      <c r="K51" s="19">
        <f>response_excCovid!K51/dose_original!K51</f>
        <v>3.0388684071110746E-3</v>
      </c>
      <c r="L51" s="19">
        <f>response_excCovid!L51/dose_original!L51</f>
        <v>3.1149684627558905E-3</v>
      </c>
      <c r="M51" s="19">
        <f>response_excCovid!M51/dose_original!M51</f>
        <v>3.1156247019252375E-3</v>
      </c>
      <c r="N51" s="19">
        <f>response_excCovid!N51/dose_original!N51</f>
        <v>2.9591947386153391E-3</v>
      </c>
      <c r="O51" s="19">
        <f>response_excCovid!O51/dose_original!O51</f>
        <v>3.107220622760139E-3</v>
      </c>
      <c r="P51" s="19">
        <f>response_excCovid!P51/dose_original!P51</f>
        <v>2.9938807319667077E-3</v>
      </c>
      <c r="Q51" s="19">
        <f>response_excCovid!Q51/dose_original!Q51</f>
        <v>2.9263161827560104E-3</v>
      </c>
      <c r="R51" s="19">
        <f>response_excCovid!R51/dose_original!R51</f>
        <v>2.9844978946457928E-3</v>
      </c>
      <c r="S51" s="19">
        <f>response_excCovid!S51/dose_original!S51</f>
        <v>2.9158777738567771E-3</v>
      </c>
      <c r="T51" s="19">
        <f>response_excCovid!T51/dose_original!T51</f>
        <v>2.9705211113029528E-3</v>
      </c>
      <c r="U51" s="19">
        <f>response_excCovid!U51/dose_original!U51</f>
        <v>2.8809165918536328E-3</v>
      </c>
      <c r="V51" s="19">
        <f>response_excCovid!V51/dose_original!V51</f>
        <v>2.8289245084713588E-3</v>
      </c>
      <c r="W51" s="19">
        <f>response_excCovid!W51/dose_original!W51</f>
        <v>2.941988393568456E-3</v>
      </c>
      <c r="X51" s="19">
        <f>response_excCovid!X51/dose_original!X51</f>
        <v>2.8284390690566353E-3</v>
      </c>
      <c r="Y51" s="19">
        <f>response_excCovid!Y51/dose_original!Y51</f>
        <v>2.779545387343861E-3</v>
      </c>
      <c r="Z51" s="19">
        <f>response_excCovid!Z51/dose_original!Z51</f>
        <v>2.7859514870861523E-3</v>
      </c>
      <c r="AA51" s="19">
        <f>response_excCovid!AA51/dose_original!AA51</f>
        <v>2.9140839487274482E-3</v>
      </c>
      <c r="AB51" s="19">
        <f>response_excCovid!AB51/dose_original!AB51</f>
        <v>2.9779048882868325E-3</v>
      </c>
      <c r="AC51" s="19">
        <f>response_excCovid!AC51/dose_original!AC51</f>
        <v>2.9590440654301479E-3</v>
      </c>
      <c r="AD51" s="19">
        <f>response_excCovid!AD51/dose_original!AD51</f>
        <v>2.7438553972177118E-3</v>
      </c>
    </row>
    <row r="52" spans="1:30" x14ac:dyDescent="0.3">
      <c r="A52">
        <v>50</v>
      </c>
      <c r="B52" s="19">
        <f>response_excCovid!B52/dose_original!B52</f>
        <v>3.3548020452988008E-3</v>
      </c>
      <c r="C52" s="19">
        <f>response_excCovid!C52/dose_original!C52</f>
        <v>3.317870695610885E-3</v>
      </c>
      <c r="D52" s="19">
        <f>response_excCovid!D52/dose_original!D52</f>
        <v>3.4811485231021283E-3</v>
      </c>
      <c r="E52" s="19">
        <f>response_excCovid!E52/dose_original!E52</f>
        <v>3.0569055409746821E-3</v>
      </c>
      <c r="F52" s="19">
        <f>response_excCovid!F52/dose_original!F52</f>
        <v>3.0727082646100062E-3</v>
      </c>
      <c r="G52" s="19">
        <f>response_excCovid!G52/dose_original!G52</f>
        <v>3.171847435361393E-3</v>
      </c>
      <c r="H52" s="19">
        <f>response_excCovid!H52/dose_original!H52</f>
        <v>3.1844823213736085E-3</v>
      </c>
      <c r="I52" s="19">
        <f>response_excCovid!I52/dose_original!I52</f>
        <v>3.2764716817700813E-3</v>
      </c>
      <c r="J52" s="19">
        <f>response_excCovid!J52/dose_original!J52</f>
        <v>3.3247792816611501E-3</v>
      </c>
      <c r="K52" s="19">
        <f>response_excCovid!K52/dose_original!K52</f>
        <v>3.3296084894497455E-3</v>
      </c>
      <c r="L52" s="19">
        <f>response_excCovid!L52/dose_original!L52</f>
        <v>3.382664751673186E-3</v>
      </c>
      <c r="M52" s="19">
        <f>response_excCovid!M52/dose_original!M52</f>
        <v>3.3009628006709594E-3</v>
      </c>
      <c r="N52" s="19">
        <f>response_excCovid!N52/dose_original!N52</f>
        <v>3.3505798511524534E-3</v>
      </c>
      <c r="O52" s="19">
        <f>response_excCovid!O52/dose_original!O52</f>
        <v>3.3477671274384935E-3</v>
      </c>
      <c r="P52" s="19">
        <f>response_excCovid!P52/dose_original!P52</f>
        <v>3.3092307125760822E-3</v>
      </c>
      <c r="Q52" s="19">
        <f>response_excCovid!Q52/dose_original!Q52</f>
        <v>3.2534919646302974E-3</v>
      </c>
      <c r="R52" s="19">
        <f>response_excCovid!R52/dose_original!R52</f>
        <v>3.2387938615905908E-3</v>
      </c>
      <c r="S52" s="19">
        <f>response_excCovid!S52/dose_original!S52</f>
        <v>3.1984461210920177E-3</v>
      </c>
      <c r="T52" s="19">
        <f>response_excCovid!T52/dose_original!T52</f>
        <v>3.1844674824732947E-3</v>
      </c>
      <c r="U52" s="19">
        <f>response_excCovid!U52/dose_original!U52</f>
        <v>3.16510136398932E-3</v>
      </c>
      <c r="V52" s="19">
        <f>response_excCovid!V52/dose_original!V52</f>
        <v>3.1392550065359858E-3</v>
      </c>
      <c r="W52" s="19">
        <f>response_excCovid!W52/dose_original!W52</f>
        <v>3.1211688943365815E-3</v>
      </c>
      <c r="X52" s="19">
        <f>response_excCovid!X52/dose_original!X52</f>
        <v>3.1397023564663823E-3</v>
      </c>
      <c r="Y52" s="19">
        <f>response_excCovid!Y52/dose_original!Y52</f>
        <v>3.0029641843050342E-3</v>
      </c>
      <c r="Z52" s="19">
        <f>response_excCovid!Z52/dose_original!Z52</f>
        <v>3.0285541306240807E-3</v>
      </c>
      <c r="AA52" s="19">
        <f>response_excCovid!AA52/dose_original!AA52</f>
        <v>3.2551718317164321E-3</v>
      </c>
      <c r="AB52" s="19">
        <f>response_excCovid!AB52/dose_original!AB52</f>
        <v>3.3617437748504476E-3</v>
      </c>
      <c r="AC52" s="19">
        <f>response_excCovid!AC52/dose_original!AC52</f>
        <v>3.1335366726393623E-3</v>
      </c>
      <c r="AD52" s="19">
        <f>response_excCovid!AD52/dose_original!AD52</f>
        <v>2.9863778820083645E-3</v>
      </c>
    </row>
    <row r="53" spans="1:30" x14ac:dyDescent="0.3">
      <c r="A53">
        <v>51</v>
      </c>
      <c r="B53" s="19">
        <f>response_excCovid!B53/dose_original!B53</f>
        <v>3.6572746925024064E-3</v>
      </c>
      <c r="C53" s="19">
        <f>response_excCovid!C53/dose_original!C53</f>
        <v>3.6483120417590059E-3</v>
      </c>
      <c r="D53" s="19">
        <f>response_excCovid!D53/dose_original!D53</f>
        <v>3.6835849930498313E-3</v>
      </c>
      <c r="E53" s="19">
        <f>response_excCovid!E53/dose_original!E53</f>
        <v>3.8075698630884881E-3</v>
      </c>
      <c r="F53" s="19">
        <f>response_excCovid!F53/dose_original!F53</f>
        <v>3.3705664758754651E-3</v>
      </c>
      <c r="G53" s="19">
        <f>response_excCovid!G53/dose_original!G53</f>
        <v>3.4382661229644292E-3</v>
      </c>
      <c r="H53" s="19">
        <f>response_excCovid!H53/dose_original!H53</f>
        <v>3.4297428676008461E-3</v>
      </c>
      <c r="I53" s="19">
        <f>response_excCovid!I53/dose_original!I53</f>
        <v>3.4973159606786772E-3</v>
      </c>
      <c r="J53" s="19">
        <f>response_excCovid!J53/dose_original!J53</f>
        <v>3.5814227452630109E-3</v>
      </c>
      <c r="K53" s="19">
        <f>response_excCovid!K53/dose_original!K53</f>
        <v>3.5121976875847854E-3</v>
      </c>
      <c r="L53" s="19">
        <f>response_excCovid!L53/dose_original!L53</f>
        <v>3.6416819734060198E-3</v>
      </c>
      <c r="M53" s="19">
        <f>response_excCovid!M53/dose_original!M53</f>
        <v>3.5323639894632576E-3</v>
      </c>
      <c r="N53" s="19">
        <f>response_excCovid!N53/dose_original!N53</f>
        <v>3.5912031589384022E-3</v>
      </c>
      <c r="O53" s="19">
        <f>response_excCovid!O53/dose_original!O53</f>
        <v>3.5490028360063977E-3</v>
      </c>
      <c r="P53" s="19">
        <f>response_excCovid!P53/dose_original!P53</f>
        <v>3.4798147078369504E-3</v>
      </c>
      <c r="Q53" s="19">
        <f>response_excCovid!Q53/dose_original!Q53</f>
        <v>3.4416065735839701E-3</v>
      </c>
      <c r="R53" s="19">
        <f>response_excCovid!R53/dose_original!R53</f>
        <v>3.5084679755241301E-3</v>
      </c>
      <c r="S53" s="19">
        <f>response_excCovid!S53/dose_original!S53</f>
        <v>3.4993211801071277E-3</v>
      </c>
      <c r="T53" s="19">
        <f>response_excCovid!T53/dose_original!T53</f>
        <v>3.5085752186500047E-3</v>
      </c>
      <c r="U53" s="19">
        <f>response_excCovid!U53/dose_original!U53</f>
        <v>3.576855863474357E-3</v>
      </c>
      <c r="V53" s="19">
        <f>response_excCovid!V53/dose_original!V53</f>
        <v>3.4536333364341715E-3</v>
      </c>
      <c r="W53" s="19">
        <f>response_excCovid!W53/dose_original!W53</f>
        <v>3.4198146350981657E-3</v>
      </c>
      <c r="X53" s="19">
        <f>response_excCovid!X53/dose_original!X53</f>
        <v>3.3573997284242667E-3</v>
      </c>
      <c r="Y53" s="19">
        <f>response_excCovid!Y53/dose_original!Y53</f>
        <v>3.368614778908003E-3</v>
      </c>
      <c r="Z53" s="19">
        <f>response_excCovid!Z53/dose_original!Z53</f>
        <v>3.2199831825466927E-3</v>
      </c>
      <c r="AA53" s="19">
        <f>response_excCovid!AA53/dose_original!AA53</f>
        <v>3.5195548463388213E-3</v>
      </c>
      <c r="AB53" s="19">
        <f>response_excCovid!AB53/dose_original!AB53</f>
        <v>3.5766357381868765E-3</v>
      </c>
      <c r="AC53" s="19">
        <f>response_excCovid!AC53/dose_original!AC53</f>
        <v>3.4280053415894026E-3</v>
      </c>
      <c r="AD53" s="19">
        <f>response_excCovid!AD53/dose_original!AD53</f>
        <v>3.227498368640338E-3</v>
      </c>
    </row>
    <row r="54" spans="1:30" x14ac:dyDescent="0.3">
      <c r="A54">
        <v>52</v>
      </c>
      <c r="B54" s="19">
        <f>response_excCovid!B54/dose_original!B54</f>
        <v>4.3561592693058919E-3</v>
      </c>
      <c r="C54" s="19">
        <f>response_excCovid!C54/dose_original!C54</f>
        <v>4.0237604851221728E-3</v>
      </c>
      <c r="D54" s="19">
        <f>response_excCovid!D54/dose_original!D54</f>
        <v>3.9868122110945882E-3</v>
      </c>
      <c r="E54" s="19">
        <f>response_excCovid!E54/dose_original!E54</f>
        <v>3.9894034982081838E-3</v>
      </c>
      <c r="F54" s="19">
        <f>response_excCovid!F54/dose_original!F54</f>
        <v>4.2036789563677721E-3</v>
      </c>
      <c r="G54" s="19">
        <f>response_excCovid!G54/dose_original!G54</f>
        <v>3.6757737085600867E-3</v>
      </c>
      <c r="H54" s="19">
        <f>response_excCovid!H54/dose_original!H54</f>
        <v>3.8317308682251504E-3</v>
      </c>
      <c r="I54" s="19">
        <f>response_excCovid!I54/dose_original!I54</f>
        <v>3.6957552704820519E-3</v>
      </c>
      <c r="J54" s="19">
        <f>response_excCovid!J54/dose_original!J54</f>
        <v>3.7928380628786448E-3</v>
      </c>
      <c r="K54" s="19">
        <f>response_excCovid!K54/dose_original!K54</f>
        <v>3.7456838716290112E-3</v>
      </c>
      <c r="L54" s="19">
        <f>response_excCovid!L54/dose_original!L54</f>
        <v>3.9079272700799908E-3</v>
      </c>
      <c r="M54" s="19">
        <f>response_excCovid!M54/dose_original!M54</f>
        <v>3.8378634772590057E-3</v>
      </c>
      <c r="N54" s="19">
        <f>response_excCovid!N54/dose_original!N54</f>
        <v>3.7417589544186352E-3</v>
      </c>
      <c r="O54" s="19">
        <f>response_excCovid!O54/dose_original!O54</f>
        <v>3.8500632447556714E-3</v>
      </c>
      <c r="P54" s="19">
        <f>response_excCovid!P54/dose_original!P54</f>
        <v>3.9466487502868635E-3</v>
      </c>
      <c r="Q54" s="19">
        <f>response_excCovid!Q54/dose_original!Q54</f>
        <v>3.8358550868941876E-3</v>
      </c>
      <c r="R54" s="19">
        <f>response_excCovid!R54/dose_original!R54</f>
        <v>3.8227701477084532E-3</v>
      </c>
      <c r="S54" s="19">
        <f>response_excCovid!S54/dose_original!S54</f>
        <v>3.7403787097113773E-3</v>
      </c>
      <c r="T54" s="19">
        <f>response_excCovid!T54/dose_original!T54</f>
        <v>3.7558805429235903E-3</v>
      </c>
      <c r="U54" s="19">
        <f>response_excCovid!U54/dose_original!U54</f>
        <v>3.787554971270664E-3</v>
      </c>
      <c r="V54" s="19">
        <f>response_excCovid!V54/dose_original!V54</f>
        <v>3.843325830364887E-3</v>
      </c>
      <c r="W54" s="19">
        <f>response_excCovid!W54/dose_original!W54</f>
        <v>3.7685676431102014E-3</v>
      </c>
      <c r="X54" s="19">
        <f>response_excCovid!X54/dose_original!X54</f>
        <v>3.6521776066970549E-3</v>
      </c>
      <c r="Y54" s="19">
        <f>response_excCovid!Y54/dose_original!Y54</f>
        <v>3.5345671590440489E-3</v>
      </c>
      <c r="Z54" s="19">
        <f>response_excCovid!Z54/dose_original!Z54</f>
        <v>3.4961628808495506E-3</v>
      </c>
      <c r="AA54" s="19">
        <f>response_excCovid!AA54/dose_original!AA54</f>
        <v>3.7762492878205072E-3</v>
      </c>
      <c r="AB54" s="19">
        <f>response_excCovid!AB54/dose_original!AB54</f>
        <v>3.8771094142637809E-3</v>
      </c>
      <c r="AC54" s="19">
        <f>response_excCovid!AC54/dose_original!AC54</f>
        <v>3.7579619967893461E-3</v>
      </c>
      <c r="AD54" s="19">
        <f>response_excCovid!AD54/dose_original!AD54</f>
        <v>3.5735794298747047E-3</v>
      </c>
    </row>
    <row r="55" spans="1:30" x14ac:dyDescent="0.3">
      <c r="A55">
        <v>53</v>
      </c>
      <c r="B55" s="19">
        <f>response_excCovid!B55/dose_original!B55</f>
        <v>4.6315149403358263E-3</v>
      </c>
      <c r="C55" s="19">
        <f>response_excCovid!C55/dose_original!C55</f>
        <v>4.6736506447348728E-3</v>
      </c>
      <c r="D55" s="19">
        <f>response_excCovid!D55/dose_original!D55</f>
        <v>4.3000952336755081E-3</v>
      </c>
      <c r="E55" s="19">
        <f>response_excCovid!E55/dose_original!E55</f>
        <v>4.2510709900929235E-3</v>
      </c>
      <c r="F55" s="19">
        <f>response_excCovid!F55/dose_original!F55</f>
        <v>4.3692026960467662E-3</v>
      </c>
      <c r="G55" s="19">
        <f>response_excCovid!G55/dose_original!G55</f>
        <v>4.6470103330842772E-3</v>
      </c>
      <c r="H55" s="19">
        <f>response_excCovid!H55/dose_original!H55</f>
        <v>4.1140279826491219E-3</v>
      </c>
      <c r="I55" s="19">
        <f>response_excCovid!I55/dose_original!I55</f>
        <v>4.1450622284957247E-3</v>
      </c>
      <c r="J55" s="19">
        <f>response_excCovid!J55/dose_original!J55</f>
        <v>4.0365242166028013E-3</v>
      </c>
      <c r="K55" s="19">
        <f>response_excCovid!K55/dose_original!K55</f>
        <v>3.9031137780225493E-3</v>
      </c>
      <c r="L55" s="19">
        <f>response_excCovid!L55/dose_original!L55</f>
        <v>4.0896772294665576E-3</v>
      </c>
      <c r="M55" s="19">
        <f>response_excCovid!M55/dose_original!M55</f>
        <v>4.0688437968257911E-3</v>
      </c>
      <c r="N55" s="19">
        <f>response_excCovid!N55/dose_original!N55</f>
        <v>3.9865159499989427E-3</v>
      </c>
      <c r="O55" s="19">
        <f>response_excCovid!O55/dose_original!O55</f>
        <v>3.9951313665399415E-3</v>
      </c>
      <c r="P55" s="19">
        <f>response_excCovid!P55/dose_original!P55</f>
        <v>4.1407196334263714E-3</v>
      </c>
      <c r="Q55" s="19">
        <f>response_excCovid!Q55/dose_original!Q55</f>
        <v>3.9900985313754272E-3</v>
      </c>
      <c r="R55" s="19">
        <f>response_excCovid!R55/dose_original!R55</f>
        <v>4.0062823119085276E-3</v>
      </c>
      <c r="S55" s="19">
        <f>response_excCovid!S55/dose_original!S55</f>
        <v>4.0061452107151363E-3</v>
      </c>
      <c r="T55" s="19">
        <f>response_excCovid!T55/dose_original!T55</f>
        <v>4.0580156955974875E-3</v>
      </c>
      <c r="U55" s="19">
        <f>response_excCovid!U55/dose_original!U55</f>
        <v>4.1290313212397683E-3</v>
      </c>
      <c r="V55" s="19">
        <f>response_excCovid!V55/dose_original!V55</f>
        <v>4.1394557601324607E-3</v>
      </c>
      <c r="W55" s="19">
        <f>response_excCovid!W55/dose_original!W55</f>
        <v>4.1835569524378852E-3</v>
      </c>
      <c r="X55" s="19">
        <f>response_excCovid!X55/dose_original!X55</f>
        <v>4.0016750277692059E-3</v>
      </c>
      <c r="Y55" s="19">
        <f>response_excCovid!Y55/dose_original!Y55</f>
        <v>3.8423508223919562E-3</v>
      </c>
      <c r="Z55" s="19">
        <f>response_excCovid!Z55/dose_original!Z55</f>
        <v>3.7695539708576457E-3</v>
      </c>
      <c r="AA55" s="19">
        <f>response_excCovid!AA55/dose_original!AA55</f>
        <v>4.0592264313547349E-3</v>
      </c>
      <c r="AB55" s="19">
        <f>response_excCovid!AB55/dose_original!AB55</f>
        <v>4.0851069845921038E-3</v>
      </c>
      <c r="AC55" s="19">
        <f>response_excCovid!AC55/dose_original!AC55</f>
        <v>3.9693462851313503E-3</v>
      </c>
      <c r="AD55" s="19">
        <f>response_excCovid!AD55/dose_original!AD55</f>
        <v>3.9233889371306941E-3</v>
      </c>
    </row>
    <row r="56" spans="1:30" x14ac:dyDescent="0.3">
      <c r="A56">
        <v>54</v>
      </c>
      <c r="B56" s="19">
        <f>response_excCovid!B56/dose_original!B56</f>
        <v>5.0264656056159748E-3</v>
      </c>
      <c r="C56" s="19">
        <f>response_excCovid!C56/dose_original!C56</f>
        <v>4.9600435714170403E-3</v>
      </c>
      <c r="D56" s="19">
        <f>response_excCovid!D56/dose_original!D56</f>
        <v>4.82742436318883E-3</v>
      </c>
      <c r="E56" s="19">
        <f>response_excCovid!E56/dose_original!E56</f>
        <v>4.3635715798014561E-3</v>
      </c>
      <c r="F56" s="19">
        <f>response_excCovid!F56/dose_original!F56</f>
        <v>4.5509985487053282E-3</v>
      </c>
      <c r="G56" s="19">
        <f>response_excCovid!G56/dose_original!G56</f>
        <v>4.6435110014753575E-3</v>
      </c>
      <c r="H56" s="19">
        <f>response_excCovid!H56/dose_original!H56</f>
        <v>4.9535721601632644E-3</v>
      </c>
      <c r="I56" s="19">
        <f>response_excCovid!I56/dose_original!I56</f>
        <v>4.4086476103455067E-3</v>
      </c>
      <c r="J56" s="19">
        <f>response_excCovid!J56/dose_original!J56</f>
        <v>4.4844673712078984E-3</v>
      </c>
      <c r="K56" s="19">
        <f>response_excCovid!K56/dose_original!K56</f>
        <v>4.3489578326894457E-3</v>
      </c>
      <c r="L56" s="19">
        <f>response_excCovid!L56/dose_original!L56</f>
        <v>4.2665427612169375E-3</v>
      </c>
      <c r="M56" s="19">
        <f>response_excCovid!M56/dose_original!M56</f>
        <v>4.4137788879687629E-3</v>
      </c>
      <c r="N56" s="19">
        <f>response_excCovid!N56/dose_original!N56</f>
        <v>4.3506858022943325E-3</v>
      </c>
      <c r="O56" s="19">
        <f>response_excCovid!O56/dose_original!O56</f>
        <v>4.2796251840259147E-3</v>
      </c>
      <c r="P56" s="19">
        <f>response_excCovid!P56/dose_original!P56</f>
        <v>4.3542397897099634E-3</v>
      </c>
      <c r="Q56" s="19">
        <f>response_excCovid!Q56/dose_original!Q56</f>
        <v>4.3365545814528905E-3</v>
      </c>
      <c r="R56" s="19">
        <f>response_excCovid!R56/dose_original!R56</f>
        <v>4.4112124830748131E-3</v>
      </c>
      <c r="S56" s="19">
        <f>response_excCovid!S56/dose_original!S56</f>
        <v>4.3443729254588771E-3</v>
      </c>
      <c r="T56" s="19">
        <f>response_excCovid!T56/dose_original!T56</f>
        <v>4.3934644899628209E-3</v>
      </c>
      <c r="U56" s="19">
        <f>response_excCovid!U56/dose_original!U56</f>
        <v>4.4220168148554366E-3</v>
      </c>
      <c r="V56" s="19">
        <f>response_excCovid!V56/dose_original!V56</f>
        <v>4.4340232956117873E-3</v>
      </c>
      <c r="W56" s="19">
        <f>response_excCovid!W56/dose_original!W56</f>
        <v>4.476239248323844E-3</v>
      </c>
      <c r="X56" s="19">
        <f>response_excCovid!X56/dose_original!X56</f>
        <v>4.4131833264753817E-3</v>
      </c>
      <c r="Y56" s="19">
        <f>response_excCovid!Y56/dose_original!Y56</f>
        <v>4.3164442696372179E-3</v>
      </c>
      <c r="Z56" s="19">
        <f>response_excCovid!Z56/dose_original!Z56</f>
        <v>4.1404871155903767E-3</v>
      </c>
      <c r="AA56" s="19">
        <f>response_excCovid!AA56/dose_original!AA56</f>
        <v>4.3276728237895221E-3</v>
      </c>
      <c r="AB56" s="19">
        <f>response_excCovid!AB56/dose_original!AB56</f>
        <v>4.3299585997798448E-3</v>
      </c>
      <c r="AC56" s="19">
        <f>response_excCovid!AC56/dose_original!AC56</f>
        <v>4.3199241304189414E-3</v>
      </c>
      <c r="AD56" s="19">
        <f>response_excCovid!AD56/dose_original!AD56</f>
        <v>4.2101321100428482E-3</v>
      </c>
    </row>
    <row r="57" spans="1:30" x14ac:dyDescent="0.3">
      <c r="A57">
        <v>55</v>
      </c>
      <c r="B57" s="19">
        <f>response_excCovid!B57/dose_original!B57</f>
        <v>5.3756501961918337E-3</v>
      </c>
      <c r="C57" s="19">
        <f>response_excCovid!C57/dose_original!C57</f>
        <v>5.3570053052403597E-3</v>
      </c>
      <c r="D57" s="19">
        <f>response_excCovid!D57/dose_original!D57</f>
        <v>5.4036535695161751E-3</v>
      </c>
      <c r="E57" s="19">
        <f>response_excCovid!E57/dose_original!E57</f>
        <v>5.2858757510658395E-3</v>
      </c>
      <c r="F57" s="19">
        <f>response_excCovid!F57/dose_original!F57</f>
        <v>4.9460664672323759E-3</v>
      </c>
      <c r="G57" s="19">
        <f>response_excCovid!G57/dose_original!G57</f>
        <v>4.972695021597656E-3</v>
      </c>
      <c r="H57" s="19">
        <f>response_excCovid!H57/dose_original!H57</f>
        <v>5.0614384800199627E-3</v>
      </c>
      <c r="I57" s="19">
        <f>response_excCovid!I57/dose_original!I57</f>
        <v>5.4138746361593439E-3</v>
      </c>
      <c r="J57" s="19">
        <f>response_excCovid!J57/dose_original!J57</f>
        <v>4.7293814127530517E-3</v>
      </c>
      <c r="K57" s="19">
        <f>response_excCovid!K57/dose_original!K57</f>
        <v>4.7270732301372019E-3</v>
      </c>
      <c r="L57" s="19">
        <f>response_excCovid!L57/dose_original!L57</f>
        <v>4.6380340242568943E-3</v>
      </c>
      <c r="M57" s="19">
        <f>response_excCovid!M57/dose_original!M57</f>
        <v>4.6618737665661478E-3</v>
      </c>
      <c r="N57" s="19">
        <f>response_excCovid!N57/dose_original!N57</f>
        <v>4.6355481749148645E-3</v>
      </c>
      <c r="O57" s="19">
        <f>response_excCovid!O57/dose_original!O57</f>
        <v>4.6675485000806736E-3</v>
      </c>
      <c r="P57" s="19">
        <f>response_excCovid!P57/dose_original!P57</f>
        <v>4.7051108795504925E-3</v>
      </c>
      <c r="Q57" s="19">
        <f>response_excCovid!Q57/dose_original!Q57</f>
        <v>4.4988385534416005E-3</v>
      </c>
      <c r="R57" s="19">
        <f>response_excCovid!R57/dose_original!R57</f>
        <v>4.6706076024382211E-3</v>
      </c>
      <c r="S57" s="19">
        <f>response_excCovid!S57/dose_original!S57</f>
        <v>4.7131641348704054E-3</v>
      </c>
      <c r="T57" s="19">
        <f>response_excCovid!T57/dose_original!T57</f>
        <v>4.7411517688867207E-3</v>
      </c>
      <c r="U57" s="19">
        <f>response_excCovid!U57/dose_original!U57</f>
        <v>4.8830927783598665E-3</v>
      </c>
      <c r="V57" s="19">
        <f>response_excCovid!V57/dose_original!V57</f>
        <v>4.7727555177813274E-3</v>
      </c>
      <c r="W57" s="19">
        <f>response_excCovid!W57/dose_original!W57</f>
        <v>4.8617837273420188E-3</v>
      </c>
      <c r="X57" s="19">
        <f>response_excCovid!X57/dose_original!X57</f>
        <v>4.82476221149247E-3</v>
      </c>
      <c r="Y57" s="19">
        <f>response_excCovid!Y57/dose_original!Y57</f>
        <v>4.7044401934622756E-3</v>
      </c>
      <c r="Z57" s="19">
        <f>response_excCovid!Z57/dose_original!Z57</f>
        <v>4.5778091156756778E-3</v>
      </c>
      <c r="AA57" s="19">
        <f>response_excCovid!AA57/dose_original!AA57</f>
        <v>4.7219899652955928E-3</v>
      </c>
      <c r="AB57" s="19">
        <f>response_excCovid!AB57/dose_original!AB57</f>
        <v>4.732340845519668E-3</v>
      </c>
      <c r="AC57" s="19">
        <f>response_excCovid!AC57/dose_original!AC57</f>
        <v>4.690491198179895E-3</v>
      </c>
      <c r="AD57" s="19">
        <f>response_excCovid!AD57/dose_original!AD57</f>
        <v>4.5504333189401308E-3</v>
      </c>
    </row>
    <row r="58" spans="1:30" x14ac:dyDescent="0.3">
      <c r="A58">
        <v>56</v>
      </c>
      <c r="B58" s="19">
        <f>response_excCovid!B58/dose_original!B58</f>
        <v>5.9923579636684751E-3</v>
      </c>
      <c r="C58" s="19">
        <f>response_excCovid!C58/dose_original!C58</f>
        <v>5.8499046951624506E-3</v>
      </c>
      <c r="D58" s="19">
        <f>response_excCovid!D58/dose_original!D58</f>
        <v>5.8680191932146677E-3</v>
      </c>
      <c r="E58" s="19">
        <f>response_excCovid!E58/dose_original!E58</f>
        <v>5.9472636276823353E-3</v>
      </c>
      <c r="F58" s="19">
        <f>response_excCovid!F58/dose_original!F58</f>
        <v>5.9239296635789571E-3</v>
      </c>
      <c r="G58" s="19">
        <f>response_excCovid!G58/dose_original!G58</f>
        <v>5.44279775071732E-3</v>
      </c>
      <c r="H58" s="19">
        <f>response_excCovid!H58/dose_original!H58</f>
        <v>5.4532838553271769E-3</v>
      </c>
      <c r="I58" s="19">
        <f>response_excCovid!I58/dose_original!I58</f>
        <v>5.4380873597652283E-3</v>
      </c>
      <c r="J58" s="19">
        <f>response_excCovid!J58/dose_original!J58</f>
        <v>5.7793491755036251E-3</v>
      </c>
      <c r="K58" s="19">
        <f>response_excCovid!K58/dose_original!K58</f>
        <v>4.9934140452704487E-3</v>
      </c>
      <c r="L58" s="19">
        <f>response_excCovid!L58/dose_original!L58</f>
        <v>5.0439520829209288E-3</v>
      </c>
      <c r="M58" s="19">
        <f>response_excCovid!M58/dose_original!M58</f>
        <v>4.9495160035819595E-3</v>
      </c>
      <c r="N58" s="19">
        <f>response_excCovid!N58/dose_original!N58</f>
        <v>4.8812141591034926E-3</v>
      </c>
      <c r="O58" s="19">
        <f>response_excCovid!O58/dose_original!O58</f>
        <v>4.9987533952341161E-3</v>
      </c>
      <c r="P58" s="19">
        <f>response_excCovid!P58/dose_original!P58</f>
        <v>5.0096538062763488E-3</v>
      </c>
      <c r="Q58" s="19">
        <f>response_excCovid!Q58/dose_original!Q58</f>
        <v>4.972224704085336E-3</v>
      </c>
      <c r="R58" s="19">
        <f>response_excCovid!R58/dose_original!R58</f>
        <v>4.8596949768064607E-3</v>
      </c>
      <c r="S58" s="19">
        <f>response_excCovid!S58/dose_original!S58</f>
        <v>5.1011966329994763E-3</v>
      </c>
      <c r="T58" s="19">
        <f>response_excCovid!T58/dose_original!T58</f>
        <v>5.1595764085895371E-3</v>
      </c>
      <c r="U58" s="19">
        <f>response_excCovid!U58/dose_original!U58</f>
        <v>5.211267881578917E-3</v>
      </c>
      <c r="V58" s="19">
        <f>response_excCovid!V58/dose_original!V58</f>
        <v>5.2643168961029312E-3</v>
      </c>
      <c r="W58" s="19">
        <f>response_excCovid!W58/dose_original!W58</f>
        <v>5.2401033550029527E-3</v>
      </c>
      <c r="X58" s="19">
        <f>response_excCovid!X58/dose_original!X58</f>
        <v>5.1756873583442145E-3</v>
      </c>
      <c r="Y58" s="19">
        <f>response_excCovid!Y58/dose_original!Y58</f>
        <v>5.1690283725966384E-3</v>
      </c>
      <c r="Z58" s="19">
        <f>response_excCovid!Z58/dose_original!Z58</f>
        <v>4.9921620730110101E-3</v>
      </c>
      <c r="AA58" s="19">
        <f>response_excCovid!AA58/dose_original!AA58</f>
        <v>5.1583358480932068E-3</v>
      </c>
      <c r="AB58" s="19">
        <f>response_excCovid!AB58/dose_original!AB58</f>
        <v>5.2374638084415137E-3</v>
      </c>
      <c r="AC58" s="19">
        <f>response_excCovid!AC58/dose_original!AC58</f>
        <v>5.0102294860148201E-3</v>
      </c>
      <c r="AD58" s="19">
        <f>response_excCovid!AD58/dose_original!AD58</f>
        <v>4.8302627263303154E-3</v>
      </c>
    </row>
    <row r="59" spans="1:30" x14ac:dyDescent="0.3">
      <c r="A59">
        <v>57</v>
      </c>
      <c r="B59" s="19">
        <f>response_excCovid!B59/dose_original!B59</f>
        <v>6.5401529997658019E-3</v>
      </c>
      <c r="C59" s="19">
        <f>response_excCovid!C59/dose_original!C59</f>
        <v>6.357065968856412E-3</v>
      </c>
      <c r="D59" s="19">
        <f>response_excCovid!D59/dose_original!D59</f>
        <v>6.4043561015781495E-3</v>
      </c>
      <c r="E59" s="19">
        <f>response_excCovid!E59/dose_original!E59</f>
        <v>6.2477443946755574E-3</v>
      </c>
      <c r="F59" s="19">
        <f>response_excCovid!F59/dose_original!F59</f>
        <v>6.2708314968033885E-3</v>
      </c>
      <c r="G59" s="19">
        <f>response_excCovid!G59/dose_original!G59</f>
        <v>6.3056799397760129E-3</v>
      </c>
      <c r="H59" s="19">
        <f>response_excCovid!H59/dose_original!H59</f>
        <v>5.9725308453135208E-3</v>
      </c>
      <c r="I59" s="19">
        <f>response_excCovid!I59/dose_original!I59</f>
        <v>5.8841281651953832E-3</v>
      </c>
      <c r="J59" s="19">
        <f>response_excCovid!J59/dose_original!J59</f>
        <v>5.9341687680369059E-3</v>
      </c>
      <c r="K59" s="19">
        <f>response_excCovid!K59/dose_original!K59</f>
        <v>6.2176877817598083E-3</v>
      </c>
      <c r="L59" s="19">
        <f>response_excCovid!L59/dose_original!L59</f>
        <v>5.4161681706225585E-3</v>
      </c>
      <c r="M59" s="19">
        <f>response_excCovid!M59/dose_original!M59</f>
        <v>5.4574744349025527E-3</v>
      </c>
      <c r="N59" s="19">
        <f>response_excCovid!N59/dose_original!N59</f>
        <v>5.2993210003812576E-3</v>
      </c>
      <c r="O59" s="19">
        <f>response_excCovid!O59/dose_original!O59</f>
        <v>5.2254773816034382E-3</v>
      </c>
      <c r="P59" s="19">
        <f>response_excCovid!P59/dose_original!P59</f>
        <v>5.3345902326357815E-3</v>
      </c>
      <c r="Q59" s="19">
        <f>response_excCovid!Q59/dose_original!Q59</f>
        <v>5.2573938972518509E-3</v>
      </c>
      <c r="R59" s="19">
        <f>response_excCovid!R59/dose_original!R59</f>
        <v>5.4655913957955375E-3</v>
      </c>
      <c r="S59" s="19">
        <f>response_excCovid!S59/dose_original!S59</f>
        <v>5.3705236806202922E-3</v>
      </c>
      <c r="T59" s="19">
        <f>response_excCovid!T59/dose_original!T59</f>
        <v>5.4917113263033722E-3</v>
      </c>
      <c r="U59" s="19">
        <f>response_excCovid!U59/dose_original!U59</f>
        <v>5.6445104665857702E-3</v>
      </c>
      <c r="V59" s="19">
        <f>response_excCovid!V59/dose_original!V59</f>
        <v>5.6308681360666153E-3</v>
      </c>
      <c r="W59" s="19">
        <f>response_excCovid!W59/dose_original!W59</f>
        <v>5.6547078310277606E-3</v>
      </c>
      <c r="X59" s="19">
        <f>response_excCovid!X59/dose_original!X59</f>
        <v>5.6978012356851647E-3</v>
      </c>
      <c r="Y59" s="19">
        <f>response_excCovid!Y59/dose_original!Y59</f>
        <v>5.5391801597344656E-3</v>
      </c>
      <c r="Z59" s="19">
        <f>response_excCovid!Z59/dose_original!Z59</f>
        <v>5.4714872501523794E-3</v>
      </c>
      <c r="AA59" s="19">
        <f>response_excCovid!AA59/dose_original!AA59</f>
        <v>5.7470907928179483E-3</v>
      </c>
      <c r="AB59" s="19">
        <f>response_excCovid!AB59/dose_original!AB59</f>
        <v>5.6675025600156307E-3</v>
      </c>
      <c r="AC59" s="19">
        <f>response_excCovid!AC59/dose_original!AC59</f>
        <v>5.5603562837915326E-3</v>
      </c>
      <c r="AD59" s="19">
        <f>response_excCovid!AD59/dose_original!AD59</f>
        <v>5.3546260898091978E-3</v>
      </c>
    </row>
    <row r="60" spans="1:30" x14ac:dyDescent="0.3">
      <c r="A60">
        <v>58</v>
      </c>
      <c r="B60" s="19">
        <f>response_excCovid!B60/dose_original!B60</f>
        <v>7.3420616597162361E-3</v>
      </c>
      <c r="C60" s="19">
        <f>response_excCovid!C60/dose_original!C60</f>
        <v>7.180734560496534E-3</v>
      </c>
      <c r="D60" s="19">
        <f>response_excCovid!D60/dose_original!D60</f>
        <v>7.0930736049128118E-3</v>
      </c>
      <c r="E60" s="19">
        <f>response_excCovid!E60/dose_original!E60</f>
        <v>6.8058551342892962E-3</v>
      </c>
      <c r="F60" s="19">
        <f>response_excCovid!F60/dose_original!F60</f>
        <v>6.9153353364745825E-3</v>
      </c>
      <c r="G60" s="19">
        <f>response_excCovid!G60/dose_original!G60</f>
        <v>6.8690742248758534E-3</v>
      </c>
      <c r="H60" s="19">
        <f>response_excCovid!H60/dose_original!H60</f>
        <v>6.9184740352456935E-3</v>
      </c>
      <c r="I60" s="19">
        <f>response_excCovid!I60/dose_original!I60</f>
        <v>6.3863315961135295E-3</v>
      </c>
      <c r="J60" s="19">
        <f>response_excCovid!J60/dose_original!J60</f>
        <v>6.4879975462297061E-3</v>
      </c>
      <c r="K60" s="19">
        <f>response_excCovid!K60/dose_original!K60</f>
        <v>6.3428868512404981E-3</v>
      </c>
      <c r="L60" s="19">
        <f>response_excCovid!L60/dose_original!L60</f>
        <v>6.6800990399739843E-3</v>
      </c>
      <c r="M60" s="19">
        <f>response_excCovid!M60/dose_original!M60</f>
        <v>5.853040867326873E-3</v>
      </c>
      <c r="N60" s="19">
        <f>response_excCovid!N60/dose_original!N60</f>
        <v>5.7875222111422632E-3</v>
      </c>
      <c r="O60" s="19">
        <f>response_excCovid!O60/dose_original!O60</f>
        <v>5.6850339433794292E-3</v>
      </c>
      <c r="P60" s="19">
        <f>response_excCovid!P60/dose_original!P60</f>
        <v>5.6292176586775029E-3</v>
      </c>
      <c r="Q60" s="19">
        <f>response_excCovid!Q60/dose_original!Q60</f>
        <v>5.7483903598000395E-3</v>
      </c>
      <c r="R60" s="19">
        <f>response_excCovid!R60/dose_original!R60</f>
        <v>5.7040048525971885E-3</v>
      </c>
      <c r="S60" s="19">
        <f>response_excCovid!S60/dose_original!S60</f>
        <v>5.7720503323193204E-3</v>
      </c>
      <c r="T60" s="19">
        <f>response_excCovid!T60/dose_original!T60</f>
        <v>5.806462589776221E-3</v>
      </c>
      <c r="U60" s="19">
        <f>response_excCovid!U60/dose_original!U60</f>
        <v>5.8935083044415575E-3</v>
      </c>
      <c r="V60" s="19">
        <f>response_excCovid!V60/dose_original!V60</f>
        <v>6.0982009434344632E-3</v>
      </c>
      <c r="W60" s="19">
        <f>response_excCovid!W60/dose_original!W60</f>
        <v>6.023704466497028E-3</v>
      </c>
      <c r="X60" s="19">
        <f>response_excCovid!X60/dose_original!X60</f>
        <v>6.0873830838731905E-3</v>
      </c>
      <c r="Y60" s="19">
        <f>response_excCovid!Y60/dose_original!Y60</f>
        <v>5.9767078823323803E-3</v>
      </c>
      <c r="Z60" s="19">
        <f>response_excCovid!Z60/dose_original!Z60</f>
        <v>5.9146116902190488E-3</v>
      </c>
      <c r="AA60" s="19">
        <f>response_excCovid!AA60/dose_original!AA60</f>
        <v>5.9736567338231298E-3</v>
      </c>
      <c r="AB60" s="19">
        <f>response_excCovid!AB60/dose_original!AB60</f>
        <v>6.0427439099271941E-3</v>
      </c>
      <c r="AC60" s="19">
        <f>response_excCovid!AC60/dose_original!AC60</f>
        <v>6.0660273562282881E-3</v>
      </c>
      <c r="AD60" s="19">
        <f>response_excCovid!AD60/dose_original!AD60</f>
        <v>5.6985287541754482E-3</v>
      </c>
    </row>
    <row r="61" spans="1:30" x14ac:dyDescent="0.3">
      <c r="A61">
        <v>59</v>
      </c>
      <c r="B61" s="19">
        <f>response_excCovid!B61/dose_original!B61</f>
        <v>7.7036619986022483E-3</v>
      </c>
      <c r="C61" s="19">
        <f>response_excCovid!C61/dose_original!C61</f>
        <v>7.5316600883539352E-3</v>
      </c>
      <c r="D61" s="19">
        <f>response_excCovid!D61/dose_original!D61</f>
        <v>7.5401264343523391E-3</v>
      </c>
      <c r="E61" s="19">
        <f>response_excCovid!E61/dose_original!E61</f>
        <v>7.3101219297245093E-3</v>
      </c>
      <c r="F61" s="19">
        <f>response_excCovid!F61/dose_original!F61</f>
        <v>7.5162041050229715E-3</v>
      </c>
      <c r="G61" s="19">
        <f>response_excCovid!G61/dose_original!G61</f>
        <v>7.4520332139153128E-3</v>
      </c>
      <c r="H61" s="19">
        <f>response_excCovid!H61/dose_original!H61</f>
        <v>7.5362311072142947E-3</v>
      </c>
      <c r="I61" s="19">
        <f>response_excCovid!I61/dose_original!I61</f>
        <v>7.4118509120344855E-3</v>
      </c>
      <c r="J61" s="19">
        <f>response_excCovid!J61/dose_original!J61</f>
        <v>7.0213713419608002E-3</v>
      </c>
      <c r="K61" s="19">
        <f>response_excCovid!K61/dose_original!K61</f>
        <v>6.759617431053834E-3</v>
      </c>
      <c r="L61" s="19">
        <f>response_excCovid!L61/dose_original!L61</f>
        <v>6.7771048158192793E-3</v>
      </c>
      <c r="M61" s="19">
        <f>response_excCovid!M61/dose_original!M61</f>
        <v>7.235535088335689E-3</v>
      </c>
      <c r="N61" s="19">
        <f>response_excCovid!N61/dose_original!N61</f>
        <v>6.2456920295456131E-3</v>
      </c>
      <c r="O61" s="19">
        <f>response_excCovid!O61/dose_original!O61</f>
        <v>6.1945860023075597E-3</v>
      </c>
      <c r="P61" s="19">
        <f>response_excCovid!P61/dose_original!P61</f>
        <v>6.1219629056777081E-3</v>
      </c>
      <c r="Q61" s="19">
        <f>response_excCovid!Q61/dose_original!Q61</f>
        <v>6.0261295088559746E-3</v>
      </c>
      <c r="R61" s="19">
        <f>response_excCovid!R61/dose_original!R61</f>
        <v>6.1194630096139619E-3</v>
      </c>
      <c r="S61" s="19">
        <f>response_excCovid!S61/dose_original!S61</f>
        <v>6.2147712875566859E-3</v>
      </c>
      <c r="T61" s="19">
        <f>response_excCovid!T61/dose_original!T61</f>
        <v>6.1826222412273216E-3</v>
      </c>
      <c r="U61" s="19">
        <f>response_excCovid!U61/dose_original!U61</f>
        <v>6.3056406171582285E-3</v>
      </c>
      <c r="V61" s="19">
        <f>response_excCovid!V61/dose_original!V61</f>
        <v>6.3906789395019531E-3</v>
      </c>
      <c r="W61" s="19">
        <f>response_excCovid!W61/dose_original!W61</f>
        <v>6.5604830426783875E-3</v>
      </c>
      <c r="X61" s="19">
        <f>response_excCovid!X61/dose_original!X61</f>
        <v>6.5020115711153679E-3</v>
      </c>
      <c r="Y61" s="19">
        <f>response_excCovid!Y61/dose_original!Y61</f>
        <v>6.4536742596109139E-3</v>
      </c>
      <c r="Z61" s="19">
        <f>response_excCovid!Z61/dose_original!Z61</f>
        <v>6.3356543603385294E-3</v>
      </c>
      <c r="AA61" s="19">
        <f>response_excCovid!AA61/dose_original!AA61</f>
        <v>6.6117915711684273E-3</v>
      </c>
      <c r="AB61" s="19">
        <f>response_excCovid!AB61/dose_original!AB61</f>
        <v>6.7289190500036964E-3</v>
      </c>
      <c r="AC61" s="19">
        <f>response_excCovid!AC61/dose_original!AC61</f>
        <v>6.6080862563547282E-3</v>
      </c>
      <c r="AD61" s="19">
        <f>response_excCovid!AD61/dose_original!AD61</f>
        <v>6.2983665006047457E-3</v>
      </c>
    </row>
    <row r="62" spans="1:30" x14ac:dyDescent="0.3">
      <c r="A62">
        <v>60</v>
      </c>
      <c r="B62" s="19">
        <f>response_excCovid!B62/dose_original!B62</f>
        <v>8.6355599078537671E-3</v>
      </c>
      <c r="C62" s="19">
        <f>response_excCovid!C62/dose_original!C62</f>
        <v>8.3866978917840358E-3</v>
      </c>
      <c r="D62" s="19">
        <f>response_excCovid!D62/dose_original!D62</f>
        <v>8.0138140129959942E-3</v>
      </c>
      <c r="E62" s="19">
        <f>response_excCovid!E62/dose_original!E62</f>
        <v>8.1636299229592979E-3</v>
      </c>
      <c r="F62" s="19">
        <f>response_excCovid!F62/dose_original!F62</f>
        <v>7.9671988566634381E-3</v>
      </c>
      <c r="G62" s="19">
        <f>response_excCovid!G62/dose_original!G62</f>
        <v>7.923346379346153E-3</v>
      </c>
      <c r="H62" s="19">
        <f>response_excCovid!H62/dose_original!H62</f>
        <v>7.9808579288726793E-3</v>
      </c>
      <c r="I62" s="19">
        <f>response_excCovid!I62/dose_original!I62</f>
        <v>8.1414773072872437E-3</v>
      </c>
      <c r="J62" s="19">
        <f>response_excCovid!J62/dose_original!J62</f>
        <v>8.1557653827867577E-3</v>
      </c>
      <c r="K62" s="19">
        <f>response_excCovid!K62/dose_original!K62</f>
        <v>7.3156349463166142E-3</v>
      </c>
      <c r="L62" s="19">
        <f>response_excCovid!L62/dose_original!L62</f>
        <v>7.255360512749557E-3</v>
      </c>
      <c r="M62" s="19">
        <f>response_excCovid!M62/dose_original!M62</f>
        <v>7.3797083249891871E-3</v>
      </c>
      <c r="N62" s="19">
        <f>response_excCovid!N62/dose_original!N62</f>
        <v>7.6900927359706802E-3</v>
      </c>
      <c r="O62" s="19">
        <f>response_excCovid!O62/dose_original!O62</f>
        <v>6.8184068875539842E-3</v>
      </c>
      <c r="P62" s="19">
        <f>response_excCovid!P62/dose_original!P62</f>
        <v>6.8822915083177338E-3</v>
      </c>
      <c r="Q62" s="19">
        <f>response_excCovid!Q62/dose_original!Q62</f>
        <v>6.5312458104319435E-3</v>
      </c>
      <c r="R62" s="19">
        <f>response_excCovid!R62/dose_original!R62</f>
        <v>6.4735874832998414E-3</v>
      </c>
      <c r="S62" s="19">
        <f>response_excCovid!S62/dose_original!S62</f>
        <v>6.6839853292154699E-3</v>
      </c>
      <c r="T62" s="19">
        <f>response_excCovid!T62/dose_original!T62</f>
        <v>6.7390368751389417E-3</v>
      </c>
      <c r="U62" s="19">
        <f>response_excCovid!U62/dose_original!U62</f>
        <v>6.8477480312424269E-3</v>
      </c>
      <c r="V62" s="19">
        <f>response_excCovid!V62/dose_original!V62</f>
        <v>6.761837272483499E-3</v>
      </c>
      <c r="W62" s="19">
        <f>response_excCovid!W62/dose_original!W62</f>
        <v>6.9790064033959749E-3</v>
      </c>
      <c r="X62" s="19">
        <f>response_excCovid!X62/dose_original!X62</f>
        <v>7.0949523008831273E-3</v>
      </c>
      <c r="Y62" s="19">
        <f>response_excCovid!Y62/dose_original!Y62</f>
        <v>6.8957905649028681E-3</v>
      </c>
      <c r="Z62" s="19">
        <f>response_excCovid!Z62/dose_original!Z62</f>
        <v>6.9981892687662169E-3</v>
      </c>
      <c r="AA62" s="19">
        <f>response_excCovid!AA62/dose_original!AA62</f>
        <v>7.3373327418414045E-3</v>
      </c>
      <c r="AB62" s="19">
        <f>response_excCovid!AB62/dose_original!AB62</f>
        <v>7.1291862101036272E-3</v>
      </c>
      <c r="AC62" s="19">
        <f>response_excCovid!AC62/dose_original!AC62</f>
        <v>7.1047277493869665E-3</v>
      </c>
      <c r="AD62" s="19">
        <f>response_excCovid!AD62/dose_original!AD62</f>
        <v>6.9382695607381273E-3</v>
      </c>
    </row>
    <row r="63" spans="1:30" x14ac:dyDescent="0.3">
      <c r="A63">
        <v>61</v>
      </c>
      <c r="B63" s="19">
        <f>response_excCovid!B63/dose_original!B63</f>
        <v>9.6797621352433128E-3</v>
      </c>
      <c r="C63" s="19">
        <f>response_excCovid!C63/dose_original!C63</f>
        <v>9.6217839793662739E-3</v>
      </c>
      <c r="D63" s="19">
        <f>response_excCovid!D63/dose_original!D63</f>
        <v>9.2180219349172424E-3</v>
      </c>
      <c r="E63" s="19">
        <f>response_excCovid!E63/dose_original!E63</f>
        <v>9.0503940272246685E-3</v>
      </c>
      <c r="F63" s="19">
        <f>response_excCovid!F63/dose_original!F63</f>
        <v>9.1951800827809668E-3</v>
      </c>
      <c r="G63" s="19">
        <f>response_excCovid!G63/dose_original!G63</f>
        <v>9.0727798477378673E-3</v>
      </c>
      <c r="H63" s="19">
        <f>response_excCovid!H63/dose_original!H63</f>
        <v>8.6857157726623231E-3</v>
      </c>
      <c r="I63" s="19">
        <f>response_excCovid!I63/dose_original!I63</f>
        <v>8.5880414522762853E-3</v>
      </c>
      <c r="J63" s="19">
        <f>response_excCovid!J63/dose_original!J63</f>
        <v>8.6990420345701702E-3</v>
      </c>
      <c r="K63" s="19">
        <f>response_excCovid!K63/dose_original!K63</f>
        <v>8.5551172607403574E-3</v>
      </c>
      <c r="L63" s="19">
        <f>response_excCovid!L63/dose_original!L63</f>
        <v>7.8629855865795743E-3</v>
      </c>
      <c r="M63" s="19">
        <f>response_excCovid!M63/dose_original!M63</f>
        <v>7.7003734253526879E-3</v>
      </c>
      <c r="N63" s="19">
        <f>response_excCovid!N63/dose_original!N63</f>
        <v>7.6322347583028874E-3</v>
      </c>
      <c r="O63" s="19">
        <f>response_excCovid!O63/dose_original!O63</f>
        <v>8.3124673499471308E-3</v>
      </c>
      <c r="P63" s="19">
        <f>response_excCovid!P63/dose_original!P63</f>
        <v>7.1186684986801318E-3</v>
      </c>
      <c r="Q63" s="19">
        <f>response_excCovid!Q63/dose_original!Q63</f>
        <v>7.0840193488920207E-3</v>
      </c>
      <c r="R63" s="19">
        <f>response_excCovid!R63/dose_original!R63</f>
        <v>6.9734258271303374E-3</v>
      </c>
      <c r="S63" s="19">
        <f>response_excCovid!S63/dose_original!S63</f>
        <v>7.1548670596814625E-3</v>
      </c>
      <c r="T63" s="19">
        <f>response_excCovid!T63/dose_original!T63</f>
        <v>7.1948417741317973E-3</v>
      </c>
      <c r="U63" s="19">
        <f>response_excCovid!U63/dose_original!U63</f>
        <v>7.3873991559395349E-3</v>
      </c>
      <c r="V63" s="19">
        <f>response_excCovid!V63/dose_original!V63</f>
        <v>7.3685007608315116E-3</v>
      </c>
      <c r="W63" s="19">
        <f>response_excCovid!W63/dose_original!W63</f>
        <v>7.3185605447681204E-3</v>
      </c>
      <c r="X63" s="19">
        <f>response_excCovid!X63/dose_original!X63</f>
        <v>7.5019227389443322E-3</v>
      </c>
      <c r="Y63" s="19">
        <f>response_excCovid!Y63/dose_original!Y63</f>
        <v>7.5372340662668413E-3</v>
      </c>
      <c r="Z63" s="19">
        <f>response_excCovid!Z63/dose_original!Z63</f>
        <v>7.4847879422909281E-3</v>
      </c>
      <c r="AA63" s="19">
        <f>response_excCovid!AA63/dose_original!AA63</f>
        <v>7.7280787009890725E-3</v>
      </c>
      <c r="AB63" s="19">
        <f>response_excCovid!AB63/dose_original!AB63</f>
        <v>7.8724411642399541E-3</v>
      </c>
      <c r="AC63" s="19">
        <f>response_excCovid!AC63/dose_original!AC63</f>
        <v>7.7999025148684942E-3</v>
      </c>
      <c r="AD63" s="19">
        <f>response_excCovid!AD63/dose_original!AD63</f>
        <v>7.5308147467147346E-3</v>
      </c>
    </row>
    <row r="64" spans="1:30" x14ac:dyDescent="0.3">
      <c r="A64">
        <v>62</v>
      </c>
      <c r="B64" s="19">
        <f>response_excCovid!B64/dose_original!B64</f>
        <v>1.0586555779852137E-2</v>
      </c>
      <c r="C64" s="19">
        <f>response_excCovid!C64/dose_original!C64</f>
        <v>1.0500235035412498E-2</v>
      </c>
      <c r="D64" s="19">
        <f>response_excCovid!D64/dose_original!D64</f>
        <v>1.0405861355987121E-2</v>
      </c>
      <c r="E64" s="19">
        <f>response_excCovid!E64/dose_original!E64</f>
        <v>9.7575002591585979E-3</v>
      </c>
      <c r="F64" s="19">
        <f>response_excCovid!F64/dose_original!F64</f>
        <v>9.8826774495635664E-3</v>
      </c>
      <c r="G64" s="19">
        <f>response_excCovid!G64/dose_original!G64</f>
        <v>9.90694834820466E-3</v>
      </c>
      <c r="H64" s="19">
        <f>response_excCovid!H64/dose_original!H64</f>
        <v>9.6222014315096287E-3</v>
      </c>
      <c r="I64" s="19">
        <f>response_excCovid!I64/dose_original!I64</f>
        <v>9.3857340780321933E-3</v>
      </c>
      <c r="J64" s="19">
        <f>response_excCovid!J64/dose_original!J64</f>
        <v>9.4389698979273576E-3</v>
      </c>
      <c r="K64" s="19">
        <f>response_excCovid!K64/dose_original!K64</f>
        <v>9.2463307684118208E-3</v>
      </c>
      <c r="L64" s="19">
        <f>response_excCovid!L64/dose_original!L64</f>
        <v>9.3391794030181913E-3</v>
      </c>
      <c r="M64" s="19">
        <f>response_excCovid!M64/dose_original!M64</f>
        <v>8.4704158519565056E-3</v>
      </c>
      <c r="N64" s="19">
        <f>response_excCovid!N64/dose_original!N64</f>
        <v>8.2307218269324564E-3</v>
      </c>
      <c r="O64" s="19">
        <f>response_excCovid!O64/dose_original!O64</f>
        <v>8.3890152306357966E-3</v>
      </c>
      <c r="P64" s="19">
        <f>response_excCovid!P64/dose_original!P64</f>
        <v>8.7731662208241894E-3</v>
      </c>
      <c r="Q64" s="19">
        <f>response_excCovid!Q64/dose_original!Q64</f>
        <v>7.60388714169622E-3</v>
      </c>
      <c r="R64" s="19">
        <f>response_excCovid!R64/dose_original!R64</f>
        <v>7.7479774048908332E-3</v>
      </c>
      <c r="S64" s="19">
        <f>response_excCovid!S64/dose_original!S64</f>
        <v>7.5549797858575412E-3</v>
      </c>
      <c r="T64" s="19">
        <f>response_excCovid!T64/dose_original!T64</f>
        <v>7.646246261835756E-3</v>
      </c>
      <c r="U64" s="19">
        <f>response_excCovid!U64/dose_original!U64</f>
        <v>7.9490774643220709E-3</v>
      </c>
      <c r="V64" s="19">
        <f>response_excCovid!V64/dose_original!V64</f>
        <v>8.026944727437646E-3</v>
      </c>
      <c r="W64" s="19">
        <f>response_excCovid!W64/dose_original!W64</f>
        <v>8.0997524142915681E-3</v>
      </c>
      <c r="X64" s="19">
        <f>response_excCovid!X64/dose_original!X64</f>
        <v>7.9416774517470784E-3</v>
      </c>
      <c r="Y64" s="19">
        <f>response_excCovid!Y64/dose_original!Y64</f>
        <v>7.9464303439736109E-3</v>
      </c>
      <c r="Z64" s="19">
        <f>response_excCovid!Z64/dose_original!Z64</f>
        <v>8.1123374303723478E-3</v>
      </c>
      <c r="AA64" s="19">
        <f>response_excCovid!AA64/dose_original!AA64</f>
        <v>8.2374043324143307E-3</v>
      </c>
      <c r="AB64" s="19">
        <f>response_excCovid!AB64/dose_original!AB64</f>
        <v>8.4415881638440701E-3</v>
      </c>
      <c r="AC64" s="19">
        <f>response_excCovid!AC64/dose_original!AC64</f>
        <v>8.4516438490021273E-3</v>
      </c>
      <c r="AD64" s="19">
        <f>response_excCovid!AD64/dose_original!AD64</f>
        <v>8.3161553738129654E-3</v>
      </c>
    </row>
    <row r="65" spans="1:30" x14ac:dyDescent="0.3">
      <c r="A65">
        <v>63</v>
      </c>
      <c r="B65" s="19">
        <f>response_excCovid!B65/dose_original!B65</f>
        <v>1.1084400473055036E-2</v>
      </c>
      <c r="C65" s="19">
        <f>response_excCovid!C65/dose_original!C65</f>
        <v>1.116541482467469E-2</v>
      </c>
      <c r="D65" s="19">
        <f>response_excCovid!D65/dose_original!D65</f>
        <v>1.1240735562390978E-2</v>
      </c>
      <c r="E65" s="19">
        <f>response_excCovid!E65/dose_original!E65</f>
        <v>1.1039876955812988E-2</v>
      </c>
      <c r="F65" s="19">
        <f>response_excCovid!F65/dose_original!F65</f>
        <v>1.0628025969318992E-2</v>
      </c>
      <c r="G65" s="19">
        <f>response_excCovid!G65/dose_original!G65</f>
        <v>1.0588589642388355E-2</v>
      </c>
      <c r="H65" s="19">
        <f>response_excCovid!H65/dose_original!H65</f>
        <v>1.0667929001261917E-2</v>
      </c>
      <c r="I65" s="19">
        <f>response_excCovid!I65/dose_original!I65</f>
        <v>1.020630257114207E-2</v>
      </c>
      <c r="J65" s="19">
        <f>response_excCovid!J65/dose_original!J65</f>
        <v>1.0186680042713267E-2</v>
      </c>
      <c r="K65" s="19">
        <f>response_excCovid!K65/dose_original!K65</f>
        <v>9.8274763412713375E-3</v>
      </c>
      <c r="L65" s="19">
        <f>response_excCovid!L65/dose_original!L65</f>
        <v>1.0032026577157538E-2</v>
      </c>
      <c r="M65" s="19">
        <f>response_excCovid!M65/dose_original!M65</f>
        <v>9.8419857214627725E-3</v>
      </c>
      <c r="N65" s="19">
        <f>response_excCovid!N65/dose_original!N65</f>
        <v>8.8827197725582611E-3</v>
      </c>
      <c r="O65" s="19">
        <f>response_excCovid!O65/dose_original!O65</f>
        <v>8.9705880184973615E-3</v>
      </c>
      <c r="P65" s="19">
        <f>response_excCovid!P65/dose_original!P65</f>
        <v>9.016836573167316E-3</v>
      </c>
      <c r="Q65" s="19">
        <f>response_excCovid!Q65/dose_original!Q65</f>
        <v>9.3851031590045132E-3</v>
      </c>
      <c r="R65" s="19">
        <f>response_excCovid!R65/dose_original!R65</f>
        <v>8.3051175600362386E-3</v>
      </c>
      <c r="S65" s="19">
        <f>response_excCovid!S65/dose_original!S65</f>
        <v>8.3766292678585097E-3</v>
      </c>
      <c r="T65" s="19">
        <f>response_excCovid!T65/dose_original!T65</f>
        <v>8.2967200499581683E-3</v>
      </c>
      <c r="U65" s="19">
        <f>response_excCovid!U65/dose_original!U65</f>
        <v>8.4380309304097068E-3</v>
      </c>
      <c r="V65" s="19">
        <f>response_excCovid!V65/dose_original!V65</f>
        <v>8.5897222640990509E-3</v>
      </c>
      <c r="W65" s="19">
        <f>response_excCovid!W65/dose_original!W65</f>
        <v>8.627720677816168E-3</v>
      </c>
      <c r="X65" s="19">
        <f>response_excCovid!X65/dose_original!X65</f>
        <v>8.667408290652219E-3</v>
      </c>
      <c r="Y65" s="19">
        <f>response_excCovid!Y65/dose_original!Y65</f>
        <v>8.5848187254438258E-3</v>
      </c>
      <c r="Z65" s="19">
        <f>response_excCovid!Z65/dose_original!Z65</f>
        <v>8.5402124680283679E-3</v>
      </c>
      <c r="AA65" s="19">
        <f>response_excCovid!AA65/dose_original!AA65</f>
        <v>8.9975807957807432E-3</v>
      </c>
      <c r="AB65" s="19">
        <f>response_excCovid!AB65/dose_original!AB65</f>
        <v>9.0048934415070375E-3</v>
      </c>
      <c r="AC65" s="19">
        <f>response_excCovid!AC65/dose_original!AC65</f>
        <v>9.1242099891693934E-3</v>
      </c>
      <c r="AD65" s="19">
        <f>response_excCovid!AD65/dose_original!AD65</f>
        <v>9.051396178715615E-3</v>
      </c>
    </row>
    <row r="66" spans="1:30" x14ac:dyDescent="0.3">
      <c r="A66">
        <v>64</v>
      </c>
      <c r="B66" s="19">
        <f>response_excCovid!B66/dose_original!B66</f>
        <v>1.1632819296553186E-2</v>
      </c>
      <c r="C66" s="19">
        <f>response_excCovid!C66/dose_original!C66</f>
        <v>1.1700521738871622E-2</v>
      </c>
      <c r="D66" s="19">
        <f>response_excCovid!D66/dose_original!D66</f>
        <v>1.1932327964244115E-2</v>
      </c>
      <c r="E66" s="19">
        <f>response_excCovid!E66/dose_original!E66</f>
        <v>1.1857829255572758E-2</v>
      </c>
      <c r="F66" s="19">
        <f>response_excCovid!F66/dose_original!F66</f>
        <v>1.2008829832866294E-2</v>
      </c>
      <c r="G66" s="19">
        <f>response_excCovid!G66/dose_original!G66</f>
        <v>1.1554960060493483E-2</v>
      </c>
      <c r="H66" s="19">
        <f>response_excCovid!H66/dose_original!H66</f>
        <v>1.1427712036262331E-2</v>
      </c>
      <c r="I66" s="19">
        <f>response_excCovid!I66/dose_original!I66</f>
        <v>1.1395587417493287E-2</v>
      </c>
      <c r="J66" s="19">
        <f>response_excCovid!J66/dose_original!J66</f>
        <v>1.1301086072991297E-2</v>
      </c>
      <c r="K66" s="19">
        <f>response_excCovid!K66/dose_original!K66</f>
        <v>1.0789554754555159E-2</v>
      </c>
      <c r="L66" s="19">
        <f>response_excCovid!L66/dose_original!L66</f>
        <v>1.0666673217860493E-2</v>
      </c>
      <c r="M66" s="19">
        <f>response_excCovid!M66/dose_original!M66</f>
        <v>1.0497752961885156E-2</v>
      </c>
      <c r="N66" s="19">
        <f>response_excCovid!N66/dose_original!N66</f>
        <v>1.0382014892689785E-2</v>
      </c>
      <c r="O66" s="19">
        <f>response_excCovid!O66/dose_original!O66</f>
        <v>9.8172017355421613E-3</v>
      </c>
      <c r="P66" s="19">
        <f>response_excCovid!P66/dose_original!P66</f>
        <v>9.5191902598791601E-3</v>
      </c>
      <c r="Q66" s="19">
        <f>response_excCovid!Q66/dose_original!Q66</f>
        <v>9.6088859164505831E-3</v>
      </c>
      <c r="R66" s="19">
        <f>response_excCovid!R66/dose_original!R66</f>
        <v>1.0303216166532046E-2</v>
      </c>
      <c r="S66" s="19">
        <f>response_excCovid!S66/dose_original!S66</f>
        <v>8.8064129667436743E-3</v>
      </c>
      <c r="T66" s="19">
        <f>response_excCovid!T66/dose_original!T66</f>
        <v>9.1619914523415127E-3</v>
      </c>
      <c r="U66" s="19">
        <f>response_excCovid!U66/dose_original!U66</f>
        <v>8.9951471548999507E-3</v>
      </c>
      <c r="V66" s="19">
        <f>response_excCovid!V66/dose_original!V66</f>
        <v>9.1219265976349821E-3</v>
      </c>
      <c r="W66" s="19">
        <f>response_excCovid!W66/dose_original!W66</f>
        <v>9.2932452955426584E-3</v>
      </c>
      <c r="X66" s="19">
        <f>response_excCovid!X66/dose_original!X66</f>
        <v>9.3329517570449362E-3</v>
      </c>
      <c r="Y66" s="19">
        <f>response_excCovid!Y66/dose_original!Y66</f>
        <v>9.1405323294344934E-3</v>
      </c>
      <c r="Z66" s="19">
        <f>response_excCovid!Z66/dose_original!Z66</f>
        <v>9.1783156943634602E-3</v>
      </c>
      <c r="AA66" s="19">
        <f>response_excCovid!AA66/dose_original!AA66</f>
        <v>9.4147170399797933E-3</v>
      </c>
      <c r="AB66" s="19">
        <f>response_excCovid!AB66/dose_original!AB66</f>
        <v>9.8473543827642986E-3</v>
      </c>
      <c r="AC66" s="19">
        <f>response_excCovid!AC66/dose_original!AC66</f>
        <v>9.7013441684777584E-3</v>
      </c>
      <c r="AD66" s="19">
        <f>response_excCovid!AD66/dose_original!AD66</f>
        <v>9.465656060504991E-3</v>
      </c>
    </row>
    <row r="67" spans="1:30" x14ac:dyDescent="0.3">
      <c r="A67">
        <v>65</v>
      </c>
      <c r="B67" s="19">
        <f>response_excCovid!B67/dose_original!B67</f>
        <v>1.3114962477932866E-2</v>
      </c>
      <c r="C67" s="19">
        <f>response_excCovid!C67/dose_original!C67</f>
        <v>1.2755253278408119E-2</v>
      </c>
      <c r="D67" s="19">
        <f>response_excCovid!D67/dose_original!D67</f>
        <v>1.2665790776850023E-2</v>
      </c>
      <c r="E67" s="19">
        <f>response_excCovid!E67/dose_original!E67</f>
        <v>1.3134951943756672E-2</v>
      </c>
      <c r="F67" s="19">
        <f>response_excCovid!F67/dose_original!F67</f>
        <v>1.3097777400566255E-2</v>
      </c>
      <c r="G67" s="19">
        <f>response_excCovid!G67/dose_original!G67</f>
        <v>1.2876908432348982E-2</v>
      </c>
      <c r="H67" s="19">
        <f>response_excCovid!H67/dose_original!H67</f>
        <v>1.225491739103959E-2</v>
      </c>
      <c r="I67" s="19">
        <f>response_excCovid!I67/dose_original!I67</f>
        <v>1.2175324402456828E-2</v>
      </c>
      <c r="J67" s="19">
        <f>response_excCovid!J67/dose_original!J67</f>
        <v>1.2139249610846628E-2</v>
      </c>
      <c r="K67" s="19">
        <f>response_excCovid!K67/dose_original!K67</f>
        <v>1.1661084704381108E-2</v>
      </c>
      <c r="L67" s="19">
        <f>response_excCovid!L67/dose_original!L67</f>
        <v>1.141610203034546E-2</v>
      </c>
      <c r="M67" s="19">
        <f>response_excCovid!M67/dose_original!M67</f>
        <v>1.1197795556614655E-2</v>
      </c>
      <c r="N67" s="19">
        <f>response_excCovid!N67/dose_original!N67</f>
        <v>1.1335067154040541E-2</v>
      </c>
      <c r="O67" s="19">
        <f>response_excCovid!O67/dose_original!O67</f>
        <v>1.1226114559584052E-2</v>
      </c>
      <c r="P67" s="19">
        <f>response_excCovid!P67/dose_original!P67</f>
        <v>1.03226561169065E-2</v>
      </c>
      <c r="Q67" s="19">
        <f>response_excCovid!Q67/dose_original!Q67</f>
        <v>1.0148207755533701E-2</v>
      </c>
      <c r="R67" s="19">
        <f>response_excCovid!R67/dose_original!R67</f>
        <v>1.0315563245287384E-2</v>
      </c>
      <c r="S67" s="19">
        <f>response_excCovid!S67/dose_original!S67</f>
        <v>1.0944691651493352E-2</v>
      </c>
      <c r="T67" s="19">
        <f>response_excCovid!T67/dose_original!T67</f>
        <v>9.7834626518192962E-3</v>
      </c>
      <c r="U67" s="19">
        <f>response_excCovid!U67/dose_original!U67</f>
        <v>9.7328677647467027E-3</v>
      </c>
      <c r="V67" s="19">
        <f>response_excCovid!V67/dose_original!V67</f>
        <v>9.7732724677309785E-3</v>
      </c>
      <c r="W67" s="19">
        <f>response_excCovid!W67/dose_original!W67</f>
        <v>9.8365779921812321E-3</v>
      </c>
      <c r="X67" s="19">
        <f>response_excCovid!X67/dose_original!X67</f>
        <v>1.0030258374338578E-2</v>
      </c>
      <c r="Y67" s="19">
        <f>response_excCovid!Y67/dose_original!Y67</f>
        <v>9.9214080545727557E-3</v>
      </c>
      <c r="Z67" s="19">
        <f>response_excCovid!Z67/dose_original!Z67</f>
        <v>9.7067269755115523E-3</v>
      </c>
      <c r="AA67" s="19">
        <f>response_excCovid!AA67/dose_original!AA67</f>
        <v>1.0185526027592899E-2</v>
      </c>
      <c r="AB67" s="19">
        <f>response_excCovid!AB67/dose_original!AB67</f>
        <v>1.0285940375513154E-2</v>
      </c>
      <c r="AC67" s="19">
        <f>response_excCovid!AC67/dose_original!AC67</f>
        <v>1.0514752127612119E-2</v>
      </c>
      <c r="AD67" s="19">
        <f>response_excCovid!AD67/dose_original!AD67</f>
        <v>1.0302602137918728E-2</v>
      </c>
    </row>
    <row r="68" spans="1:30" x14ac:dyDescent="0.3">
      <c r="A68">
        <v>66</v>
      </c>
      <c r="B68" s="19">
        <f>response_excCovid!B68/dose_original!B68</f>
        <v>1.3816494236921641E-2</v>
      </c>
      <c r="C68" s="19">
        <f>response_excCovid!C68/dose_original!C68</f>
        <v>1.3955750258937968E-2</v>
      </c>
      <c r="D68" s="19">
        <f>response_excCovid!D68/dose_original!D68</f>
        <v>1.3587297877086926E-2</v>
      </c>
      <c r="E68" s="19">
        <f>response_excCovid!E68/dose_original!E68</f>
        <v>1.398976178125466E-2</v>
      </c>
      <c r="F68" s="19">
        <f>response_excCovid!F68/dose_original!F68</f>
        <v>1.4107409898335782E-2</v>
      </c>
      <c r="G68" s="19">
        <f>response_excCovid!G68/dose_original!G68</f>
        <v>1.4016405964918124E-2</v>
      </c>
      <c r="H68" s="19">
        <f>response_excCovid!H68/dose_original!H68</f>
        <v>1.3747096234676072E-2</v>
      </c>
      <c r="I68" s="19">
        <f>response_excCovid!I68/dose_original!I68</f>
        <v>1.3039001759920028E-2</v>
      </c>
      <c r="J68" s="19">
        <f>response_excCovid!J68/dose_original!J68</f>
        <v>1.295313121642497E-2</v>
      </c>
      <c r="K68" s="19">
        <f>response_excCovid!K68/dose_original!K68</f>
        <v>1.284151038628456E-2</v>
      </c>
      <c r="L68" s="19">
        <f>response_excCovid!L68/dose_original!L68</f>
        <v>1.2511066127646967E-2</v>
      </c>
      <c r="M68" s="19">
        <f>response_excCovid!M68/dose_original!M68</f>
        <v>1.1936957350374233E-2</v>
      </c>
      <c r="N68" s="19">
        <f>response_excCovid!N68/dose_original!N68</f>
        <v>1.1876781418162036E-2</v>
      </c>
      <c r="O68" s="19">
        <f>response_excCovid!O68/dose_original!O68</f>
        <v>1.2111382730251833E-2</v>
      </c>
      <c r="P68" s="19">
        <f>response_excCovid!P68/dose_original!P68</f>
        <v>1.1796783774807942E-2</v>
      </c>
      <c r="Q68" s="19">
        <f>response_excCovid!Q68/dose_original!Q68</f>
        <v>1.1053845677159887E-2</v>
      </c>
      <c r="R68" s="19">
        <f>response_excCovid!R68/dose_original!R68</f>
        <v>1.080763844735032E-2</v>
      </c>
      <c r="S68" s="19">
        <f>response_excCovid!S68/dose_original!S68</f>
        <v>1.1065150863085751E-2</v>
      </c>
      <c r="T68" s="19">
        <f>response_excCovid!T68/dose_original!T68</f>
        <v>1.1890208438008636E-2</v>
      </c>
      <c r="U68" s="19">
        <f>response_excCovid!U68/dose_original!U68</f>
        <v>1.0419551752196502E-2</v>
      </c>
      <c r="V68" s="19">
        <f>response_excCovid!V68/dose_original!V68</f>
        <v>1.064177192353453E-2</v>
      </c>
      <c r="W68" s="19">
        <f>response_excCovid!W68/dose_original!W68</f>
        <v>1.0501631279434171E-2</v>
      </c>
      <c r="X68" s="19">
        <f>response_excCovid!X68/dose_original!X68</f>
        <v>1.0550512668925417E-2</v>
      </c>
      <c r="Y68" s="19">
        <f>response_excCovid!Y68/dose_original!Y68</f>
        <v>1.0604896513380686E-2</v>
      </c>
      <c r="Z68" s="19">
        <f>response_excCovid!Z68/dose_original!Z68</f>
        <v>1.0507219262527675E-2</v>
      </c>
      <c r="AA68" s="19">
        <f>response_excCovid!AA68/dose_original!AA68</f>
        <v>1.0831674367164829E-2</v>
      </c>
      <c r="AB68" s="19">
        <f>response_excCovid!AB68/dose_original!AB68</f>
        <v>1.0904570673621794E-2</v>
      </c>
      <c r="AC68" s="19">
        <f>response_excCovid!AC68/dose_original!AC68</f>
        <v>1.1227710440520728E-2</v>
      </c>
      <c r="AD68" s="19">
        <f>response_excCovid!AD68/dose_original!AD68</f>
        <v>1.1125358272226627E-2</v>
      </c>
    </row>
    <row r="69" spans="1:30" x14ac:dyDescent="0.3">
      <c r="A69">
        <v>67</v>
      </c>
      <c r="B69" s="19">
        <f>response_excCovid!B69/dose_original!B69</f>
        <v>1.5304402925662647E-2</v>
      </c>
      <c r="C69" s="19">
        <f>response_excCovid!C69/dose_original!C69</f>
        <v>1.5051702905281513E-2</v>
      </c>
      <c r="D69" s="19">
        <f>response_excCovid!D69/dose_original!D69</f>
        <v>1.4958448422790253E-2</v>
      </c>
      <c r="E69" s="19">
        <f>response_excCovid!E69/dose_original!E69</f>
        <v>1.4450603733515569E-2</v>
      </c>
      <c r="F69" s="19">
        <f>response_excCovid!F69/dose_original!F69</f>
        <v>1.4629012994419509E-2</v>
      </c>
      <c r="G69" s="19">
        <f>response_excCovid!G69/dose_original!G69</f>
        <v>1.5013639335621115E-2</v>
      </c>
      <c r="H69" s="19">
        <f>response_excCovid!H69/dose_original!H69</f>
        <v>1.4924287760822174E-2</v>
      </c>
      <c r="I69" s="19">
        <f>response_excCovid!I69/dose_original!I69</f>
        <v>1.4890093921457872E-2</v>
      </c>
      <c r="J69" s="19">
        <f>response_excCovid!J69/dose_original!J69</f>
        <v>1.4167277059169169E-2</v>
      </c>
      <c r="K69" s="19">
        <f>response_excCovid!K69/dose_original!K69</f>
        <v>1.3900494573804923E-2</v>
      </c>
      <c r="L69" s="19">
        <f>response_excCovid!L69/dose_original!L69</f>
        <v>1.3738172766850583E-2</v>
      </c>
      <c r="M69" s="19">
        <f>response_excCovid!M69/dose_original!M69</f>
        <v>1.3231677788260994E-2</v>
      </c>
      <c r="N69" s="19">
        <f>response_excCovid!N69/dose_original!N69</f>
        <v>1.2866678662254209E-2</v>
      </c>
      <c r="O69" s="19">
        <f>response_excCovid!O69/dose_original!O69</f>
        <v>1.2957350958756978E-2</v>
      </c>
      <c r="P69" s="19">
        <f>response_excCovid!P69/dose_original!P69</f>
        <v>1.2866732070137953E-2</v>
      </c>
      <c r="Q69" s="19">
        <f>response_excCovid!Q69/dose_original!Q69</f>
        <v>1.2647173826232995E-2</v>
      </c>
      <c r="R69" s="19">
        <f>response_excCovid!R69/dose_original!R69</f>
        <v>1.1851755456130384E-2</v>
      </c>
      <c r="S69" s="19">
        <f>response_excCovid!S69/dose_original!S69</f>
        <v>1.1648177149047804E-2</v>
      </c>
      <c r="T69" s="19">
        <f>response_excCovid!T69/dose_original!T69</f>
        <v>1.1931678671984488E-2</v>
      </c>
      <c r="U69" s="19">
        <f>response_excCovid!U69/dose_original!U69</f>
        <v>1.2994093317657931E-2</v>
      </c>
      <c r="V69" s="19">
        <f>response_excCovid!V69/dose_original!V69</f>
        <v>1.1348270347820016E-2</v>
      </c>
      <c r="W69" s="19">
        <f>response_excCovid!W69/dose_original!W69</f>
        <v>1.1602450104490576E-2</v>
      </c>
      <c r="X69" s="19">
        <f>response_excCovid!X69/dose_original!X69</f>
        <v>1.1349354002367331E-2</v>
      </c>
      <c r="Y69" s="19">
        <f>response_excCovid!Y69/dose_original!Y69</f>
        <v>1.1409558104622103E-2</v>
      </c>
      <c r="Z69" s="19">
        <f>response_excCovid!Z69/dose_original!Z69</f>
        <v>1.1259687417332511E-2</v>
      </c>
      <c r="AA69" s="19">
        <f>response_excCovid!AA69/dose_original!AA69</f>
        <v>1.1700047164457354E-2</v>
      </c>
      <c r="AB69" s="19">
        <f>response_excCovid!AB69/dose_original!AB69</f>
        <v>1.1698892732431304E-2</v>
      </c>
      <c r="AC69" s="19">
        <f>response_excCovid!AC69/dose_original!AC69</f>
        <v>1.1746996274946204E-2</v>
      </c>
      <c r="AD69" s="19">
        <f>response_excCovid!AD69/dose_original!AD69</f>
        <v>1.1857437854082813E-2</v>
      </c>
    </row>
    <row r="70" spans="1:30" x14ac:dyDescent="0.3">
      <c r="A70">
        <v>68</v>
      </c>
      <c r="B70" s="19">
        <f>response_excCovid!B70/dose_original!B70</f>
        <v>1.7203214523312919E-2</v>
      </c>
      <c r="C70" s="19">
        <f>response_excCovid!C70/dose_original!C70</f>
        <v>1.6834970071207937E-2</v>
      </c>
      <c r="D70" s="19">
        <f>response_excCovid!D70/dose_original!D70</f>
        <v>1.6289678011122112E-2</v>
      </c>
      <c r="E70" s="19">
        <f>response_excCovid!E70/dose_original!E70</f>
        <v>1.6321049857649938E-2</v>
      </c>
      <c r="F70" s="19">
        <f>response_excCovid!F70/dose_original!F70</f>
        <v>1.6307984403598465E-2</v>
      </c>
      <c r="G70" s="19">
        <f>response_excCovid!G70/dose_original!G70</f>
        <v>1.6318395780534276E-2</v>
      </c>
      <c r="H70" s="19">
        <f>response_excCovid!H70/dose_original!H70</f>
        <v>1.5956777415743896E-2</v>
      </c>
      <c r="I70" s="19">
        <f>response_excCovid!I70/dose_original!I70</f>
        <v>1.5709688841140341E-2</v>
      </c>
      <c r="J70" s="19">
        <f>response_excCovid!J70/dose_original!J70</f>
        <v>1.5780556087288726E-2</v>
      </c>
      <c r="K70" s="19">
        <f>response_excCovid!K70/dose_original!K70</f>
        <v>1.4748896630768412E-2</v>
      </c>
      <c r="L70" s="19">
        <f>response_excCovid!L70/dose_original!L70</f>
        <v>1.4857794133849134E-2</v>
      </c>
      <c r="M70" s="19">
        <f>response_excCovid!M70/dose_original!M70</f>
        <v>1.4438343728044419E-2</v>
      </c>
      <c r="N70" s="19">
        <f>response_excCovid!N70/dose_original!N70</f>
        <v>1.3907761905693509E-2</v>
      </c>
      <c r="O70" s="19">
        <f>response_excCovid!O70/dose_original!O70</f>
        <v>1.395326057272608E-2</v>
      </c>
      <c r="P70" s="19">
        <f>response_excCovid!P70/dose_original!P70</f>
        <v>1.359387931068444E-2</v>
      </c>
      <c r="Q70" s="19">
        <f>response_excCovid!Q70/dose_original!Q70</f>
        <v>1.3809585023021121E-2</v>
      </c>
      <c r="R70" s="19">
        <f>response_excCovid!R70/dose_original!R70</f>
        <v>1.3596237917423299E-2</v>
      </c>
      <c r="S70" s="19">
        <f>response_excCovid!S70/dose_original!S70</f>
        <v>1.2986644966990391E-2</v>
      </c>
      <c r="T70" s="19">
        <f>response_excCovid!T70/dose_original!T70</f>
        <v>1.2815955144356017E-2</v>
      </c>
      <c r="U70" s="19">
        <f>response_excCovid!U70/dose_original!U70</f>
        <v>1.2970961585462968E-2</v>
      </c>
      <c r="V70" s="19">
        <f>response_excCovid!V70/dose_original!V70</f>
        <v>1.4004211769193411E-2</v>
      </c>
      <c r="W70" s="19">
        <f>response_excCovid!W70/dose_original!W70</f>
        <v>1.2251496648738603E-2</v>
      </c>
      <c r="X70" s="19">
        <f>response_excCovid!X70/dose_original!X70</f>
        <v>1.2631008761660361E-2</v>
      </c>
      <c r="Y70" s="19">
        <f>response_excCovid!Y70/dose_original!Y70</f>
        <v>1.2231837188257303E-2</v>
      </c>
      <c r="Z70" s="19">
        <f>response_excCovid!Z70/dose_original!Z70</f>
        <v>1.2176318497485137E-2</v>
      </c>
      <c r="AA70" s="19">
        <f>response_excCovid!AA70/dose_original!AA70</f>
        <v>1.2478321680966012E-2</v>
      </c>
      <c r="AB70" s="19">
        <f>response_excCovid!AB70/dose_original!AB70</f>
        <v>1.2486852259587448E-2</v>
      </c>
      <c r="AC70" s="19">
        <f>response_excCovid!AC70/dose_original!AC70</f>
        <v>1.2690768217574285E-2</v>
      </c>
      <c r="AD70" s="19">
        <f>response_excCovid!AD70/dose_original!AD70</f>
        <v>1.2716268641562091E-2</v>
      </c>
    </row>
    <row r="71" spans="1:30" x14ac:dyDescent="0.3">
      <c r="A71">
        <v>69</v>
      </c>
      <c r="B71" s="19">
        <f>response_excCovid!B71/dose_original!B71</f>
        <v>1.8563601163955071E-2</v>
      </c>
      <c r="C71" s="19">
        <f>response_excCovid!C71/dose_original!C71</f>
        <v>1.8426572398794069E-2</v>
      </c>
      <c r="D71" s="19">
        <f>response_excCovid!D71/dose_original!D71</f>
        <v>1.7935768673937695E-2</v>
      </c>
      <c r="E71" s="19">
        <f>response_excCovid!E71/dose_original!E71</f>
        <v>1.747434718707723E-2</v>
      </c>
      <c r="F71" s="19">
        <f>response_excCovid!F71/dose_original!F71</f>
        <v>1.818037784212162E-2</v>
      </c>
      <c r="G71" s="19">
        <f>response_excCovid!G71/dose_original!G71</f>
        <v>1.7617865851885812E-2</v>
      </c>
      <c r="H71" s="19">
        <f>response_excCovid!H71/dose_original!H71</f>
        <v>1.7542198008494457E-2</v>
      </c>
      <c r="I71" s="19">
        <f>response_excCovid!I71/dose_original!I71</f>
        <v>1.7308345720938454E-2</v>
      </c>
      <c r="J71" s="19">
        <f>response_excCovid!J71/dose_original!J71</f>
        <v>1.682784148603109E-2</v>
      </c>
      <c r="K71" s="19">
        <f>response_excCovid!K71/dose_original!K71</f>
        <v>1.6379822041350023E-2</v>
      </c>
      <c r="L71" s="19">
        <f>response_excCovid!L71/dose_original!L71</f>
        <v>1.594755969065182E-2</v>
      </c>
      <c r="M71" s="19">
        <f>response_excCovid!M71/dose_original!M71</f>
        <v>1.5674430404349366E-2</v>
      </c>
      <c r="N71" s="19">
        <f>response_excCovid!N71/dose_original!N71</f>
        <v>1.5603316808602581E-2</v>
      </c>
      <c r="O71" s="19">
        <f>response_excCovid!O71/dose_original!O71</f>
        <v>1.5525486631286297E-2</v>
      </c>
      <c r="P71" s="19">
        <f>response_excCovid!P71/dose_original!P71</f>
        <v>1.4680871829564499E-2</v>
      </c>
      <c r="Q71" s="19">
        <f>response_excCovid!Q71/dose_original!Q71</f>
        <v>1.4701170974736992E-2</v>
      </c>
      <c r="R71" s="19">
        <f>response_excCovid!R71/dose_original!R71</f>
        <v>1.5013984417185065E-2</v>
      </c>
      <c r="S71" s="19">
        <f>response_excCovid!S71/dose_original!S71</f>
        <v>1.4776359828033108E-2</v>
      </c>
      <c r="T71" s="19">
        <f>response_excCovid!T71/dose_original!T71</f>
        <v>1.4201379873110712E-2</v>
      </c>
      <c r="U71" s="19">
        <f>response_excCovid!U71/dose_original!U71</f>
        <v>1.3849245130599598E-2</v>
      </c>
      <c r="V71" s="19">
        <f>response_excCovid!V71/dose_original!V71</f>
        <v>1.431623606635876E-2</v>
      </c>
      <c r="W71" s="19">
        <f>response_excCovid!W71/dose_original!W71</f>
        <v>1.5289447810290537E-2</v>
      </c>
      <c r="X71" s="19">
        <f>response_excCovid!X71/dose_original!X71</f>
        <v>1.3498759879154327E-2</v>
      </c>
      <c r="Y71" s="19">
        <f>response_excCovid!Y71/dose_original!Y71</f>
        <v>1.3362076139008146E-2</v>
      </c>
      <c r="Z71" s="19">
        <f>response_excCovid!Z71/dose_original!Z71</f>
        <v>1.3200731998331619E-2</v>
      </c>
      <c r="AA71" s="19">
        <f>response_excCovid!AA71/dose_original!AA71</f>
        <v>1.3313883274855208E-2</v>
      </c>
      <c r="AB71" s="19">
        <f>response_excCovid!AB71/dose_original!AB71</f>
        <v>1.3549707599517216E-2</v>
      </c>
      <c r="AC71" s="19">
        <f>response_excCovid!AC71/dose_original!AC71</f>
        <v>1.3820545399048725E-2</v>
      </c>
      <c r="AD71" s="19">
        <f>response_excCovid!AD71/dose_original!AD71</f>
        <v>1.388095257511205E-2</v>
      </c>
    </row>
    <row r="72" spans="1:30" x14ac:dyDescent="0.3">
      <c r="A72">
        <v>70</v>
      </c>
      <c r="B72" s="19">
        <f>response_excCovid!B72/dose_original!B72</f>
        <v>2.0416541625033993E-2</v>
      </c>
      <c r="C72" s="19">
        <f>response_excCovid!C72/dose_original!C72</f>
        <v>1.9893654548286826E-2</v>
      </c>
      <c r="D72" s="19">
        <f>response_excCovid!D72/dose_original!D72</f>
        <v>1.9622113633541983E-2</v>
      </c>
      <c r="E72" s="19">
        <f>response_excCovid!E72/dose_original!E72</f>
        <v>1.9477896495054554E-2</v>
      </c>
      <c r="F72" s="19">
        <f>response_excCovid!F72/dose_original!F72</f>
        <v>1.9005908538616889E-2</v>
      </c>
      <c r="G72" s="19">
        <f>response_excCovid!G72/dose_original!G72</f>
        <v>1.921953082612779E-2</v>
      </c>
      <c r="H72" s="19">
        <f>response_excCovid!H72/dose_original!H72</f>
        <v>1.8780226000872639E-2</v>
      </c>
      <c r="I72" s="19">
        <f>response_excCovid!I72/dose_original!I72</f>
        <v>1.906804992498639E-2</v>
      </c>
      <c r="J72" s="19">
        <f>response_excCovid!J72/dose_original!J72</f>
        <v>1.8837563788217285E-2</v>
      </c>
      <c r="K72" s="19">
        <f>response_excCovid!K72/dose_original!K72</f>
        <v>1.8186440967331911E-2</v>
      </c>
      <c r="L72" s="19">
        <f>response_excCovid!L72/dose_original!L72</f>
        <v>1.8069065215711069E-2</v>
      </c>
      <c r="M72" s="19">
        <f>response_excCovid!M72/dose_original!M72</f>
        <v>1.7261920171508391E-2</v>
      </c>
      <c r="N72" s="19">
        <f>response_excCovid!N72/dose_original!N72</f>
        <v>1.6789855650326275E-2</v>
      </c>
      <c r="O72" s="19">
        <f>response_excCovid!O72/dose_original!O72</f>
        <v>1.7017934559694105E-2</v>
      </c>
      <c r="P72" s="19">
        <f>response_excCovid!P72/dose_original!P72</f>
        <v>1.6380395751784797E-2</v>
      </c>
      <c r="Q72" s="19">
        <f>response_excCovid!Q72/dose_original!Q72</f>
        <v>1.620464008683976E-2</v>
      </c>
      <c r="R72" s="19">
        <f>response_excCovid!R72/dose_original!R72</f>
        <v>1.6163225954947794E-2</v>
      </c>
      <c r="S72" s="19">
        <f>response_excCovid!S72/dose_original!S72</f>
        <v>1.6190998667924113E-2</v>
      </c>
      <c r="T72" s="19">
        <f>response_excCovid!T72/dose_original!T72</f>
        <v>1.631069154688175E-2</v>
      </c>
      <c r="U72" s="19">
        <f>response_excCovid!U72/dose_original!U72</f>
        <v>1.5243058530911454E-2</v>
      </c>
      <c r="V72" s="19">
        <f>response_excCovid!V72/dose_original!V72</f>
        <v>1.5395126660702176E-2</v>
      </c>
      <c r="W72" s="19">
        <f>response_excCovid!W72/dose_original!W72</f>
        <v>1.5383541976312922E-2</v>
      </c>
      <c r="X72" s="19">
        <f>response_excCovid!X72/dose_original!X72</f>
        <v>1.6756817281216578E-2</v>
      </c>
      <c r="Y72" s="19">
        <f>response_excCovid!Y72/dose_original!Y72</f>
        <v>1.4471892045042248E-2</v>
      </c>
      <c r="Z72" s="19">
        <f>response_excCovid!Z72/dose_original!Z72</f>
        <v>1.4591877994785396E-2</v>
      </c>
      <c r="AA72" s="19">
        <f>response_excCovid!AA72/dose_original!AA72</f>
        <v>1.4650990147364656E-2</v>
      </c>
      <c r="AB72" s="19">
        <f>response_excCovid!AB72/dose_original!AB72</f>
        <v>1.473978074422537E-2</v>
      </c>
      <c r="AC72" s="19">
        <f>response_excCovid!AC72/dose_original!AC72</f>
        <v>1.5141770750410979E-2</v>
      </c>
      <c r="AD72" s="19">
        <f>response_excCovid!AD72/dose_original!AD72</f>
        <v>1.4816270442434698E-2</v>
      </c>
    </row>
    <row r="73" spans="1:30" x14ac:dyDescent="0.3">
      <c r="A73">
        <v>71</v>
      </c>
      <c r="B73" s="19">
        <f>response_excCovid!B73/dose_original!B73</f>
        <v>2.2348111380050578E-2</v>
      </c>
      <c r="C73" s="19">
        <f>response_excCovid!C73/dose_original!C73</f>
        <v>2.2476579926349355E-2</v>
      </c>
      <c r="D73" s="19">
        <f>response_excCovid!D73/dose_original!D73</f>
        <v>2.2038812474900502E-2</v>
      </c>
      <c r="E73" s="19">
        <f>response_excCovid!E73/dose_original!E73</f>
        <v>2.2015885064323483E-2</v>
      </c>
      <c r="F73" s="19">
        <f>response_excCovid!F73/dose_original!F73</f>
        <v>2.1600762772865087E-2</v>
      </c>
      <c r="G73" s="19">
        <f>response_excCovid!G73/dose_original!G73</f>
        <v>2.1129127186728561E-2</v>
      </c>
      <c r="H73" s="19">
        <f>response_excCovid!H73/dose_original!H73</f>
        <v>2.0971116346868671E-2</v>
      </c>
      <c r="I73" s="19">
        <f>response_excCovid!I73/dose_original!I73</f>
        <v>2.0206476948188397E-2</v>
      </c>
      <c r="J73" s="19">
        <f>response_excCovid!J73/dose_original!J73</f>
        <v>2.0110479984188197E-2</v>
      </c>
      <c r="K73" s="19">
        <f>response_excCovid!K73/dose_original!K73</f>
        <v>1.942583954223577E-2</v>
      </c>
      <c r="L73" s="19">
        <f>response_excCovid!L73/dose_original!L73</f>
        <v>1.9639161682901897E-2</v>
      </c>
      <c r="M73" s="19">
        <f>response_excCovid!M73/dose_original!M73</f>
        <v>1.9174113220309579E-2</v>
      </c>
      <c r="N73" s="19">
        <f>response_excCovid!N73/dose_original!N73</f>
        <v>1.7999233950237063E-2</v>
      </c>
      <c r="O73" s="19">
        <f>response_excCovid!O73/dose_original!O73</f>
        <v>1.8180077271608544E-2</v>
      </c>
      <c r="P73" s="19">
        <f>response_excCovid!P73/dose_original!P73</f>
        <v>1.7953243024774457E-2</v>
      </c>
      <c r="Q73" s="19">
        <f>response_excCovid!Q73/dose_original!Q73</f>
        <v>1.7606063720315805E-2</v>
      </c>
      <c r="R73" s="19">
        <f>response_excCovid!R73/dose_original!R73</f>
        <v>1.732997931852755E-2</v>
      </c>
      <c r="S73" s="19">
        <f>response_excCovid!S73/dose_original!S73</f>
        <v>1.7513016457955725E-2</v>
      </c>
      <c r="T73" s="19">
        <f>response_excCovid!T73/dose_original!T73</f>
        <v>1.7699459365734319E-2</v>
      </c>
      <c r="U73" s="19">
        <f>response_excCovid!U73/dose_original!U73</f>
        <v>1.7825416637457955E-2</v>
      </c>
      <c r="V73" s="19">
        <f>response_excCovid!V73/dose_original!V73</f>
        <v>1.6677061069260382E-2</v>
      </c>
      <c r="W73" s="19">
        <f>response_excCovid!W73/dose_original!W73</f>
        <v>1.6505413227766785E-2</v>
      </c>
      <c r="X73" s="19">
        <f>response_excCovid!X73/dose_original!X73</f>
        <v>1.6742132575537239E-2</v>
      </c>
      <c r="Y73" s="19">
        <f>response_excCovid!Y73/dose_original!Y73</f>
        <v>1.8134380118206488E-2</v>
      </c>
      <c r="Z73" s="19">
        <f>response_excCovid!Z73/dose_original!Z73</f>
        <v>1.5723771908448037E-2</v>
      </c>
      <c r="AA73" s="19">
        <f>response_excCovid!AA73/dose_original!AA73</f>
        <v>1.6241178973600515E-2</v>
      </c>
      <c r="AB73" s="19">
        <f>response_excCovid!AB73/dose_original!AB73</f>
        <v>1.6077746725641405E-2</v>
      </c>
      <c r="AC73" s="19">
        <f>response_excCovid!AC73/dose_original!AC73</f>
        <v>1.6206143852448677E-2</v>
      </c>
      <c r="AD73" s="19">
        <f>response_excCovid!AD73/dose_original!AD73</f>
        <v>1.6360801113935515E-2</v>
      </c>
    </row>
    <row r="74" spans="1:30" x14ac:dyDescent="0.3">
      <c r="A74">
        <v>72</v>
      </c>
      <c r="B74" s="19">
        <f>response_excCovid!B74/dose_original!B74</f>
        <v>2.4280950881909482E-2</v>
      </c>
      <c r="C74" s="19">
        <f>response_excCovid!C74/dose_original!C74</f>
        <v>2.4359247958030239E-2</v>
      </c>
      <c r="D74" s="19">
        <f>response_excCovid!D74/dose_original!D74</f>
        <v>2.4177185771098633E-2</v>
      </c>
      <c r="E74" s="19">
        <f>response_excCovid!E74/dose_original!E74</f>
        <v>2.434539426913674E-2</v>
      </c>
      <c r="F74" s="19">
        <f>response_excCovid!F74/dose_original!F74</f>
        <v>2.4079757447803347E-2</v>
      </c>
      <c r="G74" s="19">
        <f>response_excCovid!G74/dose_original!G74</f>
        <v>2.346992083896127E-2</v>
      </c>
      <c r="H74" s="19">
        <f>response_excCovid!H74/dose_original!H74</f>
        <v>2.2696883968799601E-2</v>
      </c>
      <c r="I74" s="19">
        <f>response_excCovid!I74/dose_original!I74</f>
        <v>2.2714810577997836E-2</v>
      </c>
      <c r="J74" s="19">
        <f>response_excCovid!J74/dose_original!J74</f>
        <v>2.1889231143338933E-2</v>
      </c>
      <c r="K74" s="19">
        <f>response_excCovid!K74/dose_original!K74</f>
        <v>2.1770357856728567E-2</v>
      </c>
      <c r="L74" s="19">
        <f>response_excCovid!L74/dose_original!L74</f>
        <v>2.1211749748146221E-2</v>
      </c>
      <c r="M74" s="19">
        <f>response_excCovid!M74/dose_original!M74</f>
        <v>2.058664126002345E-2</v>
      </c>
      <c r="N74" s="19">
        <f>response_excCovid!N74/dose_original!N74</f>
        <v>2.079015988888715E-2</v>
      </c>
      <c r="O74" s="19">
        <f>response_excCovid!O74/dose_original!O74</f>
        <v>2.0303239977657199E-2</v>
      </c>
      <c r="P74" s="19">
        <f>response_excCovid!P74/dose_original!P74</f>
        <v>1.9343524926685372E-2</v>
      </c>
      <c r="Q74" s="19">
        <f>response_excCovid!Q74/dose_original!Q74</f>
        <v>1.9530321260365389E-2</v>
      </c>
      <c r="R74" s="19">
        <f>response_excCovid!R74/dose_original!R74</f>
        <v>1.9144206337615328E-2</v>
      </c>
      <c r="S74" s="19">
        <f>response_excCovid!S74/dose_original!S74</f>
        <v>1.874374426040093E-2</v>
      </c>
      <c r="T74" s="19">
        <f>response_excCovid!T74/dose_original!T74</f>
        <v>1.8992814510801512E-2</v>
      </c>
      <c r="U74" s="19">
        <f>response_excCovid!U74/dose_original!U74</f>
        <v>1.9204593061089233E-2</v>
      </c>
      <c r="V74" s="19">
        <f>response_excCovid!V74/dose_original!V74</f>
        <v>1.9786277701043027E-2</v>
      </c>
      <c r="W74" s="19">
        <f>response_excCovid!W74/dose_original!W74</f>
        <v>1.810214713704077E-2</v>
      </c>
      <c r="X74" s="19">
        <f>response_excCovid!X74/dose_original!X74</f>
        <v>1.8378696658071746E-2</v>
      </c>
      <c r="Y74" s="19">
        <f>response_excCovid!Y74/dose_original!Y74</f>
        <v>1.8402328128910555E-2</v>
      </c>
      <c r="Z74" s="19">
        <f>response_excCovid!Z74/dose_original!Z74</f>
        <v>1.9677994640245691E-2</v>
      </c>
      <c r="AA74" s="19">
        <f>response_excCovid!AA74/dose_original!AA74</f>
        <v>1.7478743181826989E-2</v>
      </c>
      <c r="AB74" s="19">
        <f>response_excCovid!AB74/dose_original!AB74</f>
        <v>1.7632134691992121E-2</v>
      </c>
      <c r="AC74" s="19">
        <f>response_excCovid!AC74/dose_original!AC74</f>
        <v>1.7811368954765545E-2</v>
      </c>
      <c r="AD74" s="19">
        <f>response_excCovid!AD74/dose_original!AD74</f>
        <v>1.7918780445694595E-2</v>
      </c>
    </row>
    <row r="75" spans="1:30" x14ac:dyDescent="0.3">
      <c r="A75">
        <v>73</v>
      </c>
      <c r="B75" s="19">
        <f>response_excCovid!B75/dose_original!B75</f>
        <v>2.6468580505248394E-2</v>
      </c>
      <c r="C75" s="19">
        <f>response_excCovid!C75/dose_original!C75</f>
        <v>2.621069468950564E-2</v>
      </c>
      <c r="D75" s="19">
        <f>response_excCovid!D75/dose_original!D75</f>
        <v>2.6314427869719405E-2</v>
      </c>
      <c r="E75" s="19">
        <f>response_excCovid!E75/dose_original!E75</f>
        <v>2.6225093464318512E-2</v>
      </c>
      <c r="F75" s="19">
        <f>response_excCovid!F75/dose_original!F75</f>
        <v>2.5927816385424456E-2</v>
      </c>
      <c r="G75" s="19">
        <f>response_excCovid!G75/dose_original!G75</f>
        <v>2.5556527364433201E-2</v>
      </c>
      <c r="H75" s="19">
        <f>response_excCovid!H75/dose_original!H75</f>
        <v>2.5261352906476603E-2</v>
      </c>
      <c r="I75" s="19">
        <f>response_excCovid!I75/dose_original!I75</f>
        <v>2.46310216968024E-2</v>
      </c>
      <c r="J75" s="19">
        <f>response_excCovid!J75/dose_original!J75</f>
        <v>2.4305289997366957E-2</v>
      </c>
      <c r="K75" s="19">
        <f>response_excCovid!K75/dose_original!K75</f>
        <v>2.2955494924216387E-2</v>
      </c>
      <c r="L75" s="19">
        <f>response_excCovid!L75/dose_original!L75</f>
        <v>2.3440101741374179E-2</v>
      </c>
      <c r="M75" s="19">
        <f>response_excCovid!M75/dose_original!M75</f>
        <v>2.2798990703081782E-2</v>
      </c>
      <c r="N75" s="19">
        <f>response_excCovid!N75/dose_original!N75</f>
        <v>2.2070927540772264E-2</v>
      </c>
      <c r="O75" s="19">
        <f>response_excCovid!O75/dose_original!O75</f>
        <v>2.2587914686828792E-2</v>
      </c>
      <c r="P75" s="19">
        <f>response_excCovid!P75/dose_original!P75</f>
        <v>2.1127962990942432E-2</v>
      </c>
      <c r="Q75" s="19">
        <f>response_excCovid!Q75/dose_original!Q75</f>
        <v>2.1036516583142748E-2</v>
      </c>
      <c r="R75" s="19">
        <f>response_excCovid!R75/dose_original!R75</f>
        <v>2.1140534155445239E-2</v>
      </c>
      <c r="S75" s="19">
        <f>response_excCovid!S75/dose_original!S75</f>
        <v>2.0334628017919736E-2</v>
      </c>
      <c r="T75" s="19">
        <f>response_excCovid!T75/dose_original!T75</f>
        <v>2.0640654577642102E-2</v>
      </c>
      <c r="U75" s="19">
        <f>response_excCovid!U75/dose_original!U75</f>
        <v>2.0577844024688895E-2</v>
      </c>
      <c r="V75" s="19">
        <f>response_excCovid!V75/dose_original!V75</f>
        <v>2.1206609284165064E-2</v>
      </c>
      <c r="W75" s="19">
        <f>response_excCovid!W75/dose_original!W75</f>
        <v>2.1298702521514789E-2</v>
      </c>
      <c r="X75" s="19">
        <f>response_excCovid!X75/dose_original!X75</f>
        <v>1.987994868613583E-2</v>
      </c>
      <c r="Y75" s="19">
        <f>response_excCovid!Y75/dose_original!Y75</f>
        <v>1.9762964651731579E-2</v>
      </c>
      <c r="Z75" s="19">
        <f>response_excCovid!Z75/dose_original!Z75</f>
        <v>2.004580904772893E-2</v>
      </c>
      <c r="AA75" s="19">
        <f>response_excCovid!AA75/dose_original!AA75</f>
        <v>2.1347679907445582E-2</v>
      </c>
      <c r="AB75" s="19">
        <f>response_excCovid!AB75/dose_original!AB75</f>
        <v>1.8744849545812174E-2</v>
      </c>
      <c r="AC75" s="19">
        <f>response_excCovid!AC75/dose_original!AC75</f>
        <v>1.964440625561727E-2</v>
      </c>
      <c r="AD75" s="19">
        <f>response_excCovid!AD75/dose_original!AD75</f>
        <v>1.9565245534409029E-2</v>
      </c>
    </row>
    <row r="76" spans="1:30" x14ac:dyDescent="0.3">
      <c r="A76">
        <v>74</v>
      </c>
      <c r="B76" s="19">
        <f>response_excCovid!B76/dose_original!B76</f>
        <v>2.8864933859887216E-2</v>
      </c>
      <c r="C76" s="19">
        <f>response_excCovid!C76/dose_original!C76</f>
        <v>2.8238509585197642E-2</v>
      </c>
      <c r="D76" s="19">
        <f>response_excCovid!D76/dose_original!D76</f>
        <v>2.7590405961538635E-2</v>
      </c>
      <c r="E76" s="19">
        <f>response_excCovid!E76/dose_original!E76</f>
        <v>2.8451107133197966E-2</v>
      </c>
      <c r="F76" s="19">
        <f>response_excCovid!F76/dose_original!F76</f>
        <v>2.8426980410660663E-2</v>
      </c>
      <c r="G76" s="19">
        <f>response_excCovid!G76/dose_original!G76</f>
        <v>2.7768538200868019E-2</v>
      </c>
      <c r="H76" s="19">
        <f>response_excCovid!H76/dose_original!H76</f>
        <v>2.7523798466527152E-2</v>
      </c>
      <c r="I76" s="19">
        <f>response_excCovid!I76/dose_original!I76</f>
        <v>2.7338774193100528E-2</v>
      </c>
      <c r="J76" s="19">
        <f>response_excCovid!J76/dose_original!J76</f>
        <v>2.6546350409782756E-2</v>
      </c>
      <c r="K76" s="19">
        <f>response_excCovid!K76/dose_original!K76</f>
        <v>2.6058360972490181E-2</v>
      </c>
      <c r="L76" s="19">
        <f>response_excCovid!L76/dose_original!L76</f>
        <v>2.5264601680378682E-2</v>
      </c>
      <c r="M76" s="19">
        <f>response_excCovid!M76/dose_original!M76</f>
        <v>2.4978010683227761E-2</v>
      </c>
      <c r="N76" s="19">
        <f>response_excCovid!N76/dose_original!N76</f>
        <v>2.4301479520237458E-2</v>
      </c>
      <c r="O76" s="19">
        <f>response_excCovid!O76/dose_original!O76</f>
        <v>2.4545310996774691E-2</v>
      </c>
      <c r="P76" s="19">
        <f>response_excCovid!P76/dose_original!P76</f>
        <v>2.4302595909407844E-2</v>
      </c>
      <c r="Q76" s="19">
        <f>response_excCovid!Q76/dose_original!Q76</f>
        <v>2.3000878439340188E-2</v>
      </c>
      <c r="R76" s="19">
        <f>response_excCovid!R76/dose_original!R76</f>
        <v>2.3159699070960993E-2</v>
      </c>
      <c r="S76" s="19">
        <f>response_excCovid!S76/dose_original!S76</f>
        <v>2.3009044702601782E-2</v>
      </c>
      <c r="T76" s="19">
        <f>response_excCovid!T76/dose_original!T76</f>
        <v>2.2876894110426003E-2</v>
      </c>
      <c r="U76" s="19">
        <f>response_excCovid!U76/dose_original!U76</f>
        <v>2.2361986856474551E-2</v>
      </c>
      <c r="V76" s="19">
        <f>response_excCovid!V76/dose_original!V76</f>
        <v>2.2636491947485921E-2</v>
      </c>
      <c r="W76" s="19">
        <f>response_excCovid!W76/dose_original!W76</f>
        <v>2.3071033756494112E-2</v>
      </c>
      <c r="X76" s="19">
        <f>response_excCovid!X76/dose_original!X76</f>
        <v>2.3349210677571276E-2</v>
      </c>
      <c r="Y76" s="19">
        <f>response_excCovid!Y76/dose_original!Y76</f>
        <v>2.17779160406723E-2</v>
      </c>
      <c r="Z76" s="19">
        <f>response_excCovid!Z76/dose_original!Z76</f>
        <v>2.118334016701004E-2</v>
      </c>
      <c r="AA76" s="19">
        <f>response_excCovid!AA76/dose_original!AA76</f>
        <v>2.1885827774042226E-2</v>
      </c>
      <c r="AB76" s="19">
        <f>response_excCovid!AB76/dose_original!AB76</f>
        <v>2.3502902109175345E-2</v>
      </c>
      <c r="AC76" s="19">
        <f>response_excCovid!AC76/dose_original!AC76</f>
        <v>2.1275298734981456E-2</v>
      </c>
      <c r="AD76" s="19">
        <f>response_excCovid!AD76/dose_original!AD76</f>
        <v>2.1643279660577084E-2</v>
      </c>
    </row>
    <row r="77" spans="1:30" x14ac:dyDescent="0.3">
      <c r="A77">
        <v>75</v>
      </c>
      <c r="B77" s="19">
        <f>response_excCovid!B77/dose_original!B77</f>
        <v>3.2426566198103579E-2</v>
      </c>
      <c r="C77" s="19">
        <f>response_excCovid!C77/dose_original!C77</f>
        <v>3.1283911202906356E-2</v>
      </c>
      <c r="D77" s="19">
        <f>response_excCovid!D77/dose_original!D77</f>
        <v>3.0440907397771146E-2</v>
      </c>
      <c r="E77" s="19">
        <f>response_excCovid!E77/dose_original!E77</f>
        <v>3.0116401429398275E-2</v>
      </c>
      <c r="F77" s="19">
        <f>response_excCovid!F77/dose_original!F77</f>
        <v>3.1096435239770154E-2</v>
      </c>
      <c r="G77" s="19">
        <f>response_excCovid!G77/dose_original!G77</f>
        <v>3.1220335615216709E-2</v>
      </c>
      <c r="H77" s="19">
        <f>response_excCovid!H77/dose_original!H77</f>
        <v>2.995386336024047E-2</v>
      </c>
      <c r="I77" s="19">
        <f>response_excCovid!I77/dose_original!I77</f>
        <v>3.0453729458797284E-2</v>
      </c>
      <c r="J77" s="19">
        <f>response_excCovid!J77/dose_original!J77</f>
        <v>2.9499305329544017E-2</v>
      </c>
      <c r="K77" s="19">
        <f>response_excCovid!K77/dose_original!K77</f>
        <v>2.8280972088438296E-2</v>
      </c>
      <c r="L77" s="19">
        <f>response_excCovid!L77/dose_original!L77</f>
        <v>2.79775168171616E-2</v>
      </c>
      <c r="M77" s="19">
        <f>response_excCovid!M77/dose_original!M77</f>
        <v>2.6959765294363384E-2</v>
      </c>
      <c r="N77" s="19">
        <f>response_excCovid!N77/dose_original!N77</f>
        <v>2.7200033602781917E-2</v>
      </c>
      <c r="O77" s="19">
        <f>response_excCovid!O77/dose_original!O77</f>
        <v>2.7001489429679126E-2</v>
      </c>
      <c r="P77" s="19">
        <f>response_excCovid!P77/dose_original!P77</f>
        <v>2.6308119631297179E-2</v>
      </c>
      <c r="Q77" s="19">
        <f>response_excCovid!Q77/dose_original!Q77</f>
        <v>2.6444461688852058E-2</v>
      </c>
      <c r="R77" s="19">
        <f>response_excCovid!R77/dose_original!R77</f>
        <v>2.5343338484069267E-2</v>
      </c>
      <c r="S77" s="19">
        <f>response_excCovid!S77/dose_original!S77</f>
        <v>2.5110632292838973E-2</v>
      </c>
      <c r="T77" s="19">
        <f>response_excCovid!T77/dose_original!T77</f>
        <v>2.5163069790589482E-2</v>
      </c>
      <c r="U77" s="19">
        <f>response_excCovid!U77/dose_original!U77</f>
        <v>2.4890852824799487E-2</v>
      </c>
      <c r="V77" s="19">
        <f>response_excCovid!V77/dose_original!V77</f>
        <v>2.517955942249387E-2</v>
      </c>
      <c r="W77" s="19">
        <f>response_excCovid!W77/dose_original!W77</f>
        <v>2.5056300182836361E-2</v>
      </c>
      <c r="X77" s="19">
        <f>response_excCovid!X77/dose_original!X77</f>
        <v>2.5405183853421397E-2</v>
      </c>
      <c r="Y77" s="19">
        <f>response_excCovid!Y77/dose_original!Y77</f>
        <v>2.5604397511210786E-2</v>
      </c>
      <c r="Z77" s="19">
        <f>response_excCovid!Z77/dose_original!Z77</f>
        <v>2.3337746281111432E-2</v>
      </c>
      <c r="AA77" s="19">
        <f>response_excCovid!AA77/dose_original!AA77</f>
        <v>2.3849214276806103E-2</v>
      </c>
      <c r="AB77" s="19">
        <f>response_excCovid!AB77/dose_original!AB77</f>
        <v>2.3909339943813199E-2</v>
      </c>
      <c r="AC77" s="19">
        <f>response_excCovid!AC77/dose_original!AC77</f>
        <v>2.6411307520477316E-2</v>
      </c>
      <c r="AD77" s="19">
        <f>response_excCovid!AD77/dose_original!AD77</f>
        <v>2.3252547033640863E-2</v>
      </c>
    </row>
    <row r="78" spans="1:30" x14ac:dyDescent="0.3">
      <c r="A78">
        <v>76</v>
      </c>
      <c r="B78" s="19">
        <f>response_excCovid!B78/dose_original!B78</f>
        <v>3.4448042299694927E-2</v>
      </c>
      <c r="C78" s="19">
        <f>response_excCovid!C78/dose_original!C78</f>
        <v>3.5627341383909696E-2</v>
      </c>
      <c r="D78" s="19">
        <f>response_excCovid!D78/dose_original!D78</f>
        <v>3.4265487420529359E-2</v>
      </c>
      <c r="E78" s="19">
        <f>response_excCovid!E78/dose_original!E78</f>
        <v>3.3536472904961888E-2</v>
      </c>
      <c r="F78" s="19">
        <f>response_excCovid!F78/dose_original!F78</f>
        <v>3.3490519878857823E-2</v>
      </c>
      <c r="G78" s="19">
        <f>response_excCovid!G78/dose_original!G78</f>
        <v>3.4143735884805862E-2</v>
      </c>
      <c r="H78" s="19">
        <f>response_excCovid!H78/dose_original!H78</f>
        <v>3.3666193999568945E-2</v>
      </c>
      <c r="I78" s="19">
        <f>response_excCovid!I78/dose_original!I78</f>
        <v>3.2570022680813798E-2</v>
      </c>
      <c r="J78" s="19">
        <f>response_excCovid!J78/dose_original!J78</f>
        <v>3.2597691005364041E-2</v>
      </c>
      <c r="K78" s="19">
        <f>response_excCovid!K78/dose_original!K78</f>
        <v>3.1239015390899155E-2</v>
      </c>
      <c r="L78" s="19">
        <f>response_excCovid!L78/dose_original!L78</f>
        <v>3.0818001094639641E-2</v>
      </c>
      <c r="M78" s="19">
        <f>response_excCovid!M78/dose_original!M78</f>
        <v>3.0162947050483637E-2</v>
      </c>
      <c r="N78" s="19">
        <f>response_excCovid!N78/dose_original!N78</f>
        <v>2.9117660699643666E-2</v>
      </c>
      <c r="O78" s="19">
        <f>response_excCovid!O78/dose_original!O78</f>
        <v>2.9623534070460963E-2</v>
      </c>
      <c r="P78" s="19">
        <f>response_excCovid!P78/dose_original!P78</f>
        <v>2.8385882527776671E-2</v>
      </c>
      <c r="Q78" s="19">
        <f>response_excCovid!Q78/dose_original!Q78</f>
        <v>2.8227641484355921E-2</v>
      </c>
      <c r="R78" s="19">
        <f>response_excCovid!R78/dose_original!R78</f>
        <v>2.8803074170609847E-2</v>
      </c>
      <c r="S78" s="19">
        <f>response_excCovid!S78/dose_original!S78</f>
        <v>2.7817876180900696E-2</v>
      </c>
      <c r="T78" s="19">
        <f>response_excCovid!T78/dose_original!T78</f>
        <v>2.7778997784372827E-2</v>
      </c>
      <c r="U78" s="19">
        <f>response_excCovid!U78/dose_original!U78</f>
        <v>2.7673532147597001E-2</v>
      </c>
      <c r="V78" s="19">
        <f>response_excCovid!V78/dose_original!V78</f>
        <v>2.7493131455621152E-2</v>
      </c>
      <c r="W78" s="19">
        <f>response_excCovid!W78/dose_original!W78</f>
        <v>2.6842961538302113E-2</v>
      </c>
      <c r="X78" s="19">
        <f>response_excCovid!X78/dose_original!X78</f>
        <v>2.7411835159377701E-2</v>
      </c>
      <c r="Y78" s="19">
        <f>response_excCovid!Y78/dose_original!Y78</f>
        <v>2.7692026644430417E-2</v>
      </c>
      <c r="Z78" s="19">
        <f>response_excCovid!Z78/dose_original!Z78</f>
        <v>2.7428633517454917E-2</v>
      </c>
      <c r="AA78" s="19">
        <f>response_excCovid!AA78/dose_original!AA78</f>
        <v>2.6013589420234101E-2</v>
      </c>
      <c r="AB78" s="19">
        <f>response_excCovid!AB78/dose_original!AB78</f>
        <v>2.6533645940867271E-2</v>
      </c>
      <c r="AC78" s="19">
        <f>response_excCovid!AC78/dose_original!AC78</f>
        <v>2.756934531720126E-2</v>
      </c>
      <c r="AD78" s="19">
        <f>response_excCovid!AD78/dose_original!AD78</f>
        <v>2.9447170788430857E-2</v>
      </c>
    </row>
    <row r="79" spans="1:30" x14ac:dyDescent="0.3">
      <c r="A79">
        <v>77</v>
      </c>
      <c r="B79" s="19">
        <f>response_excCovid!B79/dose_original!B79</f>
        <v>3.8089330631121153E-2</v>
      </c>
      <c r="C79" s="19">
        <f>response_excCovid!C79/dose_original!C79</f>
        <v>3.7594518001608554E-2</v>
      </c>
      <c r="D79" s="19">
        <f>response_excCovid!D79/dose_original!D79</f>
        <v>3.8740568633241761E-2</v>
      </c>
      <c r="E79" s="19">
        <f>response_excCovid!E79/dose_original!E79</f>
        <v>3.8127107967394325E-2</v>
      </c>
      <c r="F79" s="19">
        <f>response_excCovid!F79/dose_original!F79</f>
        <v>3.7581695825515835E-2</v>
      </c>
      <c r="G79" s="19">
        <f>response_excCovid!G79/dose_original!G79</f>
        <v>3.7001567196885944E-2</v>
      </c>
      <c r="H79" s="19">
        <f>response_excCovid!H79/dose_original!H79</f>
        <v>3.7097913474262077E-2</v>
      </c>
      <c r="I79" s="19">
        <f>response_excCovid!I79/dose_original!I79</f>
        <v>3.6742274625433974E-2</v>
      </c>
      <c r="J79" s="19">
        <f>response_excCovid!J79/dose_original!J79</f>
        <v>3.5777697968447285E-2</v>
      </c>
      <c r="K79" s="19">
        <f>response_excCovid!K79/dose_original!K79</f>
        <v>3.4628801303175603E-2</v>
      </c>
      <c r="L79" s="19">
        <f>response_excCovid!L79/dose_original!L79</f>
        <v>3.4304155823657742E-2</v>
      </c>
      <c r="M79" s="19">
        <f>response_excCovid!M79/dose_original!M79</f>
        <v>3.3364979389841849E-2</v>
      </c>
      <c r="N79" s="19">
        <f>response_excCovid!N79/dose_original!N79</f>
        <v>3.2646068017019504E-2</v>
      </c>
      <c r="O79" s="19">
        <f>response_excCovid!O79/dose_original!O79</f>
        <v>3.2317869669065503E-2</v>
      </c>
      <c r="P79" s="19">
        <f>response_excCovid!P79/dose_original!P79</f>
        <v>3.1428891216413422E-2</v>
      </c>
      <c r="Q79" s="19">
        <f>response_excCovid!Q79/dose_original!Q79</f>
        <v>3.1294562862204861E-2</v>
      </c>
      <c r="R79" s="19">
        <f>response_excCovid!R79/dose_original!R79</f>
        <v>3.1298274745358824E-2</v>
      </c>
      <c r="S79" s="19">
        <f>response_excCovid!S79/dose_original!S79</f>
        <v>3.1594467053229283E-2</v>
      </c>
      <c r="T79" s="19">
        <f>response_excCovid!T79/dose_original!T79</f>
        <v>3.0608172583359246E-2</v>
      </c>
      <c r="U79" s="19">
        <f>response_excCovid!U79/dose_original!U79</f>
        <v>3.0197831337657435E-2</v>
      </c>
      <c r="V79" s="19">
        <f>response_excCovid!V79/dose_original!V79</f>
        <v>3.1006979432082457E-2</v>
      </c>
      <c r="W79" s="19">
        <f>response_excCovid!W79/dose_original!W79</f>
        <v>3.01576609341744E-2</v>
      </c>
      <c r="X79" s="19">
        <f>response_excCovid!X79/dose_original!X79</f>
        <v>3.0023098721928938E-2</v>
      </c>
      <c r="Y79" s="19">
        <f>response_excCovid!Y79/dose_original!Y79</f>
        <v>2.9969870346441049E-2</v>
      </c>
      <c r="Z79" s="19">
        <f>response_excCovid!Z79/dose_original!Z79</f>
        <v>2.9814909252320328E-2</v>
      </c>
      <c r="AA79" s="19">
        <f>response_excCovid!AA79/dose_original!AA79</f>
        <v>3.0710526678280482E-2</v>
      </c>
      <c r="AB79" s="19">
        <f>response_excCovid!AB79/dose_original!AB79</f>
        <v>2.9124500704431833E-2</v>
      </c>
      <c r="AC79" s="19">
        <f>response_excCovid!AC79/dose_original!AC79</f>
        <v>3.00308399510704E-2</v>
      </c>
      <c r="AD79" s="19">
        <f>response_excCovid!AD79/dose_original!AD79</f>
        <v>3.0556138051276143E-2</v>
      </c>
    </row>
    <row r="80" spans="1:30" x14ac:dyDescent="0.3">
      <c r="A80">
        <v>78</v>
      </c>
      <c r="B80" s="19">
        <f>response_excCovid!B80/dose_original!B80</f>
        <v>4.1270183743185106E-2</v>
      </c>
      <c r="C80" s="19">
        <f>response_excCovid!C80/dose_original!C80</f>
        <v>4.1633682558462816E-2</v>
      </c>
      <c r="D80" s="19">
        <f>response_excCovid!D80/dose_original!D80</f>
        <v>4.1164302985732225E-2</v>
      </c>
      <c r="E80" s="19">
        <f>response_excCovid!E80/dose_original!E80</f>
        <v>4.2085448763870513E-2</v>
      </c>
      <c r="F80" s="19">
        <f>response_excCovid!F80/dose_original!F80</f>
        <v>4.2486913937068264E-2</v>
      </c>
      <c r="G80" s="19">
        <f>response_excCovid!G80/dose_original!G80</f>
        <v>4.163054386137402E-2</v>
      </c>
      <c r="H80" s="19">
        <f>response_excCovid!H80/dose_original!H80</f>
        <v>4.0550988723858095E-2</v>
      </c>
      <c r="I80" s="19">
        <f>response_excCovid!I80/dose_original!I80</f>
        <v>4.0574859696896261E-2</v>
      </c>
      <c r="J80" s="19">
        <f>response_excCovid!J80/dose_original!J80</f>
        <v>3.955142238778514E-2</v>
      </c>
      <c r="K80" s="19">
        <f>response_excCovid!K80/dose_original!K80</f>
        <v>3.7812146411391925E-2</v>
      </c>
      <c r="L80" s="19">
        <f>response_excCovid!L80/dose_original!L80</f>
        <v>3.8579588929640911E-2</v>
      </c>
      <c r="M80" s="19">
        <f>response_excCovid!M80/dose_original!M80</f>
        <v>3.6882516492143323E-2</v>
      </c>
      <c r="N80" s="19">
        <f>response_excCovid!N80/dose_original!N80</f>
        <v>3.5864303975625865E-2</v>
      </c>
      <c r="O80" s="19">
        <f>response_excCovid!O80/dose_original!O80</f>
        <v>3.6367000015162416E-2</v>
      </c>
      <c r="P80" s="19">
        <f>response_excCovid!P80/dose_original!P80</f>
        <v>3.4368558160826346E-2</v>
      </c>
      <c r="Q80" s="19">
        <f>response_excCovid!Q80/dose_original!Q80</f>
        <v>3.4748494551469077E-2</v>
      </c>
      <c r="R80" s="19">
        <f>response_excCovid!R80/dose_original!R80</f>
        <v>3.4310258787154289E-2</v>
      </c>
      <c r="S80" s="19">
        <f>response_excCovid!S80/dose_original!S80</f>
        <v>3.3870169982615786E-2</v>
      </c>
      <c r="T80" s="19">
        <f>response_excCovid!T80/dose_original!T80</f>
        <v>3.4787286457480963E-2</v>
      </c>
      <c r="U80" s="19">
        <f>response_excCovid!U80/dose_original!U80</f>
        <v>3.3351222342716397E-2</v>
      </c>
      <c r="V80" s="19">
        <f>response_excCovid!V80/dose_original!V80</f>
        <v>3.369146814624395E-2</v>
      </c>
      <c r="W80" s="19">
        <f>response_excCovid!W80/dose_original!W80</f>
        <v>3.3609352687810047E-2</v>
      </c>
      <c r="X80" s="19">
        <f>response_excCovid!X80/dose_original!X80</f>
        <v>3.352011265003263E-2</v>
      </c>
      <c r="Y80" s="19">
        <f>response_excCovid!Y80/dose_original!Y80</f>
        <v>3.2863826157364807E-2</v>
      </c>
      <c r="Z80" s="19">
        <f>response_excCovid!Z80/dose_original!Z80</f>
        <v>3.240648584909156E-2</v>
      </c>
      <c r="AA80" s="19">
        <f>response_excCovid!AA80/dose_original!AA80</f>
        <v>3.3160659513823305E-2</v>
      </c>
      <c r="AB80" s="19">
        <f>response_excCovid!AB80/dose_original!AB80</f>
        <v>3.4097866809789795E-2</v>
      </c>
      <c r="AC80" s="19">
        <f>response_excCovid!AC80/dose_original!AC80</f>
        <v>3.3052925848608007E-2</v>
      </c>
      <c r="AD80" s="19">
        <f>response_excCovid!AD80/dose_original!AD80</f>
        <v>3.3046665539879963E-2</v>
      </c>
    </row>
    <row r="81" spans="1:30" x14ac:dyDescent="0.3">
      <c r="A81">
        <v>79</v>
      </c>
      <c r="B81" s="19">
        <f>response_excCovid!B81/dose_original!B81</f>
        <v>4.5550738004061571E-2</v>
      </c>
      <c r="C81" s="19">
        <f>response_excCovid!C81/dose_original!C81</f>
        <v>4.5771368276336953E-2</v>
      </c>
      <c r="D81" s="19">
        <f>response_excCovid!D81/dose_original!D81</f>
        <v>4.5677745996384016E-2</v>
      </c>
      <c r="E81" s="19">
        <f>response_excCovid!E81/dose_original!E81</f>
        <v>4.5023886452768225E-2</v>
      </c>
      <c r="F81" s="19">
        <f>response_excCovid!F81/dose_original!F81</f>
        <v>4.7726557224354267E-2</v>
      </c>
      <c r="G81" s="19">
        <f>response_excCovid!G81/dose_original!G81</f>
        <v>4.6434104930164116E-2</v>
      </c>
      <c r="H81" s="19">
        <f>response_excCovid!H81/dose_original!H81</f>
        <v>4.5637351576864015E-2</v>
      </c>
      <c r="I81" s="19">
        <f>response_excCovid!I81/dose_original!I81</f>
        <v>4.4477680164956006E-2</v>
      </c>
      <c r="J81" s="19">
        <f>response_excCovid!J81/dose_original!J81</f>
        <v>4.4460043352842489E-2</v>
      </c>
      <c r="K81" s="19">
        <f>response_excCovid!K81/dose_original!K81</f>
        <v>4.2065034080718655E-2</v>
      </c>
      <c r="L81" s="19">
        <f>response_excCovid!L81/dose_original!L81</f>
        <v>4.1871979016772698E-2</v>
      </c>
      <c r="M81" s="19">
        <f>response_excCovid!M81/dose_original!M81</f>
        <v>4.10849673810244E-2</v>
      </c>
      <c r="N81" s="19">
        <f>response_excCovid!N81/dose_original!N81</f>
        <v>4.0033555763379081E-2</v>
      </c>
      <c r="O81" s="19">
        <f>response_excCovid!O81/dose_original!O81</f>
        <v>3.980048484813678E-2</v>
      </c>
      <c r="P81" s="19">
        <f>response_excCovid!P81/dose_original!P81</f>
        <v>3.8478907941365333E-2</v>
      </c>
      <c r="Q81" s="19">
        <f>response_excCovid!Q81/dose_original!Q81</f>
        <v>3.7569728667901814E-2</v>
      </c>
      <c r="R81" s="19">
        <f>response_excCovid!R81/dose_original!R81</f>
        <v>3.8135677295184425E-2</v>
      </c>
      <c r="S81" s="19">
        <f>response_excCovid!S81/dose_original!S81</f>
        <v>3.8022854960906294E-2</v>
      </c>
      <c r="T81" s="19">
        <f>response_excCovid!T81/dose_original!T81</f>
        <v>3.7752431348493543E-2</v>
      </c>
      <c r="U81" s="19">
        <f>response_excCovid!U81/dose_original!U81</f>
        <v>3.8229281410744255E-2</v>
      </c>
      <c r="V81" s="19">
        <f>response_excCovid!V81/dose_original!V81</f>
        <v>3.7592431565425091E-2</v>
      </c>
      <c r="W81" s="19">
        <f>response_excCovid!W81/dose_original!W81</f>
        <v>3.6992223275084113E-2</v>
      </c>
      <c r="X81" s="19">
        <f>response_excCovid!X81/dose_original!X81</f>
        <v>3.7509183121039305E-2</v>
      </c>
      <c r="Y81" s="19">
        <f>response_excCovid!Y81/dose_original!Y81</f>
        <v>3.6496090330981369E-2</v>
      </c>
      <c r="Z81" s="19">
        <f>response_excCovid!Z81/dose_original!Z81</f>
        <v>3.6011460946407184E-2</v>
      </c>
      <c r="AA81" s="19">
        <f>response_excCovid!AA81/dose_original!AA81</f>
        <v>3.6222693840277431E-2</v>
      </c>
      <c r="AB81" s="19">
        <f>response_excCovid!AB81/dose_original!AB81</f>
        <v>3.691631835670367E-2</v>
      </c>
      <c r="AC81" s="19">
        <f>response_excCovid!AC81/dose_original!AC81</f>
        <v>3.8536283484782982E-2</v>
      </c>
      <c r="AD81" s="19">
        <f>response_excCovid!AD81/dose_original!AD81</f>
        <v>3.6614733415431373E-2</v>
      </c>
    </row>
    <row r="82" spans="1:30" x14ac:dyDescent="0.3">
      <c r="A82">
        <v>80</v>
      </c>
      <c r="B82" s="19">
        <f>response_excCovid!B82/dose_original!B82</f>
        <v>5.2386892992730728E-2</v>
      </c>
      <c r="C82" s="19">
        <f>response_excCovid!C82/dose_original!C82</f>
        <v>5.2717659810333418E-2</v>
      </c>
      <c r="D82" s="19">
        <f>response_excCovid!D82/dose_original!D82</f>
        <v>5.283886602635357E-2</v>
      </c>
      <c r="E82" s="19">
        <f>response_excCovid!E82/dose_original!E82</f>
        <v>5.3595532045407318E-2</v>
      </c>
      <c r="F82" s="19">
        <f>response_excCovid!F82/dose_original!F82</f>
        <v>5.2964440094709714E-2</v>
      </c>
      <c r="G82" s="19">
        <f>response_excCovid!G82/dose_original!G82</f>
        <v>5.6552018764890584E-2</v>
      </c>
      <c r="H82" s="19">
        <f>response_excCovid!H82/dose_original!H82</f>
        <v>5.2905859557775964E-2</v>
      </c>
      <c r="I82" s="19">
        <f>response_excCovid!I82/dose_original!I82</f>
        <v>5.1675993597050177E-2</v>
      </c>
      <c r="J82" s="19">
        <f>response_excCovid!J82/dose_original!J82</f>
        <v>5.10990181014674E-2</v>
      </c>
      <c r="K82" s="19">
        <f>response_excCovid!K82/dose_original!K82</f>
        <v>4.9354342765061683E-2</v>
      </c>
      <c r="L82" s="19">
        <f>response_excCovid!L82/dose_original!L82</f>
        <v>4.9126309758756537E-2</v>
      </c>
      <c r="M82" s="19">
        <f>response_excCovid!M82/dose_original!M82</f>
        <v>4.7245146099094845E-2</v>
      </c>
      <c r="N82" s="19">
        <f>response_excCovid!N82/dose_original!N82</f>
        <v>4.6270442099770624E-2</v>
      </c>
      <c r="O82" s="19">
        <f>response_excCovid!O82/dose_original!O82</f>
        <v>4.5731281034775487E-2</v>
      </c>
      <c r="P82" s="19">
        <f>response_excCovid!P82/dose_original!P82</f>
        <v>4.3838788384635154E-2</v>
      </c>
      <c r="Q82" s="19">
        <f>response_excCovid!Q82/dose_original!Q82</f>
        <v>4.4900523782228072E-2</v>
      </c>
      <c r="R82" s="19">
        <f>response_excCovid!R82/dose_original!R82</f>
        <v>4.3424801050394E-2</v>
      </c>
      <c r="S82" s="19">
        <f>response_excCovid!S82/dose_original!S82</f>
        <v>4.4000095811695693E-2</v>
      </c>
      <c r="T82" s="19">
        <f>response_excCovid!T82/dose_original!T82</f>
        <v>4.3015420855377885E-2</v>
      </c>
      <c r="U82" s="19">
        <f>response_excCovid!U82/dose_original!U82</f>
        <v>4.3363088672985738E-2</v>
      </c>
      <c r="V82" s="19">
        <f>response_excCovid!V82/dose_original!V82</f>
        <v>4.2987369616765997E-2</v>
      </c>
      <c r="W82" s="19">
        <f>response_excCovid!W82/dose_original!W82</f>
        <v>4.1331318170355562E-2</v>
      </c>
      <c r="X82" s="19">
        <f>response_excCovid!X82/dose_original!X82</f>
        <v>4.1474373436238429E-2</v>
      </c>
      <c r="Y82" s="19">
        <f>response_excCovid!Y82/dose_original!Y82</f>
        <v>4.1118494320753991E-2</v>
      </c>
      <c r="Z82" s="19">
        <f>response_excCovid!Z82/dose_original!Z82</f>
        <v>4.0033019952238506E-2</v>
      </c>
      <c r="AA82" s="19">
        <f>response_excCovid!AA82/dose_original!AA82</f>
        <v>4.0538319978254793E-2</v>
      </c>
      <c r="AB82" s="19">
        <f>response_excCovid!AB82/dose_original!AB82</f>
        <v>4.0907959388283684E-2</v>
      </c>
      <c r="AC82" s="19">
        <f>response_excCovid!AC82/dose_original!AC82</f>
        <v>4.2725907626854222E-2</v>
      </c>
      <c r="AD82" s="19">
        <f>response_excCovid!AD82/dose_original!AD82</f>
        <v>4.3793558100066445E-2</v>
      </c>
    </row>
    <row r="83" spans="1:30" x14ac:dyDescent="0.3">
      <c r="A83">
        <v>81</v>
      </c>
      <c r="B83" s="19">
        <f>response_excCovid!B83/dose_original!B83</f>
        <v>5.9236568871710658E-2</v>
      </c>
      <c r="C83" s="19">
        <f>response_excCovid!C83/dose_original!C83</f>
        <v>5.7703819369309781E-2</v>
      </c>
      <c r="D83" s="19">
        <f>response_excCovid!D83/dose_original!D83</f>
        <v>5.7711289453673979E-2</v>
      </c>
      <c r="E83" s="19">
        <f>response_excCovid!E83/dose_original!E83</f>
        <v>5.915158867407052E-2</v>
      </c>
      <c r="F83" s="19">
        <f>response_excCovid!F83/dose_original!F83</f>
        <v>5.9818038457144083E-2</v>
      </c>
      <c r="G83" s="19">
        <f>response_excCovid!G83/dose_original!G83</f>
        <v>5.7637330276699275E-2</v>
      </c>
      <c r="H83" s="19">
        <f>response_excCovid!H83/dose_original!H83</f>
        <v>6.150413897628626E-2</v>
      </c>
      <c r="I83" s="19">
        <f>response_excCovid!I83/dose_original!I83</f>
        <v>5.8113542222344092E-2</v>
      </c>
      <c r="J83" s="19">
        <f>response_excCovid!J83/dose_original!J83</f>
        <v>5.589389518904371E-2</v>
      </c>
      <c r="K83" s="19">
        <f>response_excCovid!K83/dose_original!K83</f>
        <v>5.4974435307262384E-2</v>
      </c>
      <c r="L83" s="19">
        <f>response_excCovid!L83/dose_original!L83</f>
        <v>5.5308834900525967E-2</v>
      </c>
      <c r="M83" s="19">
        <f>response_excCovid!M83/dose_original!M83</f>
        <v>5.2372500782852126E-2</v>
      </c>
      <c r="N83" s="19">
        <f>response_excCovid!N83/dose_original!N83</f>
        <v>5.1525332548988244E-2</v>
      </c>
      <c r="O83" s="19">
        <f>response_excCovid!O83/dose_original!O83</f>
        <v>5.1940384906845091E-2</v>
      </c>
      <c r="P83" s="19">
        <f>response_excCovid!P83/dose_original!P83</f>
        <v>4.8973759156120997E-2</v>
      </c>
      <c r="Q83" s="19">
        <f>response_excCovid!Q83/dose_original!Q83</f>
        <v>4.8599539224694718E-2</v>
      </c>
      <c r="R83" s="19">
        <f>response_excCovid!R83/dose_original!R83</f>
        <v>5.078745188744091E-2</v>
      </c>
      <c r="S83" s="19">
        <f>response_excCovid!S83/dose_original!S83</f>
        <v>4.7668370528677222E-2</v>
      </c>
      <c r="T83" s="19">
        <f>response_excCovid!T83/dose_original!T83</f>
        <v>4.8682360691952885E-2</v>
      </c>
      <c r="U83" s="19">
        <f>response_excCovid!U83/dose_original!U83</f>
        <v>4.7452395572324613E-2</v>
      </c>
      <c r="V83" s="19">
        <f>response_excCovid!V83/dose_original!V83</f>
        <v>4.807786269687557E-2</v>
      </c>
      <c r="W83" s="19">
        <f>response_excCovid!W83/dose_original!W83</f>
        <v>4.6809208321851467E-2</v>
      </c>
      <c r="X83" s="19">
        <f>response_excCovid!X83/dose_original!X83</f>
        <v>4.5583314213785114E-2</v>
      </c>
      <c r="Y83" s="19">
        <f>response_excCovid!Y83/dose_original!Y83</f>
        <v>4.5562333919752902E-2</v>
      </c>
      <c r="Z83" s="19">
        <f>response_excCovid!Z83/dose_original!Z83</f>
        <v>4.5074433672112536E-2</v>
      </c>
      <c r="AA83" s="19">
        <f>response_excCovid!AA83/dose_original!AA83</f>
        <v>4.4775568497236878E-2</v>
      </c>
      <c r="AB83" s="19">
        <f>response_excCovid!AB83/dose_original!AB83</f>
        <v>4.5096298708907107E-2</v>
      </c>
      <c r="AC83" s="19">
        <f>response_excCovid!AC83/dose_original!AC83</f>
        <v>4.6815160950169077E-2</v>
      </c>
      <c r="AD83" s="19">
        <f>response_excCovid!AD83/dose_original!AD83</f>
        <v>4.8131107588915471E-2</v>
      </c>
    </row>
    <row r="84" spans="1:30" x14ac:dyDescent="0.3">
      <c r="A84">
        <v>82</v>
      </c>
      <c r="B84" s="19">
        <f>response_excCovid!B84/dose_original!B84</f>
        <v>6.4974169770800394E-2</v>
      </c>
      <c r="C84" s="19">
        <f>response_excCovid!C84/dose_original!C84</f>
        <v>6.5601118897658739E-2</v>
      </c>
      <c r="D84" s="19">
        <f>response_excCovid!D84/dose_original!D84</f>
        <v>6.4013972787535539E-2</v>
      </c>
      <c r="E84" s="19">
        <f>response_excCovid!E84/dose_original!E84</f>
        <v>6.4906096737647093E-2</v>
      </c>
      <c r="F84" s="19">
        <f>response_excCovid!F84/dose_original!F84</f>
        <v>6.7090304188859667E-2</v>
      </c>
      <c r="G84" s="19">
        <f>response_excCovid!G84/dose_original!G84</f>
        <v>6.6550833998427275E-2</v>
      </c>
      <c r="H84" s="19">
        <f>response_excCovid!H84/dose_original!H84</f>
        <v>6.400460089393574E-2</v>
      </c>
      <c r="I84" s="19">
        <f>response_excCovid!I84/dose_original!I84</f>
        <v>6.9490578578093681E-2</v>
      </c>
      <c r="J84" s="19">
        <f>response_excCovid!J84/dose_original!J84</f>
        <v>6.4155918306075199E-2</v>
      </c>
      <c r="K84" s="19">
        <f>response_excCovid!K84/dose_original!K84</f>
        <v>6.0726449815399111E-2</v>
      </c>
      <c r="L84" s="19">
        <f>response_excCovid!L84/dose_original!L84</f>
        <v>6.1067539468969187E-2</v>
      </c>
      <c r="M84" s="19">
        <f>response_excCovid!M84/dose_original!M84</f>
        <v>6.0431232671525892E-2</v>
      </c>
      <c r="N84" s="19">
        <f>response_excCovid!N84/dose_original!N84</f>
        <v>5.7957448453553648E-2</v>
      </c>
      <c r="O84" s="19">
        <f>response_excCovid!O84/dose_original!O84</f>
        <v>5.7653318688449647E-2</v>
      </c>
      <c r="P84" s="19">
        <f>response_excCovid!P84/dose_original!P84</f>
        <v>5.6248368656328367E-2</v>
      </c>
      <c r="Q84" s="19">
        <f>response_excCovid!Q84/dose_original!Q84</f>
        <v>5.4981799396510364E-2</v>
      </c>
      <c r="R84" s="19">
        <f>response_excCovid!R84/dose_original!R84</f>
        <v>5.4781593410600987E-2</v>
      </c>
      <c r="S84" s="19">
        <f>response_excCovid!S84/dose_original!S84</f>
        <v>5.607166100837762E-2</v>
      </c>
      <c r="T84" s="19">
        <f>response_excCovid!T84/dose_original!T84</f>
        <v>5.3303780880522199E-2</v>
      </c>
      <c r="U84" s="19">
        <f>response_excCovid!U84/dose_original!U84</f>
        <v>5.3865986688815065E-2</v>
      </c>
      <c r="V84" s="19">
        <f>response_excCovid!V84/dose_original!V84</f>
        <v>5.3810765207204132E-2</v>
      </c>
      <c r="W84" s="19">
        <f>response_excCovid!W84/dose_original!W84</f>
        <v>5.3664732328294711E-2</v>
      </c>
      <c r="X84" s="19">
        <f>response_excCovid!X84/dose_original!X84</f>
        <v>5.2592568521775615E-2</v>
      </c>
      <c r="Y84" s="19">
        <f>response_excCovid!Y84/dose_original!Y84</f>
        <v>5.0821633321902357E-2</v>
      </c>
      <c r="Z84" s="19">
        <f>response_excCovid!Z84/dose_original!Z84</f>
        <v>5.0211005632709138E-2</v>
      </c>
      <c r="AA84" s="19">
        <f>response_excCovid!AA84/dose_original!AA84</f>
        <v>5.1079729968818932E-2</v>
      </c>
      <c r="AB84" s="19">
        <f>response_excCovid!AB84/dose_original!AB84</f>
        <v>5.010548946818922E-2</v>
      </c>
      <c r="AC84" s="19">
        <f>response_excCovid!AC84/dose_original!AC84</f>
        <v>5.1759739604229034E-2</v>
      </c>
      <c r="AD84" s="19">
        <f>response_excCovid!AD84/dose_original!AD84</f>
        <v>5.3294005456482565E-2</v>
      </c>
    </row>
    <row r="85" spans="1:30" x14ac:dyDescent="0.3">
      <c r="A85">
        <v>83</v>
      </c>
      <c r="B85" s="19">
        <f>response_excCovid!B85/dose_original!B85</f>
        <v>7.348106079643095E-2</v>
      </c>
      <c r="C85" s="19">
        <f>response_excCovid!C85/dose_original!C85</f>
        <v>7.222965967708829E-2</v>
      </c>
      <c r="D85" s="19">
        <f>response_excCovid!D85/dose_original!D85</f>
        <v>7.295261052122981E-2</v>
      </c>
      <c r="E85" s="19">
        <f>response_excCovid!E85/dose_original!E85</f>
        <v>7.1393868727062382E-2</v>
      </c>
      <c r="F85" s="19">
        <f>response_excCovid!F85/dose_original!F85</f>
        <v>7.3523557764195294E-2</v>
      </c>
      <c r="G85" s="19">
        <f>response_excCovid!G85/dose_original!G85</f>
        <v>7.3791288553106377E-2</v>
      </c>
      <c r="H85" s="19">
        <f>response_excCovid!H85/dose_original!H85</f>
        <v>7.3644800861898355E-2</v>
      </c>
      <c r="I85" s="19">
        <f>response_excCovid!I85/dose_original!I85</f>
        <v>7.1402706168910132E-2</v>
      </c>
      <c r="J85" s="19">
        <f>response_excCovid!J85/dose_original!J85</f>
        <v>7.5884794582210022E-2</v>
      </c>
      <c r="K85" s="19">
        <f>response_excCovid!K85/dose_original!K85</f>
        <v>6.8970945616149928E-2</v>
      </c>
      <c r="L85" s="19">
        <f>response_excCovid!L85/dose_original!L85</f>
        <v>6.7482629293262389E-2</v>
      </c>
      <c r="M85" s="19">
        <f>response_excCovid!M85/dose_original!M85</f>
        <v>6.5908358300556927E-2</v>
      </c>
      <c r="N85" s="19">
        <f>response_excCovid!N85/dose_original!N85</f>
        <v>6.5887011810782992E-2</v>
      </c>
      <c r="O85" s="19">
        <f>response_excCovid!O85/dose_original!O85</f>
        <v>6.5056168447784127E-2</v>
      </c>
      <c r="P85" s="19">
        <f>response_excCovid!P85/dose_original!P85</f>
        <v>6.2070414008542303E-2</v>
      </c>
      <c r="Q85" s="19">
        <f>response_excCovid!Q85/dose_original!Q85</f>
        <v>6.2112486784031223E-2</v>
      </c>
      <c r="R85" s="19">
        <f>response_excCovid!R85/dose_original!R85</f>
        <v>6.1624365694933916E-2</v>
      </c>
      <c r="S85" s="19">
        <f>response_excCovid!S85/dose_original!S85</f>
        <v>6.0335140243923051E-2</v>
      </c>
      <c r="T85" s="19">
        <f>response_excCovid!T85/dose_original!T85</f>
        <v>6.2523232778899568E-2</v>
      </c>
      <c r="U85" s="19">
        <f>response_excCovid!U85/dose_original!U85</f>
        <v>5.8494744484651411E-2</v>
      </c>
      <c r="V85" s="19">
        <f>response_excCovid!V85/dose_original!V85</f>
        <v>6.1064558983760321E-2</v>
      </c>
      <c r="W85" s="19">
        <f>response_excCovid!W85/dose_original!W85</f>
        <v>5.8226467546743647E-2</v>
      </c>
      <c r="X85" s="19">
        <f>response_excCovid!X85/dose_original!X85</f>
        <v>6.0268936572176461E-2</v>
      </c>
      <c r="Y85" s="19">
        <f>response_excCovid!Y85/dose_original!Y85</f>
        <v>5.8148551311469246E-2</v>
      </c>
      <c r="Z85" s="19">
        <f>response_excCovid!Z85/dose_original!Z85</f>
        <v>5.6260584334653509E-2</v>
      </c>
      <c r="AA85" s="19">
        <f>response_excCovid!AA85/dose_original!AA85</f>
        <v>5.5256871172835904E-2</v>
      </c>
      <c r="AB85" s="19">
        <f>response_excCovid!AB85/dose_original!AB85</f>
        <v>5.6536274966570273E-2</v>
      </c>
      <c r="AC85" s="19">
        <f>response_excCovid!AC85/dose_original!AC85</f>
        <v>5.789234561492896E-2</v>
      </c>
      <c r="AD85" s="19">
        <f>response_excCovid!AD85/dose_original!AD85</f>
        <v>5.8717043046228996E-2</v>
      </c>
    </row>
    <row r="86" spans="1:30" x14ac:dyDescent="0.3">
      <c r="A86">
        <v>84</v>
      </c>
      <c r="B86" s="19">
        <f>response_excCovid!B86/dose_original!B86</f>
        <v>7.9650184615910641E-2</v>
      </c>
      <c r="C86" s="19">
        <f>response_excCovid!C86/dose_original!C86</f>
        <v>8.2724821370150359E-2</v>
      </c>
      <c r="D86" s="19">
        <f>response_excCovid!D86/dose_original!D86</f>
        <v>7.9187380416490816E-2</v>
      </c>
      <c r="E86" s="19">
        <f>response_excCovid!E86/dose_original!E86</f>
        <v>8.2429120846591306E-2</v>
      </c>
      <c r="F86" s="19">
        <f>response_excCovid!F86/dose_original!F86</f>
        <v>8.1369800866324685E-2</v>
      </c>
      <c r="G86" s="19">
        <f>response_excCovid!G86/dose_original!G86</f>
        <v>8.1855976972420974E-2</v>
      </c>
      <c r="H86" s="19">
        <f>response_excCovid!H86/dose_original!H86</f>
        <v>8.2485503792187581E-2</v>
      </c>
      <c r="I86" s="19">
        <f>response_excCovid!I86/dose_original!I86</f>
        <v>8.2554840792399789E-2</v>
      </c>
      <c r="J86" s="19">
        <f>response_excCovid!J86/dose_original!J86</f>
        <v>7.815463119198364E-2</v>
      </c>
      <c r="K86" s="19">
        <f>response_excCovid!K86/dose_original!K86</f>
        <v>8.238520160962326E-2</v>
      </c>
      <c r="L86" s="19">
        <f>response_excCovid!L86/dose_original!L86</f>
        <v>7.7902877109652241E-2</v>
      </c>
      <c r="M86" s="19">
        <f>response_excCovid!M86/dose_original!M86</f>
        <v>7.3523251549220292E-2</v>
      </c>
      <c r="N86" s="19">
        <f>response_excCovid!N86/dose_original!N86</f>
        <v>7.2493739089519532E-2</v>
      </c>
      <c r="O86" s="19">
        <f>response_excCovid!O86/dose_original!O86</f>
        <v>7.3791469376530042E-2</v>
      </c>
      <c r="P86" s="19">
        <f>response_excCovid!P86/dose_original!P86</f>
        <v>6.9703119130164026E-2</v>
      </c>
      <c r="Q86" s="19">
        <f>response_excCovid!Q86/dose_original!Q86</f>
        <v>6.9815264308857428E-2</v>
      </c>
      <c r="R86" s="19">
        <f>response_excCovid!R86/dose_original!R86</f>
        <v>6.9864889859843446E-2</v>
      </c>
      <c r="S86" s="19">
        <f>response_excCovid!S86/dose_original!S86</f>
        <v>6.8318118200012531E-2</v>
      </c>
      <c r="T86" s="19">
        <f>response_excCovid!T86/dose_original!T86</f>
        <v>6.7825708479976904E-2</v>
      </c>
      <c r="U86" s="19">
        <f>response_excCovid!U86/dose_original!U86</f>
        <v>6.9298722590047435E-2</v>
      </c>
      <c r="V86" s="19">
        <f>response_excCovid!V86/dose_original!V86</f>
        <v>6.6936587232770337E-2</v>
      </c>
      <c r="W86" s="19">
        <f>response_excCovid!W86/dose_original!W86</f>
        <v>6.6416903990185572E-2</v>
      </c>
      <c r="X86" s="19">
        <f>response_excCovid!X86/dose_original!X86</f>
        <v>6.657702912267649E-2</v>
      </c>
      <c r="Y86" s="19">
        <f>response_excCovid!Y86/dose_original!Y86</f>
        <v>6.6631223013788876E-2</v>
      </c>
      <c r="Z86" s="19">
        <f>response_excCovid!Z86/dose_original!Z86</f>
        <v>6.355944688794414E-2</v>
      </c>
      <c r="AA86" s="19">
        <f>response_excCovid!AA86/dose_original!AA86</f>
        <v>6.1794464050964601E-2</v>
      </c>
      <c r="AB86" s="19">
        <f>response_excCovid!AB86/dose_original!AB86</f>
        <v>6.2175109537511375E-2</v>
      </c>
      <c r="AC86" s="19">
        <f>response_excCovid!AC86/dose_original!AC86</f>
        <v>6.594107286024059E-2</v>
      </c>
      <c r="AD86" s="19">
        <f>response_excCovid!AD86/dose_original!AD86</f>
        <v>6.6193069779112074E-2</v>
      </c>
    </row>
    <row r="87" spans="1:30" x14ac:dyDescent="0.3">
      <c r="A87">
        <v>85</v>
      </c>
      <c r="B87" s="19">
        <f>response_excCovid!B87/dose_original!B87</f>
        <v>9.1263455159726753E-2</v>
      </c>
      <c r="C87" s="19">
        <f>response_excCovid!C87/dose_original!C87</f>
        <v>8.866230740596312E-2</v>
      </c>
      <c r="D87" s="19">
        <f>response_excCovid!D87/dose_original!D87</f>
        <v>9.1050676150537677E-2</v>
      </c>
      <c r="E87" s="19">
        <f>response_excCovid!E87/dose_original!E87</f>
        <v>8.9656252531788647E-2</v>
      </c>
      <c r="F87" s="19">
        <f>response_excCovid!F87/dose_original!F87</f>
        <v>9.2636694879185633E-2</v>
      </c>
      <c r="G87" s="19">
        <f>response_excCovid!G87/dose_original!G87</f>
        <v>9.1344677360232163E-2</v>
      </c>
      <c r="H87" s="19">
        <f>response_excCovid!H87/dose_original!H87</f>
        <v>9.1424571424869677E-2</v>
      </c>
      <c r="I87" s="19">
        <f>response_excCovid!I87/dose_original!I87</f>
        <v>9.1301534705855017E-2</v>
      </c>
      <c r="J87" s="19">
        <f>response_excCovid!J87/dose_original!J87</f>
        <v>9.1368833705542454E-2</v>
      </c>
      <c r="K87" s="19">
        <f>response_excCovid!K87/dose_original!K87</f>
        <v>8.4787231274604608E-2</v>
      </c>
      <c r="L87" s="19">
        <f>response_excCovid!L87/dose_original!L87</f>
        <v>9.2326114779482424E-2</v>
      </c>
      <c r="M87" s="19">
        <f>response_excCovid!M87/dose_original!M87</f>
        <v>8.4228726532371845E-2</v>
      </c>
      <c r="N87" s="19">
        <f>response_excCovid!N87/dose_original!N87</f>
        <v>8.0960266721555721E-2</v>
      </c>
      <c r="O87" s="19">
        <f>response_excCovid!O87/dose_original!O87</f>
        <v>8.2438064263838248E-2</v>
      </c>
      <c r="P87" s="19">
        <f>response_excCovid!P87/dose_original!P87</f>
        <v>7.9887524597707732E-2</v>
      </c>
      <c r="Q87" s="19">
        <f>response_excCovid!Q87/dose_original!Q87</f>
        <v>7.9159903062682654E-2</v>
      </c>
      <c r="R87" s="19">
        <f>response_excCovid!R87/dose_original!R87</f>
        <v>7.8263298543916698E-2</v>
      </c>
      <c r="S87" s="19">
        <f>response_excCovid!S87/dose_original!S87</f>
        <v>7.8036052499601077E-2</v>
      </c>
      <c r="T87" s="19">
        <f>response_excCovid!T87/dose_original!T87</f>
        <v>7.7708480037648922E-2</v>
      </c>
      <c r="U87" s="19">
        <f>response_excCovid!U87/dose_original!U87</f>
        <v>7.476014207232512E-2</v>
      </c>
      <c r="V87" s="19">
        <f>response_excCovid!V87/dose_original!V87</f>
        <v>7.8279525789646712E-2</v>
      </c>
      <c r="W87" s="19">
        <f>response_excCovid!W87/dose_original!W87</f>
        <v>7.4215912023891092E-2</v>
      </c>
      <c r="X87" s="19">
        <f>response_excCovid!X87/dose_original!X87</f>
        <v>7.5047524644277538E-2</v>
      </c>
      <c r="Y87" s="19">
        <f>response_excCovid!Y87/dose_original!Y87</f>
        <v>7.359731311686378E-2</v>
      </c>
      <c r="Z87" s="19">
        <f>response_excCovid!Z87/dose_original!Z87</f>
        <v>7.3152583418600772E-2</v>
      </c>
      <c r="AA87" s="19">
        <f>response_excCovid!AA87/dose_original!AA87</f>
        <v>7.1505810206196049E-2</v>
      </c>
      <c r="AB87" s="19">
        <f>response_excCovid!AB87/dose_original!AB87</f>
        <v>6.9895167076092071E-2</v>
      </c>
      <c r="AC87" s="19">
        <f>response_excCovid!AC87/dose_original!AC87</f>
        <v>7.3448762107109156E-2</v>
      </c>
      <c r="AD87" s="19">
        <f>response_excCovid!AD87/dose_original!AD87</f>
        <v>7.5748749209954308E-2</v>
      </c>
    </row>
    <row r="88" spans="1:30" x14ac:dyDescent="0.3">
      <c r="A88">
        <v>86</v>
      </c>
      <c r="B88" s="19">
        <f>response_excCovid!B88/dose_original!B88</f>
        <v>9.9502926264934011E-2</v>
      </c>
      <c r="C88" s="19">
        <f>response_excCovid!C88/dose_original!C88</f>
        <v>0.10208965507043778</v>
      </c>
      <c r="D88" s="19">
        <f>response_excCovid!D88/dose_original!D88</f>
        <v>9.880995371205005E-2</v>
      </c>
      <c r="E88" s="19">
        <f>response_excCovid!E88/dose_original!E88</f>
        <v>0.1026979396922577</v>
      </c>
      <c r="F88" s="19">
        <f>response_excCovid!F88/dose_original!F88</f>
        <v>0.10295819416930667</v>
      </c>
      <c r="G88" s="19">
        <f>response_excCovid!G88/dose_original!G88</f>
        <v>0.10408951269734942</v>
      </c>
      <c r="H88" s="19">
        <f>response_excCovid!H88/dose_original!H88</f>
        <v>0.10130623477952029</v>
      </c>
      <c r="I88" s="19">
        <f>response_excCovid!I88/dose_original!I88</f>
        <v>0.10202038363866735</v>
      </c>
      <c r="J88" s="19">
        <f>response_excCovid!J88/dose_original!J88</f>
        <v>0.1022501703672911</v>
      </c>
      <c r="K88" s="19">
        <f>response_excCovid!K88/dose_original!K88</f>
        <v>9.7953989544231262E-2</v>
      </c>
      <c r="L88" s="19">
        <f>response_excCovid!L88/dose_original!L88</f>
        <v>9.5859658441318982E-2</v>
      </c>
      <c r="M88" s="19">
        <f>response_excCovid!M88/dose_original!M88</f>
        <v>0.10052604274423622</v>
      </c>
      <c r="N88" s="19">
        <f>response_excCovid!N88/dose_original!N88</f>
        <v>9.3495932572038615E-2</v>
      </c>
      <c r="O88" s="19">
        <f>response_excCovid!O88/dose_original!O88</f>
        <v>9.1527633376086853E-2</v>
      </c>
      <c r="P88" s="19">
        <f>response_excCovid!P88/dose_original!P88</f>
        <v>8.9249931903631743E-2</v>
      </c>
      <c r="Q88" s="19">
        <f>response_excCovid!Q88/dose_original!Q88</f>
        <v>9.0133573973589787E-2</v>
      </c>
      <c r="R88" s="19">
        <f>response_excCovid!R88/dose_original!R88</f>
        <v>8.800246480399225E-2</v>
      </c>
      <c r="S88" s="19">
        <f>response_excCovid!S88/dose_original!S88</f>
        <v>8.7195599756645675E-2</v>
      </c>
      <c r="T88" s="19">
        <f>response_excCovid!T88/dose_original!T88</f>
        <v>8.7091719418348867E-2</v>
      </c>
      <c r="U88" s="19">
        <f>response_excCovid!U88/dose_original!U88</f>
        <v>8.4236191439890321E-2</v>
      </c>
      <c r="V88" s="19">
        <f>response_excCovid!V88/dose_original!V88</f>
        <v>8.5328132199838369E-2</v>
      </c>
      <c r="W88" s="19">
        <f>response_excCovid!W88/dose_original!W88</f>
        <v>8.5696418371581762E-2</v>
      </c>
      <c r="X88" s="19">
        <f>response_excCovid!X88/dose_original!X88</f>
        <v>8.3150785604338182E-2</v>
      </c>
      <c r="Y88" s="19">
        <f>response_excCovid!Y88/dose_original!Y88</f>
        <v>8.3794736319790716E-2</v>
      </c>
      <c r="Z88" s="19">
        <f>response_excCovid!Z88/dose_original!Z88</f>
        <v>8.1246657084023483E-2</v>
      </c>
      <c r="AA88" s="19">
        <f>response_excCovid!AA88/dose_original!AA88</f>
        <v>7.9607577812957464E-2</v>
      </c>
      <c r="AB88" s="19">
        <f>response_excCovid!AB88/dose_original!AB88</f>
        <v>8.0571985096055218E-2</v>
      </c>
      <c r="AC88" s="19">
        <f>response_excCovid!AC88/dose_original!AC88</f>
        <v>8.2041684464944711E-2</v>
      </c>
      <c r="AD88" s="19">
        <f>response_excCovid!AD88/dose_original!AD88</f>
        <v>8.3687998174226216E-2</v>
      </c>
    </row>
    <row r="89" spans="1:30" x14ac:dyDescent="0.3">
      <c r="A89">
        <v>87</v>
      </c>
      <c r="B89" s="19">
        <f>response_excCovid!B89/dose_original!B89</f>
        <v>0.11293669173635176</v>
      </c>
      <c r="C89" s="19">
        <f>response_excCovid!C89/dose_original!C89</f>
        <v>0.11015118822304774</v>
      </c>
      <c r="D89" s="19">
        <f>response_excCovid!D89/dose_original!D89</f>
        <v>0.11468031255588872</v>
      </c>
      <c r="E89" s="19">
        <f>response_excCovid!E89/dose_original!E89</f>
        <v>0.11176282548074347</v>
      </c>
      <c r="F89" s="19">
        <f>response_excCovid!F89/dose_original!F89</f>
        <v>0.11741157945042363</v>
      </c>
      <c r="G89" s="19">
        <f>response_excCovid!G89/dose_original!G89</f>
        <v>0.11458607731061511</v>
      </c>
      <c r="H89" s="19">
        <f>response_excCovid!H89/dose_original!H89</f>
        <v>0.11684391137953085</v>
      </c>
      <c r="I89" s="19">
        <f>response_excCovid!I89/dose_original!I89</f>
        <v>0.11351540255428585</v>
      </c>
      <c r="J89" s="19">
        <f>response_excCovid!J89/dose_original!J89</f>
        <v>0.11315014218977937</v>
      </c>
      <c r="K89" s="19">
        <f>response_excCovid!K89/dose_original!K89</f>
        <v>0.11021099109846724</v>
      </c>
      <c r="L89" s="19">
        <f>response_excCovid!L89/dose_original!L89</f>
        <v>0.11109496971689153</v>
      </c>
      <c r="M89" s="19">
        <f>response_excCovid!M89/dose_original!M89</f>
        <v>0.10353555584761261</v>
      </c>
      <c r="N89" s="19">
        <f>response_excCovid!N89/dose_original!N89</f>
        <v>0.11026520540693249</v>
      </c>
      <c r="O89" s="19">
        <f>response_excCovid!O89/dose_original!O89</f>
        <v>0.105023848670458</v>
      </c>
      <c r="P89" s="19">
        <f>response_excCovid!P89/dose_original!P89</f>
        <v>9.8877934079266483E-2</v>
      </c>
      <c r="Q89" s="19">
        <f>response_excCovid!Q89/dose_original!Q89</f>
        <v>9.9275277965278824E-2</v>
      </c>
      <c r="R89" s="19">
        <f>response_excCovid!R89/dose_original!R89</f>
        <v>0.10140386748995241</v>
      </c>
      <c r="S89" s="19">
        <f>response_excCovid!S89/dose_original!S89</f>
        <v>9.8125434171977416E-2</v>
      </c>
      <c r="T89" s="19">
        <f>response_excCovid!T89/dose_original!T89</f>
        <v>9.8635090157035782E-2</v>
      </c>
      <c r="U89" s="19">
        <f>response_excCovid!U89/dose_original!U89</f>
        <v>9.7212428161699962E-2</v>
      </c>
      <c r="V89" s="19">
        <f>response_excCovid!V89/dose_original!V89</f>
        <v>9.7281849610334703E-2</v>
      </c>
      <c r="W89" s="19">
        <f>response_excCovid!W89/dose_original!W89</f>
        <v>9.4093586384944236E-2</v>
      </c>
      <c r="X89" s="19">
        <f>response_excCovid!X89/dose_original!X89</f>
        <v>9.7823745072966817E-2</v>
      </c>
      <c r="Y89" s="19">
        <f>response_excCovid!Y89/dose_original!Y89</f>
        <v>9.2720861918882028E-2</v>
      </c>
      <c r="Z89" s="19">
        <f>response_excCovid!Z89/dose_original!Z89</f>
        <v>9.3123235935141935E-2</v>
      </c>
      <c r="AA89" s="19">
        <f>response_excCovid!AA89/dose_original!AA89</f>
        <v>8.7696937961104865E-2</v>
      </c>
      <c r="AB89" s="19">
        <f>response_excCovid!AB89/dose_original!AB89</f>
        <v>8.7722920402667007E-2</v>
      </c>
      <c r="AC89" s="19">
        <f>response_excCovid!AC89/dose_original!AC89</f>
        <v>9.4243373264667266E-2</v>
      </c>
      <c r="AD89" s="19">
        <f>response_excCovid!AD89/dose_original!AD89</f>
        <v>9.3644773232347794E-2</v>
      </c>
    </row>
    <row r="90" spans="1:30" x14ac:dyDescent="0.3">
      <c r="A90">
        <v>88</v>
      </c>
      <c r="B90" s="19">
        <f>response_excCovid!B90/dose_original!B90</f>
        <v>0.12518250577335452</v>
      </c>
      <c r="C90" s="19">
        <f>response_excCovid!C90/dose_original!C90</f>
        <v>0.12542153359764985</v>
      </c>
      <c r="D90" s="19">
        <f>response_excCovid!D90/dose_original!D90</f>
        <v>0.12112411496587894</v>
      </c>
      <c r="E90" s="19">
        <f>response_excCovid!E90/dose_original!E90</f>
        <v>0.12715736045676554</v>
      </c>
      <c r="F90" s="19">
        <f>response_excCovid!F90/dose_original!F90</f>
        <v>0.1282309063800087</v>
      </c>
      <c r="G90" s="19">
        <f>response_excCovid!G90/dose_original!G90</f>
        <v>0.13082805049398877</v>
      </c>
      <c r="H90" s="19">
        <f>response_excCovid!H90/dose_original!H90</f>
        <v>0.12790767879299531</v>
      </c>
      <c r="I90" s="19">
        <f>response_excCovid!I90/dose_original!I90</f>
        <v>0.12993154300315002</v>
      </c>
      <c r="J90" s="19">
        <f>response_excCovid!J90/dose_original!J90</f>
        <v>0.12625102182363607</v>
      </c>
      <c r="K90" s="19">
        <f>response_excCovid!K90/dose_original!K90</f>
        <v>0.12146930495071895</v>
      </c>
      <c r="L90" s="19">
        <f>response_excCovid!L90/dose_original!L90</f>
        <v>0.12510840729812975</v>
      </c>
      <c r="M90" s="19">
        <f>response_excCovid!M90/dose_original!M90</f>
        <v>0.12136946560285823</v>
      </c>
      <c r="N90" s="19">
        <f>response_excCovid!N90/dose_original!N90</f>
        <v>0.11480613634822814</v>
      </c>
      <c r="O90" s="19">
        <f>response_excCovid!O90/dose_original!O90</f>
        <v>0.12612919559171704</v>
      </c>
      <c r="P90" s="19">
        <f>response_excCovid!P90/dose_original!P90</f>
        <v>0.11374510825330315</v>
      </c>
      <c r="Q90" s="19">
        <f>response_excCovid!Q90/dose_original!Q90</f>
        <v>0.11081719724561236</v>
      </c>
      <c r="R90" s="19">
        <f>response_excCovid!R90/dose_original!R90</f>
        <v>0.11274208041438483</v>
      </c>
      <c r="S90" s="19">
        <f>response_excCovid!S90/dose_original!S90</f>
        <v>0.11369713967915343</v>
      </c>
      <c r="T90" s="19">
        <f>response_excCovid!T90/dose_original!T90</f>
        <v>0.11102299233700616</v>
      </c>
      <c r="U90" s="19">
        <f>response_excCovid!U90/dose_original!U90</f>
        <v>0.10688771036673375</v>
      </c>
      <c r="V90" s="19">
        <f>response_excCovid!V90/dose_original!V90</f>
        <v>0.11101301258718643</v>
      </c>
      <c r="W90" s="19">
        <f>response_excCovid!W90/dose_original!W90</f>
        <v>0.10690228966049441</v>
      </c>
      <c r="X90" s="19">
        <f>response_excCovid!X90/dose_original!X90</f>
        <v>0.10639448988160931</v>
      </c>
      <c r="Y90" s="19">
        <f>response_excCovid!Y90/dose_original!Y90</f>
        <v>0.10964771697244526</v>
      </c>
      <c r="Z90" s="19">
        <f>response_excCovid!Z90/dose_original!Z90</f>
        <v>0.10190261127486228</v>
      </c>
      <c r="AA90" s="19">
        <f>response_excCovid!AA90/dose_original!AA90</f>
        <v>9.8095387780620213E-2</v>
      </c>
      <c r="AB90" s="19">
        <f>response_excCovid!AB90/dose_original!AB90</f>
        <v>9.4660178060019209E-2</v>
      </c>
      <c r="AC90" s="19">
        <f>response_excCovid!AC90/dose_original!AC90</f>
        <v>0.10246824954013047</v>
      </c>
      <c r="AD90" s="19">
        <f>response_excCovid!AD90/dose_original!AD90</f>
        <v>0.1092955722831134</v>
      </c>
    </row>
    <row r="91" spans="1:30" x14ac:dyDescent="0.3">
      <c r="A91">
        <v>89</v>
      </c>
      <c r="B91" s="19">
        <f>response_excCovid!B91/dose_original!B91</f>
        <v>0.13888146024147516</v>
      </c>
      <c r="C91" s="19">
        <f>response_excCovid!C91/dose_original!C91</f>
        <v>0.13873437170176114</v>
      </c>
      <c r="D91" s="19">
        <f>response_excCovid!D91/dose_original!D91</f>
        <v>0.1395253583315971</v>
      </c>
      <c r="E91" s="19">
        <f>response_excCovid!E91/dose_original!E91</f>
        <v>0.13721837401750239</v>
      </c>
      <c r="F91" s="19">
        <f>response_excCovid!F91/dose_original!F91</f>
        <v>0.14690295513808777</v>
      </c>
      <c r="G91" s="19">
        <f>response_excCovid!G91/dose_original!G91</f>
        <v>0.14179729857953299</v>
      </c>
      <c r="H91" s="19">
        <f>response_excCovid!H91/dose_original!H91</f>
        <v>0.14738826785552864</v>
      </c>
      <c r="I91" s="19">
        <f>response_excCovid!I91/dose_original!I91</f>
        <v>0.14326391326458343</v>
      </c>
      <c r="J91" s="19">
        <f>response_excCovid!J91/dose_original!J91</f>
        <v>0.14540662144446587</v>
      </c>
      <c r="K91" s="19">
        <f>response_excCovid!K91/dose_original!K91</f>
        <v>0.13563870280859081</v>
      </c>
      <c r="L91" s="19">
        <f>response_excCovid!L91/dose_original!L91</f>
        <v>0.13839890719749989</v>
      </c>
      <c r="M91" s="19">
        <f>response_excCovid!M91/dose_original!M91</f>
        <v>0.13562857160779587</v>
      </c>
      <c r="N91" s="19">
        <f>response_excCovid!N91/dose_original!N91</f>
        <v>0.13306629953990282</v>
      </c>
      <c r="O91" s="19">
        <f>response_excCovid!O91/dose_original!O91</f>
        <v>0.12953726263959045</v>
      </c>
      <c r="P91" s="19">
        <f>response_excCovid!P91/dose_original!P91</f>
        <v>0.13372406607959361</v>
      </c>
      <c r="Q91" s="19">
        <f>response_excCovid!Q91/dose_original!Q91</f>
        <v>0.12861791454387672</v>
      </c>
      <c r="R91" s="19">
        <f>response_excCovid!R91/dose_original!R91</f>
        <v>0.12678299157715481</v>
      </c>
      <c r="S91" s="19">
        <f>response_excCovid!S91/dose_original!S91</f>
        <v>0.12707915797491251</v>
      </c>
      <c r="T91" s="19">
        <f>response_excCovid!T91/dose_original!T91</f>
        <v>0.12749164155668771</v>
      </c>
      <c r="U91" s="19">
        <f>response_excCovid!U91/dose_original!U91</f>
        <v>0.12034546500193112</v>
      </c>
      <c r="V91" s="19">
        <f>response_excCovid!V91/dose_original!V91</f>
        <v>0.12384502631326864</v>
      </c>
      <c r="W91" s="19">
        <f>response_excCovid!W91/dose_original!W91</f>
        <v>0.12173071116122258</v>
      </c>
      <c r="X91" s="19">
        <f>response_excCovid!X91/dose_original!X91</f>
        <v>0.12003536086388414</v>
      </c>
      <c r="Y91" s="19">
        <f>response_excCovid!Y91/dose_original!Y91</f>
        <v>0.12005848272822957</v>
      </c>
      <c r="Z91" s="19">
        <f>response_excCovid!Z91/dose_original!Z91</f>
        <v>0.12185324991535154</v>
      </c>
      <c r="AA91" s="19">
        <f>response_excCovid!AA91/dose_original!AA91</f>
        <v>0.10866933230407851</v>
      </c>
      <c r="AB91" s="19">
        <f>response_excCovid!AB91/dose_original!AB91</f>
        <v>0.10750806383162922</v>
      </c>
      <c r="AC91" s="19">
        <f>response_excCovid!AC91/dose_original!AC91</f>
        <v>0.1118648780610888</v>
      </c>
      <c r="AD91" s="19">
        <f>response_excCovid!AD91/dose_original!AD91</f>
        <v>0.11707849203076486</v>
      </c>
    </row>
    <row r="92" spans="1:30" x14ac:dyDescent="0.3">
      <c r="A92">
        <v>90</v>
      </c>
      <c r="B92" s="19">
        <f>response_excCovid!B92/dose_original!B92</f>
        <v>0.15553599189188497</v>
      </c>
      <c r="C92" s="19">
        <f>response_excCovid!C92/dose_original!C92</f>
        <v>0.15408498994187245</v>
      </c>
      <c r="D92" s="19">
        <f>response_excCovid!D92/dose_original!D92</f>
        <v>0.15725486778675887</v>
      </c>
      <c r="E92" s="19">
        <f>response_excCovid!E92/dose_original!E92</f>
        <v>0.15777292516443772</v>
      </c>
      <c r="F92" s="19">
        <f>response_excCovid!F92/dose_original!F92</f>
        <v>0.15768996490733533</v>
      </c>
      <c r="G92" s="19">
        <f>response_excCovid!G92/dose_original!G92</f>
        <v>0.16411367896603435</v>
      </c>
      <c r="H92" s="19">
        <f>response_excCovid!H92/dose_original!H92</f>
        <v>0.15723330598825869</v>
      </c>
      <c r="I92" s="19">
        <f>response_excCovid!I92/dose_original!I92</f>
        <v>0.16314454957904173</v>
      </c>
      <c r="J92" s="19">
        <f>response_excCovid!J92/dose_original!J92</f>
        <v>0.15784432033525794</v>
      </c>
      <c r="K92" s="19">
        <f>response_excCovid!K92/dose_original!K92</f>
        <v>0.15470741106552741</v>
      </c>
      <c r="L92" s="19">
        <f>response_excCovid!L92/dose_original!L92</f>
        <v>0.15540744395877729</v>
      </c>
      <c r="M92" s="19">
        <f>response_excCovid!M92/dose_original!M92</f>
        <v>0.1509929704192742</v>
      </c>
      <c r="N92" s="19">
        <f>response_excCovid!N92/dose_original!N92</f>
        <v>0.14927662578174969</v>
      </c>
      <c r="O92" s="19">
        <f>response_excCovid!O92/dose_original!O92</f>
        <v>0.15188815507716794</v>
      </c>
      <c r="P92" s="19">
        <f>response_excCovid!P92/dose_original!P92</f>
        <v>0.1381907733257699</v>
      </c>
      <c r="Q92" s="19">
        <f>response_excCovid!Q92/dose_original!Q92</f>
        <v>0.1531560296559647</v>
      </c>
      <c r="R92" s="19">
        <f>response_excCovid!R92/dose_original!R92</f>
        <v>0.14606755245975905</v>
      </c>
      <c r="S92" s="19">
        <f>response_excCovid!S92/dose_original!S92</f>
        <v>0.14231720286023333</v>
      </c>
      <c r="T92" s="19">
        <f>response_excCovid!T92/dose_original!T92</f>
        <v>0.14203481325541215</v>
      </c>
      <c r="U92" s="19">
        <f>response_excCovid!U92/dose_original!U92</f>
        <v>0.14104392672808971</v>
      </c>
      <c r="V92" s="19">
        <f>response_excCovid!V92/dose_original!V92</f>
        <v>0.14112149214341463</v>
      </c>
      <c r="W92" s="19">
        <f>response_excCovid!W92/dose_original!W92</f>
        <v>0.13678964557385026</v>
      </c>
      <c r="X92" s="19">
        <f>response_excCovid!X92/dose_original!X92</f>
        <v>0.13933340873946815</v>
      </c>
      <c r="Y92" s="19">
        <f>response_excCovid!Y92/dose_original!Y92</f>
        <v>0.13635911890172009</v>
      </c>
      <c r="Z92" s="19">
        <f>response_excCovid!Z92/dose_original!Z92</f>
        <v>0.13275313851045589</v>
      </c>
      <c r="AA92" s="19">
        <f>response_excCovid!AA92/dose_original!AA92</f>
        <v>0.12585236264248933</v>
      </c>
      <c r="AB92" s="19">
        <f>response_excCovid!AB92/dose_original!AB92</f>
        <v>0.1198261065193149</v>
      </c>
      <c r="AC92" s="19">
        <f>response_excCovid!AC92/dose_original!AC92</f>
        <v>0.12777573326585165</v>
      </c>
      <c r="AD92" s="19">
        <f>response_excCovid!AD92/dose_original!AD92</f>
        <v>0.12963030027611677</v>
      </c>
    </row>
    <row r="93" spans="1:30" x14ac:dyDescent="0.3">
      <c r="A93">
        <v>91</v>
      </c>
      <c r="B93" s="19">
        <f>response_excCovid!B93/dose_original!B93</f>
        <v>0.17015234617168884</v>
      </c>
      <c r="C93" s="19">
        <f>response_excCovid!C93/dose_original!C93</f>
        <v>0.17294189437921798</v>
      </c>
      <c r="D93" s="19">
        <f>response_excCovid!D93/dose_original!D93</f>
        <v>0.17104661727081638</v>
      </c>
      <c r="E93" s="19">
        <f>response_excCovid!E93/dose_original!E93</f>
        <v>0.17334135587113558</v>
      </c>
      <c r="F93" s="19">
        <f>response_excCovid!F93/dose_original!F93</f>
        <v>0.1829124469948952</v>
      </c>
      <c r="G93" s="19">
        <f>response_excCovid!G93/dose_original!G93</f>
        <v>0.17729538945245857</v>
      </c>
      <c r="H93" s="19">
        <f>response_excCovid!H93/dose_original!H93</f>
        <v>0.18122460879465721</v>
      </c>
      <c r="I93" s="19">
        <f>response_excCovid!I93/dose_original!I93</f>
        <v>0.17841517396798307</v>
      </c>
      <c r="J93" s="19">
        <f>response_excCovid!J93/dose_original!J93</f>
        <v>0.18208495831793606</v>
      </c>
      <c r="K93" s="19">
        <f>response_excCovid!K93/dose_original!K93</f>
        <v>0.1699687803144998</v>
      </c>
      <c r="L93" s="19">
        <f>response_excCovid!L93/dose_original!L93</f>
        <v>0.17665866794810337</v>
      </c>
      <c r="M93" s="19">
        <f>response_excCovid!M93/dose_original!M93</f>
        <v>0.16836993936065739</v>
      </c>
      <c r="N93" s="19">
        <f>response_excCovid!N93/dose_original!N93</f>
        <v>0.1662227028423835</v>
      </c>
      <c r="O93" s="19">
        <f>response_excCovid!O93/dose_original!O93</f>
        <v>0.16970349085894512</v>
      </c>
      <c r="P93" s="19">
        <f>response_excCovid!P93/dose_original!P93</f>
        <v>0.16017886297971923</v>
      </c>
      <c r="Q93" s="19">
        <f>response_excCovid!Q93/dose_original!Q93</f>
        <v>0.15558699693759442</v>
      </c>
      <c r="R93" s="19">
        <f>response_excCovid!R93/dose_original!R93</f>
        <v>0.17199298087039427</v>
      </c>
      <c r="S93" s="19">
        <f>response_excCovid!S93/dose_original!S93</f>
        <v>0.16076766636718431</v>
      </c>
      <c r="T93" s="19">
        <f>response_excCovid!T93/dose_original!T93</f>
        <v>0.15710646081083049</v>
      </c>
      <c r="U93" s="19">
        <f>response_excCovid!U93/dose_original!U93</f>
        <v>0.15698641371510744</v>
      </c>
      <c r="V93" s="19">
        <f>response_excCovid!V93/dose_original!V93</f>
        <v>0.16121577437589177</v>
      </c>
      <c r="W93" s="19">
        <f>response_excCovid!W93/dose_original!W93</f>
        <v>0.15477395752893411</v>
      </c>
      <c r="X93" s="19">
        <f>response_excCovid!X93/dose_original!X93</f>
        <v>0.15618462943992306</v>
      </c>
      <c r="Y93" s="19">
        <f>response_excCovid!Y93/dose_original!Y93</f>
        <v>0.1556538621972296</v>
      </c>
      <c r="Z93" s="19">
        <f>response_excCovid!Z93/dose_original!Z93</f>
        <v>0.14978060409662183</v>
      </c>
      <c r="AA93" s="19">
        <f>response_excCovid!AA93/dose_original!AA93</f>
        <v>0.13581814656493357</v>
      </c>
      <c r="AB93" s="19">
        <f>response_excCovid!AB93/dose_original!AB93</f>
        <v>0.1389337334450407</v>
      </c>
      <c r="AC93" s="19">
        <f>response_excCovid!AC93/dose_original!AC93</f>
        <v>0.14030670987719859</v>
      </c>
      <c r="AD93" s="19">
        <f>response_excCovid!AD93/dose_original!AD93</f>
        <v>0.14920731315694319</v>
      </c>
    </row>
    <row r="94" spans="1:30" x14ac:dyDescent="0.3">
      <c r="A94">
        <v>92</v>
      </c>
      <c r="B94" s="19">
        <f>response_excCovid!B94/dose_original!B94</f>
        <v>0.18617837521208405</v>
      </c>
      <c r="C94" s="19">
        <f>response_excCovid!C94/dose_original!C94</f>
        <v>0.19187403803626715</v>
      </c>
      <c r="D94" s="19">
        <f>response_excCovid!D94/dose_original!D94</f>
        <v>0.19187395383925032</v>
      </c>
      <c r="E94" s="19">
        <f>response_excCovid!E94/dose_original!E94</f>
        <v>0.19193463034436201</v>
      </c>
      <c r="F94" s="19">
        <f>response_excCovid!F94/dose_original!F94</f>
        <v>0.20217046683176285</v>
      </c>
      <c r="G94" s="19">
        <f>response_excCovid!G94/dose_original!G94</f>
        <v>0.20431831902076164</v>
      </c>
      <c r="H94" s="19">
        <f>response_excCovid!H94/dose_original!H94</f>
        <v>0.19499293455896721</v>
      </c>
      <c r="I94" s="19">
        <f>response_excCovid!I94/dose_original!I94</f>
        <v>0.20242400984229128</v>
      </c>
      <c r="J94" s="19">
        <f>response_excCovid!J94/dose_original!J94</f>
        <v>0.19804047017875073</v>
      </c>
      <c r="K94" s="19">
        <f>response_excCovid!K94/dose_original!K94</f>
        <v>0.19363531362477965</v>
      </c>
      <c r="L94" s="19">
        <f>response_excCovid!L94/dose_original!L94</f>
        <v>0.19390742000184635</v>
      </c>
      <c r="M94" s="19">
        <f>response_excCovid!M94/dose_original!M94</f>
        <v>0.19306578042877334</v>
      </c>
      <c r="N94" s="19">
        <f>response_excCovid!N94/dose_original!N94</f>
        <v>0.18415614816029982</v>
      </c>
      <c r="O94" s="19">
        <f>response_excCovid!O94/dose_original!O94</f>
        <v>0.18830668880393953</v>
      </c>
      <c r="P94" s="19">
        <f>response_excCovid!P94/dose_original!P94</f>
        <v>0.18007115102201268</v>
      </c>
      <c r="Q94" s="19">
        <f>response_excCovid!Q94/dose_original!Q94</f>
        <v>0.18304323490435631</v>
      </c>
      <c r="R94" s="19">
        <f>response_excCovid!R94/dose_original!R94</f>
        <v>0.1772366776359531</v>
      </c>
      <c r="S94" s="19">
        <f>response_excCovid!S94/dose_original!S94</f>
        <v>0.1896096506750117</v>
      </c>
      <c r="T94" s="19">
        <f>response_excCovid!T94/dose_original!T94</f>
        <v>0.18024104460012949</v>
      </c>
      <c r="U94" s="19">
        <f>response_excCovid!U94/dose_original!U94</f>
        <v>0.17383119284316934</v>
      </c>
      <c r="V94" s="19">
        <f>response_excCovid!V94/dose_original!V94</f>
        <v>0.17881621601697081</v>
      </c>
      <c r="W94" s="19">
        <f>response_excCovid!W94/dose_original!W94</f>
        <v>0.17571435083251227</v>
      </c>
      <c r="X94" s="19">
        <f>response_excCovid!X94/dose_original!X94</f>
        <v>0.17549707886881916</v>
      </c>
      <c r="Y94" s="19">
        <f>response_excCovid!Y94/dose_original!Y94</f>
        <v>0.17221734960834953</v>
      </c>
      <c r="Z94" s="19">
        <f>response_excCovid!Z94/dose_original!Z94</f>
        <v>0.17068114975138451</v>
      </c>
      <c r="AA94" s="19">
        <f>response_excCovid!AA94/dose_original!AA94</f>
        <v>0.15322311896703056</v>
      </c>
      <c r="AB94" s="19">
        <f>response_excCovid!AB94/dose_original!AB94</f>
        <v>0.15185292404790454</v>
      </c>
      <c r="AC94" s="19">
        <f>response_excCovid!AC94/dose_original!AC94</f>
        <v>0.16553227698818482</v>
      </c>
      <c r="AD94" s="19">
        <f>response_excCovid!AD94/dose_original!AD94</f>
        <v>0.16518015040412415</v>
      </c>
    </row>
    <row r="95" spans="1:30" x14ac:dyDescent="0.3">
      <c r="A95">
        <v>93</v>
      </c>
      <c r="B95" s="19">
        <f>response_excCovid!B95/dose_original!B95</f>
        <v>0.21912655756449542</v>
      </c>
      <c r="C95" s="19">
        <f>response_excCovid!C95/dose_original!C95</f>
        <v>0.20601200501944142</v>
      </c>
      <c r="D95" s="19">
        <f>response_excCovid!D95/dose_original!D95</f>
        <v>0.2137552746327083</v>
      </c>
      <c r="E95" s="19">
        <f>response_excCovid!E95/dose_original!E95</f>
        <v>0.21580994311482643</v>
      </c>
      <c r="F95" s="19">
        <f>response_excCovid!F95/dose_original!F95</f>
        <v>0.21676107216527257</v>
      </c>
      <c r="G95" s="19">
        <f>response_excCovid!G95/dose_original!G95</f>
        <v>0.22299625114086211</v>
      </c>
      <c r="H95" s="19">
        <f>response_excCovid!H95/dose_original!H95</f>
        <v>0.22530138861922283</v>
      </c>
      <c r="I95" s="19">
        <f>response_excCovid!I95/dose_original!I95</f>
        <v>0.22192925949020739</v>
      </c>
      <c r="J95" s="19">
        <f>response_excCovid!J95/dose_original!J95</f>
        <v>0.22710486520108072</v>
      </c>
      <c r="K95" s="19">
        <f>response_excCovid!K95/dose_original!K95</f>
        <v>0.21217893792102213</v>
      </c>
      <c r="L95" s="19">
        <f>response_excCovid!L95/dose_original!L95</f>
        <v>0.22115689235526681</v>
      </c>
      <c r="M95" s="19">
        <f>response_excCovid!M95/dose_original!M95</f>
        <v>0.20936410890681079</v>
      </c>
      <c r="N95" s="19">
        <f>response_excCovid!N95/dose_original!N95</f>
        <v>0.20908195846679689</v>
      </c>
      <c r="O95" s="19">
        <f>response_excCovid!O95/dose_original!O95</f>
        <v>0.20740009388956779</v>
      </c>
      <c r="P95" s="19">
        <f>response_excCovid!P95/dose_original!P95</f>
        <v>0.20019519695360524</v>
      </c>
      <c r="Q95" s="19">
        <f>response_excCovid!Q95/dose_original!Q95</f>
        <v>0.20275725220155261</v>
      </c>
      <c r="R95" s="19">
        <f>response_excCovid!R95/dose_original!R95</f>
        <v>0.2050581205742788</v>
      </c>
      <c r="S95" s="19">
        <f>response_excCovid!S95/dose_original!S95</f>
        <v>0.19290223227141232</v>
      </c>
      <c r="T95" s="19">
        <f>response_excCovid!T95/dose_original!T95</f>
        <v>0.21246030398316712</v>
      </c>
      <c r="U95" s="19">
        <f>response_excCovid!U95/dose_original!U95</f>
        <v>0.19760882426055426</v>
      </c>
      <c r="V95" s="19">
        <f>response_excCovid!V95/dose_original!V95</f>
        <v>0.19815629607433147</v>
      </c>
      <c r="W95" s="19">
        <f>response_excCovid!W95/dose_original!W95</f>
        <v>0.19484199887097686</v>
      </c>
      <c r="X95" s="19">
        <f>response_excCovid!X95/dose_original!X95</f>
        <v>0.1980360553651872</v>
      </c>
      <c r="Y95" s="19">
        <f>response_excCovid!Y95/dose_original!Y95</f>
        <v>0.19248486057899536</v>
      </c>
      <c r="Z95" s="19">
        <f>response_excCovid!Z95/dose_original!Z95</f>
        <v>0.19019253552238352</v>
      </c>
      <c r="AA95" s="19">
        <f>response_excCovid!AA95/dose_original!AA95</f>
        <v>0.17039006419626115</v>
      </c>
      <c r="AB95" s="19">
        <f>response_excCovid!AB95/dose_original!AB95</f>
        <v>0.16769288716077702</v>
      </c>
      <c r="AC95" s="19">
        <f>response_excCovid!AC95/dose_original!AC95</f>
        <v>0.18307529286642188</v>
      </c>
      <c r="AD95" s="19">
        <f>response_excCovid!AD95/dose_original!AD95</f>
        <v>0.19152784383403088</v>
      </c>
    </row>
    <row r="96" spans="1:30" x14ac:dyDescent="0.3">
      <c r="A96">
        <v>94</v>
      </c>
      <c r="B96" s="19">
        <f>response_excCovid!B96/dose_original!B96</f>
        <v>0.22128738029908121</v>
      </c>
      <c r="C96" s="19">
        <f>response_excCovid!C96/dose_original!C96</f>
        <v>0.24127363492335377</v>
      </c>
      <c r="D96" s="19">
        <f>response_excCovid!D96/dose_original!D96</f>
        <v>0.23202665979313478</v>
      </c>
      <c r="E96" s="19">
        <f>response_excCovid!E96/dose_original!E96</f>
        <v>0.23667664591610685</v>
      </c>
      <c r="F96" s="19">
        <f>response_excCovid!F96/dose_original!F96</f>
        <v>0.24813044867541134</v>
      </c>
      <c r="G96" s="19">
        <f>response_excCovid!G96/dose_original!G96</f>
        <v>0.24483780704671035</v>
      </c>
      <c r="H96" s="19">
        <f>response_excCovid!H96/dose_original!H96</f>
        <v>0.24619343360140272</v>
      </c>
      <c r="I96" s="19">
        <f>response_excCovid!I96/dose_original!I96</f>
        <v>0.25015598780212617</v>
      </c>
      <c r="J96" s="19">
        <f>response_excCovid!J96/dose_original!J96</f>
        <v>0.24180607202491747</v>
      </c>
      <c r="K96" s="19">
        <f>response_excCovid!K96/dose_original!K96</f>
        <v>0.2407258611156011</v>
      </c>
      <c r="L96" s="19">
        <f>response_excCovid!L96/dose_original!L96</f>
        <v>0.23645118743746893</v>
      </c>
      <c r="M96" s="19">
        <f>response_excCovid!M96/dose_original!M96</f>
        <v>0.23829790762789829</v>
      </c>
      <c r="N96" s="19">
        <f>response_excCovid!N96/dose_original!N96</f>
        <v>0.22859807936763213</v>
      </c>
      <c r="O96" s="19">
        <f>response_excCovid!O96/dose_original!O96</f>
        <v>0.2382399443413713</v>
      </c>
      <c r="P96" s="19">
        <f>response_excCovid!P96/dose_original!P96</f>
        <v>0.21980889697179642</v>
      </c>
      <c r="Q96" s="19">
        <f>response_excCovid!Q96/dose_original!Q96</f>
        <v>0.22327880973868247</v>
      </c>
      <c r="R96" s="19">
        <f>response_excCovid!R96/dose_original!R96</f>
        <v>0.22688370412574038</v>
      </c>
      <c r="S96" s="19">
        <f>response_excCovid!S96/dose_original!S96</f>
        <v>0.22868703923914974</v>
      </c>
      <c r="T96" s="19">
        <f>response_excCovid!T96/dose_original!T96</f>
        <v>0.21822639018824805</v>
      </c>
      <c r="U96" s="19">
        <f>response_excCovid!U96/dose_original!U96</f>
        <v>0.23379241962036426</v>
      </c>
      <c r="V96" s="19">
        <f>response_excCovid!V96/dose_original!V96</f>
        <v>0.22430544267653837</v>
      </c>
      <c r="W96" s="19">
        <f>response_excCovid!W96/dose_original!W96</f>
        <v>0.21412767358121976</v>
      </c>
      <c r="X96" s="19">
        <f>response_excCovid!X96/dose_original!X96</f>
        <v>0.22172647245953883</v>
      </c>
      <c r="Y96" s="19">
        <f>response_excCovid!Y96/dose_original!Y96</f>
        <v>0.2204057102127967</v>
      </c>
      <c r="Z96" s="19">
        <f>response_excCovid!Z96/dose_original!Z96</f>
        <v>0.213548883345762</v>
      </c>
      <c r="AA96" s="19">
        <f>response_excCovid!AA96/dose_original!AA96</f>
        <v>0.18249797695647407</v>
      </c>
      <c r="AB96" s="19">
        <f>response_excCovid!AB96/dose_original!AB96</f>
        <v>0.18790345767634692</v>
      </c>
      <c r="AC96" s="19">
        <f>response_excCovid!AC96/dose_original!AC96</f>
        <v>0.21222353841900429</v>
      </c>
      <c r="AD96" s="19">
        <f>response_excCovid!AD96/dose_original!AD96</f>
        <v>0.20737080652479367</v>
      </c>
    </row>
    <row r="97" spans="1:30" x14ac:dyDescent="0.3">
      <c r="A97">
        <v>95</v>
      </c>
      <c r="B97" s="19">
        <f>response_excCovid!B97/dose_original!B97</f>
        <v>0.28003559301744757</v>
      </c>
      <c r="C97" s="19">
        <f>response_excCovid!C97/dose_original!C97</f>
        <v>0.24372817545999959</v>
      </c>
      <c r="D97" s="19">
        <f>response_excCovid!D97/dose_original!D97</f>
        <v>0.2663662231027516</v>
      </c>
      <c r="E97" s="19">
        <f>response_excCovid!E97/dose_original!E97</f>
        <v>0.25698527051837095</v>
      </c>
      <c r="F97" s="19">
        <f>response_excCovid!F97/dose_original!F97</f>
        <v>0.26993778963182541</v>
      </c>
      <c r="G97" s="19">
        <f>response_excCovid!G97/dose_original!G97</f>
        <v>0.2729997077508417</v>
      </c>
      <c r="H97" s="19">
        <f>response_excCovid!H97/dose_original!H97</f>
        <v>0.27212456728043954</v>
      </c>
      <c r="I97" s="19">
        <f>response_excCovid!I97/dose_original!I97</f>
        <v>0.27359906246305438</v>
      </c>
      <c r="J97" s="19">
        <f>response_excCovid!J97/dose_original!J97</f>
        <v>0.27866904284016591</v>
      </c>
      <c r="K97" s="19">
        <f>response_excCovid!K97/dose_original!K97</f>
        <v>0.25656502333220016</v>
      </c>
      <c r="L97" s="19">
        <f>response_excCovid!L97/dose_original!L97</f>
        <v>0.2716730392164835</v>
      </c>
      <c r="M97" s="19">
        <f>response_excCovid!M97/dose_original!M97</f>
        <v>0.2586799249130674</v>
      </c>
      <c r="N97" s="19">
        <f>response_excCovid!N97/dose_original!N97</f>
        <v>0.26150872959146504</v>
      </c>
      <c r="O97" s="19">
        <f>response_excCovid!O97/dose_original!O97</f>
        <v>0.25926346187732824</v>
      </c>
      <c r="P97" s="19">
        <f>response_excCovid!P97/dose_original!P97</f>
        <v>0.24776675210917701</v>
      </c>
      <c r="Q97" s="19">
        <f>response_excCovid!Q97/dose_original!Q97</f>
        <v>0.24900409925866795</v>
      </c>
      <c r="R97" s="19">
        <f>response_excCovid!R97/dose_original!R97</f>
        <v>0.25267008908276922</v>
      </c>
      <c r="S97" s="19">
        <f>response_excCovid!S97/dose_original!S97</f>
        <v>0.25340362428103991</v>
      </c>
      <c r="T97" s="19">
        <f>response_excCovid!T97/dose_original!T97</f>
        <v>0.2502245781132672</v>
      </c>
      <c r="U97" s="19">
        <f>response_excCovid!U97/dose_original!U97</f>
        <v>0.23395801881424005</v>
      </c>
      <c r="V97" s="19">
        <f>response_excCovid!V97/dose_original!V97</f>
        <v>0.26479925840062907</v>
      </c>
      <c r="W97" s="19">
        <f>response_excCovid!W97/dose_original!W97</f>
        <v>0.24366584209708222</v>
      </c>
      <c r="X97" s="19">
        <f>response_excCovid!X97/dose_original!X97</f>
        <v>0.24400214420213354</v>
      </c>
      <c r="Y97" s="19">
        <f>response_excCovid!Y97/dose_original!Y97</f>
        <v>0.24598189660942235</v>
      </c>
      <c r="Z97" s="19">
        <f>response_excCovid!Z97/dose_original!Z97</f>
        <v>0.24050228344484689</v>
      </c>
      <c r="AA97" s="19">
        <f>response_excCovid!AA97/dose_original!AA97</f>
        <v>0.19998991644039529</v>
      </c>
      <c r="AB97" s="19">
        <f>response_excCovid!AB97/dose_original!AB97</f>
        <v>0.20507679328137229</v>
      </c>
      <c r="AC97" s="19">
        <f>response_excCovid!AC97/dose_original!AC97</f>
        <v>0.24450571762270937</v>
      </c>
      <c r="AD97" s="19">
        <f>response_excCovid!AD97/dose_original!AD97</f>
        <v>0.2324579985506878</v>
      </c>
    </row>
    <row r="98" spans="1:30" x14ac:dyDescent="0.3">
      <c r="A98">
        <v>96</v>
      </c>
      <c r="B98" s="19">
        <f>response_excCovid!B98/dose_original!B98</f>
        <v>0.26510501543705184</v>
      </c>
      <c r="C98" s="19">
        <f>response_excCovid!C98/dose_original!C98</f>
        <v>0.30584405853791169</v>
      </c>
      <c r="D98" s="19">
        <f>response_excCovid!D98/dose_original!D98</f>
        <v>0.26744470602414327</v>
      </c>
      <c r="E98" s="19">
        <f>response_excCovid!E98/dose_original!E98</f>
        <v>0.30029900510499474</v>
      </c>
      <c r="F98" s="19">
        <f>response_excCovid!F98/dose_original!F98</f>
        <v>0.29113572616104394</v>
      </c>
      <c r="G98" s="19">
        <f>response_excCovid!G98/dose_original!G98</f>
        <v>0.29585549896142882</v>
      </c>
      <c r="H98" s="19">
        <f>response_excCovid!H98/dose_original!H98</f>
        <v>0.30106592075356031</v>
      </c>
      <c r="I98" s="19">
        <f>response_excCovid!I98/dose_original!I98</f>
        <v>0.2961138380380875</v>
      </c>
      <c r="J98" s="19">
        <f>response_excCovid!J98/dose_original!J98</f>
        <v>0.3031158573602229</v>
      </c>
      <c r="K98" s="19">
        <f>response_excCovid!K98/dose_original!K98</f>
        <v>0.28729296710839958</v>
      </c>
      <c r="L98" s="19">
        <f>response_excCovid!L98/dose_original!L98</f>
        <v>0.29274667821155825</v>
      </c>
      <c r="M98" s="19">
        <f>response_excCovid!M98/dose_original!M98</f>
        <v>0.28665321681500544</v>
      </c>
      <c r="N98" s="19">
        <f>response_excCovid!N98/dose_original!N98</f>
        <v>0.27556060817069483</v>
      </c>
      <c r="O98" s="19">
        <f>response_excCovid!O98/dose_original!O98</f>
        <v>0.29396953093574629</v>
      </c>
      <c r="P98" s="19">
        <f>response_excCovid!P98/dose_original!P98</f>
        <v>0.26957647897051701</v>
      </c>
      <c r="Q98" s="19">
        <f>response_excCovid!Q98/dose_original!Q98</f>
        <v>0.27877190461642209</v>
      </c>
      <c r="R98" s="19">
        <f>response_excCovid!R98/dose_original!R98</f>
        <v>0.27496303127352034</v>
      </c>
      <c r="S98" s="19">
        <f>response_excCovid!S98/dose_original!S98</f>
        <v>0.27401652599203463</v>
      </c>
      <c r="T98" s="19">
        <f>response_excCovid!T98/dose_original!T98</f>
        <v>0.27796615265828722</v>
      </c>
      <c r="U98" s="19">
        <f>response_excCovid!U98/dose_original!U98</f>
        <v>0.27591725740586381</v>
      </c>
      <c r="V98" s="19">
        <f>response_excCovid!V98/dose_original!V98</f>
        <v>0.26656606262183247</v>
      </c>
      <c r="W98" s="19">
        <f>response_excCovid!W98/dose_original!W98</f>
        <v>0.28628943852798694</v>
      </c>
      <c r="X98" s="19">
        <f>response_excCovid!X98/dose_original!X98</f>
        <v>0.27490537807295129</v>
      </c>
      <c r="Y98" s="19">
        <f>response_excCovid!Y98/dose_original!Y98</f>
        <v>0.26638576877299852</v>
      </c>
      <c r="Z98" s="19">
        <f>response_excCovid!Z98/dose_original!Z98</f>
        <v>0.26819986336456542</v>
      </c>
      <c r="AA98" s="19">
        <f>response_excCovid!AA98/dose_original!AA98</f>
        <v>0.22441953359555267</v>
      </c>
      <c r="AB98" s="19">
        <f>response_excCovid!AB98/dose_original!AB98</f>
        <v>0.22561729003953845</v>
      </c>
      <c r="AC98" s="19">
        <f>response_excCovid!AC98/dose_original!AC98</f>
        <v>0.27213350138991566</v>
      </c>
      <c r="AD98" s="19">
        <f>response_excCovid!AD98/dose_original!AD98</f>
        <v>0.26118775426950408</v>
      </c>
    </row>
    <row r="99" spans="1:30" x14ac:dyDescent="0.3">
      <c r="A99">
        <v>97</v>
      </c>
      <c r="B99" s="19">
        <f>response_excCovid!B99/dose_original!B99</f>
        <v>0.31276511724540346</v>
      </c>
      <c r="C99" s="19">
        <f>response_excCovid!C99/dose_original!C99</f>
        <v>0.28805135868061321</v>
      </c>
      <c r="D99" s="19">
        <f>response_excCovid!D99/dose_original!D99</f>
        <v>0.33445968243791135</v>
      </c>
      <c r="E99" s="19">
        <f>response_excCovid!E99/dose_original!E99</f>
        <v>0.29337579586530926</v>
      </c>
      <c r="F99" s="19">
        <f>response_excCovid!F99/dose_original!F99</f>
        <v>0.33908146225043773</v>
      </c>
      <c r="G99" s="19">
        <f>response_excCovid!G99/dose_original!G99</f>
        <v>0.31884908391318756</v>
      </c>
      <c r="H99" s="19">
        <f>response_excCovid!H99/dose_original!H99</f>
        <v>0.32122862548937448</v>
      </c>
      <c r="I99" s="19">
        <f>response_excCovid!I99/dose_original!I99</f>
        <v>0.33068687639262606</v>
      </c>
      <c r="J99" s="19">
        <f>response_excCovid!J99/dose_original!J99</f>
        <v>0.32766191331716465</v>
      </c>
      <c r="K99" s="19">
        <f>response_excCovid!K99/dose_original!K99</f>
        <v>0.31875562767540289</v>
      </c>
      <c r="L99" s="19">
        <f>response_excCovid!L99/dose_original!L99</f>
        <v>0.32389830758711435</v>
      </c>
      <c r="M99" s="19">
        <f>response_excCovid!M99/dose_original!M99</f>
        <v>0.30832114979556441</v>
      </c>
      <c r="N99" s="19">
        <f>response_excCovid!N99/dose_original!N99</f>
        <v>0.31401033137342516</v>
      </c>
      <c r="O99" s="19">
        <f>response_excCovid!O99/dose_original!O99</f>
        <v>0.31637524931592875</v>
      </c>
      <c r="P99" s="19">
        <f>response_excCovid!P99/dose_original!P99</f>
        <v>0.30169170708124216</v>
      </c>
      <c r="Q99" s="19">
        <f>response_excCovid!Q99/dose_original!Q99</f>
        <v>0.29621218234259267</v>
      </c>
      <c r="R99" s="19">
        <f>response_excCovid!R99/dose_original!R99</f>
        <v>0.31141728545185421</v>
      </c>
      <c r="S99" s="19">
        <f>response_excCovid!S99/dose_original!S99</f>
        <v>0.30093704543762384</v>
      </c>
      <c r="T99" s="19">
        <f>response_excCovid!T99/dose_original!T99</f>
        <v>0.30331136863961644</v>
      </c>
      <c r="U99" s="19">
        <f>response_excCovid!U99/dose_original!U99</f>
        <v>0.2997800844664209</v>
      </c>
      <c r="V99" s="19">
        <f>response_excCovid!V99/dose_original!V99</f>
        <v>0.30609922610235146</v>
      </c>
      <c r="W99" s="19">
        <f>response_excCovid!W99/dose_original!W99</f>
        <v>0.28914007256976149</v>
      </c>
      <c r="X99" s="19">
        <f>response_excCovid!X99/dose_original!X99</f>
        <v>0.32224141090785607</v>
      </c>
      <c r="Y99" s="19">
        <f>response_excCovid!Y99/dose_original!Y99</f>
        <v>0.30603081246077901</v>
      </c>
      <c r="Z99" s="19">
        <f>response_excCovid!Z99/dose_original!Z99</f>
        <v>0.28877896896411387</v>
      </c>
      <c r="AA99" s="19">
        <f>response_excCovid!AA99/dose_original!AA99</f>
        <v>0.24792414725057077</v>
      </c>
      <c r="AB99" s="19">
        <f>response_excCovid!AB99/dose_original!AB99</f>
        <v>0.24882669261912418</v>
      </c>
      <c r="AC99" s="19">
        <f>response_excCovid!AC99/dose_original!AC99</f>
        <v>0.30407441000293867</v>
      </c>
      <c r="AD99" s="19">
        <f>response_excCovid!AD99/dose_original!AD99</f>
        <v>0.2898917061517155</v>
      </c>
    </row>
    <row r="100" spans="1:30" x14ac:dyDescent="0.3">
      <c r="A100">
        <v>98</v>
      </c>
      <c r="B100" s="19">
        <f>response_excCovid!B100/dose_original!B100</f>
        <v>0.32486638492170417</v>
      </c>
      <c r="C100" s="19">
        <f>response_excCovid!C100/dose_original!C100</f>
        <v>0.33785426437725335</v>
      </c>
      <c r="D100" s="19">
        <f>response_excCovid!D100/dose_original!D100</f>
        <v>0.31346421892242249</v>
      </c>
      <c r="E100" s="19">
        <f>response_excCovid!E100/dose_original!E100</f>
        <v>0.36745113376124888</v>
      </c>
      <c r="F100" s="19">
        <f>response_excCovid!F100/dose_original!F100</f>
        <v>0.3337985396016192</v>
      </c>
      <c r="G100" s="19">
        <f>response_excCovid!G100/dose_original!G100</f>
        <v>0.37005860970833609</v>
      </c>
      <c r="H100" s="19">
        <f>response_excCovid!H100/dose_original!H100</f>
        <v>0.3473090345028243</v>
      </c>
      <c r="I100" s="19">
        <f>response_excCovid!I100/dose_original!I100</f>
        <v>0.35775528473614387</v>
      </c>
      <c r="J100" s="19">
        <f>response_excCovid!J100/dose_original!J100</f>
        <v>0.36142535137352971</v>
      </c>
      <c r="K100" s="19">
        <f>response_excCovid!K100/dose_original!K100</f>
        <v>0.33814198393269851</v>
      </c>
      <c r="L100" s="19">
        <f>response_excCovid!L100/dose_original!L100</f>
        <v>0.35188572609874263</v>
      </c>
      <c r="M100" s="19">
        <f>response_excCovid!M100/dose_original!M100</f>
        <v>0.34919225675623078</v>
      </c>
      <c r="N100" s="19">
        <f>response_excCovid!N100/dose_original!N100</f>
        <v>0.33974822611307148</v>
      </c>
      <c r="O100" s="19">
        <f>response_excCovid!O100/dose_original!O100</f>
        <v>0.34661777946480798</v>
      </c>
      <c r="P100" s="19">
        <f>response_excCovid!P100/dose_original!P100</f>
        <v>0.32294757810812585</v>
      </c>
      <c r="Q100" s="19">
        <f>response_excCovid!Q100/dose_original!Q100</f>
        <v>0.33471897708762671</v>
      </c>
      <c r="R100" s="19">
        <f>response_excCovid!R100/dose_original!R100</f>
        <v>0.32875004705768818</v>
      </c>
      <c r="S100" s="19">
        <f>response_excCovid!S100/dose_original!S100</f>
        <v>0.33660132262883768</v>
      </c>
      <c r="T100" s="19">
        <f>response_excCovid!T100/dose_original!T100</f>
        <v>0.33581774046853863</v>
      </c>
      <c r="U100" s="19">
        <f>response_excCovid!U100/dose_original!U100</f>
        <v>0.32835935081877704</v>
      </c>
      <c r="V100" s="19">
        <f>response_excCovid!V100/dose_original!V100</f>
        <v>0.34146931037437489</v>
      </c>
      <c r="W100" s="19">
        <f>response_excCovid!W100/dose_original!W100</f>
        <v>0.33383787745071908</v>
      </c>
      <c r="X100" s="19">
        <f>response_excCovid!X100/dose_original!X100</f>
        <v>0.32384090581420816</v>
      </c>
      <c r="Y100" s="19">
        <f>response_excCovid!Y100/dose_original!Y100</f>
        <v>0.35020590204317925</v>
      </c>
      <c r="Z100" s="19">
        <f>response_excCovid!Z100/dose_original!Z100</f>
        <v>0.32590567198298059</v>
      </c>
      <c r="AA100" s="19">
        <f>response_excCovid!AA100/dose_original!AA100</f>
        <v>0.27434374747064472</v>
      </c>
      <c r="AB100" s="19">
        <f>response_excCovid!AB100/dose_original!AB100</f>
        <v>0.27752897387116959</v>
      </c>
      <c r="AC100" s="19">
        <f>response_excCovid!AC100/dose_original!AC100</f>
        <v>0.34051381333656322</v>
      </c>
      <c r="AD100" s="19">
        <f>response_excCovid!AD100/dose_original!AD100</f>
        <v>0.31458614169403487</v>
      </c>
    </row>
    <row r="101" spans="1:30" x14ac:dyDescent="0.3">
      <c r="A101">
        <v>99</v>
      </c>
      <c r="B101" s="19">
        <f>response_excCovid!B101/dose_original!B101</f>
        <v>0.35216076507577387</v>
      </c>
      <c r="C101" s="19">
        <f>response_excCovid!C101/dose_original!C101</f>
        <v>0.34082406238493501</v>
      </c>
      <c r="D101" s="19">
        <f>response_excCovid!D101/dose_original!D101</f>
        <v>0.37013550326535805</v>
      </c>
      <c r="E101" s="19">
        <f>response_excCovid!E101/dose_original!E101</f>
        <v>0.33571021564059828</v>
      </c>
      <c r="F101" s="19">
        <f>response_excCovid!F101/dose_original!F101</f>
        <v>0.40486502851774198</v>
      </c>
      <c r="G101" s="19">
        <f>response_excCovid!G101/dose_original!G101</f>
        <v>0.35227734454359344</v>
      </c>
      <c r="H101" s="19">
        <f>response_excCovid!H101/dose_original!H101</f>
        <v>0.38990017135459598</v>
      </c>
      <c r="I101" s="19">
        <f>response_excCovid!I101/dose_original!I101</f>
        <v>0.37937647947026121</v>
      </c>
      <c r="J101" s="19">
        <f>response_excCovid!J101/dose_original!J101</f>
        <v>0.38272500294833012</v>
      </c>
      <c r="K101" s="19">
        <f>response_excCovid!K101/dose_original!K101</f>
        <v>0.37286678913157578</v>
      </c>
      <c r="L101" s="19">
        <f>response_excCovid!L101/dose_original!L101</f>
        <v>0.37930423223967791</v>
      </c>
      <c r="M101" s="19">
        <f>response_excCovid!M101/dose_original!M101</f>
        <v>0.36973884089549031</v>
      </c>
      <c r="N101" s="19">
        <f>response_excCovid!N101/dose_original!N101</f>
        <v>0.37123725657844481</v>
      </c>
      <c r="O101" s="19">
        <f>response_excCovid!O101/dose_original!O101</f>
        <v>0.36367489976500572</v>
      </c>
      <c r="P101" s="19">
        <f>response_excCovid!P101/dose_original!P101</f>
        <v>0.35576920147938174</v>
      </c>
      <c r="Q101" s="19">
        <f>response_excCovid!Q101/dose_original!Q101</f>
        <v>0.36011266768138916</v>
      </c>
      <c r="R101" s="19">
        <f>response_excCovid!R101/dose_original!R101</f>
        <v>0.37228962218755013</v>
      </c>
      <c r="S101" s="19">
        <f>response_excCovid!S101/dose_original!S101</f>
        <v>0.35396777076708152</v>
      </c>
      <c r="T101" s="19">
        <f>response_excCovid!T101/dose_original!T101</f>
        <v>0.35846536397980311</v>
      </c>
      <c r="U101" s="19">
        <f>response_excCovid!U101/dose_original!U101</f>
        <v>0.34782412622065573</v>
      </c>
      <c r="V101" s="19">
        <f>response_excCovid!V101/dose_original!V101</f>
        <v>0.3602281325256172</v>
      </c>
      <c r="W101" s="19">
        <f>response_excCovid!W101/dose_original!W101</f>
        <v>0.35798892363334966</v>
      </c>
      <c r="X101" s="19">
        <f>response_excCovid!X101/dose_original!X101</f>
        <v>0.37039587640203769</v>
      </c>
      <c r="Y101" s="19">
        <f>response_excCovid!Y101/dose_original!Y101</f>
        <v>0.3503908824646329</v>
      </c>
      <c r="Z101" s="19">
        <f>response_excCovid!Z101/dose_original!Z101</f>
        <v>0.36925580052592277</v>
      </c>
      <c r="AA101" s="19">
        <f>response_excCovid!AA101/dose_original!AA101</f>
        <v>0.31335921367246472</v>
      </c>
      <c r="AB101" s="19">
        <f>response_excCovid!AB101/dose_original!AB101</f>
        <v>0.30612814181498288</v>
      </c>
      <c r="AC101" s="19">
        <f>response_excCovid!AC101/dose_original!AC101</f>
        <v>0.37334361024133556</v>
      </c>
      <c r="AD101" s="19">
        <f>response_excCovid!AD101/dose_original!AD101</f>
        <v>0.35343548120112384</v>
      </c>
    </row>
    <row r="102" spans="1:30" x14ac:dyDescent="0.3">
      <c r="A102">
        <v>100</v>
      </c>
      <c r="B102" s="19">
        <f>response_excCovid!B102/dose_original!B102</f>
        <v>0.43361372961782374</v>
      </c>
      <c r="C102" s="19">
        <f>response_excCovid!C102/dose_original!C102</f>
        <v>0.44014256205189234</v>
      </c>
      <c r="D102" s="19">
        <f>response_excCovid!D102/dose_original!D102</f>
        <v>0.43282032842615775</v>
      </c>
      <c r="E102" s="19">
        <f>response_excCovid!E102/dose_original!E102</f>
        <v>0.44343599684881196</v>
      </c>
      <c r="F102" s="19">
        <f>response_excCovid!F102/dose_original!F102</f>
        <v>0.44071123193966388</v>
      </c>
      <c r="G102" s="19">
        <f>response_excCovid!G102/dose_original!G102</f>
        <v>0.46402944628390946</v>
      </c>
      <c r="H102" s="19">
        <f>response_excCovid!H102/dose_original!H102</f>
        <v>0.44986436677090974</v>
      </c>
      <c r="I102" s="19">
        <f>response_excCovid!I102/dose_original!I102</f>
        <v>0.46647799788158273</v>
      </c>
      <c r="J102" s="19">
        <f>response_excCovid!J102/dose_original!J102</f>
        <v>0.46964177562563447</v>
      </c>
      <c r="K102" s="19">
        <f>response_excCovid!K102/dose_original!K102</f>
        <v>0.44685365640448771</v>
      </c>
      <c r="L102" s="19">
        <f>response_excCovid!L102/dose_original!L102</f>
        <v>0.45899068926748082</v>
      </c>
      <c r="M102" s="19">
        <f>response_excCovid!M102/dose_original!M102</f>
        <v>0.45123034584734434</v>
      </c>
      <c r="N102" s="19">
        <f>response_excCovid!N102/dose_original!N102</f>
        <v>0.44938855973051134</v>
      </c>
      <c r="O102" s="19">
        <f>response_excCovid!O102/dose_original!O102</f>
        <v>0.45939143044312269</v>
      </c>
      <c r="P102" s="19">
        <f>response_excCovid!P102/dose_original!P102</f>
        <v>0.43331378427512457</v>
      </c>
      <c r="Q102" s="19">
        <f>response_excCovid!Q102/dose_original!Q102</f>
        <v>0.44054669968217502</v>
      </c>
      <c r="R102" s="19">
        <f>response_excCovid!R102/dose_original!R102</f>
        <v>0.43842631307226898</v>
      </c>
      <c r="S102" s="19">
        <f>response_excCovid!S102/dose_original!S102</f>
        <v>0.44421183777226875</v>
      </c>
      <c r="T102" s="19">
        <f>response_excCovid!T102/dose_original!T102</f>
        <v>0.43940316576787086</v>
      </c>
      <c r="U102" s="19">
        <f>response_excCovid!U102/dose_original!U102</f>
        <v>0.43774638889321721</v>
      </c>
      <c r="V102" s="19">
        <f>response_excCovid!V102/dose_original!V102</f>
        <v>0.44241905441194063</v>
      </c>
      <c r="W102" s="19">
        <f>response_excCovid!W102/dose_original!W102</f>
        <v>0.43902152412670192</v>
      </c>
      <c r="X102" s="19">
        <f>response_excCovid!X102/dose_original!X102</f>
        <v>0.44720736265391647</v>
      </c>
      <c r="Y102" s="19">
        <f>response_excCovid!Y102/dose_original!Y102</f>
        <v>0.44796426153501218</v>
      </c>
      <c r="Z102" s="19">
        <f>response_excCovid!Z102/dose_original!Z102</f>
        <v>0.43790617119503289</v>
      </c>
      <c r="AA102" s="19">
        <f>response_excCovid!AA102/dose_original!AA102</f>
        <v>0.413834489994788</v>
      </c>
      <c r="AB102" s="19">
        <f>response_excCovid!AB102/dose_original!AB102</f>
        <v>0.39851770655352781</v>
      </c>
      <c r="AC102" s="19">
        <f>response_excCovid!AC102/dose_original!AC102</f>
        <v>0.45689905044011841</v>
      </c>
      <c r="AD102" s="19">
        <f>response_excCovid!AD102/dose_original!AD102</f>
        <v>0.42794752820813559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1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21.2</v>
      </c>
      <c r="C3" s="8">
        <v>77.78</v>
      </c>
      <c r="D3" s="8">
        <v>107.75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7.22</v>
      </c>
      <c r="C4" s="8">
        <v>24.62</v>
      </c>
      <c r="D4" s="8">
        <v>30.05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14.29</v>
      </c>
      <c r="C5" s="8">
        <v>39.25</v>
      </c>
      <c r="D5" s="8">
        <v>34.229999999999997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60.2</v>
      </c>
      <c r="C6" s="8">
        <v>139.87</v>
      </c>
      <c r="D6" s="8">
        <v>70.5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136.71</v>
      </c>
      <c r="C7" s="8">
        <v>433.78</v>
      </c>
      <c r="D7" s="8">
        <v>112.61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286.82</v>
      </c>
      <c r="C8" s="8">
        <v>773.37</v>
      </c>
      <c r="D8" s="8">
        <v>227.1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520.16</v>
      </c>
      <c r="C9" s="8">
        <v>1527.45</v>
      </c>
      <c r="D9" s="8">
        <v>421.56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733.43</v>
      </c>
      <c r="C10" s="8">
        <v>2374.2800000000002</v>
      </c>
      <c r="D10" s="8">
        <v>618.28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1310.74</v>
      </c>
      <c r="C11" s="8">
        <v>3774.48</v>
      </c>
      <c r="D11" s="8">
        <v>1014.5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2194.4499999999998</v>
      </c>
      <c r="C12" s="8">
        <v>5509.23</v>
      </c>
      <c r="D12" s="8">
        <v>1580.01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3444.64</v>
      </c>
      <c r="C13" s="8">
        <v>8085.3</v>
      </c>
      <c r="D13" s="8">
        <v>2433.89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5879.47</v>
      </c>
      <c r="C14" s="8">
        <v>11952.87</v>
      </c>
      <c r="D14" s="8">
        <v>4049.04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9331.5499999999993</v>
      </c>
      <c r="C15" s="8">
        <v>17176.810000000001</v>
      </c>
      <c r="D15" s="8">
        <v>6152.8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12653.51</v>
      </c>
      <c r="C16" s="8">
        <v>20098.189999999999</v>
      </c>
      <c r="D16" s="8">
        <v>7847.3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16817.310000000001</v>
      </c>
      <c r="C17" s="8">
        <v>22983.34</v>
      </c>
      <c r="D17" s="8">
        <v>9948.31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19811.330000000002</v>
      </c>
      <c r="C18" s="8">
        <v>22056.85</v>
      </c>
      <c r="D18" s="8">
        <v>11104.44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22823.62</v>
      </c>
      <c r="C19" s="8">
        <v>21140.44</v>
      </c>
      <c r="D19" s="8">
        <v>11329.53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25904.47</v>
      </c>
      <c r="C20" s="8">
        <v>19369.73</v>
      </c>
      <c r="D20" s="8">
        <v>11369.06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23277.27</v>
      </c>
      <c r="C21" s="8">
        <v>15318.21</v>
      </c>
      <c r="D21" s="8">
        <v>9886.82</v>
      </c>
    </row>
    <row r="22" spans="1:25" x14ac:dyDescent="0.3">
      <c r="A22" t="s">
        <v>205</v>
      </c>
      <c r="B22" s="8">
        <v>11895.56</v>
      </c>
      <c r="C22" s="8">
        <v>7428.65</v>
      </c>
      <c r="D22" s="8">
        <v>0</v>
      </c>
    </row>
    <row r="23" spans="1:25" x14ac:dyDescent="0.3">
      <c r="A23" t="s">
        <v>206</v>
      </c>
      <c r="B23" s="8">
        <v>2796.52</v>
      </c>
      <c r="C23" s="8">
        <v>1683.54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2.1344868476142318E-6</v>
      </c>
      <c r="C2" s="19">
        <f>+response_5세단위!C3/dose_5세단위!C2</f>
        <v>7.9767486453164595E-6</v>
      </c>
      <c r="D2" s="19">
        <f>+response_5세단위!D3/dose_5세단위!D2</f>
        <v>1.1223843850126063E-5</v>
      </c>
    </row>
    <row r="3" spans="1:4" x14ac:dyDescent="0.3">
      <c r="A3" s="18" t="s">
        <v>180</v>
      </c>
      <c r="B3" s="19">
        <f>+response_5세단위!B4/dose_5세단위!B3</f>
        <v>6.9595753020384587E-7</v>
      </c>
      <c r="C3" s="19">
        <f>+response_5세단위!C4/dose_5세단위!C3</f>
        <v>2.3674690034505026E-6</v>
      </c>
      <c r="D3" s="19">
        <f>+response_5세단위!D4/dose_5세단위!D3</f>
        <v>2.8935662575917622E-6</v>
      </c>
    </row>
    <row r="4" spans="1:4" x14ac:dyDescent="0.3">
      <c r="A4" s="18" t="s">
        <v>181</v>
      </c>
      <c r="B4" s="19">
        <f>+response_5세단위!B5/dose_5세단위!B4</f>
        <v>1.3145633217783556E-6</v>
      </c>
      <c r="C4" s="19">
        <f>+response_5세단위!C5/dose_5세단위!C4</f>
        <v>3.5506521677330799E-6</v>
      </c>
      <c r="D4" s="19">
        <f>+response_5세단위!D5/dose_5세단위!D4</f>
        <v>3.1323100675108437E-6</v>
      </c>
    </row>
    <row r="5" spans="1:4" x14ac:dyDescent="0.3">
      <c r="A5" t="s">
        <v>182</v>
      </c>
      <c r="B5" s="19">
        <f>+response_5세단위!B6/dose_5세단위!B5</f>
        <v>5.5318664605561841E-6</v>
      </c>
      <c r="C5" s="19">
        <f>+response_5세단위!C6/dose_5세단위!C5</f>
        <v>1.2690430147805034E-5</v>
      </c>
      <c r="D5" s="19">
        <f>+response_5세단위!D6/dose_5세단위!D5</f>
        <v>6.3416446244142614E-6</v>
      </c>
    </row>
    <row r="6" spans="1:4" x14ac:dyDescent="0.3">
      <c r="A6" t="s">
        <v>183</v>
      </c>
      <c r="B6" s="19">
        <f>+response_5세단위!B7/dose_5세단위!B6</f>
        <v>1.2417788118237956E-5</v>
      </c>
      <c r="C6" s="19">
        <f>+response_5세단위!C7/dose_5세단위!C6</f>
        <v>3.9544835425349152E-5</v>
      </c>
      <c r="D6" s="19">
        <f>+response_5세단위!D7/dose_5세단위!D6</f>
        <v>1.0201559257012095E-5</v>
      </c>
    </row>
    <row r="7" spans="1:4" x14ac:dyDescent="0.3">
      <c r="A7" t="s">
        <v>184</v>
      </c>
      <c r="B7" s="19">
        <f>+response_5세단위!B8/dose_5세단위!B7</f>
        <v>2.4306658045331269E-5</v>
      </c>
      <c r="C7" s="19">
        <f>+response_5세단위!C8/dose_5세단위!C7</f>
        <v>6.7347111300463248E-5</v>
      </c>
      <c r="D7" s="19">
        <f>+response_5세단위!D8/dose_5세단위!D7</f>
        <v>2.002126942939561E-5</v>
      </c>
    </row>
    <row r="8" spans="1:4" x14ac:dyDescent="0.3">
      <c r="A8" t="s">
        <v>185</v>
      </c>
      <c r="B8" s="19">
        <f>+response_5세단위!B9/dose_5세단위!B8</f>
        <v>4.5340303225306731E-5</v>
      </c>
      <c r="C8" s="19">
        <f>+response_5세단위!C9/dose_5세단위!C8</f>
        <v>1.3136547199789965E-4</v>
      </c>
      <c r="D8" s="19">
        <f>+response_5세단위!D9/dose_5세단위!D8</f>
        <v>3.5825015937271119E-5</v>
      </c>
    </row>
    <row r="9" spans="1:4" x14ac:dyDescent="0.3">
      <c r="A9" t="s">
        <v>186</v>
      </c>
      <c r="B9" s="19">
        <f>+response_5세단위!B10/dose_5세단위!B9</f>
        <v>6.6308978624918342E-5</v>
      </c>
      <c r="C9" s="19">
        <f>+response_5세단위!C10/dose_5세단위!C9</f>
        <v>2.1105120719294037E-4</v>
      </c>
      <c r="D9" s="19">
        <f>+response_5세단위!D10/dose_5세단위!D9</f>
        <v>5.4693316287267447E-5</v>
      </c>
    </row>
    <row r="10" spans="1:4" x14ac:dyDescent="0.3">
      <c r="A10" t="s">
        <v>187</v>
      </c>
      <c r="B10" s="19">
        <f>+response_5세단위!B11/dose_5세단위!B10</f>
        <v>1.2927670998444436E-4</v>
      </c>
      <c r="C10" s="19">
        <f>+response_5세단위!C11/dose_5세단위!C10</f>
        <v>3.6001251299293664E-4</v>
      </c>
      <c r="D10" s="19">
        <f>+response_5세단위!D11/dose_5세단위!D10</f>
        <v>9.4699991258476691E-5</v>
      </c>
    </row>
    <row r="11" spans="1:4" x14ac:dyDescent="0.3">
      <c r="A11" t="s">
        <v>188</v>
      </c>
      <c r="B11" s="19">
        <f>+response_5세단위!B12/dose_5세단위!B11</f>
        <v>2.1681810233795657E-4</v>
      </c>
      <c r="C11" s="19">
        <f>+response_5세단위!C12/dose_5세단위!C11</f>
        <v>5.4984850310054443E-4</v>
      </c>
      <c r="D11" s="19">
        <f>+response_5세단위!D12/dose_5세단위!D11</f>
        <v>1.603518500026489E-4</v>
      </c>
    </row>
    <row r="12" spans="1:4" x14ac:dyDescent="0.3">
      <c r="A12" t="s">
        <v>189</v>
      </c>
      <c r="B12" s="19">
        <f>+response_5세단위!B13/dose_5세단위!B12</f>
        <v>3.3682318458300961E-4</v>
      </c>
      <c r="C12" s="19">
        <f>+response_5세단위!C13/dose_5세단위!C12</f>
        <v>7.7716516291492343E-4</v>
      </c>
      <c r="D12" s="19">
        <f>+response_5세단위!D13/dose_5세단위!D12</f>
        <v>2.3341773469680947E-4</v>
      </c>
    </row>
    <row r="13" spans="1:4" x14ac:dyDescent="0.3">
      <c r="A13" t="s">
        <v>190</v>
      </c>
      <c r="B13" s="19">
        <f>+response_5세단위!B14/dose_5세단위!B13</f>
        <v>5.4705666325989609E-4</v>
      </c>
      <c r="C13" s="19">
        <f>+response_5세단위!C14/dose_5세단위!C13</f>
        <v>1.1126634961385257E-3</v>
      </c>
      <c r="D13" s="19">
        <f>+response_5세단위!D14/dose_5세단위!D13</f>
        <v>3.8530122456045725E-4</v>
      </c>
    </row>
    <row r="14" spans="1:4" x14ac:dyDescent="0.3">
      <c r="A14" t="s">
        <v>191</v>
      </c>
      <c r="B14" s="19">
        <f>+response_5세단위!B15/dose_5세단위!B14</f>
        <v>9.2955440910805068E-4</v>
      </c>
      <c r="C14" s="19">
        <f>+response_5세단위!C15/dose_5세단위!C14</f>
        <v>1.6717577429165009E-3</v>
      </c>
      <c r="D14" s="19">
        <f>+response_5세단위!D15/dose_5세단위!D14</f>
        <v>5.9537487756232443E-4</v>
      </c>
    </row>
    <row r="15" spans="1:4" x14ac:dyDescent="0.3">
      <c r="A15" t="s">
        <v>192</v>
      </c>
      <c r="B15" s="19">
        <f>+response_5세단위!B16/dose_5세단위!B15</f>
        <v>1.5111660296316979E-3</v>
      </c>
      <c r="C15" s="19">
        <f>+response_5세단위!C16/dose_5세단위!C15</f>
        <v>2.3247617589656701E-3</v>
      </c>
      <c r="D15" s="19">
        <f>+response_5세단위!D16/dose_5세단위!D15</f>
        <v>8.8815473218445753E-4</v>
      </c>
    </row>
    <row r="16" spans="1:4" x14ac:dyDescent="0.3">
      <c r="A16" t="s">
        <v>193</v>
      </c>
      <c r="B16" s="19">
        <f>+response_5세단위!B17/dose_5세단위!B16</f>
        <v>2.5275213703350556E-3</v>
      </c>
      <c r="C16" s="19">
        <f>+response_5세단위!C17/dose_5세단위!C16</f>
        <v>3.3040926252429605E-3</v>
      </c>
      <c r="D16" s="19">
        <f>+response_5세단위!D17/dose_5세단위!D16</f>
        <v>1.4041576928747002E-3</v>
      </c>
    </row>
    <row r="17" spans="1:4" x14ac:dyDescent="0.3">
      <c r="A17" t="s">
        <v>194</v>
      </c>
      <c r="B17" s="19">
        <f>+response_5세단위!B18/dose_5세단위!B17</f>
        <v>4.5666796724932682E-3</v>
      </c>
      <c r="C17" s="19">
        <f>+response_5세단위!C18/dose_5세단위!C17</f>
        <v>5.001143579784012E-3</v>
      </c>
      <c r="D17" s="19">
        <f>+response_5세단위!D18/dose_5세단위!D17</f>
        <v>2.369168069641906E-3</v>
      </c>
    </row>
    <row r="18" spans="1:4" x14ac:dyDescent="0.3">
      <c r="A18" t="s">
        <v>195</v>
      </c>
      <c r="B18" s="19">
        <f>+response_5세단위!B19/dose_5세단위!B18</f>
        <v>8.5988682165374971E-3</v>
      </c>
      <c r="C18" s="19">
        <f>+response_5세단위!C19/dose_5세단위!C18</f>
        <v>7.9491183986991447E-3</v>
      </c>
      <c r="D18" s="19">
        <f>+response_5세단위!D19/dose_5세단위!D18</f>
        <v>4.1299420123338234E-3</v>
      </c>
    </row>
    <row r="19" spans="1:4" x14ac:dyDescent="0.3">
      <c r="A19" t="s">
        <v>203</v>
      </c>
      <c r="B19" s="19">
        <f>+response_5세단위!B20/dose_5세단위!B19</f>
        <v>1.7465905221674214E-2</v>
      </c>
      <c r="C19" s="19">
        <f>+response_5세단위!C20/dose_5세단위!C19</f>
        <v>1.3171461230385444E-2</v>
      </c>
      <c r="D19" s="19">
        <f>+response_5세단위!D20/dose_5세단위!D19</f>
        <v>7.7077607330883107E-3</v>
      </c>
    </row>
    <row r="20" spans="1:4" x14ac:dyDescent="0.3">
      <c r="A20" t="s">
        <v>204</v>
      </c>
      <c r="B20" s="19">
        <f>+response_5세단위!B21/dose_5세단위!B20</f>
        <v>3.8711519554453989E-2</v>
      </c>
      <c r="C20" s="19">
        <f>+response_5세단위!C21/dose_5세단위!C20</f>
        <v>2.5135088170967452E-2</v>
      </c>
      <c r="D20" s="19">
        <f>+response_5세단위!D21/dose_5세단위!D20</f>
        <v>1.5919023555334789E-2</v>
      </c>
    </row>
    <row r="21" spans="1:4" x14ac:dyDescent="0.3">
      <c r="A21" t="s">
        <v>205</v>
      </c>
      <c r="B21" s="19">
        <f>+response_5세단위!B22/dose_5세단위!B21</f>
        <v>8.8882486297087837E-2</v>
      </c>
      <c r="C21" s="19">
        <f>+response_5세단위!C22/dose_5세단위!C21</f>
        <v>5.5706073440396402E-2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0.22299374840520539</v>
      </c>
      <c r="C22" s="19">
        <f>+response_5세단위!C23/dose_5세단위!C22</f>
        <v>0.13186787364483227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4.1484278919887733E-6</v>
      </c>
      <c r="C48" s="33">
        <f t="shared" ref="C48:D48" si="0">+MAX(SUMPRODUCT(C49:C53,$B$35:$B$39),0)</f>
        <v>1.5829740143928819E-5</v>
      </c>
      <c r="D48" s="33">
        <f t="shared" si="0"/>
        <v>2.2886232479674096E-5</v>
      </c>
    </row>
    <row r="49" spans="1:8" x14ac:dyDescent="0.3">
      <c r="A49">
        <v>-4</v>
      </c>
      <c r="B49" s="33">
        <f t="shared" ref="B49:B54" si="1">+MAX(SUMPRODUCT(B50:B54,$B$35:$B$39),0)</f>
        <v>3.860722028506696E-6</v>
      </c>
      <c r="C49" s="33">
        <f t="shared" ref="C49:C54" si="2">+MAX(SUMPRODUCT(C50:C54,$B$35:$B$39),0)</f>
        <v>1.4707884215555623E-5</v>
      </c>
      <c r="D49" s="33">
        <f t="shared" ref="D49:D54" si="3">+MAX(SUMPRODUCT(D50:D54,$B$35:$B$39),0)</f>
        <v>2.1220176961167233E-5</v>
      </c>
    </row>
    <row r="50" spans="1:8" x14ac:dyDescent="0.3">
      <c r="A50">
        <v>-3</v>
      </c>
      <c r="B50" s="33">
        <f t="shared" si="1"/>
        <v>3.5730161650246186E-6</v>
      </c>
      <c r="C50" s="33">
        <f t="shared" si="2"/>
        <v>1.3586028287182426E-5</v>
      </c>
      <c r="D50" s="33">
        <f t="shared" si="3"/>
        <v>1.9554121442660371E-5</v>
      </c>
    </row>
    <row r="51" spans="1:8" x14ac:dyDescent="0.3">
      <c r="A51">
        <v>-2</v>
      </c>
      <c r="B51" s="33">
        <f t="shared" si="1"/>
        <v>3.2853103015425412E-6</v>
      </c>
      <c r="C51" s="33">
        <f t="shared" si="2"/>
        <v>1.2464172358809233E-5</v>
      </c>
      <c r="D51" s="33">
        <f t="shared" si="3"/>
        <v>1.7888065924153508E-5</v>
      </c>
    </row>
    <row r="52" spans="1:8" x14ac:dyDescent="0.3">
      <c r="A52">
        <v>-1</v>
      </c>
      <c r="B52" s="33">
        <f t="shared" si="1"/>
        <v>2.9976044380604643E-6</v>
      </c>
      <c r="C52" s="33">
        <f t="shared" si="2"/>
        <v>1.134231643043604E-5</v>
      </c>
      <c r="D52" s="33">
        <f t="shared" si="3"/>
        <v>1.6222010405646649E-5</v>
      </c>
    </row>
    <row r="53" spans="1:8" x14ac:dyDescent="0.3">
      <c r="A53">
        <v>0</v>
      </c>
      <c r="B53" s="33">
        <f t="shared" si="1"/>
        <v>2.7098985745783865E-6</v>
      </c>
      <c r="C53" s="33">
        <f t="shared" si="2"/>
        <v>1.0220460502062845E-5</v>
      </c>
      <c r="D53" s="33">
        <f t="shared" si="3"/>
        <v>1.4555954887139785E-5</v>
      </c>
    </row>
    <row r="54" spans="1:8" x14ac:dyDescent="0.3">
      <c r="A54">
        <v>1</v>
      </c>
      <c r="B54" s="33">
        <f t="shared" si="1"/>
        <v>2.4221927110963091E-6</v>
      </c>
      <c r="C54" s="33">
        <f t="shared" si="2"/>
        <v>9.0986045736896525E-6</v>
      </c>
      <c r="D54" s="33">
        <f t="shared" si="3"/>
        <v>1.2889899368632925E-5</v>
      </c>
    </row>
    <row r="55" spans="1:8" x14ac:dyDescent="0.3">
      <c r="A55">
        <v>2</v>
      </c>
      <c r="B55" s="20">
        <f>+VLOOKUP($H55,$A$2:$D$22,B$1-2018,FALSE)</f>
        <v>2.1344868476142318E-6</v>
      </c>
      <c r="C55" s="20">
        <f>+VLOOKUP($H55,$A$2:$D$22,C$1-2018,FALSE)</f>
        <v>7.9767486453164595E-6</v>
      </c>
      <c r="D55" s="20">
        <f>+VLOOKUP($H55,$A$2:$D$22,D$1-2018,FALSE)</f>
        <v>1.1223843850126063E-5</v>
      </c>
      <c r="H55" t="s">
        <v>179</v>
      </c>
    </row>
    <row r="56" spans="1:8" x14ac:dyDescent="0.3">
      <c r="A56">
        <v>3</v>
      </c>
      <c r="B56" s="21">
        <f>+B55+(B60-B55)/5</f>
        <v>1.8467809841321546E-6</v>
      </c>
      <c r="C56" s="21">
        <f t="shared" ref="C56:D56" si="4">+C55+(C60-C55)/5</f>
        <v>6.8548927169432682E-6</v>
      </c>
      <c r="D56" s="21">
        <f t="shared" si="4"/>
        <v>9.5577883316192034E-6</v>
      </c>
    </row>
    <row r="57" spans="1:8" x14ac:dyDescent="0.3">
      <c r="A57">
        <v>4</v>
      </c>
      <c r="B57" s="21">
        <f>+B55+(B60-B55)/5*2</f>
        <v>1.5590751206500774E-6</v>
      </c>
      <c r="C57" s="21">
        <f t="shared" ref="C57:D57" si="5">+C55+(C60-C55)/5*2</f>
        <v>5.7330367885700769E-6</v>
      </c>
      <c r="D57" s="21">
        <f t="shared" si="5"/>
        <v>7.8917328131123425E-6</v>
      </c>
    </row>
    <row r="58" spans="1:8" x14ac:dyDescent="0.3">
      <c r="A58">
        <v>5</v>
      </c>
      <c r="B58" s="21">
        <f>+B55+(B60-B55)/5*3</f>
        <v>1.2713692571680001E-6</v>
      </c>
      <c r="C58" s="21">
        <f t="shared" ref="C58:D58" si="6">+C55+(C60-C55)/5*3</f>
        <v>4.6111808601968856E-6</v>
      </c>
      <c r="D58" s="21">
        <f t="shared" si="6"/>
        <v>6.2256772946054833E-6</v>
      </c>
    </row>
    <row r="59" spans="1:8" x14ac:dyDescent="0.3">
      <c r="A59">
        <v>6</v>
      </c>
      <c r="B59" s="21">
        <f>+B55+(B60-B55)/5*4</f>
        <v>9.8366339368592292E-7</v>
      </c>
      <c r="C59" s="21">
        <f t="shared" ref="C59:D59" si="7">+C55+(C60-C55)/5*4</f>
        <v>3.4893249318236943E-6</v>
      </c>
      <c r="D59" s="21">
        <f t="shared" si="7"/>
        <v>4.5596217760986232E-6</v>
      </c>
    </row>
    <row r="60" spans="1:8" x14ac:dyDescent="0.3">
      <c r="A60">
        <v>7</v>
      </c>
      <c r="B60" s="20">
        <f>+VLOOKUP($H60,$A$2:$D$22,B$1-2018,FALSE)</f>
        <v>6.9595753020384587E-7</v>
      </c>
      <c r="C60" s="20">
        <f>+VLOOKUP($H60,$A$2:$D$22,C$1-2018,FALSE)</f>
        <v>2.3674690034505026E-6</v>
      </c>
      <c r="D60" s="20">
        <f>+VLOOKUP($H60,$A$2:$D$22,D$1-2018,FALSE)</f>
        <v>2.8935662575917622E-6</v>
      </c>
      <c r="H60" s="18" t="s">
        <v>180</v>
      </c>
    </row>
    <row r="61" spans="1:8" x14ac:dyDescent="0.3">
      <c r="A61">
        <v>8</v>
      </c>
      <c r="B61" s="21">
        <f>+B60+(B65-B60)/5</f>
        <v>8.196786885187478E-7</v>
      </c>
      <c r="C61" s="21">
        <f t="shared" ref="C61" si="8">+C60+(C65-C60)/5</f>
        <v>2.604105636307018E-6</v>
      </c>
      <c r="D61" s="21">
        <f t="shared" ref="D61" si="9">+D60+(D65-D60)/5</f>
        <v>2.9413150195755784E-6</v>
      </c>
    </row>
    <row r="62" spans="1:8" x14ac:dyDescent="0.3">
      <c r="A62">
        <v>9</v>
      </c>
      <c r="B62" s="21">
        <f>+B60+(B65-B60)/5*2</f>
        <v>9.4339984683364984E-7</v>
      </c>
      <c r="C62" s="21">
        <f t="shared" ref="C62:D62" si="10">+C60+(C65-C60)/5*2</f>
        <v>2.8407422691635334E-6</v>
      </c>
      <c r="D62" s="21">
        <f t="shared" si="10"/>
        <v>2.9890637815593947E-6</v>
      </c>
    </row>
    <row r="63" spans="1:8" x14ac:dyDescent="0.3">
      <c r="A63">
        <v>10</v>
      </c>
      <c r="B63" s="21">
        <f>+B60+(B65-B60)/5*3</f>
        <v>1.0671210051485518E-6</v>
      </c>
      <c r="C63" s="21">
        <f t="shared" ref="C63:D63" si="11">+C60+(C65-C60)/5*3</f>
        <v>3.0773789020200487E-6</v>
      </c>
      <c r="D63" s="21">
        <f t="shared" si="11"/>
        <v>3.0368125435432113E-6</v>
      </c>
    </row>
    <row r="64" spans="1:8" x14ac:dyDescent="0.3">
      <c r="A64">
        <v>11</v>
      </c>
      <c r="B64" s="21">
        <f>+B60+(B65-B60)/5*4</f>
        <v>1.1908421634634537E-6</v>
      </c>
      <c r="C64" s="21">
        <f t="shared" ref="C64" si="12">+C60+(C65-C60)/5*4</f>
        <v>3.3140155348765645E-6</v>
      </c>
      <c r="D64" s="21">
        <f t="shared" ref="D64" si="13">+D60+(D65-D60)/5*4</f>
        <v>3.0845613055270275E-6</v>
      </c>
    </row>
    <row r="65" spans="1:8" x14ac:dyDescent="0.3">
      <c r="A65">
        <v>12</v>
      </c>
      <c r="B65" s="20">
        <f>+VLOOKUP($H65,$A$2:$D$22,B$1-2018,FALSE)</f>
        <v>1.3145633217783556E-6</v>
      </c>
      <c r="C65" s="20">
        <f>+VLOOKUP($H65,$A$2:$D$22,C$1-2018,FALSE)</f>
        <v>3.5506521677330799E-6</v>
      </c>
      <c r="D65" s="20">
        <f>+VLOOKUP($H65,$A$2:$D$22,D$1-2018,FALSE)</f>
        <v>3.1323100675108437E-6</v>
      </c>
      <c r="H65" s="18" t="s">
        <v>181</v>
      </c>
    </row>
    <row r="66" spans="1:8" x14ac:dyDescent="0.3">
      <c r="A66">
        <v>13</v>
      </c>
      <c r="B66" s="21">
        <f>+B65+(B70-B65)/5</f>
        <v>2.1580239495339212E-6</v>
      </c>
      <c r="C66" s="21">
        <f t="shared" ref="C66" si="14">+C65+(C70-C65)/5</f>
        <v>5.3786077637474709E-6</v>
      </c>
      <c r="D66" s="21">
        <f t="shared" ref="D66" si="15">+D65+(D70-D65)/5</f>
        <v>3.7741769788915271E-6</v>
      </c>
    </row>
    <row r="67" spans="1:8" x14ac:dyDescent="0.3">
      <c r="A67">
        <v>14</v>
      </c>
      <c r="B67" s="21">
        <f>+B65+(B70-B65)/5*2</f>
        <v>3.0014845772894869E-6</v>
      </c>
      <c r="C67" s="21">
        <f t="shared" ref="C67:D67" si="16">+C65+(C70-C65)/5*2</f>
        <v>7.2065633597618616E-6</v>
      </c>
      <c r="D67" s="21">
        <f t="shared" si="16"/>
        <v>4.4160438902722113E-6</v>
      </c>
    </row>
    <row r="68" spans="1:8" x14ac:dyDescent="0.3">
      <c r="A68">
        <v>15</v>
      </c>
      <c r="B68" s="21">
        <f>+B65+(B70-B65)/5*3</f>
        <v>3.8449452050450526E-6</v>
      </c>
      <c r="C68" s="21">
        <f t="shared" ref="C68:D68" si="17">+C65+(C70-C65)/5*3</f>
        <v>9.0345189557762522E-6</v>
      </c>
      <c r="D68" s="21">
        <f t="shared" si="17"/>
        <v>5.0579108016528947E-6</v>
      </c>
    </row>
    <row r="69" spans="1:8" x14ac:dyDescent="0.3">
      <c r="A69">
        <v>16</v>
      </c>
      <c r="B69" s="21">
        <f>+B65+(B70-B65)/5*4</f>
        <v>4.6884058328006179E-6</v>
      </c>
      <c r="C69" s="21">
        <f t="shared" ref="C69" si="18">+C65+(C70-C65)/5*4</f>
        <v>1.0862474551790644E-5</v>
      </c>
      <c r="D69" s="21">
        <f t="shared" ref="D69" si="19">+D65+(D70-D65)/5*4</f>
        <v>5.6997777130335781E-6</v>
      </c>
    </row>
    <row r="70" spans="1:8" x14ac:dyDescent="0.3">
      <c r="A70">
        <v>17</v>
      </c>
      <c r="B70" s="20">
        <f>+VLOOKUP($H70,$A$2:$D$22,B$1-2018,FALSE)</f>
        <v>5.5318664605561841E-6</v>
      </c>
      <c r="C70" s="20">
        <f>+VLOOKUP($H70,$A$2:$D$22,C$1-2018,FALSE)</f>
        <v>1.2690430147805034E-5</v>
      </c>
      <c r="D70" s="20">
        <f>+VLOOKUP($H70,$A$2:$D$22,D$1-2018,FALSE)</f>
        <v>6.3416446244142614E-6</v>
      </c>
      <c r="H70" t="s">
        <v>182</v>
      </c>
    </row>
    <row r="71" spans="1:8" x14ac:dyDescent="0.3">
      <c r="A71">
        <v>18</v>
      </c>
      <c r="B71" s="21">
        <f>+B70+(B75-B70)/5</f>
        <v>6.9090507920925382E-6</v>
      </c>
      <c r="C71" s="21">
        <f t="shared" ref="C71" si="20">+C70+(C75-C70)/5</f>
        <v>1.8061311203313856E-5</v>
      </c>
      <c r="D71" s="21">
        <f t="shared" ref="D71" si="21">+D70+(D75-D70)/5</f>
        <v>7.1136275509338286E-6</v>
      </c>
    </row>
    <row r="72" spans="1:8" x14ac:dyDescent="0.3">
      <c r="A72">
        <v>19</v>
      </c>
      <c r="B72" s="21">
        <f>+B70+(B75-B70)/5*2</f>
        <v>8.2862351236288932E-6</v>
      </c>
      <c r="C72" s="21">
        <f t="shared" ref="C72:D72" si="22">+C70+(C75-C70)/5*2</f>
        <v>2.3432192258822681E-5</v>
      </c>
      <c r="D72" s="21">
        <f t="shared" si="22"/>
        <v>7.8856104774533957E-6</v>
      </c>
    </row>
    <row r="73" spans="1:8" x14ac:dyDescent="0.3">
      <c r="A73">
        <v>20</v>
      </c>
      <c r="B73" s="21">
        <f>+B70+(B75-B70)/5*3</f>
        <v>9.6634194551652481E-6</v>
      </c>
      <c r="C73" s="21">
        <f t="shared" ref="C73:D73" si="23">+C70+(C75-C70)/5*3</f>
        <v>2.8803073314331502E-5</v>
      </c>
      <c r="D73" s="21">
        <f t="shared" si="23"/>
        <v>8.6575934039729611E-6</v>
      </c>
    </row>
    <row r="74" spans="1:8" x14ac:dyDescent="0.3">
      <c r="A74">
        <v>21</v>
      </c>
      <c r="B74" s="21">
        <f>+B70+(B75-B70)/5*4</f>
        <v>1.1040603786701601E-5</v>
      </c>
      <c r="C74" s="21">
        <f t="shared" ref="C74" si="24">+C70+(C75-C70)/5*4</f>
        <v>3.417395436984033E-5</v>
      </c>
      <c r="D74" s="21">
        <f t="shared" ref="D74" si="25">+D70+(D75-D70)/5*4</f>
        <v>9.4295763304925283E-6</v>
      </c>
    </row>
    <row r="75" spans="1:8" x14ac:dyDescent="0.3">
      <c r="A75">
        <v>22</v>
      </c>
      <c r="B75" s="20">
        <f>+VLOOKUP($H75,$A$2:$D$22,B$1-2018,FALSE)</f>
        <v>1.2417788118237956E-5</v>
      </c>
      <c r="C75" s="20">
        <f>+VLOOKUP($H75,$A$2:$D$22,C$1-2018,FALSE)</f>
        <v>3.9544835425349152E-5</v>
      </c>
      <c r="D75" s="20">
        <f>+VLOOKUP($H75,$A$2:$D$22,D$1-2018,FALSE)</f>
        <v>1.0201559257012095E-5</v>
      </c>
      <c r="H75" t="s">
        <v>183</v>
      </c>
    </row>
    <row r="76" spans="1:8" x14ac:dyDescent="0.3">
      <c r="A76">
        <v>23</v>
      </c>
      <c r="B76" s="21">
        <f>+B75+(B80-B75)/5</f>
        <v>1.479556210365662E-5</v>
      </c>
      <c r="C76" s="21">
        <f t="shared" ref="C76" si="26">+C75+(C80-C75)/5</f>
        <v>4.5105290600371968E-5</v>
      </c>
      <c r="D76" s="21">
        <f t="shared" ref="D76" si="27">+D75+(D80-D75)/5</f>
        <v>1.2165501291488798E-5</v>
      </c>
    </row>
    <row r="77" spans="1:8" x14ac:dyDescent="0.3">
      <c r="A77">
        <v>24</v>
      </c>
      <c r="B77" s="21">
        <f>+B75+(B80-B75)/5*2</f>
        <v>1.7173336089075281E-5</v>
      </c>
      <c r="C77" s="21">
        <f t="shared" ref="C77:D77" si="28">+C75+(C80-C75)/5*2</f>
        <v>5.0665745775394792E-5</v>
      </c>
      <c r="D77" s="21">
        <f t="shared" si="28"/>
        <v>1.4129443325965502E-5</v>
      </c>
    </row>
    <row r="78" spans="1:8" x14ac:dyDescent="0.3">
      <c r="A78">
        <v>25</v>
      </c>
      <c r="B78" s="21">
        <f>+B75+(B80-B75)/5*3</f>
        <v>1.9551110074493943E-5</v>
      </c>
      <c r="C78" s="21">
        <f t="shared" ref="C78:D78" si="29">+C75+(C80-C75)/5*3</f>
        <v>5.6226200950417608E-5</v>
      </c>
      <c r="D78" s="21">
        <f t="shared" si="29"/>
        <v>1.6093385360442206E-5</v>
      </c>
    </row>
    <row r="79" spans="1:8" x14ac:dyDescent="0.3">
      <c r="A79">
        <v>26</v>
      </c>
      <c r="B79" s="21">
        <f>+B75+(B80-B75)/5*4</f>
        <v>2.1928884059912608E-5</v>
      </c>
      <c r="C79" s="21">
        <f t="shared" ref="C79" si="30">+C75+(C80-C75)/5*4</f>
        <v>6.1786656125440432E-5</v>
      </c>
      <c r="D79" s="21">
        <f t="shared" ref="D79" si="31">+D75+(D80-D75)/5*4</f>
        <v>1.8057327394918908E-5</v>
      </c>
    </row>
    <row r="80" spans="1:8" x14ac:dyDescent="0.3">
      <c r="A80">
        <v>27</v>
      </c>
      <c r="B80" s="20">
        <f>+VLOOKUP($H80,$A$2:$D$22,B$1-2018,FALSE)</f>
        <v>2.4306658045331269E-5</v>
      </c>
      <c r="C80" s="20">
        <f>+VLOOKUP($H80,$A$2:$D$22,C$1-2018,FALSE)</f>
        <v>6.7347111300463248E-5</v>
      </c>
      <c r="D80" s="20">
        <f>+VLOOKUP($H80,$A$2:$D$22,D$1-2018,FALSE)</f>
        <v>2.002126942939561E-5</v>
      </c>
      <c r="H80" t="s">
        <v>184</v>
      </c>
    </row>
    <row r="81" spans="1:8" x14ac:dyDescent="0.3">
      <c r="A81">
        <v>28</v>
      </c>
      <c r="B81" s="21">
        <f>+B80+(B85-B80)/5</f>
        <v>2.8513387081326362E-5</v>
      </c>
      <c r="C81" s="21">
        <f t="shared" ref="C81" si="32">+C80+(C85-C80)/5</f>
        <v>8.0150783439950524E-5</v>
      </c>
      <c r="D81" s="21">
        <f t="shared" ref="D81" si="33">+D80+(D85-D80)/5</f>
        <v>2.3182018730970713E-5</v>
      </c>
    </row>
    <row r="82" spans="1:8" x14ac:dyDescent="0.3">
      <c r="A82">
        <v>29</v>
      </c>
      <c r="B82" s="21">
        <f>+B80+(B85-B80)/5*2</f>
        <v>3.2720116117321452E-5</v>
      </c>
      <c r="C82" s="21">
        <f t="shared" ref="C82:D82" si="34">+C80+(C85-C80)/5*2</f>
        <v>9.2954455579437813E-5</v>
      </c>
      <c r="D82" s="21">
        <f t="shared" si="34"/>
        <v>2.6342768032545812E-5</v>
      </c>
    </row>
    <row r="83" spans="1:8" x14ac:dyDescent="0.3">
      <c r="A83">
        <v>30</v>
      </c>
      <c r="B83" s="21">
        <f>+B80+(B85-B80)/5*3</f>
        <v>3.6926845153316545E-5</v>
      </c>
      <c r="C83" s="21">
        <f t="shared" ref="C83:D83" si="35">+C80+(C85-C80)/5*3</f>
        <v>1.0575812771892509E-4</v>
      </c>
      <c r="D83" s="21">
        <f t="shared" si="35"/>
        <v>2.9503517334120914E-5</v>
      </c>
    </row>
    <row r="84" spans="1:8" x14ac:dyDescent="0.3">
      <c r="A84">
        <v>31</v>
      </c>
      <c r="B84" s="21">
        <f>+B80+(B85-B80)/5*4</f>
        <v>4.1133574189311638E-5</v>
      </c>
      <c r="C84" s="21">
        <f t="shared" ref="C84" si="36">+C80+(C85-C80)/5*4</f>
        <v>1.1856179985841238E-4</v>
      </c>
      <c r="D84" s="21">
        <f t="shared" ref="D84" si="37">+D80+(D85-D80)/5*4</f>
        <v>3.2664266635696016E-5</v>
      </c>
    </row>
    <row r="85" spans="1:8" x14ac:dyDescent="0.3">
      <c r="A85">
        <v>32</v>
      </c>
      <c r="B85" s="20">
        <f>+VLOOKUP($H85,$A$2:$D$22,B$1-2018,FALSE)</f>
        <v>4.5340303225306731E-5</v>
      </c>
      <c r="C85" s="20">
        <f>+VLOOKUP($H85,$A$2:$D$22,C$1-2018,FALSE)</f>
        <v>1.3136547199789965E-4</v>
      </c>
      <c r="D85" s="20">
        <f>+VLOOKUP($H85,$A$2:$D$22,D$1-2018,FALSE)</f>
        <v>3.5825015937271119E-5</v>
      </c>
      <c r="H85" t="s">
        <v>185</v>
      </c>
    </row>
    <row r="86" spans="1:8" x14ac:dyDescent="0.3">
      <c r="A86">
        <v>33</v>
      </c>
      <c r="B86" s="21">
        <f>+B85+(B90-B85)/5</f>
        <v>4.9534038305229055E-5</v>
      </c>
      <c r="C86" s="21">
        <f t="shared" ref="C86" si="38">+C85+(C90-C85)/5</f>
        <v>1.4730261903690779E-4</v>
      </c>
      <c r="D86" s="21">
        <f t="shared" ref="D86" si="39">+D85+(D90-D85)/5</f>
        <v>3.9598676007270387E-5</v>
      </c>
    </row>
    <row r="87" spans="1:8" x14ac:dyDescent="0.3">
      <c r="A87">
        <v>34</v>
      </c>
      <c r="B87" s="21">
        <f>+B85+(B90-B85)/5*2</f>
        <v>5.3727773385151374E-5</v>
      </c>
      <c r="C87" s="21">
        <f t="shared" ref="C87:D87" si="40">+C85+(C90-C85)/5*2</f>
        <v>1.6323976607591595E-4</v>
      </c>
      <c r="D87" s="21">
        <f t="shared" si="40"/>
        <v>4.3372336077269649E-5</v>
      </c>
    </row>
    <row r="88" spans="1:8" x14ac:dyDescent="0.3">
      <c r="A88">
        <v>35</v>
      </c>
      <c r="B88" s="21">
        <f>+B85+(B90-B85)/5*3</f>
        <v>5.7921508465073698E-5</v>
      </c>
      <c r="C88" s="21">
        <f t="shared" ref="C88:D88" si="41">+C85+(C90-C85)/5*3</f>
        <v>1.7917691311492408E-4</v>
      </c>
      <c r="D88" s="21">
        <f t="shared" si="41"/>
        <v>4.7145996147268917E-5</v>
      </c>
    </row>
    <row r="89" spans="1:8" x14ac:dyDescent="0.3">
      <c r="A89">
        <v>36</v>
      </c>
      <c r="B89" s="21">
        <f>+B85+(B90-B85)/5*4</f>
        <v>6.2115243544996017E-5</v>
      </c>
      <c r="C89" s="21">
        <f t="shared" ref="C89" si="42">+C85+(C90-C85)/5*4</f>
        <v>1.9511406015393221E-4</v>
      </c>
      <c r="D89" s="21">
        <f t="shared" ref="D89" si="43">+D85+(D90-D85)/5*4</f>
        <v>5.0919656217268179E-5</v>
      </c>
    </row>
    <row r="90" spans="1:8" x14ac:dyDescent="0.3">
      <c r="A90">
        <v>37</v>
      </c>
      <c r="B90" s="20">
        <f>+VLOOKUP($H90,$A$2:$D$22,B$1-2018,FALSE)</f>
        <v>6.6308978624918342E-5</v>
      </c>
      <c r="C90" s="20">
        <f>+VLOOKUP($H90,$A$2:$D$22,C$1-2018,FALSE)</f>
        <v>2.1105120719294037E-4</v>
      </c>
      <c r="D90" s="20">
        <f>+VLOOKUP($H90,$A$2:$D$22,D$1-2018,FALSE)</f>
        <v>5.4693316287267447E-5</v>
      </c>
      <c r="H90" t="s">
        <v>186</v>
      </c>
    </row>
    <row r="91" spans="1:8" x14ac:dyDescent="0.3">
      <c r="A91">
        <v>38</v>
      </c>
      <c r="B91" s="21">
        <f>+B90+(B95-B90)/5</f>
        <v>7.8902524896823541E-5</v>
      </c>
      <c r="C91" s="21">
        <f t="shared" ref="C91" si="44">+C90+(C95-C90)/5</f>
        <v>2.4084346835293963E-4</v>
      </c>
      <c r="D91" s="21">
        <f t="shared" ref="D91" si="45">+D90+(D95-D90)/5</f>
        <v>6.2694651281509293E-5</v>
      </c>
    </row>
    <row r="92" spans="1:8" x14ac:dyDescent="0.3">
      <c r="A92">
        <v>39</v>
      </c>
      <c r="B92" s="21">
        <f>+B90+(B95-B90)/5*2</f>
        <v>9.1496071168728753E-5</v>
      </c>
      <c r="C92" s="21">
        <f t="shared" ref="C92:D92" si="46">+C90+(C95-C90)/5*2</f>
        <v>2.7063572951293885E-4</v>
      </c>
      <c r="D92" s="21">
        <f t="shared" si="46"/>
        <v>7.0695986275751146E-5</v>
      </c>
    </row>
    <row r="93" spans="1:8" x14ac:dyDescent="0.3">
      <c r="A93">
        <v>40</v>
      </c>
      <c r="B93" s="21">
        <f>+B90+(B95-B90)/5*3</f>
        <v>1.0408961744063395E-4</v>
      </c>
      <c r="C93" s="21">
        <f t="shared" ref="C93:D93" si="47">+C90+(C95-C90)/5*3</f>
        <v>3.0042799067293814E-4</v>
      </c>
      <c r="D93" s="21">
        <f t="shared" si="47"/>
        <v>7.8697321269992999E-5</v>
      </c>
    </row>
    <row r="94" spans="1:8" x14ac:dyDescent="0.3">
      <c r="A94">
        <v>41</v>
      </c>
      <c r="B94" s="21">
        <f>+B90+(B95-B90)/5*4</f>
        <v>1.1668316371253915E-4</v>
      </c>
      <c r="C94" s="21">
        <f t="shared" ref="C94" si="48">+C90+(C95-C90)/5*4</f>
        <v>3.3022025183293742E-4</v>
      </c>
      <c r="D94" s="21">
        <f t="shared" ref="D94" si="49">+D90+(D95-D90)/5*4</f>
        <v>8.6698656264234838E-5</v>
      </c>
    </row>
    <row r="95" spans="1:8" x14ac:dyDescent="0.3">
      <c r="A95">
        <v>42</v>
      </c>
      <c r="B95" s="20">
        <f>+VLOOKUP($H95,$A$2:$D$22,B$1-2018,FALSE)</f>
        <v>1.2927670998444436E-4</v>
      </c>
      <c r="C95" s="20">
        <f>+VLOOKUP($H95,$A$2:$D$22,C$1-2018,FALSE)</f>
        <v>3.6001251299293664E-4</v>
      </c>
      <c r="D95" s="20">
        <f>+VLOOKUP($H95,$A$2:$D$22,D$1-2018,FALSE)</f>
        <v>9.4699991258476691E-5</v>
      </c>
      <c r="H95" t="s">
        <v>187</v>
      </c>
    </row>
    <row r="96" spans="1:8" x14ac:dyDescent="0.3">
      <c r="A96">
        <v>43</v>
      </c>
      <c r="B96" s="21">
        <f>+B95+(B100-B95)/5</f>
        <v>1.4678498845514682E-4</v>
      </c>
      <c r="C96" s="21">
        <f t="shared" ref="C96" si="50">+C95+(C100-C95)/5</f>
        <v>3.9797971101445821E-4</v>
      </c>
      <c r="D96" s="21">
        <f t="shared" ref="D96" si="51">+D95+(D100-D95)/5</f>
        <v>1.0783036300731113E-4</v>
      </c>
    </row>
    <row r="97" spans="1:8" x14ac:dyDescent="0.3">
      <c r="A97">
        <v>44</v>
      </c>
      <c r="B97" s="21">
        <f>+B95+(B100-B95)/5*2</f>
        <v>1.6429326692584924E-4</v>
      </c>
      <c r="C97" s="21">
        <f t="shared" ref="C97:D97" si="52">+C95+(C100-C95)/5*2</f>
        <v>4.3594690903597973E-4</v>
      </c>
      <c r="D97" s="21">
        <f t="shared" si="52"/>
        <v>1.2096073475614558E-4</v>
      </c>
    </row>
    <row r="98" spans="1:8" x14ac:dyDescent="0.3">
      <c r="A98">
        <v>45</v>
      </c>
      <c r="B98" s="21">
        <f>+B95+(B100-B95)/5*3</f>
        <v>1.818015453965517E-4</v>
      </c>
      <c r="C98" s="21">
        <f t="shared" ref="C98:D98" si="53">+C95+(C100-C95)/5*3</f>
        <v>4.7391410705750129E-4</v>
      </c>
      <c r="D98" s="21">
        <f t="shared" si="53"/>
        <v>1.3409110650498002E-4</v>
      </c>
    </row>
    <row r="99" spans="1:8" x14ac:dyDescent="0.3">
      <c r="A99">
        <v>46</v>
      </c>
      <c r="B99" s="21">
        <f>+B95+(B100-B95)/5*4</f>
        <v>1.9930982386725415E-4</v>
      </c>
      <c r="C99" s="21">
        <f t="shared" ref="C99" si="54">+C95+(C100-C95)/5*4</f>
        <v>5.1188130507902286E-4</v>
      </c>
      <c r="D99" s="21">
        <f t="shared" ref="D99" si="55">+D95+(D100-D95)/5*4</f>
        <v>1.4722147825381446E-4</v>
      </c>
    </row>
    <row r="100" spans="1:8" x14ac:dyDescent="0.3">
      <c r="A100">
        <v>47</v>
      </c>
      <c r="B100" s="20">
        <f>+VLOOKUP($H100,$A$2:$D$22,B$1-2018,FALSE)</f>
        <v>2.1681810233795657E-4</v>
      </c>
      <c r="C100" s="20">
        <f>+VLOOKUP($H100,$A$2:$D$22,C$1-2018,FALSE)</f>
        <v>5.4984850310054443E-4</v>
      </c>
      <c r="D100" s="20">
        <f>+VLOOKUP($H100,$A$2:$D$22,D$1-2018,FALSE)</f>
        <v>1.603518500026489E-4</v>
      </c>
      <c r="H100" t="s">
        <v>188</v>
      </c>
    </row>
    <row r="101" spans="1:8" x14ac:dyDescent="0.3">
      <c r="A101">
        <v>48</v>
      </c>
      <c r="B101" s="21">
        <f>+B100+(B105-B100)/5</f>
        <v>2.4081911878696719E-4</v>
      </c>
      <c r="C101" s="21">
        <f t="shared" ref="C101" si="56">+C100+(C105-C100)/5</f>
        <v>5.9531183506342027E-4</v>
      </c>
      <c r="D101" s="21">
        <f t="shared" ref="D101" si="57">+D100+(D105-D100)/5</f>
        <v>1.7496502694148102E-4</v>
      </c>
    </row>
    <row r="102" spans="1:8" x14ac:dyDescent="0.3">
      <c r="A102">
        <v>49</v>
      </c>
      <c r="B102" s="21">
        <f>+B100+(B105-B100)/5*2</f>
        <v>2.6482013523597777E-4</v>
      </c>
      <c r="C102" s="21">
        <f t="shared" ref="C102:D102" si="58">+C100+(C105-C100)/5*2</f>
        <v>6.4077516702629601E-4</v>
      </c>
      <c r="D102" s="21">
        <f t="shared" si="58"/>
        <v>1.8957820388031314E-4</v>
      </c>
    </row>
    <row r="103" spans="1:8" x14ac:dyDescent="0.3">
      <c r="A103">
        <v>50</v>
      </c>
      <c r="B103" s="21">
        <f>+B100+(B105-B100)/5*3</f>
        <v>2.8882115168498839E-4</v>
      </c>
      <c r="C103" s="21">
        <f t="shared" ref="C103:D103" si="59">+C100+(C105-C100)/5*3</f>
        <v>6.8623849898917185E-4</v>
      </c>
      <c r="D103" s="21">
        <f t="shared" si="59"/>
        <v>2.0419138081914526E-4</v>
      </c>
    </row>
    <row r="104" spans="1:8" x14ac:dyDescent="0.3">
      <c r="A104">
        <v>51</v>
      </c>
      <c r="B104" s="21">
        <f>+B100+(B105-B100)/5*4</f>
        <v>3.12822168133999E-4</v>
      </c>
      <c r="C104" s="21">
        <f t="shared" ref="C104" si="60">+C100+(C105-C100)/5*4</f>
        <v>7.3170183095204759E-4</v>
      </c>
      <c r="D104" s="21">
        <f t="shared" ref="D104" si="61">+D100+(D105-D100)/5*4</f>
        <v>2.1880455775797735E-4</v>
      </c>
    </row>
    <row r="105" spans="1:8" x14ac:dyDescent="0.3">
      <c r="A105">
        <v>52</v>
      </c>
      <c r="B105" s="20">
        <f>+VLOOKUP($H105,$A$2:$D$22,B$1-2018,FALSE)</f>
        <v>3.3682318458300961E-4</v>
      </c>
      <c r="C105" s="20">
        <f>+VLOOKUP($H105,$A$2:$D$22,C$1-2018,FALSE)</f>
        <v>7.7716516291492343E-4</v>
      </c>
      <c r="D105" s="20">
        <f>+VLOOKUP($H105,$A$2:$D$22,D$1-2018,FALSE)</f>
        <v>2.3341773469680947E-4</v>
      </c>
      <c r="H105" t="s">
        <v>189</v>
      </c>
    </row>
    <row r="106" spans="1:8" x14ac:dyDescent="0.3">
      <c r="A106">
        <v>53</v>
      </c>
      <c r="B106" s="21">
        <f>+B105+(B110-B105)/5</f>
        <v>3.7886988031838692E-4</v>
      </c>
      <c r="C106" s="21">
        <f t="shared" ref="C106" si="62">+C105+(C110-C105)/5</f>
        <v>8.4426482955964391E-4</v>
      </c>
      <c r="D106" s="21">
        <f t="shared" ref="D106" si="63">+D105+(D110-D105)/5</f>
        <v>2.6379443266953901E-4</v>
      </c>
    </row>
    <row r="107" spans="1:8" x14ac:dyDescent="0.3">
      <c r="A107">
        <v>54</v>
      </c>
      <c r="B107" s="21">
        <f>+B105+(B110-B105)/5*2</f>
        <v>4.2091657605376417E-4</v>
      </c>
      <c r="C107" s="21">
        <f t="shared" ref="C107:D107" si="64">+C105+(C110-C105)/5*2</f>
        <v>9.1136449620436428E-4</v>
      </c>
      <c r="D107" s="21">
        <f t="shared" si="64"/>
        <v>2.9417113064226857E-4</v>
      </c>
    </row>
    <row r="108" spans="1:8" x14ac:dyDescent="0.3">
      <c r="A108">
        <v>55</v>
      </c>
      <c r="B108" s="21">
        <f>+B105+(B110-B105)/5*3</f>
        <v>4.6296327178914148E-4</v>
      </c>
      <c r="C108" s="21">
        <f t="shared" ref="C108:D108" si="65">+C105+(C110-C105)/5*3</f>
        <v>9.7846416284908476E-4</v>
      </c>
      <c r="D108" s="21">
        <f t="shared" si="65"/>
        <v>3.2454782861499813E-4</v>
      </c>
    </row>
    <row r="109" spans="1:8" x14ac:dyDescent="0.3">
      <c r="A109">
        <v>56</v>
      </c>
      <c r="B109" s="21">
        <f>+B105+(B110-B105)/5*4</f>
        <v>5.0500996752451878E-4</v>
      </c>
      <c r="C109" s="21">
        <f t="shared" ref="C109" si="66">+C105+(C110-C105)/5*4</f>
        <v>1.0455638294938052E-3</v>
      </c>
      <c r="D109" s="21">
        <f t="shared" ref="D109" si="67">+D105+(D110-D105)/5*4</f>
        <v>3.5492452658772769E-4</v>
      </c>
    </row>
    <row r="110" spans="1:8" x14ac:dyDescent="0.3">
      <c r="A110">
        <v>57</v>
      </c>
      <c r="B110" s="20">
        <f>+VLOOKUP($H110,$A$2:$D$22,B$1-2018,FALSE)</f>
        <v>5.4705666325989609E-4</v>
      </c>
      <c r="C110" s="20">
        <f>+VLOOKUP($H110,$A$2:$D$22,C$1-2018,FALSE)</f>
        <v>1.1126634961385257E-3</v>
      </c>
      <c r="D110" s="20">
        <f>+VLOOKUP($H110,$A$2:$D$22,D$1-2018,FALSE)</f>
        <v>3.8530122456045725E-4</v>
      </c>
      <c r="H110" t="s">
        <v>190</v>
      </c>
    </row>
    <row r="111" spans="1:8" x14ac:dyDescent="0.3">
      <c r="A111">
        <v>58</v>
      </c>
      <c r="B111" s="21">
        <f>+B110+(B115-B110)/5</f>
        <v>6.2355621242952703E-4</v>
      </c>
      <c r="C111" s="21">
        <f t="shared" ref="C111" si="68">+C110+(C115-C110)/5</f>
        <v>1.2244823454941208E-3</v>
      </c>
      <c r="D111" s="21">
        <f t="shared" ref="D111" si="69">+D110+(D115-D110)/5</f>
        <v>4.2731595516083069E-4</v>
      </c>
    </row>
    <row r="112" spans="1:8" x14ac:dyDescent="0.3">
      <c r="A112">
        <v>59</v>
      </c>
      <c r="B112" s="21">
        <f>+B110+(B115-B110)/5*2</f>
        <v>7.0005576159915786E-4</v>
      </c>
      <c r="C112" s="21">
        <f t="shared" ref="C112:D112" si="70">+C110+(C115-C110)/5*2</f>
        <v>1.3363011948497158E-3</v>
      </c>
      <c r="D112" s="21">
        <f t="shared" si="70"/>
        <v>4.6933068576120412E-4</v>
      </c>
    </row>
    <row r="113" spans="1:8" x14ac:dyDescent="0.3">
      <c r="A113">
        <v>60</v>
      </c>
      <c r="B113" s="21">
        <f>+B110+(B115-B110)/5*3</f>
        <v>7.765553107687888E-4</v>
      </c>
      <c r="C113" s="21">
        <f t="shared" ref="C113:D113" si="71">+C110+(C115-C110)/5*3</f>
        <v>1.4481200442053109E-3</v>
      </c>
      <c r="D113" s="21">
        <f t="shared" si="71"/>
        <v>5.1134541636157756E-4</v>
      </c>
    </row>
    <row r="114" spans="1:8" x14ac:dyDescent="0.3">
      <c r="A114">
        <v>61</v>
      </c>
      <c r="B114" s="21">
        <f>+B110+(B115-B110)/5*4</f>
        <v>8.5305485993841974E-4</v>
      </c>
      <c r="C114" s="21">
        <f t="shared" ref="C114" si="72">+C110+(C115-C110)/5*4</f>
        <v>1.5599388935609059E-3</v>
      </c>
      <c r="D114" s="21">
        <f t="shared" ref="D114" si="73">+D110+(D115-D110)/5*4</f>
        <v>5.5336014696195099E-4</v>
      </c>
    </row>
    <row r="115" spans="1:8" x14ac:dyDescent="0.3">
      <c r="A115">
        <v>62</v>
      </c>
      <c r="B115" s="20">
        <f>+VLOOKUP($H115,$A$2:$D$22,B$1-2018,FALSE)</f>
        <v>9.2955440910805068E-4</v>
      </c>
      <c r="C115" s="20">
        <f>+VLOOKUP($H115,$A$2:$D$22,C$1-2018,FALSE)</f>
        <v>1.6717577429165009E-3</v>
      </c>
      <c r="D115" s="20">
        <f>+VLOOKUP($H115,$A$2:$D$22,D$1-2018,FALSE)</f>
        <v>5.9537487756232443E-4</v>
      </c>
      <c r="H115" t="s">
        <v>191</v>
      </c>
    </row>
    <row r="116" spans="1:8" x14ac:dyDescent="0.3">
      <c r="A116">
        <v>63</v>
      </c>
      <c r="B116" s="21">
        <f>+B115+(B120-B115)/5</f>
        <v>1.04587673321278E-3</v>
      </c>
      <c r="C116" s="21">
        <f t="shared" ref="C116" si="74">+C115+(C120-C115)/5</f>
        <v>1.8023585461263347E-3</v>
      </c>
      <c r="D116" s="21">
        <f t="shared" ref="D116" si="75">+D115+(D120-D115)/5</f>
        <v>6.5393084848675107E-4</v>
      </c>
    </row>
    <row r="117" spans="1:8" x14ac:dyDescent="0.3">
      <c r="A117">
        <v>64</v>
      </c>
      <c r="B117" s="21">
        <f>+B115+(B120-B115)/5*2</f>
        <v>1.1621990573175095E-3</v>
      </c>
      <c r="C117" s="21">
        <f t="shared" ref="C117:D117" si="76">+C115+(C120-C115)/5*2</f>
        <v>1.9329593493361687E-3</v>
      </c>
      <c r="D117" s="21">
        <f t="shared" si="76"/>
        <v>7.1248681941117771E-4</v>
      </c>
    </row>
    <row r="118" spans="1:8" x14ac:dyDescent="0.3">
      <c r="A118">
        <v>65</v>
      </c>
      <c r="B118" s="21">
        <f>+B115+(B120-B115)/5*3</f>
        <v>1.278521381422239E-3</v>
      </c>
      <c r="C118" s="21">
        <f t="shared" ref="C118:D118" si="77">+C115+(C120-C115)/5*3</f>
        <v>2.0635601525460026E-3</v>
      </c>
      <c r="D118" s="21">
        <f t="shared" si="77"/>
        <v>7.7104279033560425E-4</v>
      </c>
    </row>
    <row r="119" spans="1:8" x14ac:dyDescent="0.3">
      <c r="A119">
        <v>66</v>
      </c>
      <c r="B119" s="21">
        <f>+B115+(B120-B115)/5*4</f>
        <v>1.3948437055269684E-3</v>
      </c>
      <c r="C119" s="21">
        <f t="shared" ref="C119" si="78">+C115+(C120-C115)/5*4</f>
        <v>2.1941609557558361E-3</v>
      </c>
      <c r="D119" s="21">
        <f t="shared" ref="D119" si="79">+D115+(D120-D115)/5*4</f>
        <v>8.2959876126003089E-4</v>
      </c>
    </row>
    <row r="120" spans="1:8" x14ac:dyDescent="0.3">
      <c r="A120">
        <v>67</v>
      </c>
      <c r="B120" s="20">
        <f>+VLOOKUP($H120,$A$2:$D$22,B$1-2018,FALSE)</f>
        <v>1.5111660296316979E-3</v>
      </c>
      <c r="C120" s="20">
        <f>+VLOOKUP($H120,$A$2:$D$22,C$1-2018,FALSE)</f>
        <v>2.3247617589656701E-3</v>
      </c>
      <c r="D120" s="20">
        <f>+VLOOKUP($H120,$A$2:$D$22,D$1-2018,FALSE)</f>
        <v>8.8815473218445753E-4</v>
      </c>
      <c r="H120" t="s">
        <v>192</v>
      </c>
    </row>
    <row r="121" spans="1:8" x14ac:dyDescent="0.3">
      <c r="A121">
        <v>68</v>
      </c>
      <c r="B121" s="21">
        <f>+B120+(B125-B120)/5</f>
        <v>1.7144370977723695E-3</v>
      </c>
      <c r="C121" s="21">
        <f t="shared" ref="C121" si="80">+C120+(C125-C120)/5</f>
        <v>2.5206279322211281E-3</v>
      </c>
      <c r="D121" s="21">
        <f t="shared" ref="D121" si="81">+D120+(D125-D120)/5</f>
        <v>9.913553243225061E-4</v>
      </c>
    </row>
    <row r="122" spans="1:8" x14ac:dyDescent="0.3">
      <c r="A122">
        <v>69</v>
      </c>
      <c r="B122" s="21">
        <f>+B120+(B125-B120)/5*2</f>
        <v>1.9177081659130409E-3</v>
      </c>
      <c r="C122" s="21">
        <f t="shared" ref="C122:D122" si="82">+C120+(C125-C120)/5*2</f>
        <v>2.7164941054765861E-3</v>
      </c>
      <c r="D122" s="21">
        <f t="shared" si="82"/>
        <v>1.0945559164605547E-3</v>
      </c>
    </row>
    <row r="123" spans="1:8" x14ac:dyDescent="0.3">
      <c r="A123">
        <v>70</v>
      </c>
      <c r="B123" s="21">
        <f>+B120+(B125-B120)/5*3</f>
        <v>2.1209792340537124E-3</v>
      </c>
      <c r="C123" s="21">
        <f t="shared" ref="C123:D123" si="83">+C120+(C125-C120)/5*3</f>
        <v>2.9123602787320445E-3</v>
      </c>
      <c r="D123" s="21">
        <f t="shared" si="83"/>
        <v>1.1977565085986032E-3</v>
      </c>
    </row>
    <row r="124" spans="1:8" x14ac:dyDescent="0.3">
      <c r="A124">
        <v>71</v>
      </c>
      <c r="B124" s="21">
        <f>+B120+(B125-B120)/5*4</f>
        <v>2.324250302194384E-3</v>
      </c>
      <c r="C124" s="21">
        <f t="shared" ref="C124" si="84">+C120+(C125-C120)/5*4</f>
        <v>3.1082264519875025E-3</v>
      </c>
      <c r="D124" s="21">
        <f t="shared" ref="D124" si="85">+D120+(D125-D120)/5*4</f>
        <v>1.3009571007366516E-3</v>
      </c>
    </row>
    <row r="125" spans="1:8" x14ac:dyDescent="0.3">
      <c r="A125">
        <v>72</v>
      </c>
      <c r="B125" s="20">
        <f>+VLOOKUP($H125,$A$2:$D$22,B$1-2018,FALSE)</f>
        <v>2.5275213703350556E-3</v>
      </c>
      <c r="C125" s="20">
        <f>+VLOOKUP($H125,$A$2:$D$22,C$1-2018,FALSE)</f>
        <v>3.3040926252429605E-3</v>
      </c>
      <c r="D125" s="20">
        <f>+VLOOKUP($H125,$A$2:$D$22,D$1-2018,FALSE)</f>
        <v>1.4041576928747002E-3</v>
      </c>
      <c r="H125" t="s">
        <v>193</v>
      </c>
    </row>
    <row r="126" spans="1:8" x14ac:dyDescent="0.3">
      <c r="A126">
        <v>73</v>
      </c>
      <c r="B126" s="21">
        <f>+B125+(B130-B125)/5</f>
        <v>2.9353530307666981E-3</v>
      </c>
      <c r="C126" s="21">
        <f t="shared" ref="C126" si="86">+C125+(C130-C125)/5</f>
        <v>3.6435028161511708E-3</v>
      </c>
      <c r="D126" s="21">
        <f t="shared" ref="D126" si="87">+D125+(D130-D125)/5</f>
        <v>1.5971597682281414E-3</v>
      </c>
    </row>
    <row r="127" spans="1:8" x14ac:dyDescent="0.3">
      <c r="A127">
        <v>74</v>
      </c>
      <c r="B127" s="21">
        <f>+B125+(B130-B125)/5*2</f>
        <v>3.3431846911983407E-3</v>
      </c>
      <c r="C127" s="21">
        <f t="shared" ref="C127:D127" si="88">+C125+(C130-C125)/5*2</f>
        <v>3.9829130070593811E-3</v>
      </c>
      <c r="D127" s="21">
        <f t="shared" si="88"/>
        <v>1.7901618435815824E-3</v>
      </c>
    </row>
    <row r="128" spans="1:8" x14ac:dyDescent="0.3">
      <c r="A128">
        <v>75</v>
      </c>
      <c r="B128" s="21">
        <f>+B125+(B130-B125)/5*3</f>
        <v>3.7510163516299832E-3</v>
      </c>
      <c r="C128" s="21">
        <f t="shared" ref="C128:D128" si="89">+C125+(C130-C125)/5*3</f>
        <v>4.3223231979675914E-3</v>
      </c>
      <c r="D128" s="21">
        <f t="shared" si="89"/>
        <v>1.9831639189350236E-3</v>
      </c>
    </row>
    <row r="129" spans="1:8" x14ac:dyDescent="0.3">
      <c r="A129">
        <v>76</v>
      </c>
      <c r="B129" s="21">
        <f>+B125+(B130-B125)/5*4</f>
        <v>4.1588480120616257E-3</v>
      </c>
      <c r="C129" s="21">
        <f t="shared" ref="C129" si="90">+C125+(C130-C125)/5*4</f>
        <v>4.6617333888758017E-3</v>
      </c>
      <c r="D129" s="21">
        <f t="shared" ref="D129" si="91">+D125+(D130-D125)/5*4</f>
        <v>2.1761659942884648E-3</v>
      </c>
    </row>
    <row r="130" spans="1:8" x14ac:dyDescent="0.3">
      <c r="A130">
        <v>77</v>
      </c>
      <c r="B130" s="20">
        <f>+VLOOKUP($H130,$A$2:$D$22,B$1-2018,FALSE)</f>
        <v>4.5666796724932682E-3</v>
      </c>
      <c r="C130" s="20">
        <f>+VLOOKUP($H130,$A$2:$D$22,C$1-2018,FALSE)</f>
        <v>5.001143579784012E-3</v>
      </c>
      <c r="D130" s="20">
        <f>+VLOOKUP($H130,$A$2:$D$22,D$1-2018,FALSE)</f>
        <v>2.369168069641906E-3</v>
      </c>
      <c r="H130" t="s">
        <v>194</v>
      </c>
    </row>
    <row r="131" spans="1:8" x14ac:dyDescent="0.3">
      <c r="A131">
        <v>78</v>
      </c>
      <c r="B131" s="21">
        <f>+B130+(B135-B130)/5</f>
        <v>5.3731173813021142E-3</v>
      </c>
      <c r="C131" s="21">
        <f t="shared" ref="C131" si="92">+C130+(C135-C130)/5</f>
        <v>5.5907385435670382E-3</v>
      </c>
      <c r="D131" s="21">
        <f t="shared" ref="D131" si="93">+D130+(D135-D130)/5</f>
        <v>2.7213228581802894E-3</v>
      </c>
    </row>
    <row r="132" spans="1:8" x14ac:dyDescent="0.3">
      <c r="A132">
        <v>79</v>
      </c>
      <c r="B132" s="21">
        <f>+B130+(B135-B130)/5*2</f>
        <v>6.1795550901109601E-3</v>
      </c>
      <c r="C132" s="21">
        <f t="shared" ref="C132:D132" si="94">+C130+(C135-C130)/5*2</f>
        <v>6.1803335073500653E-3</v>
      </c>
      <c r="D132" s="21">
        <f t="shared" si="94"/>
        <v>3.0734776467186732E-3</v>
      </c>
    </row>
    <row r="133" spans="1:8" x14ac:dyDescent="0.3">
      <c r="A133">
        <v>80</v>
      </c>
      <c r="B133" s="21">
        <f>+B130+(B135-B130)/5*3</f>
        <v>6.9859927989198052E-3</v>
      </c>
      <c r="C133" s="21">
        <f t="shared" ref="C133:D133" si="95">+C130+(C135-C130)/5*3</f>
        <v>6.7699284711330915E-3</v>
      </c>
      <c r="D133" s="21">
        <f t="shared" si="95"/>
        <v>3.4256324352570566E-3</v>
      </c>
    </row>
    <row r="134" spans="1:8" x14ac:dyDescent="0.3">
      <c r="A134">
        <v>81</v>
      </c>
      <c r="B134" s="21">
        <f>+B130+(B135-B130)/5*4</f>
        <v>7.7924305077286512E-3</v>
      </c>
      <c r="C134" s="21">
        <f t="shared" ref="C134" si="96">+C130+(C135-C130)/5*4</f>
        <v>7.3595234349161185E-3</v>
      </c>
      <c r="D134" s="21">
        <f t="shared" ref="D134" si="97">+D130+(D135-D130)/5*4</f>
        <v>3.77778722379544E-3</v>
      </c>
    </row>
    <row r="135" spans="1:8" x14ac:dyDescent="0.3">
      <c r="A135">
        <v>82</v>
      </c>
      <c r="B135" s="20">
        <f>+VLOOKUP($H135,$A$2:$D$22,B$1-2018,FALSE)</f>
        <v>8.5988682165374971E-3</v>
      </c>
      <c r="C135" s="20">
        <f>+VLOOKUP($H135,$A$2:$D$22,C$1-2018,FALSE)</f>
        <v>7.9491183986991447E-3</v>
      </c>
      <c r="D135" s="20">
        <f>+VLOOKUP($H135,$A$2:$D$22,D$1-2018,FALSE)</f>
        <v>4.1299420123338234E-3</v>
      </c>
      <c r="H135" t="s">
        <v>195</v>
      </c>
    </row>
    <row r="136" spans="1:8" x14ac:dyDescent="0.3">
      <c r="A136">
        <v>83</v>
      </c>
      <c r="B136" s="21">
        <f>+B135+(B140-B135)/5</f>
        <v>1.037227561756484E-2</v>
      </c>
      <c r="C136" s="21">
        <f t="shared" ref="C136" si="98">+C135+(C140-C135)/5</f>
        <v>8.9935869650364045E-3</v>
      </c>
      <c r="D136" s="21">
        <f t="shared" ref="D136" si="99">+D135+(D140-D135)/5</f>
        <v>4.8455057564847212E-3</v>
      </c>
    </row>
    <row r="137" spans="1:8" x14ac:dyDescent="0.3">
      <c r="A137">
        <v>84</v>
      </c>
      <c r="B137" s="21">
        <f>+B135+(B140-B135)/5*2</f>
        <v>1.2145683018592184E-2</v>
      </c>
      <c r="C137" s="21">
        <f t="shared" ref="C137:D137" si="100">+C135+(C140-C135)/5*2</f>
        <v>1.0038055531373664E-2</v>
      </c>
      <c r="D137" s="21">
        <f t="shared" si="100"/>
        <v>5.5610695006356181E-3</v>
      </c>
    </row>
    <row r="138" spans="1:8" x14ac:dyDescent="0.3">
      <c r="A138">
        <v>85</v>
      </c>
      <c r="B138" s="21">
        <f>+B135+(B140-B135)/5*3</f>
        <v>1.3919090419619527E-2</v>
      </c>
      <c r="C138" s="21">
        <f t="shared" ref="C138:D138" si="101">+C135+(C140-C135)/5*3</f>
        <v>1.1082524097710924E-2</v>
      </c>
      <c r="D138" s="21">
        <f t="shared" si="101"/>
        <v>6.2766332447865159E-3</v>
      </c>
    </row>
    <row r="139" spans="1:8" x14ac:dyDescent="0.3">
      <c r="A139">
        <v>86</v>
      </c>
      <c r="B139" s="21">
        <f>+B135+(B140-B135)/5*4</f>
        <v>1.569249782064687E-2</v>
      </c>
      <c r="C139" s="21">
        <f t="shared" ref="C139" si="102">+C135+(C140-C135)/5*4</f>
        <v>1.2126992664048184E-2</v>
      </c>
      <c r="D139" s="21">
        <f t="shared" ref="D139" si="103">+D135+(D140-D135)/5*4</f>
        <v>6.9921969889374137E-3</v>
      </c>
    </row>
    <row r="140" spans="1:8" x14ac:dyDescent="0.3">
      <c r="A140">
        <v>87</v>
      </c>
      <c r="B140" s="20">
        <f>+VLOOKUP($H140,$A$2:$D$22,B$1-2018,FALSE)</f>
        <v>1.7465905221674214E-2</v>
      </c>
      <c r="C140" s="20">
        <f>+VLOOKUP($H140,$A$2:$D$22,C$1-2018,FALSE)</f>
        <v>1.3171461230385444E-2</v>
      </c>
      <c r="D140" s="20">
        <f>+VLOOKUP($H140,$A$2:$D$22,D$1-2018,FALSE)</f>
        <v>7.7077607330883107E-3</v>
      </c>
      <c r="H140" t="s">
        <v>203</v>
      </c>
    </row>
    <row r="141" spans="1:8" x14ac:dyDescent="0.3">
      <c r="A141">
        <v>88</v>
      </c>
      <c r="B141" s="21">
        <f>+B140+(B145-B140)/5</f>
        <v>2.171502808823017E-2</v>
      </c>
      <c r="C141" s="21">
        <f t="shared" ref="C141:D141" si="104">+C140+(C145-C140)/5</f>
        <v>1.5564186618501846E-2</v>
      </c>
      <c r="D141" s="21">
        <f t="shared" si="104"/>
        <v>9.3500132975376064E-3</v>
      </c>
    </row>
    <row r="142" spans="1:8" x14ac:dyDescent="0.3">
      <c r="A142">
        <v>89</v>
      </c>
      <c r="B142" s="21">
        <f>+B140+(B145-B140)/5*2</f>
        <v>2.5964150954786124E-2</v>
      </c>
      <c r="C142" s="21">
        <f t="shared" ref="C142:D142" si="105">+C140+(C145-C140)/5*2</f>
        <v>1.7956912006618246E-2</v>
      </c>
      <c r="D142" s="21">
        <f t="shared" si="105"/>
        <v>1.0992265861986903E-2</v>
      </c>
    </row>
    <row r="143" spans="1:8" x14ac:dyDescent="0.3">
      <c r="A143">
        <v>90</v>
      </c>
      <c r="B143" s="21">
        <f>+B140+(B145-B140)/5*3</f>
        <v>3.0213273821342077E-2</v>
      </c>
      <c r="C143" s="21">
        <f t="shared" ref="C143:D143" si="106">+C140+(C145-C140)/5*3</f>
        <v>2.0349637394734648E-2</v>
      </c>
      <c r="D143" s="21">
        <f t="shared" si="106"/>
        <v>1.26345184264362E-2</v>
      </c>
    </row>
    <row r="144" spans="1:8" x14ac:dyDescent="0.3">
      <c r="A144">
        <v>91</v>
      </c>
      <c r="B144" s="21">
        <f>+B140+(B145-B140)/5*4</f>
        <v>3.4462396687898036E-2</v>
      </c>
      <c r="C144" s="21">
        <f t="shared" ref="C144:D144" si="107">+C140+(C145-C140)/5*4</f>
        <v>2.274236278285105E-2</v>
      </c>
      <c r="D144" s="21">
        <f t="shared" si="107"/>
        <v>1.4276770990885495E-2</v>
      </c>
    </row>
    <row r="145" spans="1:8" x14ac:dyDescent="0.3">
      <c r="A145">
        <v>92</v>
      </c>
      <c r="B145" s="20">
        <f>+VLOOKUP($H145,$A$2:$D$22,B$1-2018,FALSE)</f>
        <v>3.8711519554453989E-2</v>
      </c>
      <c r="C145" s="20">
        <f>+VLOOKUP($H145,$A$2:$D$22,C$1-2018,FALSE)</f>
        <v>2.5135088170967452E-2</v>
      </c>
      <c r="D145" s="20">
        <f>+VLOOKUP($H145,$A$2:$D$22,D$1-2018,FALSE)</f>
        <v>1.5919023555334789E-2</v>
      </c>
      <c r="H145" t="s">
        <v>204</v>
      </c>
    </row>
    <row r="146" spans="1:8" x14ac:dyDescent="0.3">
      <c r="A146">
        <v>93</v>
      </c>
      <c r="B146" s="21">
        <f>+B145+(B150-B145)/5</f>
        <v>4.8745712902980756E-2</v>
      </c>
      <c r="C146" s="21">
        <f t="shared" ref="C146:D146" si="108">+C145+(C150-C145)/5</f>
        <v>3.1249285224853242E-2</v>
      </c>
      <c r="D146" s="21">
        <f t="shared" si="108"/>
        <v>1.2735218844267832E-2</v>
      </c>
    </row>
    <row r="147" spans="1:8" x14ac:dyDescent="0.3">
      <c r="A147">
        <v>94</v>
      </c>
      <c r="B147" s="21">
        <f>+B145+(B150-B145)/5*2</f>
        <v>5.877990625150753E-2</v>
      </c>
      <c r="C147" s="21">
        <f t="shared" ref="C147:D147" si="109">+C145+(C150-C145)/5*2</f>
        <v>3.7363482278739035E-2</v>
      </c>
      <c r="D147" s="21">
        <f t="shared" si="109"/>
        <v>9.5514141332008733E-3</v>
      </c>
    </row>
    <row r="148" spans="1:8" x14ac:dyDescent="0.3">
      <c r="A148">
        <v>95</v>
      </c>
      <c r="B148" s="21">
        <f>+B145+(B150-B145)/5*3</f>
        <v>6.8814099600034304E-2</v>
      </c>
      <c r="C148" s="21">
        <f t="shared" ref="C148:D148" si="110">+C145+(C150-C145)/5*3</f>
        <v>4.3477679332624822E-2</v>
      </c>
      <c r="D148" s="21">
        <f t="shared" si="110"/>
        <v>6.3676094221339144E-3</v>
      </c>
    </row>
    <row r="149" spans="1:8" x14ac:dyDescent="0.3">
      <c r="A149">
        <v>96</v>
      </c>
      <c r="B149" s="21">
        <f>+B145+(B150-B145)/5*4</f>
        <v>7.8848292948561077E-2</v>
      </c>
      <c r="C149" s="21">
        <f t="shared" ref="C149:D149" si="111">+C145+(C150-C145)/5*4</f>
        <v>4.9591876386510608E-2</v>
      </c>
      <c r="D149" s="21">
        <f t="shared" si="111"/>
        <v>3.1838047110669572E-3</v>
      </c>
    </row>
    <row r="150" spans="1:8" x14ac:dyDescent="0.3">
      <c r="A150">
        <v>97</v>
      </c>
      <c r="B150" s="20">
        <f>+VLOOKUP($H150,$A$2:$D$22,B$1-2018,FALSE)</f>
        <v>8.8882486297087837E-2</v>
      </c>
      <c r="C150" s="20">
        <f>+VLOOKUP($H150,$A$2:$D$22,C$1-2018,FALSE)</f>
        <v>5.5706073440396402E-2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8.8882486297087837E-2</v>
      </c>
      <c r="C151" s="34">
        <f t="shared" ref="C151:C153" si="113">+C150</f>
        <v>5.5706073440396402E-2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8.8882486297087837E-2</v>
      </c>
      <c r="C152" s="34">
        <f t="shared" si="113"/>
        <v>5.5706073440396402E-2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8.8882486297087837E-2</v>
      </c>
      <c r="C153" s="34">
        <f t="shared" si="113"/>
        <v>5.5706073440396402E-2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2.7098958646798116E-6</v>
      </c>
      <c r="C184" s="21">
        <f t="shared" ref="C184:D184" si="115">+MAX(SUMPRODUCT(C48:C58,$B$160:$B$170),0)</f>
        <v>1.0220450281602344E-5</v>
      </c>
      <c r="D184" s="21">
        <f t="shared" si="115"/>
        <v>1.4555940331184897E-5</v>
      </c>
    </row>
    <row r="185" spans="1:4" x14ac:dyDescent="0.3">
      <c r="A185">
        <v>1</v>
      </c>
      <c r="B185" s="21">
        <f t="shared" ref="B185:D185" si="116">+MAX(SUMPRODUCT(B49:B59,$B$160:$B$170),0)</f>
        <v>2.422190288903598E-6</v>
      </c>
      <c r="C185" s="21">
        <f t="shared" si="116"/>
        <v>9.0985954750850771E-6</v>
      </c>
      <c r="D185" s="21">
        <f t="shared" si="116"/>
        <v>1.2889886478733555E-5</v>
      </c>
    </row>
    <row r="186" spans="1:4" x14ac:dyDescent="0.3">
      <c r="A186">
        <v>2</v>
      </c>
      <c r="B186" s="21">
        <f t="shared" ref="B186:D186" si="117">+MAX(SUMPRODUCT(B50:B60,$B$160:$B$170),0)</f>
        <v>2.1344847131273844E-6</v>
      </c>
      <c r="C186" s="21">
        <f t="shared" si="117"/>
        <v>7.9767406685678152E-6</v>
      </c>
      <c r="D186" s="21">
        <f t="shared" si="117"/>
        <v>1.1223832626282211E-5</v>
      </c>
    </row>
    <row r="187" spans="1:4" x14ac:dyDescent="0.3">
      <c r="A187">
        <v>3</v>
      </c>
      <c r="B187" s="21">
        <f t="shared" ref="B187:D187" si="118">+MAX(SUMPRODUCT(B51:B61,$B$160:$B$170),0)</f>
        <v>1.8353151348158194E-6</v>
      </c>
      <c r="C187" s="21">
        <f t="shared" si="118"/>
        <v>6.8170328253244467E-6</v>
      </c>
      <c r="D187" s="21">
        <f t="shared" si="118"/>
        <v>9.5100253313592793E-6</v>
      </c>
    </row>
    <row r="188" spans="1:4" x14ac:dyDescent="0.3">
      <c r="A188">
        <v>4</v>
      </c>
      <c r="B188" s="21">
        <f t="shared" ref="B188:D188" si="119">+MAX(SUMPRODUCT(B52:B62,$B$160:$B$170),0)</f>
        <v>1.5251226037362702E-6</v>
      </c>
      <c r="C188" s="21">
        <f t="shared" si="119"/>
        <v>5.6209282493806127E-6</v>
      </c>
      <c r="D188" s="21">
        <f t="shared" si="119"/>
        <v>7.750301792153439E-6</v>
      </c>
    </row>
    <row r="189" spans="1:4" x14ac:dyDescent="0.3">
      <c r="A189">
        <v>5</v>
      </c>
      <c r="B189" s="21">
        <f t="shared" ref="B189:D189" si="120">+MAX(SUMPRODUCT(B53:B63,$B$160:$B$170),0)</f>
        <v>1.2296274801563739E-6</v>
      </c>
      <c r="C189" s="21">
        <f t="shared" si="120"/>
        <v>4.4733531032015871E-6</v>
      </c>
      <c r="D189" s="21">
        <f t="shared" si="120"/>
        <v>6.0518004832595677E-6</v>
      </c>
    </row>
    <row r="190" spans="1:4" x14ac:dyDescent="0.3">
      <c r="A190">
        <v>6</v>
      </c>
      <c r="B190" s="21">
        <f t="shared" ref="B190:D190" si="121">+MAX(SUMPRODUCT(B54:B64,$B$160:$B$170),0)</f>
        <v>9.9225341766467175E-7</v>
      </c>
      <c r="C190" s="21">
        <f t="shared" si="121"/>
        <v>3.5176881256697996E-6</v>
      </c>
      <c r="D190" s="21">
        <f t="shared" si="121"/>
        <v>4.5954031636577717E-6</v>
      </c>
    </row>
    <row r="191" spans="1:4" x14ac:dyDescent="0.3">
      <c r="A191">
        <v>7</v>
      </c>
      <c r="B191" s="21">
        <f t="shared" ref="B191:D191" si="122">+MAX(SUMPRODUCT(B55:B65,$B$160:$B$170),0)</f>
        <v>8.5308410528675631E-7</v>
      </c>
      <c r="C191" s="21">
        <f t="shared" si="122"/>
        <v>2.886285813055614E-6</v>
      </c>
      <c r="D191" s="21">
        <f t="shared" si="122"/>
        <v>3.5480789291791378E-6</v>
      </c>
    </row>
    <row r="192" spans="1:4" x14ac:dyDescent="0.3">
      <c r="A192">
        <v>8</v>
      </c>
      <c r="B192" s="21">
        <f t="shared" ref="B192:D192" si="123">+MAX(SUMPRODUCT(B56:B66,$B$160:$B$170),0)</f>
        <v>8.0821405590570734E-7</v>
      </c>
      <c r="C192" s="21">
        <f t="shared" si="123"/>
        <v>2.5881292037829875E-6</v>
      </c>
      <c r="D192" s="21">
        <f t="shared" si="123"/>
        <v>2.9605435173266905E-6</v>
      </c>
    </row>
    <row r="193" spans="1:4" x14ac:dyDescent="0.3">
      <c r="A193">
        <v>9</v>
      </c>
      <c r="B193" s="21">
        <f t="shared" ref="B193:D193" si="124">+MAX(SUMPRODUCT(B57:B67,$B$160:$B$170),0)</f>
        <v>8.4226549677319047E-7</v>
      </c>
      <c r="C193" s="21">
        <f t="shared" si="124"/>
        <v>2.5716006417670389E-6</v>
      </c>
      <c r="D193" s="21">
        <f t="shared" si="124"/>
        <v>2.7661635771387633E-6</v>
      </c>
    </row>
    <row r="194" spans="1:4" x14ac:dyDescent="0.3">
      <c r="A194">
        <v>10</v>
      </c>
      <c r="B194" s="21">
        <f t="shared" ref="B194:D194" si="125">+MAX(SUMPRODUCT(B58:B68,$B$160:$B$170),0)</f>
        <v>9.6014925179569636E-7</v>
      </c>
      <c r="C194" s="21">
        <f t="shared" si="125"/>
        <v>2.8038289357192154E-6</v>
      </c>
      <c r="D194" s="21">
        <f t="shared" si="125"/>
        <v>2.8351113088938164E-6</v>
      </c>
    </row>
    <row r="195" spans="1:4" x14ac:dyDescent="0.3">
      <c r="A195">
        <v>11</v>
      </c>
      <c r="B195" s="21">
        <f t="shared" ref="B195:D195" si="126">+MAX(SUMPRODUCT(B59:B69,$B$160:$B$170),0)</f>
        <v>1.1944058499473298E-6</v>
      </c>
      <c r="C195" s="21">
        <f t="shared" si="126"/>
        <v>3.3093875154046244E-6</v>
      </c>
      <c r="D195" s="21">
        <f t="shared" si="126"/>
        <v>3.0492105595716861E-6</v>
      </c>
    </row>
    <row r="196" spans="1:4" x14ac:dyDescent="0.3">
      <c r="A196">
        <v>12</v>
      </c>
      <c r="B196" s="21">
        <f t="shared" ref="B196:D196" si="127">+MAX(SUMPRODUCT(B60:B70,$B$160:$B$170),0)</f>
        <v>1.5894362685101788E-6</v>
      </c>
      <c r="C196" s="21">
        <f t="shared" si="127"/>
        <v>4.1583860596626112E-6</v>
      </c>
      <c r="D196" s="21">
        <f t="shared" si="127"/>
        <v>3.3592054094006347E-6</v>
      </c>
    </row>
    <row r="197" spans="1:4" x14ac:dyDescent="0.3">
      <c r="A197">
        <v>13</v>
      </c>
      <c r="B197" s="21">
        <f t="shared" ref="B197:D197" si="128">+MAX(SUMPRODUCT(B61:B71,$B$160:$B$170),0)</f>
        <v>2.1581789940892144E-6</v>
      </c>
      <c r="C197" s="21">
        <f t="shared" si="128"/>
        <v>5.3131106414060532E-6</v>
      </c>
      <c r="D197" s="21">
        <f t="shared" si="128"/>
        <v>3.782953433146275E-6</v>
      </c>
    </row>
    <row r="198" spans="1:4" x14ac:dyDescent="0.3">
      <c r="A198">
        <v>14</v>
      </c>
      <c r="B198" s="21">
        <f t="shared" ref="B198:D198" si="129">+MAX(SUMPRODUCT(B62:B72,$B$160:$B$170),0)</f>
        <v>2.8844189673757546E-6</v>
      </c>
      <c r="C198" s="21">
        <f t="shared" si="129"/>
        <v>6.7527498615117655E-6</v>
      </c>
      <c r="D198" s="21">
        <f t="shared" si="129"/>
        <v>4.3450272320482991E-6</v>
      </c>
    </row>
    <row r="199" spans="1:4" x14ac:dyDescent="0.3">
      <c r="A199">
        <v>15</v>
      </c>
      <c r="B199" s="21">
        <f t="shared" ref="B199:D199" si="130">+MAX(SUMPRODUCT(B63:B73,$B$160:$B$170),0)</f>
        <v>3.7314005881619315E-6</v>
      </c>
      <c r="C199" s="21">
        <f t="shared" si="130"/>
        <v>8.54375386377542E-6</v>
      </c>
      <c r="D199" s="21">
        <f t="shared" si="130"/>
        <v>4.995678453969978E-6</v>
      </c>
    </row>
    <row r="200" spans="1:4" x14ac:dyDescent="0.3">
      <c r="A200">
        <v>16</v>
      </c>
      <c r="B200" s="21">
        <f t="shared" ref="B200:D200" si="131">+MAX(SUMPRODUCT(B64:B74,$B$160:$B$170),0)</f>
        <v>4.6794910084769366E-6</v>
      </c>
      <c r="C200" s="21">
        <f t="shared" si="131"/>
        <v>1.0892103004246363E-5</v>
      </c>
      <c r="D200" s="21">
        <f t="shared" si="131"/>
        <v>5.6859344576531861E-6</v>
      </c>
    </row>
    <row r="201" spans="1:4" x14ac:dyDescent="0.3">
      <c r="A201">
        <v>17</v>
      </c>
      <c r="B201" s="21">
        <f t="shared" ref="B201:D201" si="132">+MAX(SUMPRODUCT(B65:B75,$B$160:$B$170),0)</f>
        <v>5.735694280953236E-6</v>
      </c>
      <c r="C201" s="21">
        <f t="shared" si="132"/>
        <v>1.4043489033759486E-5</v>
      </c>
      <c r="D201" s="21">
        <f t="shared" si="132"/>
        <v>6.3913306298792974E-6</v>
      </c>
    </row>
    <row r="202" spans="1:4" x14ac:dyDescent="0.3">
      <c r="A202">
        <v>18</v>
      </c>
      <c r="B202" s="21">
        <f t="shared" ref="B202:D202" si="133">+MAX(SUMPRODUCT(B66:B76,$B$160:$B$170),0)</f>
        <v>6.8923081375846173E-6</v>
      </c>
      <c r="C202" s="21">
        <f t="shared" si="133"/>
        <v>1.8129990675256218E-5</v>
      </c>
      <c r="D202" s="21">
        <f t="shared" si="133"/>
        <v>7.0831246412342748E-6</v>
      </c>
    </row>
    <row r="203" spans="1:4" x14ac:dyDescent="0.3">
      <c r="A203">
        <v>19</v>
      </c>
      <c r="B203" s="21">
        <f t="shared" ref="B203:D203" si="134">+MAX(SUMPRODUCT(B67:B77,$B$160:$B$170),0)</f>
        <v>8.1495103082357295E-6</v>
      </c>
      <c r="C203" s="21">
        <f t="shared" si="134"/>
        <v>2.3057084753646036E-5</v>
      </c>
      <c r="D203" s="21">
        <f t="shared" si="134"/>
        <v>7.7740414661704094E-6</v>
      </c>
    </row>
    <row r="204" spans="1:4" x14ac:dyDescent="0.3">
      <c r="A204">
        <v>20</v>
      </c>
      <c r="B204" s="21">
        <f t="shared" ref="B204:D204" si="135">+MAX(SUMPRODUCT(B68:B78,$B$160:$B$170),0)</f>
        <v>9.5178540895544794E-6</v>
      </c>
      <c r="C204" s="21">
        <f t="shared" si="135"/>
        <v>2.8491449439193651E-5</v>
      </c>
      <c r="D204" s="21">
        <f t="shared" si="135"/>
        <v>8.5259197454307213E-6</v>
      </c>
    </row>
    <row r="205" spans="1:4" x14ac:dyDescent="0.3">
      <c r="A205">
        <v>21</v>
      </c>
      <c r="B205" s="21">
        <f t="shared" ref="B205:D205" si="136">+MAX(SUMPRODUCT(B69:B79,$B$160:$B$170),0)</f>
        <v>1.1046614381378382E-5</v>
      </c>
      <c r="C205" s="21">
        <f t="shared" si="136"/>
        <v>3.4079158618072178E-5</v>
      </c>
      <c r="D205" s="21">
        <f t="shared" si="136"/>
        <v>9.4508306464036203E-6</v>
      </c>
    </row>
    <row r="206" spans="1:4" x14ac:dyDescent="0.3">
      <c r="A206">
        <v>22</v>
      </c>
      <c r="B206" s="21">
        <f t="shared" ref="B206:D206" si="137">+MAX(SUMPRODUCT(B70:B80,$B$160:$B$170),0)</f>
        <v>1.2799908893984723E-5</v>
      </c>
      <c r="C206" s="21">
        <f t="shared" si="137"/>
        <v>3.9617195753349074E-5</v>
      </c>
      <c r="D206" s="21">
        <f t="shared" si="137"/>
        <v>1.0656767774454532E-5</v>
      </c>
    </row>
    <row r="207" spans="1:4" x14ac:dyDescent="0.3">
      <c r="A207">
        <v>23</v>
      </c>
      <c r="B207" s="21">
        <f t="shared" ref="B207:D207" si="138">+MAX(SUMPRODUCT(B71:B81,$B$160:$B$170),0)</f>
        <v>1.4765478617127969E-5</v>
      </c>
      <c r="C207" s="21">
        <f t="shared" si="138"/>
        <v>4.4907378994773108E-5</v>
      </c>
      <c r="D207" s="21">
        <f t="shared" si="138"/>
        <v>1.215703058643033E-5</v>
      </c>
    </row>
    <row r="208" spans="1:4" x14ac:dyDescent="0.3">
      <c r="A208">
        <v>24</v>
      </c>
      <c r="B208" s="21">
        <f t="shared" ref="B208:D208" si="139">+MAX(SUMPRODUCT(B72:B82,$B$160:$B$170),0)</f>
        <v>1.6920880722810302E-5</v>
      </c>
      <c r="C208" s="21">
        <f t="shared" si="139"/>
        <v>5.004875198259435E-5</v>
      </c>
      <c r="D208" s="21">
        <f t="shared" si="139"/>
        <v>1.3909740833461639E-5</v>
      </c>
    </row>
    <row r="209" spans="1:4" x14ac:dyDescent="0.3">
      <c r="A209">
        <v>25</v>
      </c>
      <c r="B209" s="21">
        <f t="shared" ref="B209:D209" si="140">+MAX(SUMPRODUCT(B73:B83,$B$160:$B$170),0)</f>
        <v>1.9282968888399371E-5</v>
      </c>
      <c r="C209" s="21">
        <f t="shared" si="140"/>
        <v>5.5475654977178559E-5</v>
      </c>
      <c r="D209" s="21">
        <f t="shared" si="140"/>
        <v>1.587358911379929E-5</v>
      </c>
    </row>
    <row r="210" spans="1:4" x14ac:dyDescent="0.3">
      <c r="A210">
        <v>26</v>
      </c>
      <c r="B210" s="21">
        <f t="shared" ref="B210:D210" si="141">+MAX(SUMPRODUCT(B74:B84,$B$160:$B$170),0)</f>
        <v>2.1939172111323855E-5</v>
      </c>
      <c r="C210" s="21">
        <f t="shared" si="141"/>
        <v>6.193255765895313E-5</v>
      </c>
      <c r="D210" s="21">
        <f t="shared" si="141"/>
        <v>1.8049087121551675E-5</v>
      </c>
    </row>
    <row r="211" spans="1:4" x14ac:dyDescent="0.3">
      <c r="A211">
        <v>27</v>
      </c>
      <c r="B211" s="21">
        <f t="shared" ref="B211:D211" si="142">+MAX(SUMPRODUCT(B75:B85,$B$160:$B$170),0)</f>
        <v>2.5005126304128769E-5</v>
      </c>
      <c r="C211" s="21">
        <f t="shared" si="142"/>
        <v>7.0113286457816626E-5</v>
      </c>
      <c r="D211" s="21">
        <f t="shared" si="142"/>
        <v>2.0478319677889194E-5</v>
      </c>
    </row>
    <row r="212" spans="1:4" x14ac:dyDescent="0.3">
      <c r="A212">
        <v>28</v>
      </c>
      <c r="B212" s="21">
        <f t="shared" ref="B212:D212" si="143">+MAX(SUMPRODUCT(B76:B86,$B$160:$B$170),0)</f>
        <v>2.8551911041942378E-5</v>
      </c>
      <c r="C212" s="21">
        <f t="shared" si="143"/>
        <v>8.0214637758001833E-5</v>
      </c>
      <c r="D212" s="21">
        <f t="shared" si="143"/>
        <v>2.3189907935844889E-5</v>
      </c>
    </row>
    <row r="213" spans="1:4" x14ac:dyDescent="0.3">
      <c r="A213">
        <v>29</v>
      </c>
      <c r="B213" s="21">
        <f t="shared" ref="B213:D213" si="144">+MAX(SUMPRODUCT(B77:B87,$B$160:$B$170),0)</f>
        <v>3.2535602681714328E-5</v>
      </c>
      <c r="C213" s="21">
        <f t="shared" si="144"/>
        <v>9.1960942185577964E-5</v>
      </c>
      <c r="D213" s="21">
        <f t="shared" si="144"/>
        <v>2.6170744605498484E-5</v>
      </c>
    </row>
    <row r="214" spans="1:4" x14ac:dyDescent="0.3">
      <c r="A214">
        <v>30</v>
      </c>
      <c r="B214" s="21">
        <f t="shared" ref="B214:D214" si="145">+MAX(SUMPRODUCT(B78:B88,$B$160:$B$170),0)</f>
        <v>3.6777201131523285E-5</v>
      </c>
      <c r="C214" s="21">
        <f t="shared" si="145"/>
        <v>1.0484241126790868E-4</v>
      </c>
      <c r="D214" s="21">
        <f t="shared" si="145"/>
        <v>2.9342545658733686E-5</v>
      </c>
    </row>
    <row r="215" spans="1:4" x14ac:dyDescent="0.3">
      <c r="A215">
        <v>31</v>
      </c>
      <c r="B215" s="21">
        <f t="shared" ref="B215:D215" si="146">+MAX(SUMPRODUCT(B79:B89,$B$160:$B$170),0)</f>
        <v>4.1082299725411425E-5</v>
      </c>
      <c r="C215" s="21">
        <f t="shared" si="146"/>
        <v>1.1842528638849159E-4</v>
      </c>
      <c r="D215" s="21">
        <f t="shared" si="146"/>
        <v>3.2643684323494409E-5</v>
      </c>
    </row>
    <row r="216" spans="1:4" x14ac:dyDescent="0.3">
      <c r="A216">
        <v>32</v>
      </c>
      <c r="B216" s="21">
        <f t="shared" ref="B216:D216" si="147">+MAX(SUMPRODUCT(B80:B90,$B$160:$B$170),0)</f>
        <v>4.5335295389227657E-5</v>
      </c>
      <c r="C216" s="21">
        <f t="shared" si="147"/>
        <v>1.3256203976435389E-4</v>
      </c>
      <c r="D216" s="21">
        <f t="shared" si="147"/>
        <v>3.6059055638002514E-5</v>
      </c>
    </row>
    <row r="217" spans="1:4" x14ac:dyDescent="0.3">
      <c r="A217">
        <v>33</v>
      </c>
      <c r="B217" s="21">
        <f t="shared" ref="B217:D217" si="148">+MAX(SUMPRODUCT(B81:B91,$B$160:$B$170),0)</f>
        <v>4.9299665105340564E-5</v>
      </c>
      <c r="C217" s="21">
        <f t="shared" si="148"/>
        <v>1.4698184292379833E-4</v>
      </c>
      <c r="D217" s="21">
        <f t="shared" si="148"/>
        <v>3.9493634664260758E-5</v>
      </c>
    </row>
    <row r="218" spans="1:4" x14ac:dyDescent="0.3">
      <c r="A218">
        <v>34</v>
      </c>
      <c r="B218" s="21">
        <f t="shared" ref="B218:D218" si="149">+MAX(SUMPRODUCT(B82:B92,$B$160:$B$170),0)</f>
        <v>5.3035885513641007E-5</v>
      </c>
      <c r="C218" s="21">
        <f t="shared" si="149"/>
        <v>1.617783783899046E-4</v>
      </c>
      <c r="D218" s="21">
        <f t="shared" si="149"/>
        <v>4.2961243333996125E-5</v>
      </c>
    </row>
    <row r="219" spans="1:4" x14ac:dyDescent="0.3">
      <c r="A219">
        <v>35</v>
      </c>
      <c r="B219" s="21">
        <f t="shared" ref="B219:D219" si="150">+MAX(SUMPRODUCT(B83:B93,$B$160:$B$170),0)</f>
        <v>5.7070336759960108E-5</v>
      </c>
      <c r="C219" s="21">
        <f t="shared" si="150"/>
        <v>1.7751251669638558E-4</v>
      </c>
      <c r="D219" s="21">
        <f t="shared" si="150"/>
        <v>4.6666461300573224E-5</v>
      </c>
    </row>
    <row r="220" spans="1:4" x14ac:dyDescent="0.3">
      <c r="A220">
        <v>36</v>
      </c>
      <c r="B220" s="21">
        <f t="shared" ref="B220:D220" si="151">+MAX(SUMPRODUCT(B84:B94,$B$160:$B$170),0)</f>
        <v>6.2290939950844279E-5</v>
      </c>
      <c r="C220" s="21">
        <f t="shared" si="151"/>
        <v>1.9531586253323223E-4</v>
      </c>
      <c r="D220" s="21">
        <f t="shared" si="151"/>
        <v>5.0990805232053702E-5</v>
      </c>
    </row>
    <row r="221" spans="1:4" x14ac:dyDescent="0.3">
      <c r="A221">
        <v>37</v>
      </c>
      <c r="B221" s="21">
        <f t="shared" ref="B221:D221" si="152">+MAX(SUMPRODUCT(B85:B95,$B$160:$B$170),0)</f>
        <v>6.9516867408647517E-5</v>
      </c>
      <c r="C221" s="21">
        <f t="shared" si="152"/>
        <v>2.1634237506545264E-4</v>
      </c>
      <c r="D221" s="21">
        <f t="shared" si="152"/>
        <v>5.6307844468918798E-5</v>
      </c>
    </row>
    <row r="222" spans="1:4" x14ac:dyDescent="0.3">
      <c r="A222">
        <v>38</v>
      </c>
      <c r="B222" s="21">
        <f t="shared" ref="B222:D222" si="153">+MAX(SUMPRODUCT(B86:B96,$B$160:$B$170),0)</f>
        <v>7.894089835381114E-5</v>
      </c>
      <c r="C222" s="21">
        <f t="shared" si="153"/>
        <v>2.4090474970672225E-4</v>
      </c>
      <c r="D222" s="21">
        <f t="shared" si="153"/>
        <v>6.2639951186821156E-5</v>
      </c>
    </row>
    <row r="223" spans="1:4" x14ac:dyDescent="0.3">
      <c r="A223">
        <v>39</v>
      </c>
      <c r="B223" s="21">
        <f t="shared" ref="B223:D223" si="154">+MAX(SUMPRODUCT(B87:B97,$B$160:$B$170),0)</f>
        <v>9.023822992675259E-5</v>
      </c>
      <c r="C223" s="21">
        <f t="shared" si="154"/>
        <v>2.6855522019447959E-4</v>
      </c>
      <c r="D223" s="21">
        <f t="shared" si="154"/>
        <v>6.984375716268669E-5</v>
      </c>
    </row>
    <row r="224" spans="1:4" x14ac:dyDescent="0.3">
      <c r="A224">
        <v>40</v>
      </c>
      <c r="B224" s="21">
        <f t="shared" ref="B224:D224" si="155">+MAX(SUMPRODUCT(B88:B98,$B$160:$B$170),0)</f>
        <v>1.0289774660568953E-4</v>
      </c>
      <c r="C224" s="21">
        <f t="shared" si="155"/>
        <v>2.9845499435827126E-4</v>
      </c>
      <c r="D224" s="21">
        <f t="shared" si="155"/>
        <v>7.7828018672059546E-5</v>
      </c>
    </row>
    <row r="225" spans="1:4" x14ac:dyDescent="0.3">
      <c r="A225">
        <v>41</v>
      </c>
      <c r="B225" s="21">
        <f t="shared" ref="B225:D225" si="156">+MAX(SUMPRODUCT(B89:B99,$B$160:$B$170),0)</f>
        <v>1.165516192133651E-4</v>
      </c>
      <c r="C225" s="21">
        <f t="shared" si="156"/>
        <v>3.3000456356942372E-4</v>
      </c>
      <c r="D225" s="21">
        <f t="shared" si="156"/>
        <v>8.6687869047962125E-5</v>
      </c>
    </row>
    <row r="226" spans="1:4" x14ac:dyDescent="0.3">
      <c r="A226">
        <v>42</v>
      </c>
      <c r="B226" s="21">
        <f t="shared" ref="B226:D226" si="157">+MAX(SUMPRODUCT(B90:B100,$B$160:$B$170),0)</f>
        <v>1.3115355625231267E-4</v>
      </c>
      <c r="C226" s="21">
        <f t="shared" si="157"/>
        <v>3.6313422676733384E-4</v>
      </c>
      <c r="D226" s="21">
        <f t="shared" si="157"/>
        <v>9.6658716727358366E-5</v>
      </c>
    </row>
    <row r="227" spans="1:4" x14ac:dyDescent="0.3">
      <c r="A227">
        <v>43</v>
      </c>
      <c r="B227" s="21">
        <f t="shared" ref="B227:D227" si="158">+MAX(SUMPRODUCT(B91:B101,$B$160:$B$170),0)</f>
        <v>1.4670655254217385E-4</v>
      </c>
      <c r="C227" s="21">
        <f t="shared" si="158"/>
        <v>3.9794114161521073E-4</v>
      </c>
      <c r="D227" s="21">
        <f t="shared" si="158"/>
        <v>1.0789603770960665E-4</v>
      </c>
    </row>
    <row r="228" spans="1:4" x14ac:dyDescent="0.3">
      <c r="A228">
        <v>44</v>
      </c>
      <c r="B228" s="21">
        <f t="shared" ref="B228:D228" si="159">+MAX(SUMPRODUCT(B92:B102,$B$160:$B$170),0)</f>
        <v>1.6325870756884773E-4</v>
      </c>
      <c r="C228" s="21">
        <f t="shared" si="159"/>
        <v>4.3449852024681808E-4</v>
      </c>
      <c r="D228" s="21">
        <f t="shared" si="159"/>
        <v>1.2031789654526853E-4</v>
      </c>
    </row>
    <row r="229" spans="1:4" x14ac:dyDescent="0.3">
      <c r="A229">
        <v>45</v>
      </c>
      <c r="B229" s="21">
        <f t="shared" ref="B229:D229" si="160">+MAX(SUMPRODUCT(B93:B103,$B$160:$B$170),0)</f>
        <v>1.8073709214784823E-4</v>
      </c>
      <c r="C229" s="21">
        <f t="shared" si="160"/>
        <v>4.7247853207682924E-4</v>
      </c>
      <c r="D229" s="21">
        <f t="shared" si="160"/>
        <v>1.3351728926594368E-4</v>
      </c>
    </row>
    <row r="230" spans="1:4" x14ac:dyDescent="0.3">
      <c r="A230">
        <v>46</v>
      </c>
      <c r="B230" s="21">
        <f t="shared" ref="B230:D230" si="161">+MAX(SUMPRODUCT(B94:B104,$B$160:$B$170),0)</f>
        <v>1.9930825532116805E-4</v>
      </c>
      <c r="C230" s="21">
        <f t="shared" si="161"/>
        <v>5.1180953352983783E-4</v>
      </c>
      <c r="D230" s="21">
        <f t="shared" si="161"/>
        <v>1.4710937800737858E-4</v>
      </c>
    </row>
    <row r="231" spans="1:4" x14ac:dyDescent="0.3">
      <c r="A231">
        <v>47</v>
      </c>
      <c r="B231" s="21">
        <f t="shared" ref="B231:D231" si="162">+MAX(SUMPRODUCT(B95:B105,$B$160:$B$170),0)</f>
        <v>2.1929751409567393E-4</v>
      </c>
      <c r="C231" s="21">
        <f t="shared" si="162"/>
        <v>5.5271078677331619E-4</v>
      </c>
      <c r="D231" s="21">
        <f t="shared" si="162"/>
        <v>1.6091798481530052E-4</v>
      </c>
    </row>
    <row r="232" spans="1:4" x14ac:dyDescent="0.3">
      <c r="A232">
        <v>48</v>
      </c>
      <c r="B232" s="21">
        <f t="shared" ref="B232:D232" si="163">+MAX(SUMPRODUCT(B96:B106,$B$160:$B$170),0)</f>
        <v>2.4045162802193814E-4</v>
      </c>
      <c r="C232" s="21">
        <f t="shared" si="163"/>
        <v>5.9486489169483967E-4</v>
      </c>
      <c r="D232" s="21">
        <f t="shared" si="163"/>
        <v>1.7455657968153793E-4</v>
      </c>
    </row>
    <row r="233" spans="1:4" x14ac:dyDescent="0.3">
      <c r="A233">
        <v>49</v>
      </c>
      <c r="B233" s="21">
        <f t="shared" ref="B233:D233" si="164">+MAX(SUMPRODUCT(B97:B107,$B$160:$B$170),0)</f>
        <v>2.6267203321501828E-4</v>
      </c>
      <c r="C233" s="21">
        <f t="shared" si="164"/>
        <v>6.3822859063643106E-4</v>
      </c>
      <c r="D233" s="21">
        <f t="shared" si="164"/>
        <v>1.881267735114512E-4</v>
      </c>
    </row>
    <row r="234" spans="1:4" x14ac:dyDescent="0.3">
      <c r="A234">
        <v>50</v>
      </c>
      <c r="B234" s="21">
        <f t="shared" ref="B234:D234" si="165">+MAX(SUMPRODUCT(B98:B108,$B$160:$B$170),0)</f>
        <v>2.864542938252269E-4</v>
      </c>
      <c r="C234" s="21">
        <f t="shared" si="165"/>
        <v>6.8342416071535516E-4</v>
      </c>
      <c r="D234" s="21">
        <f t="shared" si="165"/>
        <v>2.0246955904403382E-4</v>
      </c>
    </row>
    <row r="235" spans="1:4" x14ac:dyDescent="0.3">
      <c r="A235">
        <v>51</v>
      </c>
      <c r="B235" s="21">
        <f t="shared" ref="B235:D235" si="166">+MAX(SUMPRODUCT(B99:B109,$B$160:$B$170),0)</f>
        <v>3.130177534899819E-4</v>
      </c>
      <c r="C235" s="21">
        <f t="shared" si="166"/>
        <v>7.3194401527856628E-4</v>
      </c>
      <c r="D235" s="21">
        <f t="shared" si="166"/>
        <v>2.1909218015231429E-4</v>
      </c>
    </row>
    <row r="236" spans="1:4" x14ac:dyDescent="0.3">
      <c r="A236">
        <v>52</v>
      </c>
      <c r="B236" s="21">
        <f t="shared" ref="B236:D236" si="167">+MAX(SUMPRODUCT(B100:B110,$B$160:$B$170),0)</f>
        <v>3.4371463704472276E-4</v>
      </c>
      <c r="C236" s="21">
        <f t="shared" si="167"/>
        <v>7.8542747505543444E-4</v>
      </c>
      <c r="D236" s="21">
        <f t="shared" si="167"/>
        <v>2.3943771607008851E-4</v>
      </c>
    </row>
    <row r="237" spans="1:4" x14ac:dyDescent="0.3">
      <c r="A237">
        <v>53</v>
      </c>
      <c r="B237" s="21">
        <f t="shared" ref="B237:D237" si="168">+MAX(SUMPRODUCT(B101:B111,$B$160:$B$170),0)</f>
        <v>3.7828631896959317E-4</v>
      </c>
      <c r="C237" s="21">
        <f t="shared" si="168"/>
        <v>8.4346971829225013E-4</v>
      </c>
      <c r="D237" s="21">
        <f t="shared" si="168"/>
        <v>2.6379904481667847E-4</v>
      </c>
    </row>
    <row r="238" spans="1:4" x14ac:dyDescent="0.3">
      <c r="A238">
        <v>54</v>
      </c>
      <c r="B238" s="21">
        <f t="shared" ref="B238:D238" si="169">+MAX(SUMPRODUCT(B102:B112,$B$160:$B$170),0)</f>
        <v>4.1624231737115376E-4</v>
      </c>
      <c r="C238" s="21">
        <f t="shared" si="169"/>
        <v>9.0547828682008963E-4</v>
      </c>
      <c r="D238" s="21">
        <f t="shared" si="169"/>
        <v>2.9161120951925275E-4</v>
      </c>
    </row>
    <row r="239" spans="1:4" x14ac:dyDescent="0.3">
      <c r="A239">
        <v>55</v>
      </c>
      <c r="B239" s="21">
        <f t="shared" ref="B239:D239" si="170">+MAX(SUMPRODUCT(B103:B113,$B$160:$B$170),0)</f>
        <v>4.5797833403169336E-4</v>
      </c>
      <c r="C239" s="21">
        <f t="shared" si="170"/>
        <v>9.721408588034096E-4</v>
      </c>
      <c r="D239" s="21">
        <f t="shared" si="170"/>
        <v>3.2206598498727996E-4</v>
      </c>
    </row>
    <row r="240" spans="1:4" x14ac:dyDescent="0.3">
      <c r="A240">
        <v>56</v>
      </c>
      <c r="B240" s="21">
        <f t="shared" ref="B240:D240" si="171">+MAX(SUMPRODUCT(B104:B114,$B$160:$B$170),0)</f>
        <v>5.0522604773947666E-4</v>
      </c>
      <c r="C240" s="21">
        <f t="shared" si="171"/>
        <v>1.0458936903545866E-3</v>
      </c>
      <c r="D240" s="21">
        <f t="shared" si="171"/>
        <v>3.5472795067241036E-4</v>
      </c>
    </row>
    <row r="241" spans="1:4" x14ac:dyDescent="0.3">
      <c r="A241">
        <v>57</v>
      </c>
      <c r="B241" s="21">
        <f t="shared" ref="B241:D241" si="172">+MAX(SUMPRODUCT(B105:B115,$B$160:$B$170),0)</f>
        <v>5.602139365526018E-4</v>
      </c>
      <c r="C241" s="21">
        <f t="shared" si="172"/>
        <v>1.1297409971057742E-3</v>
      </c>
      <c r="D241" s="21">
        <f t="shared" si="172"/>
        <v>3.8974549702399091E-4</v>
      </c>
    </row>
    <row r="242" spans="1:4" x14ac:dyDescent="0.3">
      <c r="A242">
        <v>58</v>
      </c>
      <c r="B242" s="21">
        <f t="shared" ref="B242:D242" si="173">+MAX(SUMPRODUCT(B106:B116,$B$160:$B$170),0)</f>
        <v>6.2316537710508356E-4</v>
      </c>
      <c r="C242" s="21">
        <f t="shared" si="173"/>
        <v>1.2248915619037662E-3</v>
      </c>
      <c r="D242" s="21">
        <f t="shared" si="173"/>
        <v>4.2709763648378384E-4</v>
      </c>
    </row>
    <row r="243" spans="1:4" x14ac:dyDescent="0.3">
      <c r="A243">
        <v>59</v>
      </c>
      <c r="B243" s="21">
        <f t="shared" ref="B243:D243" si="174">+MAX(SUMPRODUCT(B107:B117,$B$160:$B$170),0)</f>
        <v>6.9327354081628661E-4</v>
      </c>
      <c r="C243" s="21">
        <f t="shared" si="174"/>
        <v>1.3302130764729029E-3</v>
      </c>
      <c r="D243" s="21">
        <f t="shared" si="174"/>
        <v>4.6678451995480516E-4</v>
      </c>
    </row>
    <row r="244" spans="1:4" x14ac:dyDescent="0.3">
      <c r="A244">
        <v>60</v>
      </c>
      <c r="B244" s="21">
        <f t="shared" ref="B244:D244" si="175">+MAX(SUMPRODUCT(B108:B118,$B$160:$B$170),0)</f>
        <v>7.6967134476259281E-4</v>
      </c>
      <c r="C244" s="21">
        <f t="shared" si="175"/>
        <v>1.4425228835635911E-3</v>
      </c>
      <c r="D244" s="21">
        <f t="shared" si="175"/>
        <v>5.0870637610913184E-4</v>
      </c>
    </row>
    <row r="245" spans="1:4" x14ac:dyDescent="0.3">
      <c r="A245">
        <v>61</v>
      </c>
      <c r="B245" s="21">
        <f t="shared" ref="B245:D245" si="176">+MAX(SUMPRODUCT(B109:B119,$B$160:$B$170),0)</f>
        <v>8.5292555193888754E-4</v>
      </c>
      <c r="C245" s="21">
        <f t="shared" si="176"/>
        <v>1.5590834642933867E-3</v>
      </c>
      <c r="D245" s="21">
        <f t="shared" si="176"/>
        <v>5.53380709099874E-4</v>
      </c>
    </row>
    <row r="246" spans="1:4" x14ac:dyDescent="0.3">
      <c r="A246">
        <v>62</v>
      </c>
      <c r="B246" s="21">
        <f t="shared" ref="B246:D246" si="177">+MAX(SUMPRODUCT(B110:B120,$B$160:$B$170),0)</f>
        <v>9.4476211588355517E-4</v>
      </c>
      <c r="C246" s="21">
        <f t="shared" si="177"/>
        <v>1.6789290495913228E-3</v>
      </c>
      <c r="D246" s="21">
        <f t="shared" si="177"/>
        <v>6.0169151419712543E-4</v>
      </c>
    </row>
    <row r="247" spans="1:4" x14ac:dyDescent="0.3">
      <c r="A247">
        <v>63</v>
      </c>
      <c r="B247" s="21">
        <f t="shared" ref="B247:D247" si="178">+MAX(SUMPRODUCT(B111:B121,$B$160:$B$170),0)</f>
        <v>1.0442844868956492E-3</v>
      </c>
      <c r="C247" s="21">
        <f t="shared" si="178"/>
        <v>1.8009303754752677E-3</v>
      </c>
      <c r="D247" s="21">
        <f t="shared" si="178"/>
        <v>6.5303161446961288E-4</v>
      </c>
    </row>
    <row r="248" spans="1:4" x14ac:dyDescent="0.3">
      <c r="A248">
        <v>64</v>
      </c>
      <c r="B248" s="21">
        <f t="shared" ref="B248:D248" si="179">+MAX(SUMPRODUCT(B112:B122,$B$160:$B$170),0)</f>
        <v>1.1509827447751158E-3</v>
      </c>
      <c r="C248" s="21">
        <f t="shared" si="179"/>
        <v>1.9256662324762803E-3</v>
      </c>
      <c r="D248" s="21">
        <f t="shared" si="179"/>
        <v>7.0712387432721397E-4</v>
      </c>
    </row>
    <row r="249" spans="1:4" x14ac:dyDescent="0.3">
      <c r="A249">
        <v>65</v>
      </c>
      <c r="B249" s="21">
        <f t="shared" ref="B249:D249" si="180">+MAX(SUMPRODUCT(B113:B123,$B$160:$B$170),0)</f>
        <v>1.2664127165845347E-3</v>
      </c>
      <c r="C249" s="21">
        <f t="shared" si="180"/>
        <v>2.0553868345665593E-3</v>
      </c>
      <c r="D249" s="21">
        <f t="shared" si="180"/>
        <v>7.651477053852876E-4</v>
      </c>
    </row>
    <row r="250" spans="1:4" x14ac:dyDescent="0.3">
      <c r="A250">
        <v>66</v>
      </c>
      <c r="B250" s="21">
        <f t="shared" ref="B250:D250" si="181">+MAX(SUMPRODUCT(B114:B124,$B$160:$B$170),0)</f>
        <v>1.3955482656066857E-3</v>
      </c>
      <c r="C250" s="21">
        <f t="shared" si="181"/>
        <v>2.1949982274246087E-3</v>
      </c>
      <c r="D250" s="21">
        <f t="shared" si="181"/>
        <v>8.3006925087644192E-4</v>
      </c>
    </row>
    <row r="251" spans="1:4" x14ac:dyDescent="0.3">
      <c r="A251">
        <v>67</v>
      </c>
      <c r="B251" s="21">
        <f t="shared" ref="B251:D251" si="182">+MAX(SUMPRODUCT(B115:B125,$B$160:$B$170),0)</f>
        <v>1.5443709394029467E-3</v>
      </c>
      <c r="C251" s="21">
        <f t="shared" si="182"/>
        <v>2.3496848011472951E-3</v>
      </c>
      <c r="D251" s="21">
        <f t="shared" si="182"/>
        <v>9.0520398202817713E-4</v>
      </c>
    </row>
    <row r="252" spans="1:4" x14ac:dyDescent="0.3">
      <c r="A252">
        <v>68</v>
      </c>
      <c r="B252" s="21">
        <f t="shared" ref="B252:D252" si="183">+MAX(SUMPRODUCT(B116:B126,$B$160:$B$170),0)</f>
        <v>1.7105510837158904E-3</v>
      </c>
      <c r="C252" s="21">
        <f t="shared" si="183"/>
        <v>2.5179885072772424E-3</v>
      </c>
      <c r="D252" s="21">
        <f t="shared" si="183"/>
        <v>9.8978432877442962E-4</v>
      </c>
    </row>
    <row r="253" spans="1:4" x14ac:dyDescent="0.3">
      <c r="A253">
        <v>69</v>
      </c>
      <c r="B253" s="21">
        <f t="shared" ref="B253:D253" si="184">+MAX(SUMPRODUCT(B117:B127,$B$160:$B$170),0)</f>
        <v>1.8920046972003455E-3</v>
      </c>
      <c r="C253" s="21">
        <f t="shared" si="184"/>
        <v>2.6980247690585367E-3</v>
      </c>
      <c r="D253" s="21">
        <f t="shared" si="184"/>
        <v>1.0826150727537185E-3</v>
      </c>
    </row>
    <row r="254" spans="1:4" x14ac:dyDescent="0.3">
      <c r="A254">
        <v>70</v>
      </c>
      <c r="B254" s="21">
        <f t="shared" ref="B254:D254" si="185">+MAX(SUMPRODUCT(B118:B128,$B$160:$B$170),0)</f>
        <v>2.0930488169469364E-3</v>
      </c>
      <c r="C254" s="21">
        <f t="shared" si="185"/>
        <v>2.8924086968126757E-3</v>
      </c>
      <c r="D254" s="21">
        <f t="shared" si="185"/>
        <v>1.1849606068228952E-3</v>
      </c>
    </row>
    <row r="255" spans="1:4" x14ac:dyDescent="0.3">
      <c r="A255">
        <v>71</v>
      </c>
      <c r="B255" s="21">
        <f t="shared" ref="B255:D255" si="186">+MAX(SUMPRODUCT(B119:B129,$B$160:$B$170),0)</f>
        <v>2.3260966678678914E-3</v>
      </c>
      <c r="C255" s="21">
        <f t="shared" si="186"/>
        <v>3.1094021321227063E-3</v>
      </c>
      <c r="D255" s="21">
        <f t="shared" si="186"/>
        <v>1.3015869668250753E-3</v>
      </c>
    </row>
    <row r="256" spans="1:4" x14ac:dyDescent="0.3">
      <c r="A256">
        <v>72</v>
      </c>
      <c r="B256" s="21">
        <f t="shared" ref="B256:D256" si="187">+MAX(SUMPRODUCT(B120:B130,$B$160:$B$170),0)</f>
        <v>2.6056421694943457E-3</v>
      </c>
      <c r="C256" s="21">
        <f t="shared" si="187"/>
        <v>3.3589099298440631E-3</v>
      </c>
      <c r="D256" s="21">
        <f t="shared" si="187"/>
        <v>1.4384521935688313E-3</v>
      </c>
    </row>
    <row r="257" spans="1:4" x14ac:dyDescent="0.3">
      <c r="A257">
        <v>73</v>
      </c>
      <c r="B257" s="21">
        <f t="shared" ref="B257:D257" si="188">+MAX(SUMPRODUCT(B121:B131,$B$160:$B$170),0)</f>
        <v>2.9285147662093127E-3</v>
      </c>
      <c r="C257" s="21">
        <f t="shared" si="188"/>
        <v>3.6395253667695776E-3</v>
      </c>
      <c r="D257" s="21">
        <f t="shared" si="188"/>
        <v>1.5945986846392084E-3</v>
      </c>
    </row>
    <row r="258" spans="1:4" x14ac:dyDescent="0.3">
      <c r="A258">
        <v>74</v>
      </c>
      <c r="B258" s="21">
        <f t="shared" ref="B258:D258" si="189">+MAX(SUMPRODUCT(B122:B132,$B$160:$B$170),0)</f>
        <v>3.2895350911318669E-3</v>
      </c>
      <c r="C258" s="21">
        <f t="shared" si="189"/>
        <v>3.9477008054658192E-3</v>
      </c>
      <c r="D258" s="21">
        <f t="shared" si="189"/>
        <v>1.7679161416510663E-3</v>
      </c>
    </row>
    <row r="259" spans="1:4" x14ac:dyDescent="0.3">
      <c r="A259">
        <v>75</v>
      </c>
      <c r="B259" s="21">
        <f t="shared" ref="B259:D259" si="190">+MAX(SUMPRODUCT(B123:B133,$B$160:$B$170),0)</f>
        <v>3.6936924811117678E-3</v>
      </c>
      <c r="C259" s="21">
        <f t="shared" si="190"/>
        <v>4.2850916275452193E-3</v>
      </c>
      <c r="D259" s="21">
        <f t="shared" si="190"/>
        <v>1.959604997165419E-3</v>
      </c>
    </row>
    <row r="260" spans="1:4" x14ac:dyDescent="0.3">
      <c r="A260">
        <v>76</v>
      </c>
      <c r="B260" s="21">
        <f t="shared" ref="B260:D260" si="191">+MAX(SUMPRODUCT(B124:B134,$B$160:$B$170),0)</f>
        <v>4.1614672697661819E-3</v>
      </c>
      <c r="C260" s="21">
        <f t="shared" si="191"/>
        <v>4.6629531248769361E-3</v>
      </c>
      <c r="D260" s="21">
        <f t="shared" si="191"/>
        <v>2.1769848573981714E-3</v>
      </c>
    </row>
    <row r="261" spans="1:4" x14ac:dyDescent="0.3">
      <c r="A261">
        <v>77</v>
      </c>
      <c r="B261" s="21">
        <f t="shared" ref="B261:D261" si="192">+MAX(SUMPRODUCT(B125:B135,$B$160:$B$170),0)</f>
        <v>4.7189059445372364E-3</v>
      </c>
      <c r="C261" s="21">
        <f t="shared" si="192"/>
        <v>5.0966861448795064E-3</v>
      </c>
      <c r="D261" s="21">
        <f t="shared" si="192"/>
        <v>2.429947394860871E-3</v>
      </c>
    </row>
    <row r="262" spans="1:4" x14ac:dyDescent="0.3">
      <c r="A262">
        <v>78</v>
      </c>
      <c r="B262" s="21">
        <f t="shared" ref="B262:D262" si="193">+MAX(SUMPRODUCT(B126:B136,$B$160:$B$170),0)</f>
        <v>5.3544916575769212E-3</v>
      </c>
      <c r="C262" s="21">
        <f t="shared" si="193"/>
        <v>5.583282463009322E-3</v>
      </c>
      <c r="D262" s="21">
        <f t="shared" si="193"/>
        <v>2.7145173775222592E-3</v>
      </c>
    </row>
    <row r="263" spans="1:4" x14ac:dyDescent="0.3">
      <c r="A263">
        <v>79</v>
      </c>
      <c r="B263" s="21">
        <f t="shared" ref="B263:D263" si="194">+MAX(SUMPRODUCT(B127:B137,$B$160:$B$170),0)</f>
        <v>6.059314792127987E-3</v>
      </c>
      <c r="C263" s="21">
        <f t="shared" si="194"/>
        <v>6.1174091615713144E-3</v>
      </c>
      <c r="D263" s="21">
        <f t="shared" si="194"/>
        <v>3.0273395460131292E-3</v>
      </c>
    </row>
    <row r="264" spans="1:4" x14ac:dyDescent="0.3">
      <c r="A264">
        <v>80</v>
      </c>
      <c r="B264" s="21">
        <f t="shared" ref="B264:D264" si="195">+MAX(SUMPRODUCT(B128:B138,$B$160:$B$170),0)</f>
        <v>6.8549908656302758E-3</v>
      </c>
      <c r="C264" s="21">
        <f t="shared" si="195"/>
        <v>6.7031281621470562E-3</v>
      </c>
      <c r="D264" s="21">
        <f t="shared" si="195"/>
        <v>3.3756267989588436E-3</v>
      </c>
    </row>
    <row r="265" spans="1:4" x14ac:dyDescent="0.3">
      <c r="A265">
        <v>81</v>
      </c>
      <c r="B265" s="21">
        <f t="shared" ref="B265:D265" si="196">+MAX(SUMPRODUCT(B129:B139,$B$160:$B$170),0)</f>
        <v>7.8015072505093755E-3</v>
      </c>
      <c r="C265" s="21">
        <f t="shared" si="196"/>
        <v>7.3620431425762333E-3</v>
      </c>
      <c r="D265" s="21">
        <f t="shared" si="196"/>
        <v>3.7809371572101761E-3</v>
      </c>
    </row>
    <row r="266" spans="1:4" x14ac:dyDescent="0.3">
      <c r="A266">
        <v>82</v>
      </c>
      <c r="B266" s="21">
        <f t="shared" ref="B266:D266" si="197">+MAX(SUMPRODUCT(B130:B140,$B$160:$B$170),0)</f>
        <v>8.9681530788850612E-3</v>
      </c>
      <c r="C266" s="21">
        <f t="shared" si="197"/>
        <v>8.1228303173850273E-3</v>
      </c>
      <c r="D266" s="21">
        <f t="shared" si="197"/>
        <v>4.2687266698118757E-3</v>
      </c>
    </row>
    <row r="267" spans="1:4" x14ac:dyDescent="0.3">
      <c r="A267">
        <v>83</v>
      </c>
      <c r="B267" s="21">
        <f t="shared" ref="B267:D267" si="198">+MAX(SUMPRODUCT(B131:B141,$B$160:$B$170),0)</f>
        <v>1.0323473203700946E-2</v>
      </c>
      <c r="C267" s="21">
        <f t="shared" si="198"/>
        <v>8.9655083590623186E-3</v>
      </c>
      <c r="D267" s="21">
        <f t="shared" si="198"/>
        <v>4.8272679960923142E-3</v>
      </c>
    </row>
    <row r="268" spans="1:4" x14ac:dyDescent="0.3">
      <c r="A268">
        <v>84</v>
      </c>
      <c r="B268" s="21">
        <f t="shared" ref="B268:D268" si="199">+MAX(SUMPRODUCT(B132:B142,$B$160:$B$170),0)</f>
        <v>1.18432728565091E-2</v>
      </c>
      <c r="C268" s="21">
        <f t="shared" si="199"/>
        <v>9.8806390487849831E-3</v>
      </c>
      <c r="D268" s="21">
        <f t="shared" si="199"/>
        <v>5.4477246493413378E-3</v>
      </c>
    </row>
    <row r="269" spans="1:4" x14ac:dyDescent="0.3">
      <c r="A269">
        <v>85</v>
      </c>
      <c r="B269" s="21">
        <f t="shared" ref="B269:D269" si="200">+MAX(SUMPRODUCT(B133:B143,$B$160:$B$170),0)</f>
        <v>1.3588113400402963E-2</v>
      </c>
      <c r="C269" s="21">
        <f t="shared" si="200"/>
        <v>1.0908192146164092E-2</v>
      </c>
      <c r="D269" s="21">
        <f t="shared" si="200"/>
        <v>6.1526231002503933E-3</v>
      </c>
    </row>
    <row r="270" spans="1:4" x14ac:dyDescent="0.3">
      <c r="A270">
        <v>86</v>
      </c>
      <c r="B270" s="21">
        <f t="shared" ref="B270:D270" si="201">+MAX(SUMPRODUCT(B134:B144,$B$160:$B$170),0)</f>
        <v>1.5717233899280775E-2</v>
      </c>
      <c r="C270" s="21">
        <f t="shared" si="201"/>
        <v>1.2142458889689518E-2</v>
      </c>
      <c r="D270" s="21">
        <f t="shared" si="201"/>
        <v>7.0014141588578879E-3</v>
      </c>
    </row>
    <row r="271" spans="1:4" x14ac:dyDescent="0.3">
      <c r="A271">
        <v>87</v>
      </c>
      <c r="B271" s="21">
        <f t="shared" ref="B271:D271" si="202">+MAX(SUMPRODUCT(B135:B145,$B$160:$B$170),0)</f>
        <v>1.841138329777809E-2</v>
      </c>
      <c r="C271" s="21">
        <f t="shared" si="202"/>
        <v>1.3686358125216241E-2</v>
      </c>
      <c r="D271" s="21">
        <f t="shared" si="202"/>
        <v>8.0616628993100976E-3</v>
      </c>
    </row>
    <row r="272" spans="1:4" x14ac:dyDescent="0.3">
      <c r="A272">
        <v>88</v>
      </c>
      <c r="B272" s="21">
        <f t="shared" ref="B272:D272" si="203">+MAX(SUMPRODUCT(B136:B146,$B$160:$B$170),0)</f>
        <v>2.1605506583928145E-2</v>
      </c>
      <c r="C272" s="21">
        <f t="shared" si="203"/>
        <v>1.5488628918515799E-2</v>
      </c>
      <c r="D272" s="21">
        <f t="shared" si="203"/>
        <v>9.5038273967059453E-3</v>
      </c>
    </row>
    <row r="273" spans="1:4" x14ac:dyDescent="0.3">
      <c r="A273">
        <v>89</v>
      </c>
      <c r="B273" s="21">
        <f t="shared" ref="B273:D273" si="204">+MAX(SUMPRODUCT(B137:B147,$B$160:$B$170),0)</f>
        <v>2.523557221333866E-2</v>
      </c>
      <c r="C273" s="21">
        <f t="shared" si="204"/>
        <v>1.7513013508506991E-2</v>
      </c>
      <c r="D273" s="21">
        <f t="shared" si="204"/>
        <v>1.1296485755210908E-2</v>
      </c>
    </row>
    <row r="274" spans="1:4" x14ac:dyDescent="0.3">
      <c r="A274">
        <v>90</v>
      </c>
      <c r="B274" s="21">
        <f t="shared" ref="B274:D274" si="205">+MAX(SUMPRODUCT(B138:B148,$B$160:$B$170),0)</f>
        <v>2.9422034812245451E-2</v>
      </c>
      <c r="C274" s="21">
        <f t="shared" si="205"/>
        <v>1.9860804427256736E-2</v>
      </c>
      <c r="D274" s="21">
        <f t="shared" si="205"/>
        <v>1.3047653419239698E-2</v>
      </c>
    </row>
    <row r="275" spans="1:4" x14ac:dyDescent="0.3">
      <c r="A275">
        <v>91</v>
      </c>
      <c r="B275" s="21">
        <f t="shared" ref="B275:D275" si="206">+MAX(SUMPRODUCT(B139:B149,$B$160:$B$170),0)</f>
        <v>3.4514176946503883E-2</v>
      </c>
      <c r="C275" s="21">
        <f t="shared" si="206"/>
        <v>2.2782480262259142E-2</v>
      </c>
      <c r="D275" s="21">
        <f t="shared" si="206"/>
        <v>1.4150162554855654E-2</v>
      </c>
    </row>
    <row r="276" spans="1:4" x14ac:dyDescent="0.3">
      <c r="A276">
        <v>92</v>
      </c>
      <c r="B276" s="21">
        <f t="shared" ref="B276:D276" si="207">+MAX(SUMPRODUCT(B140:B150,$B$160:$B$170),0)</f>
        <v>4.0920845540562939E-2</v>
      </c>
      <c r="C276" s="21">
        <f t="shared" si="207"/>
        <v>2.6556322836809934E-2</v>
      </c>
      <c r="D276" s="21">
        <f t="shared" si="207"/>
        <v>1.4075897754333372E-2</v>
      </c>
    </row>
    <row r="277" spans="1:4" x14ac:dyDescent="0.3">
      <c r="A277">
        <v>93</v>
      </c>
      <c r="B277" s="21">
        <f t="shared" ref="B277:D277" si="208">+MAX(SUMPRODUCT(B141:B151,$B$160:$B$170),0)</f>
        <v>4.9146054977465235E-2</v>
      </c>
      <c r="C277" s="21">
        <f t="shared" si="208"/>
        <v>3.149732801213042E-2</v>
      </c>
      <c r="D277" s="21">
        <f t="shared" si="208"/>
        <v>1.254571967260976E-2</v>
      </c>
    </row>
    <row r="278" spans="1:4" x14ac:dyDescent="0.3">
      <c r="A278">
        <v>94</v>
      </c>
      <c r="B278" s="21">
        <f t="shared" ref="B278:D278" si="209">+MAX(SUMPRODUCT(B142:B152,$B$160:$B$170),0)</f>
        <v>5.9020956351114318E-2</v>
      </c>
      <c r="C278" s="21">
        <f t="shared" si="209"/>
        <v>3.7490433991236104E-2</v>
      </c>
      <c r="D278" s="21">
        <f t="shared" si="209"/>
        <v>9.7782950058024447E-3</v>
      </c>
    </row>
    <row r="279" spans="1:4" x14ac:dyDescent="0.3">
      <c r="A279">
        <v>95</v>
      </c>
      <c r="B279" s="21">
        <f t="shared" ref="B279:D279" si="210">+MAX(SUMPRODUCT(B143:B153,$B$160:$B$170),0)</f>
        <v>6.9354645787550545E-2</v>
      </c>
      <c r="C279" s="21">
        <f t="shared" si="210"/>
        <v>4.3790843646794066E-2</v>
      </c>
      <c r="D279" s="21">
        <f t="shared" si="210"/>
        <v>6.4428427615482184E-3</v>
      </c>
    </row>
    <row r="280" spans="1:4" x14ac:dyDescent="0.3">
      <c r="A280">
        <v>96</v>
      </c>
      <c r="B280" s="21">
        <f t="shared" ref="B280:D280" si="211">+MAX(SUMPRODUCT(B144:B154,$B$160:$B$170),0)</f>
        <v>8.095411650322995E-2</v>
      </c>
      <c r="C280" s="21">
        <f t="shared" si="211"/>
        <v>5.0912655189800239E-2</v>
      </c>
      <c r="D280" s="21">
        <f t="shared" si="211"/>
        <v>3.3847558133590205E-3</v>
      </c>
    </row>
    <row r="281" spans="1:4" x14ac:dyDescent="0.3">
      <c r="A281">
        <v>97</v>
      </c>
      <c r="B281" s="21">
        <f t="shared" ref="B281:D281" si="212">+MAX(SUMPRODUCT(B145:B155,$B$160:$B$170),0)</f>
        <v>8.9908219872306003E-2</v>
      </c>
      <c r="C281" s="21">
        <f t="shared" si="212"/>
        <v>5.6415628115825851E-2</v>
      </c>
      <c r="D281" s="21">
        <f t="shared" si="212"/>
        <v>1.2159204895941594E-3</v>
      </c>
    </row>
    <row r="282" spans="1:4" x14ac:dyDescent="0.3">
      <c r="A282">
        <v>98</v>
      </c>
      <c r="B282" s="21">
        <f t="shared" ref="B282:D282" si="213">+MAX(SUMPRODUCT(B146:B156,$B$160:$B$170),0)</f>
        <v>9.0355685536353716E-2</v>
      </c>
      <c r="C282" s="21">
        <f t="shared" si="213"/>
        <v>5.6633030274087795E-2</v>
      </c>
      <c r="D282" s="21">
        <f t="shared" si="213"/>
        <v>6.6481026171788982E-5</v>
      </c>
    </row>
    <row r="283" spans="1:4" x14ac:dyDescent="0.3">
      <c r="A283">
        <v>99</v>
      </c>
      <c r="B283" s="21">
        <f t="shared" ref="B283:D283" si="214">+MAX(SUMPRODUCT(B147:B157,$B$160:$B$170),0)</f>
        <v>7.9027046353721681E-2</v>
      </c>
      <c r="C283" s="21">
        <f t="shared" si="214"/>
        <v>4.9511574579773385E-2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5.7621441669343243E-2</v>
      </c>
      <c r="C284" s="21">
        <f t="shared" si="215"/>
        <v>3.6099164699243624E-2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42" t="s">
        <v>155</v>
      </c>
      <c r="C1" s="42" t="s">
        <v>2</v>
      </c>
      <c r="D1" s="4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43" t="s">
        <v>155</v>
      </c>
      <c r="C2" s="43" t="s">
        <v>2</v>
      </c>
      <c r="D2" s="43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-116102.12</v>
      </c>
      <c r="F23" s="11">
        <f>+F3-SUM(response_5세단위!C3:C20)</f>
        <v>-151492.64000000001</v>
      </c>
      <c r="G23" s="11">
        <f>+G3-SUM(response_5세단위!D3:D20)</f>
        <v>-61142.960000000006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1133324.02</v>
      </c>
      <c r="F24" s="6">
        <f>+SUM(response_incCovid!C2:C102)-F3</f>
        <v>1145075.9500000002</v>
      </c>
      <c r="G24" s="6">
        <f>+SUM(response_incCovid!D2:D102)-G3</f>
        <v>1152898.0100000002</v>
      </c>
      <c r="H24" s="6">
        <f>+SUM(response_incCovid!E2:E102)-H3</f>
        <v>1171747.9499999997</v>
      </c>
      <c r="I24" s="6">
        <f>+SUM(response_incCovid!F2:F102)-I3</f>
        <v>1207426</v>
      </c>
      <c r="J24" s="6">
        <f>+SUM(response_incCovid!G2:G102)-J3</f>
        <v>1216559.05</v>
      </c>
      <c r="K24" s="6">
        <f>+SUM(response_incCovid!H2:H102)-K3</f>
        <v>1222711.9599999997</v>
      </c>
      <c r="L24" s="6">
        <f>+SUM(response_incCovid!I2:I102)-L3</f>
        <v>1233192.9699999997</v>
      </c>
      <c r="M24" s="6">
        <f>+SUM(response_incCovid!J2:J102)-M3</f>
        <v>1234285.0299999998</v>
      </c>
      <c r="N24" s="6">
        <f>+SUM(response_incCovid!K2:K102)-N3</f>
        <v>1203081.0399999998</v>
      </c>
      <c r="O24" s="6">
        <f>+SUM(response_incCovid!L2:L102)-O3</f>
        <v>1226651.02</v>
      </c>
      <c r="P24" s="6">
        <f>+SUM(response_incCovid!M2:M102)-P3</f>
        <v>1209606.9899999998</v>
      </c>
      <c r="Q24" s="6">
        <f>+SUM(response_incCovid!N2:N102)-Q3</f>
        <v>1203520.9700000004</v>
      </c>
      <c r="R24" s="6">
        <f>+SUM(response_incCovid!O2:O102)-R3</f>
        <v>1228939.9200000002</v>
      </c>
      <c r="S24" s="6">
        <f>+SUM(response_incCovid!P2:P102)-S3</f>
        <v>1202218.0299999998</v>
      </c>
      <c r="T24" s="6">
        <f>+SUM(response_incCovid!Q2:Q102)-T3</f>
        <v>1217449.9200000004</v>
      </c>
      <c r="U24" s="6">
        <f>+SUM(response_incCovid!R2:R102)-U3</f>
        <v>1241077.93</v>
      </c>
      <c r="V24" s="6">
        <f>+SUM(response_incCovid!S2:S102)-V3</f>
        <v>1247561.98</v>
      </c>
      <c r="W24" s="6">
        <f>+SUM(response_incCovid!T2:T102)-W3</f>
        <v>1268275.96</v>
      </c>
      <c r="X24" s="6">
        <f>+SUM(response_incCovid!U2:U102)-X3</f>
        <v>1274322.95</v>
      </c>
      <c r="Y24" s="6">
        <f>+SUM(response_incCovid!V2:V102)-Y3</f>
        <v>1314091.92</v>
      </c>
      <c r="Z24" s="6">
        <f>+SUM(response_incCovid!W2:W102)-Z3</f>
        <v>1318895.9199999997</v>
      </c>
      <c r="AA24" s="6">
        <f>+SUM(response_incCovid!X2:X102)-AA3</f>
        <v>1345358.91</v>
      </c>
      <c r="AB24" s="6">
        <f>+SUM(response_incCovid!Y2:Y102)-AB3</f>
        <v>1351344.88</v>
      </c>
    </row>
    <row r="25" spans="1:28" x14ac:dyDescent="0.3">
      <c r="E25" s="15">
        <f>+E24/E3</f>
        <v>193.76372371345531</v>
      </c>
      <c r="F25" s="15">
        <f t="shared" ref="F25:AB25" si="0">+F24/F3</f>
        <v>189.4253019023987</v>
      </c>
      <c r="G25" s="15">
        <f t="shared" si="0"/>
        <v>157.75834838533117</v>
      </c>
      <c r="H25" s="15">
        <f t="shared" si="0"/>
        <v>142.06449442289036</v>
      </c>
      <c r="I25" s="15">
        <f t="shared" si="0"/>
        <v>141.83319628803008</v>
      </c>
      <c r="J25" s="15">
        <f t="shared" si="0"/>
        <v>132.03375841111352</v>
      </c>
      <c r="K25" s="15">
        <f t="shared" si="0"/>
        <v>118.80217256121257</v>
      </c>
      <c r="L25" s="15">
        <f t="shared" si="0"/>
        <v>112.82643824336685</v>
      </c>
      <c r="M25" s="15">
        <f t="shared" si="0"/>
        <v>102.52388321289142</v>
      </c>
      <c r="N25" s="15">
        <f t="shared" si="0"/>
        <v>93.508552774755159</v>
      </c>
      <c r="O25" s="15">
        <f t="shared" si="0"/>
        <v>89.595429114016511</v>
      </c>
      <c r="P25" s="15">
        <f t="shared" si="0"/>
        <v>82.202309887869504</v>
      </c>
      <c r="Q25" s="15">
        <f t="shared" si="0"/>
        <v>74.186091968193338</v>
      </c>
      <c r="R25" s="15">
        <f t="shared" si="0"/>
        <v>72.947107496883731</v>
      </c>
      <c r="S25" s="15">
        <f t="shared" si="0"/>
        <v>68.440056358875083</v>
      </c>
      <c r="T25" s="15">
        <f t="shared" si="0"/>
        <v>65.620111033256094</v>
      </c>
      <c r="U25" s="15">
        <f t="shared" si="0"/>
        <v>63.966494691268935</v>
      </c>
      <c r="V25" s="15">
        <f t="shared" si="0"/>
        <v>56.720253694021366</v>
      </c>
      <c r="W25" s="15">
        <f t="shared" si="0"/>
        <v>55.913060882599304</v>
      </c>
      <c r="X25" s="15">
        <f t="shared" si="0"/>
        <v>53.421772029848242</v>
      </c>
      <c r="Y25" s="15">
        <f t="shared" si="0"/>
        <v>52.283437574600143</v>
      </c>
      <c r="Z25" s="15">
        <f t="shared" si="0"/>
        <v>52.503818471337567</v>
      </c>
      <c r="AA25" s="15">
        <f t="shared" si="0"/>
        <v>46.338956015568485</v>
      </c>
      <c r="AB25" s="15">
        <f t="shared" si="0"/>
        <v>45.978186519682893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-3214.5720182119039</v>
      </c>
      <c r="F50" s="11">
        <f>+SUM(F31:F48)-SUM(rates_보정!C2:C19)*100000</f>
        <v>-3170.6918937021624</v>
      </c>
      <c r="G50" s="11">
        <f>+SUM(G31:G48)-SUM(rates_보정!D2:D19)*100000</f>
        <v>-1224.2661443914508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-24262.592119011042</v>
      </c>
      <c r="S51" s="11">
        <f t="shared" ca="1" si="1"/>
        <v>-23366.92088714354</v>
      </c>
      <c r="T51" s="11">
        <f t="shared" ca="1" si="1"/>
        <v>-23037.951314001919</v>
      </c>
      <c r="U51" s="11">
        <f t="shared" ca="1" si="1"/>
        <v>-23118.560449642056</v>
      </c>
      <c r="V51" s="11">
        <f t="shared" ca="1" si="1"/>
        <v>-22677.606219613121</v>
      </c>
      <c r="W51" s="11">
        <f t="shared" ca="1" si="1"/>
        <v>-22409.57467853693</v>
      </c>
      <c r="X51" s="11">
        <f t="shared" ca="1" si="1"/>
        <v>-22413.635150472299</v>
      </c>
      <c r="Y51" s="11">
        <f t="shared" ca="1" si="1"/>
        <v>-22361.7775128799</v>
      </c>
      <c r="Z51" s="11">
        <f t="shared" ca="1" si="1"/>
        <v>-21852.112347084174</v>
      </c>
      <c r="AA51" s="11">
        <f t="shared" ca="1" si="1"/>
        <v>-21875.947739995874</v>
      </c>
      <c r="AB51" s="11">
        <f t="shared" ca="1" si="1"/>
        <v>-21120.201736235456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25.025193003634556</v>
      </c>
      <c r="S56" s="16">
        <f ca="1">+OFFSET(rate!P$2,$D56,0)*100000</f>
        <v>25.334585172560093</v>
      </c>
      <c r="T56" s="16">
        <f ca="1">+OFFSET(rate!Q$2,$D56,0)*100000</f>
        <v>22.15990180291827</v>
      </c>
      <c r="U56" s="16">
        <f ca="1">+OFFSET(rate!R$2,$D56,0)*100000</f>
        <v>22.500980256152491</v>
      </c>
      <c r="V56" s="16">
        <f ca="1">+OFFSET(rate!S$2,$D56,0)*100000</f>
        <v>23.582761183447094</v>
      </c>
      <c r="W56" s="16">
        <f ca="1">+OFFSET(rate!T$2,$D56,0)*100000</f>
        <v>21.908110319643441</v>
      </c>
      <c r="X56" s="16">
        <f ca="1">+OFFSET(rate!U$2,$D56,0)*100000</f>
        <v>21.824772513728522</v>
      </c>
      <c r="Y56" s="16">
        <f ca="1">+OFFSET(rate!V$2,$D56,0)*100000</f>
        <v>22.813024140351761</v>
      </c>
      <c r="Z56" s="16">
        <f ca="1">+OFFSET(rate!W$2,$D56,0)*100000</f>
        <v>24.37904587011958</v>
      </c>
      <c r="AA56" s="16">
        <f ca="1">+OFFSET(rate!X$2,$D56,0)*100000</f>
        <v>20.693764404000937</v>
      </c>
      <c r="AB56" s="16">
        <f ca="1">+OFFSET(rate!Y$2,$D56,0)*100000</f>
        <v>22.199113638820155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11.049888815609483</v>
      </c>
      <c r="S57" s="16">
        <f ca="1">+OFFSET(rate!P$2,$D57,0)*100000</f>
        <v>9.4353136323829983</v>
      </c>
      <c r="T57" s="16">
        <f ca="1">+OFFSET(rate!Q$2,$D57,0)*100000</f>
        <v>9.7759377358065098</v>
      </c>
      <c r="U57" s="16">
        <f ca="1">+OFFSET(rate!R$2,$D57,0)*100000</f>
        <v>10.153350271333206</v>
      </c>
      <c r="V57" s="16">
        <f ca="1">+OFFSET(rate!S$2,$D57,0)*100000</f>
        <v>8.6552062796813551</v>
      </c>
      <c r="W57" s="16">
        <f ca="1">+OFFSET(rate!T$2,$D57,0)*100000</f>
        <v>9.4822086740979188</v>
      </c>
      <c r="X57" s="16">
        <f ca="1">+OFFSET(rate!U$2,$D57,0)*100000</f>
        <v>9.3039891585959182</v>
      </c>
      <c r="Y57" s="16">
        <f ca="1">+OFFSET(rate!V$2,$D57,0)*100000</f>
        <v>10.187314145187564</v>
      </c>
      <c r="Z57" s="16">
        <f ca="1">+OFFSET(rate!W$2,$D57,0)*100000</f>
        <v>11.976705607012002</v>
      </c>
      <c r="AA57" s="16">
        <f ca="1">+OFFSET(rate!X$2,$D57,0)*100000</f>
        <v>11.06362123265321</v>
      </c>
      <c r="AB57" s="16">
        <f ca="1">+OFFSET(rate!Y$2,$D57,0)*100000</f>
        <v>8.8710280148476013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10.941888787066286</v>
      </c>
      <c r="S58" s="16">
        <f ca="1">+OFFSET(rate!P$2,$D58,0)*100000</f>
        <v>12.323482701132619</v>
      </c>
      <c r="T58" s="16">
        <f ca="1">+OFFSET(rate!Q$2,$D58,0)*100000</f>
        <v>12.139956926338238</v>
      </c>
      <c r="U58" s="16">
        <f ca="1">+OFFSET(rate!R$2,$D58,0)*100000</f>
        <v>10.232556517587854</v>
      </c>
      <c r="V58" s="16">
        <f ca="1">+OFFSET(rate!S$2,$D58,0)*100000</f>
        <v>10.262492763224003</v>
      </c>
      <c r="W58" s="16">
        <f ca="1">+OFFSET(rate!T$2,$D58,0)*100000</f>
        <v>11.339601861984132</v>
      </c>
      <c r="X58" s="16">
        <f ca="1">+OFFSET(rate!U$2,$D58,0)*100000</f>
        <v>11.019987562008092</v>
      </c>
      <c r="Y58" s="16">
        <f ca="1">+OFFSET(rate!V$2,$D58,0)*100000</f>
        <v>11.243451420371976</v>
      </c>
      <c r="Z58" s="16">
        <f ca="1">+OFFSET(rate!W$2,$D58,0)*100000</f>
        <v>10.946447916285688</v>
      </c>
      <c r="AA58" s="16">
        <f ca="1">+OFFSET(rate!X$2,$D58,0)*100000</f>
        <v>10.740798806017331</v>
      </c>
      <c r="AB58" s="16">
        <f ca="1">+OFFSET(rate!Y$2,$D58,0)*100000</f>
        <v>12.382993791889254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31.295660584230539</v>
      </c>
      <c r="S59" s="16">
        <f ca="1">+OFFSET(rate!P$2,$D59,0)*100000</f>
        <v>31.935100667521187</v>
      </c>
      <c r="T59" s="16">
        <f ca="1">+OFFSET(rate!Q$2,$D59,0)*100000</f>
        <v>27.066186847540454</v>
      </c>
      <c r="U59" s="16">
        <f ca="1">+OFFSET(rate!R$2,$D59,0)*100000</f>
        <v>29.209567559304691</v>
      </c>
      <c r="V59" s="16">
        <f ca="1">+OFFSET(rate!S$2,$D59,0)*100000</f>
        <v>24.844289744577512</v>
      </c>
      <c r="W59" s="16">
        <f ca="1">+OFFSET(rate!T$2,$D59,0)*100000</f>
        <v>26.135594793955537</v>
      </c>
      <c r="X59" s="16">
        <f ca="1">+OFFSET(rate!U$2,$D59,0)*100000</f>
        <v>26.634488693588199</v>
      </c>
      <c r="Y59" s="16">
        <f ca="1">+OFFSET(rate!V$2,$D59,0)*100000</f>
        <v>27.800058163103657</v>
      </c>
      <c r="Z59" s="16">
        <f ca="1">+OFFSET(rate!W$2,$D59,0)*100000</f>
        <v>29.872445942297585</v>
      </c>
      <c r="AA59" s="16">
        <f ca="1">+OFFSET(rate!X$2,$D59,0)*100000</f>
        <v>26.582449711186129</v>
      </c>
      <c r="AB59" s="16">
        <f ca="1">+OFFSET(rate!Y$2,$D59,0)*100000</f>
        <v>28.482204323341804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46.179833830596159</v>
      </c>
      <c r="S60" s="16">
        <f ca="1">+OFFSET(rate!P$2,$D60,0)*100000</f>
        <v>44.33544525963601</v>
      </c>
      <c r="T60" s="16">
        <f ca="1">+OFFSET(rate!Q$2,$D60,0)*100000</f>
        <v>45.150358294872291</v>
      </c>
      <c r="U60" s="16">
        <f ca="1">+OFFSET(rate!R$2,$D60,0)*100000</f>
        <v>45.068776712787212</v>
      </c>
      <c r="V60" s="16">
        <f ca="1">+OFFSET(rate!S$2,$D60,0)*100000</f>
        <v>45.586702427934192</v>
      </c>
      <c r="W60" s="16">
        <f ca="1">+OFFSET(rate!T$2,$D60,0)*100000</f>
        <v>42.957029485100833</v>
      </c>
      <c r="X60" s="16">
        <f ca="1">+OFFSET(rate!U$2,$D60,0)*100000</f>
        <v>45.930665553281798</v>
      </c>
      <c r="Y60" s="16">
        <f ca="1">+OFFSET(rate!V$2,$D60,0)*100000</f>
        <v>46.11499549568429</v>
      </c>
      <c r="Z60" s="16">
        <f ca="1">+OFFSET(rate!W$2,$D60,0)*100000</f>
        <v>50.73795392236039</v>
      </c>
      <c r="AA60" s="16">
        <f ca="1">+OFFSET(rate!X$2,$D60,0)*100000</f>
        <v>50.305803641217764</v>
      </c>
      <c r="AB60" s="16">
        <f ca="1">+OFFSET(rate!Y$2,$D60,0)*100000</f>
        <v>47.504576183644488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53.952266208587645</v>
      </c>
      <c r="S61" s="16">
        <f ca="1">+OFFSET(rate!P$2,$D61,0)*100000</f>
        <v>55.507285277191734</v>
      </c>
      <c r="T61" s="16">
        <f ca="1">+OFFSET(rate!Q$2,$D61,0)*100000</f>
        <v>52.371689325607143</v>
      </c>
      <c r="U61" s="16">
        <f ca="1">+OFFSET(rate!R$2,$D61,0)*100000</f>
        <v>53.326475021208438</v>
      </c>
      <c r="V61" s="16">
        <f ca="1">+OFFSET(rate!S$2,$D61,0)*100000</f>
        <v>55.373703485423611</v>
      </c>
      <c r="W61" s="16">
        <f ca="1">+OFFSET(rate!T$2,$D61,0)*100000</f>
        <v>57.791587968962546</v>
      </c>
      <c r="X61" s="16">
        <f ca="1">+OFFSET(rate!U$2,$D61,0)*100000</f>
        <v>56.269690252557091</v>
      </c>
      <c r="Y61" s="16">
        <f ca="1">+OFFSET(rate!V$2,$D61,0)*100000</f>
        <v>61.619152214673178</v>
      </c>
      <c r="Z61" s="16">
        <f ca="1">+OFFSET(rate!W$2,$D61,0)*100000</f>
        <v>69.355873679018515</v>
      </c>
      <c r="AA61" s="16">
        <f ca="1">+OFFSET(rate!X$2,$D61,0)*100000</f>
        <v>72.481869232769512</v>
      </c>
      <c r="AB61" s="16">
        <f ca="1">+OFFSET(rate!Y$2,$D61,0)*100000</f>
        <v>67.105584659655889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71.043614866377624</v>
      </c>
      <c r="S62" s="16">
        <f ca="1">+OFFSET(rate!P$2,$D62,0)*100000</f>
        <v>74.382844052740992</v>
      </c>
      <c r="T62" s="16">
        <f ca="1">+OFFSET(rate!Q$2,$D62,0)*100000</f>
        <v>74.591526729539524</v>
      </c>
      <c r="U62" s="16">
        <f ca="1">+OFFSET(rate!R$2,$D62,0)*100000</f>
        <v>77.601906345129336</v>
      </c>
      <c r="V62" s="16">
        <f ca="1">+OFFSET(rate!S$2,$D62,0)*100000</f>
        <v>72.293400731723764</v>
      </c>
      <c r="W62" s="16">
        <f ca="1">+OFFSET(rate!T$2,$D62,0)*100000</f>
        <v>75.451007504496587</v>
      </c>
      <c r="X62" s="16">
        <f ca="1">+OFFSET(rate!U$2,$D62,0)*100000</f>
        <v>77.296097076644642</v>
      </c>
      <c r="Y62" s="16">
        <f ca="1">+OFFSET(rate!V$2,$D62,0)*100000</f>
        <v>85.698031919313166</v>
      </c>
      <c r="Z62" s="16">
        <f ca="1">+OFFSET(rate!W$2,$D62,0)*100000</f>
        <v>92.141755280351148</v>
      </c>
      <c r="AA62" s="16">
        <f ca="1">+OFFSET(rate!X$2,$D62,0)*100000</f>
        <v>93.481970893767212</v>
      </c>
      <c r="AB62" s="16">
        <f ca="1">+OFFSET(rate!Y$2,$D62,0)*100000</f>
        <v>94.036816051458729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101.82974576375152</v>
      </c>
      <c r="S63" s="16">
        <f ca="1">+OFFSET(rate!P$2,$D63,0)*100000</f>
        <v>102.38379628849442</v>
      </c>
      <c r="T63" s="16">
        <f ca="1">+OFFSET(rate!Q$2,$D63,0)*100000</f>
        <v>99.848243702844655</v>
      </c>
      <c r="U63" s="16">
        <f ca="1">+OFFSET(rate!R$2,$D63,0)*100000</f>
        <v>99.528967406379707</v>
      </c>
      <c r="V63" s="16">
        <f ca="1">+OFFSET(rate!S$2,$D63,0)*100000</f>
        <v>98.444655991599433</v>
      </c>
      <c r="W63" s="16">
        <f ca="1">+OFFSET(rate!T$2,$D63,0)*100000</f>
        <v>102.61079265888489</v>
      </c>
      <c r="X63" s="16">
        <f ca="1">+OFFSET(rate!U$2,$D63,0)*100000</f>
        <v>111.77026774819775</v>
      </c>
      <c r="Y63" s="16">
        <f ca="1">+OFFSET(rate!V$2,$D63,0)*100000</f>
        <v>110.26712281478144</v>
      </c>
      <c r="Z63" s="16">
        <f ca="1">+OFFSET(rate!W$2,$D63,0)*100000</f>
        <v>120.17058388777053</v>
      </c>
      <c r="AA63" s="16">
        <f ca="1">+OFFSET(rate!X$2,$D63,0)*100000</f>
        <v>125.43777007168249</v>
      </c>
      <c r="AB63" s="16">
        <f ca="1">+OFFSET(rate!Y$2,$D63,0)*100000</f>
        <v>119.00859465732808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157.44573661616536</v>
      </c>
      <c r="S64" s="16">
        <f ca="1">+OFFSET(rate!P$2,$D64,0)*100000</f>
        <v>158.61432426448448</v>
      </c>
      <c r="T64" s="16">
        <f ca="1">+OFFSET(rate!Q$2,$D64,0)*100000</f>
        <v>151.29688322577283</v>
      </c>
      <c r="U64" s="16">
        <f ca="1">+OFFSET(rate!R$2,$D64,0)*100000</f>
        <v>160.71479835019204</v>
      </c>
      <c r="V64" s="16">
        <f ca="1">+OFFSET(rate!S$2,$D64,0)*100000</f>
        <v>153.708848702056</v>
      </c>
      <c r="W64" s="16">
        <f ca="1">+OFFSET(rate!T$2,$D64,0)*100000</f>
        <v>152.42646520756389</v>
      </c>
      <c r="X64" s="16">
        <f ca="1">+OFFSET(rate!U$2,$D64,0)*100000</f>
        <v>155.92972422423423</v>
      </c>
      <c r="Y64" s="16">
        <f ca="1">+OFFSET(rate!V$2,$D64,0)*100000</f>
        <v>157.79311661197033</v>
      </c>
      <c r="Z64" s="16">
        <f ca="1">+OFFSET(rate!W$2,$D64,0)*100000</f>
        <v>160.46310245473711</v>
      </c>
      <c r="AA64" s="16">
        <f ca="1">+OFFSET(rate!X$2,$D64,0)*100000</f>
        <v>166.406359108315</v>
      </c>
      <c r="AB64" s="16">
        <f ca="1">+OFFSET(rate!Y$2,$D64,0)*100000</f>
        <v>157.23863075770959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257.80990839679919</v>
      </c>
      <c r="S65" s="16">
        <f ca="1">+OFFSET(rate!P$2,$D65,0)*100000</f>
        <v>261.08309456955664</v>
      </c>
      <c r="T65" s="16">
        <f ca="1">+OFFSET(rate!Q$2,$D65,0)*100000</f>
        <v>249.32348576721043</v>
      </c>
      <c r="U65" s="16">
        <f ca="1">+OFFSET(rate!R$2,$D65,0)*100000</f>
        <v>244.11943239670222</v>
      </c>
      <c r="V65" s="16">
        <f ca="1">+OFFSET(rate!S$2,$D65,0)*100000</f>
        <v>239.11757638122802</v>
      </c>
      <c r="W65" s="16">
        <f ca="1">+OFFSET(rate!T$2,$D65,0)*100000</f>
        <v>237.93478658564507</v>
      </c>
      <c r="X65" s="16">
        <f ca="1">+OFFSET(rate!U$2,$D65,0)*100000</f>
        <v>237.14792077965174</v>
      </c>
      <c r="Y65" s="16">
        <f ca="1">+OFFSET(rate!V$2,$D65,0)*100000</f>
        <v>238.41314671911576</v>
      </c>
      <c r="Z65" s="16">
        <f ca="1">+OFFSET(rate!W$2,$D65,0)*100000</f>
        <v>238.90795478680249</v>
      </c>
      <c r="AA65" s="16">
        <f ca="1">+OFFSET(rate!X$2,$D65,0)*100000</f>
        <v>245.54140577029366</v>
      </c>
      <c r="AB65" s="16">
        <f ca="1">+OFFSET(rate!Y$2,$D65,0)*100000</f>
        <v>232.52924580573921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385.00632447556711</v>
      </c>
      <c r="S66" s="16">
        <f ca="1">+OFFSET(rate!P$2,$D66,0)*100000</f>
        <v>394.66487502868637</v>
      </c>
      <c r="T66" s="16">
        <f ca="1">+OFFSET(rate!Q$2,$D66,0)*100000</f>
        <v>383.58550868941876</v>
      </c>
      <c r="U66" s="16">
        <f ca="1">+OFFSET(rate!R$2,$D66,0)*100000</f>
        <v>382.27701477084531</v>
      </c>
      <c r="V66" s="16">
        <f ca="1">+OFFSET(rate!S$2,$D66,0)*100000</f>
        <v>374.03787097113775</v>
      </c>
      <c r="W66" s="16">
        <f ca="1">+OFFSET(rate!T$2,$D66,0)*100000</f>
        <v>375.588054292359</v>
      </c>
      <c r="X66" s="16">
        <f ca="1">+OFFSET(rate!U$2,$D66,0)*100000</f>
        <v>378.75549712706641</v>
      </c>
      <c r="Y66" s="16">
        <f ca="1">+OFFSET(rate!V$2,$D66,0)*100000</f>
        <v>384.3325830364887</v>
      </c>
      <c r="Z66" s="16">
        <f ca="1">+OFFSET(rate!W$2,$D66,0)*100000</f>
        <v>376.85676431102013</v>
      </c>
      <c r="AA66" s="16">
        <f ca="1">+OFFSET(rate!X$2,$D66,0)*100000</f>
        <v>365.21776066970551</v>
      </c>
      <c r="AB66" s="16">
        <f ca="1">+OFFSET(rate!Y$2,$D66,0)*100000</f>
        <v>353.45671590440492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522.54773816034378</v>
      </c>
      <c r="S67" s="16">
        <f ca="1">+OFFSET(rate!P$2,$D67,0)*100000</f>
        <v>533.45902326357816</v>
      </c>
      <c r="T67" s="16">
        <f ca="1">+OFFSET(rate!Q$2,$D67,0)*100000</f>
        <v>525.73938972518511</v>
      </c>
      <c r="U67" s="16">
        <f ca="1">+OFFSET(rate!R$2,$D67,0)*100000</f>
        <v>546.55913957955374</v>
      </c>
      <c r="V67" s="16">
        <f ca="1">+OFFSET(rate!S$2,$D67,0)*100000</f>
        <v>537.05236806202925</v>
      </c>
      <c r="W67" s="16">
        <f ca="1">+OFFSET(rate!T$2,$D67,0)*100000</f>
        <v>549.17113263033718</v>
      </c>
      <c r="X67" s="16">
        <f ca="1">+OFFSET(rate!U$2,$D67,0)*100000</f>
        <v>564.45104665857707</v>
      </c>
      <c r="Y67" s="16">
        <f ca="1">+OFFSET(rate!V$2,$D67,0)*100000</f>
        <v>563.08681360666151</v>
      </c>
      <c r="Z67" s="16">
        <f ca="1">+OFFSET(rate!W$2,$D67,0)*100000</f>
        <v>565.47078310277607</v>
      </c>
      <c r="AA67" s="16">
        <f ca="1">+OFFSET(rate!X$2,$D67,0)*100000</f>
        <v>569.7801235685165</v>
      </c>
      <c r="AB67" s="16">
        <f ca="1">+OFFSET(rate!Y$2,$D67,0)*100000</f>
        <v>553.91801597344659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838.9015230635797</v>
      </c>
      <c r="S68" s="16">
        <f ca="1">+OFFSET(rate!P$2,$D68,0)*100000</f>
        <v>877.31662208241892</v>
      </c>
      <c r="T68" s="16">
        <f ca="1">+OFFSET(rate!Q$2,$D68,0)*100000</f>
        <v>760.38871416962195</v>
      </c>
      <c r="U68" s="16">
        <f ca="1">+OFFSET(rate!R$2,$D68,0)*100000</f>
        <v>774.79774048908337</v>
      </c>
      <c r="V68" s="16">
        <f ca="1">+OFFSET(rate!S$2,$D68,0)*100000</f>
        <v>755.49797858575414</v>
      </c>
      <c r="W68" s="16">
        <f ca="1">+OFFSET(rate!T$2,$D68,0)*100000</f>
        <v>764.62462618357563</v>
      </c>
      <c r="X68" s="16">
        <f ca="1">+OFFSET(rate!U$2,$D68,0)*100000</f>
        <v>794.90774643220709</v>
      </c>
      <c r="Y68" s="16">
        <f ca="1">+OFFSET(rate!V$2,$D68,0)*100000</f>
        <v>802.69447274376455</v>
      </c>
      <c r="Z68" s="16">
        <f ca="1">+OFFSET(rate!W$2,$D68,0)*100000</f>
        <v>809.97524142915677</v>
      </c>
      <c r="AA68" s="16">
        <f ca="1">+OFFSET(rate!X$2,$D68,0)*100000</f>
        <v>794.16774517470787</v>
      </c>
      <c r="AB68" s="16">
        <f ca="1">+OFFSET(rate!Y$2,$D68,0)*100000</f>
        <v>794.64303439736113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1295.7350958756979</v>
      </c>
      <c r="S69" s="16">
        <f ca="1">+OFFSET(rate!P$2,$D69,0)*100000</f>
        <v>1286.6732070137953</v>
      </c>
      <c r="T69" s="16">
        <f ca="1">+OFFSET(rate!Q$2,$D69,0)*100000</f>
        <v>1264.7173826232995</v>
      </c>
      <c r="U69" s="16">
        <f ca="1">+OFFSET(rate!R$2,$D69,0)*100000</f>
        <v>1185.1755456130384</v>
      </c>
      <c r="V69" s="16">
        <f ca="1">+OFFSET(rate!S$2,$D69,0)*100000</f>
        <v>1164.8177149047804</v>
      </c>
      <c r="W69" s="16">
        <f ca="1">+OFFSET(rate!T$2,$D69,0)*100000</f>
        <v>1193.1678671984489</v>
      </c>
      <c r="X69" s="16">
        <f ca="1">+OFFSET(rate!U$2,$D69,0)*100000</f>
        <v>1299.409331765793</v>
      </c>
      <c r="Y69" s="16">
        <f ca="1">+OFFSET(rate!V$2,$D69,0)*100000</f>
        <v>1134.8270347820016</v>
      </c>
      <c r="Z69" s="16">
        <f ca="1">+OFFSET(rate!W$2,$D69,0)*100000</f>
        <v>1160.2450104490576</v>
      </c>
      <c r="AA69" s="16">
        <f ca="1">+OFFSET(rate!X$2,$D69,0)*100000</f>
        <v>1134.9354002367331</v>
      </c>
      <c r="AB69" s="16">
        <f ca="1">+OFFSET(rate!Y$2,$D69,0)*100000</f>
        <v>1140.9558104622104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2030.3239977657199</v>
      </c>
      <c r="S70" s="16">
        <f ca="1">+OFFSET(rate!P$2,$D70,0)*100000</f>
        <v>1934.3524926685373</v>
      </c>
      <c r="T70" s="16">
        <f ca="1">+OFFSET(rate!Q$2,$D70,0)*100000</f>
        <v>1953.0321260365388</v>
      </c>
      <c r="U70" s="16">
        <f ca="1">+OFFSET(rate!R$2,$D70,0)*100000</f>
        <v>1914.4206337615328</v>
      </c>
      <c r="V70" s="16">
        <f ca="1">+OFFSET(rate!S$2,$D70,0)*100000</f>
        <v>1874.3744260400929</v>
      </c>
      <c r="W70" s="16">
        <f ca="1">+OFFSET(rate!T$2,$D70,0)*100000</f>
        <v>1899.2814510801513</v>
      </c>
      <c r="X70" s="16">
        <f ca="1">+OFFSET(rate!U$2,$D70,0)*100000</f>
        <v>1920.4593061089233</v>
      </c>
      <c r="Y70" s="16">
        <f ca="1">+OFFSET(rate!V$2,$D70,0)*100000</f>
        <v>1978.6277701043027</v>
      </c>
      <c r="Z70" s="16">
        <f ca="1">+OFFSET(rate!W$2,$D70,0)*100000</f>
        <v>1810.214713704077</v>
      </c>
      <c r="AA70" s="16">
        <f ca="1">+OFFSET(rate!X$2,$D70,0)*100000</f>
        <v>1837.8696658071747</v>
      </c>
      <c r="AB70" s="16">
        <f ca="1">+OFFSET(rate!Y$2,$D70,0)*100000</f>
        <v>1840.2328128910556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3231.7869669065503</v>
      </c>
      <c r="S71" s="16">
        <f ca="1">+OFFSET(rate!P$2,$D71,0)*100000</f>
        <v>3142.8891216413422</v>
      </c>
      <c r="T71" s="16">
        <f ca="1">+OFFSET(rate!Q$2,$D71,0)*100000</f>
        <v>3129.4562862204862</v>
      </c>
      <c r="U71" s="16">
        <f ca="1">+OFFSET(rate!R$2,$D71,0)*100000</f>
        <v>3129.8274745358826</v>
      </c>
      <c r="V71" s="16">
        <f ca="1">+OFFSET(rate!S$2,$D71,0)*100000</f>
        <v>3159.4467053229282</v>
      </c>
      <c r="W71" s="16">
        <f ca="1">+OFFSET(rate!T$2,$D71,0)*100000</f>
        <v>3060.8172583359246</v>
      </c>
      <c r="X71" s="16">
        <f ca="1">+OFFSET(rate!U$2,$D71,0)*100000</f>
        <v>3019.7831337657435</v>
      </c>
      <c r="Y71" s="16">
        <f ca="1">+OFFSET(rate!V$2,$D71,0)*100000</f>
        <v>3100.6979432082458</v>
      </c>
      <c r="Z71" s="16">
        <f ca="1">+OFFSET(rate!W$2,$D71,0)*100000</f>
        <v>3015.7660934174401</v>
      </c>
      <c r="AA71" s="16">
        <f ca="1">+OFFSET(rate!X$2,$D71,0)*100000</f>
        <v>3002.3098721928936</v>
      </c>
      <c r="AB71" s="16">
        <f ca="1">+OFFSET(rate!Y$2,$D71,0)*100000</f>
        <v>2996.9870346441048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5765.3318688449644</v>
      </c>
      <c r="S72" s="16">
        <f ca="1">+OFFSET(rate!P$2,$D72,0)*100000</f>
        <v>5624.8368656328366</v>
      </c>
      <c r="T72" s="16">
        <f ca="1">+OFFSET(rate!Q$2,$D72,0)*100000</f>
        <v>5498.179939651036</v>
      </c>
      <c r="U72" s="16">
        <f ca="1">+OFFSET(rate!R$2,$D72,0)*100000</f>
        <v>5478.159341060099</v>
      </c>
      <c r="V72" s="16">
        <f ca="1">+OFFSET(rate!S$2,$D72,0)*100000</f>
        <v>5607.1661008377623</v>
      </c>
      <c r="W72" s="16">
        <f ca="1">+OFFSET(rate!T$2,$D72,0)*100000</f>
        <v>5330.3780880522199</v>
      </c>
      <c r="X72" s="16">
        <f ca="1">+OFFSET(rate!U$2,$D72,0)*100000</f>
        <v>5386.5986688815065</v>
      </c>
      <c r="Y72" s="16">
        <f ca="1">+OFFSET(rate!V$2,$D72,0)*100000</f>
        <v>5381.0765207204131</v>
      </c>
      <c r="Z72" s="16">
        <f ca="1">+OFFSET(rate!W$2,$D72,0)*100000</f>
        <v>5366.4732328294713</v>
      </c>
      <c r="AA72" s="16">
        <f ca="1">+OFFSET(rate!X$2,$D72,0)*100000</f>
        <v>5259.2568521775611</v>
      </c>
      <c r="AB72" s="16">
        <f ca="1">+OFFSET(rate!Y$2,$D72,0)*100000</f>
        <v>5082.1633321902355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10502.384867045799</v>
      </c>
      <c r="S73" s="16">
        <f ca="1">+OFFSET(rate!P$2,$D73,0)*100000</f>
        <v>9887.7934079266488</v>
      </c>
      <c r="T73" s="16">
        <f ca="1">+OFFSET(rate!Q$2,$D73,0)*100000</f>
        <v>9927.5277965278819</v>
      </c>
      <c r="U73" s="16">
        <f ca="1">+OFFSET(rate!R$2,$D73,0)*100000</f>
        <v>10140.386748995241</v>
      </c>
      <c r="V73" s="16">
        <f ca="1">+OFFSET(rate!S$2,$D73,0)*100000</f>
        <v>9812.5434171977413</v>
      </c>
      <c r="W73" s="16">
        <f ca="1">+OFFSET(rate!T$2,$D73,0)*100000</f>
        <v>9863.5090157035775</v>
      </c>
      <c r="X73" s="16">
        <f ca="1">+OFFSET(rate!U$2,$D73,0)*100000</f>
        <v>9721.2428161699954</v>
      </c>
      <c r="Y73" s="16">
        <f ca="1">+OFFSET(rate!V$2,$D73,0)*100000</f>
        <v>9728.1849610334702</v>
      </c>
      <c r="Z73" s="16">
        <f ca="1">+OFFSET(rate!W$2,$D73,0)*100000</f>
        <v>9409.3586384944228</v>
      </c>
      <c r="AA73" s="16">
        <f ca="1">+OFFSET(rate!X$2,$D73,0)*100000</f>
        <v>9782.3745072966813</v>
      </c>
      <c r="AB73" s="16">
        <f ca="1">+OFFSET(rate!Y$2,$D73,0)*100000</f>
        <v>9272.0861918882019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>
        <f>+T11-SUM(dose!R2:R102)</f>
        <v>-984506338.5</v>
      </c>
      <c r="U2" s="6">
        <f>+U11-SUM(dose!S2:S102)</f>
        <v>-984414843</v>
      </c>
      <c r="V2" s="6">
        <f>+V11-SUM(dose!T2:T102)</f>
        <v>-984346048</v>
      </c>
      <c r="W2" s="6">
        <f>+W11-SUM(dose!U2:U102)</f>
        <v>-984301081.5</v>
      </c>
      <c r="X2" s="6">
        <f>+X11-SUM(dose!V2:V102)</f>
        <v>-984271918.5</v>
      </c>
      <c r="Y2" s="6">
        <f>+Y11-SUM(dose!W2:W102)</f>
        <v>-984256821.5</v>
      </c>
      <c r="Z2" s="6">
        <f>+Z11-SUM(dose!X2:X102)</f>
        <v>-984255849.5</v>
      </c>
      <c r="AA2" s="6">
        <f>+AA11-SUM(dose!Y2:Y102)</f>
        <v>-984280892.5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AD114"/>
  <sheetViews>
    <sheetView zoomScale="70" zoomScaleNormal="70" workbookViewId="0"/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v>13006.34</v>
      </c>
      <c r="C2" s="8">
        <v>12551.48</v>
      </c>
      <c r="D2" s="8">
        <v>12270.86</v>
      </c>
      <c r="E2" s="8">
        <v>12601.93</v>
      </c>
      <c r="F2" s="8">
        <v>12298.78</v>
      </c>
      <c r="G2" s="8">
        <v>12324.67</v>
      </c>
      <c r="H2" s="8">
        <v>12095.88</v>
      </c>
      <c r="I2" s="8">
        <v>12320.72</v>
      </c>
      <c r="J2" s="8">
        <v>12123.69</v>
      </c>
      <c r="K2" s="8">
        <v>12228.71</v>
      </c>
      <c r="L2" s="8">
        <v>12431.52</v>
      </c>
      <c r="M2" s="8">
        <v>12550.49</v>
      </c>
      <c r="N2" s="8">
        <v>12852.46</v>
      </c>
      <c r="O2" s="8">
        <v>12386.45</v>
      </c>
      <c r="P2" s="8">
        <v>11589.74</v>
      </c>
      <c r="Q2" s="8">
        <v>10884.34</v>
      </c>
      <c r="R2" s="8">
        <v>10658.28</v>
      </c>
      <c r="S2" s="8">
        <v>10490.39</v>
      </c>
      <c r="T2" s="8">
        <v>10321.290000000001</v>
      </c>
      <c r="U2" s="8">
        <v>10329.42</v>
      </c>
      <c r="V2" s="8">
        <v>10447.33</v>
      </c>
      <c r="W2" s="8">
        <v>10294.31</v>
      </c>
      <c r="X2" s="8">
        <v>9867.27</v>
      </c>
      <c r="Y2" s="8">
        <v>9399.24</v>
      </c>
      <c r="Z2" s="8">
        <v>9248.2999999999993</v>
      </c>
      <c r="AA2" s="8">
        <v>8725.2000000000007</v>
      </c>
      <c r="AB2" s="8">
        <v>9011.1299999999992</v>
      </c>
      <c r="AC2" s="8">
        <v>9182.09</v>
      </c>
      <c r="AD2" s="8">
        <v>9039.15</v>
      </c>
    </row>
    <row r="3" spans="1:30" x14ac:dyDescent="0.3">
      <c r="A3">
        <v>1</v>
      </c>
      <c r="B3" s="8">
        <v>1088.6099999999999</v>
      </c>
      <c r="C3" s="8">
        <v>1018.12</v>
      </c>
      <c r="D3" s="8">
        <v>929.07</v>
      </c>
      <c r="E3" s="8">
        <v>932.07</v>
      </c>
      <c r="F3" s="8">
        <v>886.06</v>
      </c>
      <c r="G3" s="8">
        <v>857.05</v>
      </c>
      <c r="H3" s="8">
        <v>887.8</v>
      </c>
      <c r="I3" s="8">
        <v>826.05</v>
      </c>
      <c r="J3" s="8">
        <v>803.04</v>
      </c>
      <c r="K3" s="8">
        <v>906.05</v>
      </c>
      <c r="L3" s="8">
        <v>826.04</v>
      </c>
      <c r="M3" s="8">
        <v>865.04</v>
      </c>
      <c r="N3" s="8">
        <v>882.03</v>
      </c>
      <c r="O3" s="8">
        <v>868.03</v>
      </c>
      <c r="P3" s="8">
        <v>776.04</v>
      </c>
      <c r="Q3" s="8">
        <v>806.02</v>
      </c>
      <c r="R3" s="8">
        <v>754.02</v>
      </c>
      <c r="S3" s="8">
        <v>727.02</v>
      </c>
      <c r="T3" s="8">
        <v>728.02</v>
      </c>
      <c r="U3" s="8">
        <v>664.03</v>
      </c>
      <c r="V3" s="8">
        <v>678.02</v>
      </c>
      <c r="W3" s="8">
        <v>694.02</v>
      </c>
      <c r="X3" s="8">
        <v>658.02</v>
      </c>
      <c r="Y3" s="8">
        <v>617.02</v>
      </c>
      <c r="Z3" s="8">
        <v>651.02</v>
      </c>
      <c r="AA3" s="8">
        <v>580.02</v>
      </c>
      <c r="AB3" s="8">
        <v>703.01</v>
      </c>
      <c r="AC3" s="8">
        <v>705</v>
      </c>
      <c r="AD3" s="8">
        <v>699.02</v>
      </c>
    </row>
    <row r="4" spans="1:30" x14ac:dyDescent="0.3">
      <c r="A4">
        <v>2</v>
      </c>
      <c r="B4" s="8">
        <v>686.07</v>
      </c>
      <c r="C4" s="8">
        <v>622.07000000000005</v>
      </c>
      <c r="D4" s="8">
        <v>585.04</v>
      </c>
      <c r="E4" s="8">
        <v>587.04</v>
      </c>
      <c r="F4" s="8">
        <v>576.04</v>
      </c>
      <c r="G4" s="8">
        <v>568.04</v>
      </c>
      <c r="H4" s="8">
        <v>554.29999999999995</v>
      </c>
      <c r="I4" s="8">
        <v>528.45000000000005</v>
      </c>
      <c r="J4" s="8">
        <v>586.04</v>
      </c>
      <c r="K4" s="8">
        <v>522.03</v>
      </c>
      <c r="L4" s="8">
        <v>506.02</v>
      </c>
      <c r="M4" s="8">
        <v>549.02</v>
      </c>
      <c r="N4" s="8">
        <v>513.02</v>
      </c>
      <c r="O4" s="8">
        <v>488.02</v>
      </c>
      <c r="P4" s="8">
        <v>502.04</v>
      </c>
      <c r="Q4" s="8">
        <v>444.02</v>
      </c>
      <c r="R4" s="8">
        <v>444.02</v>
      </c>
      <c r="S4" s="8">
        <v>459.02</v>
      </c>
      <c r="T4" s="8">
        <v>427.02</v>
      </c>
      <c r="U4" s="8">
        <v>424.02</v>
      </c>
      <c r="V4" s="8">
        <v>442.02</v>
      </c>
      <c r="W4" s="8">
        <v>474.02</v>
      </c>
      <c r="X4" s="8">
        <v>405.02</v>
      </c>
      <c r="Y4" s="8">
        <v>435.02</v>
      </c>
      <c r="Z4" s="8">
        <v>399.02</v>
      </c>
      <c r="AA4" s="8">
        <v>376</v>
      </c>
      <c r="AB4" s="8">
        <v>431</v>
      </c>
      <c r="AC4" s="8">
        <v>441</v>
      </c>
      <c r="AD4" s="8">
        <v>419</v>
      </c>
    </row>
    <row r="5" spans="1:30" x14ac:dyDescent="0.3">
      <c r="A5">
        <v>3</v>
      </c>
      <c r="B5" s="8">
        <v>555.55999999999995</v>
      </c>
      <c r="C5" s="8">
        <v>531.05999999999995</v>
      </c>
      <c r="D5" s="8">
        <v>482.04</v>
      </c>
      <c r="E5" s="8">
        <v>449.04</v>
      </c>
      <c r="F5" s="8">
        <v>444.03</v>
      </c>
      <c r="G5" s="8">
        <v>374.02</v>
      </c>
      <c r="H5" s="8">
        <v>420.04</v>
      </c>
      <c r="I5" s="8">
        <v>375.61</v>
      </c>
      <c r="J5" s="8">
        <v>423.02</v>
      </c>
      <c r="K5" s="8">
        <v>382.02</v>
      </c>
      <c r="L5" s="8">
        <v>354.02</v>
      </c>
      <c r="M5" s="8">
        <v>362.02</v>
      </c>
      <c r="N5" s="8">
        <v>381.02</v>
      </c>
      <c r="O5" s="8">
        <v>376.02</v>
      </c>
      <c r="P5" s="8">
        <v>378.02</v>
      </c>
      <c r="Q5" s="8">
        <v>338.02</v>
      </c>
      <c r="R5" s="8">
        <v>345.01</v>
      </c>
      <c r="S5" s="8">
        <v>359.02</v>
      </c>
      <c r="T5" s="8">
        <v>319</v>
      </c>
      <c r="U5" s="8">
        <v>311.02</v>
      </c>
      <c r="V5" s="8">
        <v>316.02</v>
      </c>
      <c r="W5" s="8">
        <v>323.01</v>
      </c>
      <c r="X5" s="8">
        <v>312</v>
      </c>
      <c r="Y5" s="8">
        <v>291</v>
      </c>
      <c r="Z5" s="8">
        <v>320.01</v>
      </c>
      <c r="AA5" s="8">
        <v>309</v>
      </c>
      <c r="AB5" s="8">
        <v>297</v>
      </c>
      <c r="AC5" s="8">
        <v>381</v>
      </c>
      <c r="AD5" s="8">
        <v>345</v>
      </c>
    </row>
    <row r="6" spans="1:30" x14ac:dyDescent="0.3">
      <c r="A6">
        <v>4</v>
      </c>
      <c r="B6" s="8">
        <v>457.05</v>
      </c>
      <c r="C6" s="8">
        <v>429.05</v>
      </c>
      <c r="D6" s="8">
        <v>384.02</v>
      </c>
      <c r="E6" s="8">
        <v>361.02</v>
      </c>
      <c r="F6" s="8">
        <v>364.02</v>
      </c>
      <c r="G6" s="8">
        <v>354.02</v>
      </c>
      <c r="H6" s="8">
        <v>341.02</v>
      </c>
      <c r="I6" s="8">
        <v>319.02</v>
      </c>
      <c r="J6" s="8">
        <v>329.02</v>
      </c>
      <c r="K6" s="8">
        <v>322.19</v>
      </c>
      <c r="L6" s="8">
        <v>304.02</v>
      </c>
      <c r="M6" s="8">
        <v>313.02</v>
      </c>
      <c r="N6" s="8">
        <v>291.02</v>
      </c>
      <c r="O6" s="8">
        <v>305.01</v>
      </c>
      <c r="P6" s="8">
        <v>299.02</v>
      </c>
      <c r="Q6" s="8">
        <v>268</v>
      </c>
      <c r="R6" s="8">
        <v>298</v>
      </c>
      <c r="S6" s="8">
        <v>278.01</v>
      </c>
      <c r="T6" s="8">
        <v>271</v>
      </c>
      <c r="U6" s="8">
        <v>259.02</v>
      </c>
      <c r="V6" s="8">
        <v>248</v>
      </c>
      <c r="W6" s="8">
        <v>298</v>
      </c>
      <c r="X6" s="8">
        <v>273</v>
      </c>
      <c r="Y6" s="8">
        <v>244</v>
      </c>
      <c r="Z6" s="8">
        <v>265</v>
      </c>
      <c r="AA6" s="8">
        <v>238</v>
      </c>
      <c r="AB6" s="8">
        <v>280</v>
      </c>
      <c r="AC6" s="8">
        <v>276</v>
      </c>
      <c r="AD6" s="8">
        <v>267</v>
      </c>
    </row>
    <row r="7" spans="1:30" x14ac:dyDescent="0.3">
      <c r="A7">
        <v>5</v>
      </c>
      <c r="B7" s="8">
        <v>360.04</v>
      </c>
      <c r="C7" s="8">
        <v>345.04</v>
      </c>
      <c r="D7" s="8">
        <v>405.03</v>
      </c>
      <c r="E7" s="8">
        <v>340.02</v>
      </c>
      <c r="F7" s="8">
        <v>318.02</v>
      </c>
      <c r="G7" s="8">
        <v>314.02</v>
      </c>
      <c r="H7" s="8">
        <v>286.02</v>
      </c>
      <c r="I7" s="8">
        <v>306.01</v>
      </c>
      <c r="J7" s="8">
        <v>268.02</v>
      </c>
      <c r="K7" s="8">
        <v>303.85000000000002</v>
      </c>
      <c r="L7" s="8">
        <v>260.01</v>
      </c>
      <c r="M7" s="8">
        <v>279.02</v>
      </c>
      <c r="N7" s="8">
        <v>250</v>
      </c>
      <c r="O7" s="8">
        <v>254</v>
      </c>
      <c r="P7" s="8">
        <v>268.02</v>
      </c>
      <c r="Q7" s="8">
        <v>208</v>
      </c>
      <c r="R7" s="8">
        <v>245</v>
      </c>
      <c r="S7" s="8">
        <v>248</v>
      </c>
      <c r="T7" s="8">
        <v>250</v>
      </c>
      <c r="U7" s="8">
        <v>241</v>
      </c>
      <c r="V7" s="8">
        <v>222</v>
      </c>
      <c r="W7" s="8">
        <v>256</v>
      </c>
      <c r="X7" s="8">
        <v>211</v>
      </c>
      <c r="Y7" s="8">
        <v>230</v>
      </c>
      <c r="Z7" s="8">
        <v>245</v>
      </c>
      <c r="AA7" s="8">
        <v>210</v>
      </c>
      <c r="AB7" s="8">
        <v>228</v>
      </c>
      <c r="AC7" s="8">
        <v>266</v>
      </c>
      <c r="AD7" s="8">
        <v>271</v>
      </c>
    </row>
    <row r="8" spans="1:30" x14ac:dyDescent="0.3">
      <c r="A8">
        <v>6</v>
      </c>
      <c r="B8" s="8">
        <v>347.04</v>
      </c>
      <c r="C8" s="8">
        <v>331.04</v>
      </c>
      <c r="D8" s="8">
        <v>317.02</v>
      </c>
      <c r="E8" s="8">
        <v>289.02</v>
      </c>
      <c r="F8" s="8">
        <v>312.02</v>
      </c>
      <c r="G8" s="8">
        <v>273.02</v>
      </c>
      <c r="H8" s="8">
        <v>283.02</v>
      </c>
      <c r="I8" s="8">
        <v>243.01</v>
      </c>
      <c r="J8" s="8">
        <v>240.02</v>
      </c>
      <c r="K8" s="8">
        <v>250.02</v>
      </c>
      <c r="L8" s="8">
        <v>288.02</v>
      </c>
      <c r="M8" s="8">
        <v>260.01</v>
      </c>
      <c r="N8" s="8">
        <v>256</v>
      </c>
      <c r="O8" s="8">
        <v>227</v>
      </c>
      <c r="P8" s="8">
        <v>247.02</v>
      </c>
      <c r="Q8" s="8">
        <v>211.01</v>
      </c>
      <c r="R8" s="8">
        <v>219</v>
      </c>
      <c r="S8" s="8">
        <v>203</v>
      </c>
      <c r="T8" s="8">
        <v>226</v>
      </c>
      <c r="U8" s="8">
        <v>202</v>
      </c>
      <c r="V8" s="8">
        <v>233</v>
      </c>
      <c r="W8" s="8">
        <v>206</v>
      </c>
      <c r="X8" s="8">
        <v>213</v>
      </c>
      <c r="Y8" s="8">
        <v>212</v>
      </c>
      <c r="Z8" s="8">
        <v>224</v>
      </c>
      <c r="AA8" s="8">
        <v>198</v>
      </c>
      <c r="AB8" s="8">
        <v>216</v>
      </c>
      <c r="AC8" s="8">
        <v>232</v>
      </c>
      <c r="AD8" s="8">
        <v>221</v>
      </c>
    </row>
    <row r="9" spans="1:30" x14ac:dyDescent="0.3">
      <c r="A9">
        <v>7</v>
      </c>
      <c r="B9" s="8">
        <v>334.04</v>
      </c>
      <c r="C9" s="8">
        <v>312.04000000000002</v>
      </c>
      <c r="D9" s="8">
        <v>328.02</v>
      </c>
      <c r="E9" s="8">
        <v>312.02</v>
      </c>
      <c r="F9" s="8">
        <v>298.02</v>
      </c>
      <c r="G9" s="8">
        <v>294.02</v>
      </c>
      <c r="H9" s="8">
        <v>275.02</v>
      </c>
      <c r="I9" s="8">
        <v>239.02</v>
      </c>
      <c r="J9" s="8">
        <v>256.02</v>
      </c>
      <c r="K9" s="8">
        <v>227.02</v>
      </c>
      <c r="L9" s="8">
        <v>256.01</v>
      </c>
      <c r="M9" s="8">
        <v>222</v>
      </c>
      <c r="N9" s="8">
        <v>231</v>
      </c>
      <c r="O9" s="8">
        <v>216</v>
      </c>
      <c r="P9" s="8">
        <v>187.02</v>
      </c>
      <c r="Q9" s="8">
        <v>193</v>
      </c>
      <c r="R9" s="8">
        <v>202</v>
      </c>
      <c r="S9" s="8">
        <v>173</v>
      </c>
      <c r="T9" s="8">
        <v>190</v>
      </c>
      <c r="U9" s="8">
        <v>188</v>
      </c>
      <c r="V9" s="8">
        <v>207</v>
      </c>
      <c r="W9" s="8">
        <v>240</v>
      </c>
      <c r="X9" s="8">
        <v>219</v>
      </c>
      <c r="Y9" s="8">
        <v>176</v>
      </c>
      <c r="Z9" s="8">
        <v>196</v>
      </c>
      <c r="AA9" s="8">
        <v>201</v>
      </c>
      <c r="AB9" s="8">
        <v>206</v>
      </c>
      <c r="AC9" s="8">
        <v>217</v>
      </c>
      <c r="AD9" s="8">
        <v>205</v>
      </c>
    </row>
    <row r="10" spans="1:30" x14ac:dyDescent="0.3">
      <c r="A10">
        <v>8</v>
      </c>
      <c r="B10" s="8">
        <v>267.02</v>
      </c>
      <c r="C10" s="8">
        <v>303.04000000000002</v>
      </c>
      <c r="D10" s="8">
        <v>275.02</v>
      </c>
      <c r="E10" s="8">
        <v>286.02</v>
      </c>
      <c r="F10" s="8">
        <v>302.02</v>
      </c>
      <c r="G10" s="8">
        <v>260.02</v>
      </c>
      <c r="H10" s="8">
        <v>246.02</v>
      </c>
      <c r="I10" s="8">
        <v>263.02</v>
      </c>
      <c r="J10" s="8">
        <v>236.02</v>
      </c>
      <c r="K10" s="8">
        <v>224.02</v>
      </c>
      <c r="L10" s="8">
        <v>235.01</v>
      </c>
      <c r="M10" s="8">
        <v>212</v>
      </c>
      <c r="N10" s="8">
        <v>229</v>
      </c>
      <c r="O10" s="8">
        <v>208</v>
      </c>
      <c r="P10" s="8">
        <v>193.02</v>
      </c>
      <c r="Q10" s="8">
        <v>208.01</v>
      </c>
      <c r="R10" s="8">
        <v>210.01</v>
      </c>
      <c r="S10" s="8">
        <v>188</v>
      </c>
      <c r="T10" s="8">
        <v>195</v>
      </c>
      <c r="U10" s="8">
        <v>188</v>
      </c>
      <c r="V10" s="8">
        <v>195</v>
      </c>
      <c r="W10" s="8">
        <v>194</v>
      </c>
      <c r="X10" s="8">
        <v>206</v>
      </c>
      <c r="Y10" s="8">
        <v>221</v>
      </c>
      <c r="Z10" s="8">
        <v>184</v>
      </c>
      <c r="AA10" s="8">
        <v>193</v>
      </c>
      <c r="AB10" s="8">
        <v>194</v>
      </c>
      <c r="AC10" s="8">
        <v>215</v>
      </c>
      <c r="AD10" s="8">
        <v>210</v>
      </c>
    </row>
    <row r="11" spans="1:30" x14ac:dyDescent="0.3">
      <c r="A11">
        <v>9</v>
      </c>
      <c r="B11" s="8">
        <v>259.02</v>
      </c>
      <c r="C11" s="8">
        <v>290.04000000000002</v>
      </c>
      <c r="D11" s="8">
        <v>277.02</v>
      </c>
      <c r="E11" s="8">
        <v>267.02</v>
      </c>
      <c r="F11" s="8">
        <v>281.02</v>
      </c>
      <c r="G11" s="8">
        <v>263.02</v>
      </c>
      <c r="H11" s="8">
        <v>276.02</v>
      </c>
      <c r="I11" s="8">
        <v>265.02</v>
      </c>
      <c r="J11" s="8">
        <v>256.01</v>
      </c>
      <c r="K11" s="8">
        <v>239.02</v>
      </c>
      <c r="L11" s="8">
        <v>241.01</v>
      </c>
      <c r="M11" s="8">
        <v>210</v>
      </c>
      <c r="N11" s="8">
        <v>225</v>
      </c>
      <c r="O11" s="8">
        <v>201</v>
      </c>
      <c r="P11" s="8">
        <v>229.02</v>
      </c>
      <c r="Q11" s="8">
        <v>186</v>
      </c>
      <c r="R11" s="8">
        <v>195</v>
      </c>
      <c r="S11" s="8">
        <v>201</v>
      </c>
      <c r="T11" s="8">
        <v>183</v>
      </c>
      <c r="U11" s="8">
        <v>181</v>
      </c>
      <c r="V11" s="8">
        <v>168</v>
      </c>
      <c r="W11" s="8">
        <v>217</v>
      </c>
      <c r="X11" s="8">
        <v>206</v>
      </c>
      <c r="Y11" s="8">
        <v>205</v>
      </c>
      <c r="Z11" s="8">
        <v>194</v>
      </c>
      <c r="AA11" s="8">
        <v>163</v>
      </c>
      <c r="AB11" s="8">
        <v>187</v>
      </c>
      <c r="AC11" s="8">
        <v>214</v>
      </c>
      <c r="AD11" s="8">
        <v>200</v>
      </c>
    </row>
    <row r="12" spans="1:30" x14ac:dyDescent="0.3">
      <c r="A12">
        <v>10</v>
      </c>
      <c r="B12" s="8">
        <v>286.02999999999997</v>
      </c>
      <c r="C12" s="8">
        <v>263.02999999999997</v>
      </c>
      <c r="D12" s="8">
        <v>295.02</v>
      </c>
      <c r="E12" s="8">
        <v>263.02</v>
      </c>
      <c r="F12" s="8">
        <v>294.02</v>
      </c>
      <c r="G12" s="8">
        <v>255.02</v>
      </c>
      <c r="H12" s="8">
        <v>245.02</v>
      </c>
      <c r="I12" s="8">
        <v>258.01</v>
      </c>
      <c r="J12" s="8">
        <v>287.02</v>
      </c>
      <c r="K12" s="8">
        <v>259.02</v>
      </c>
      <c r="L12" s="8">
        <v>224.01</v>
      </c>
      <c r="M12" s="8">
        <v>228</v>
      </c>
      <c r="N12" s="8">
        <v>244</v>
      </c>
      <c r="O12" s="8">
        <v>210</v>
      </c>
      <c r="P12" s="8">
        <v>210.02</v>
      </c>
      <c r="Q12" s="8">
        <v>196</v>
      </c>
      <c r="R12" s="8">
        <v>202</v>
      </c>
      <c r="S12" s="8">
        <v>192</v>
      </c>
      <c r="T12" s="8">
        <v>194</v>
      </c>
      <c r="U12" s="8">
        <v>165</v>
      </c>
      <c r="V12" s="8">
        <v>167</v>
      </c>
      <c r="W12" s="8">
        <v>189</v>
      </c>
      <c r="X12" s="8">
        <v>200</v>
      </c>
      <c r="Y12" s="8">
        <v>222</v>
      </c>
      <c r="Z12" s="8">
        <v>189</v>
      </c>
      <c r="AA12" s="8">
        <v>181</v>
      </c>
      <c r="AB12" s="8">
        <v>204</v>
      </c>
      <c r="AC12" s="8">
        <v>220</v>
      </c>
      <c r="AD12" s="8">
        <v>195</v>
      </c>
    </row>
    <row r="13" spans="1:30" x14ac:dyDescent="0.3">
      <c r="A13">
        <v>11</v>
      </c>
      <c r="B13" s="8">
        <v>301.02999999999997</v>
      </c>
      <c r="C13" s="8">
        <v>294.04000000000002</v>
      </c>
      <c r="D13" s="8">
        <v>270.02</v>
      </c>
      <c r="E13" s="8">
        <v>279.02</v>
      </c>
      <c r="F13" s="8">
        <v>296.02</v>
      </c>
      <c r="G13" s="8">
        <v>302.02</v>
      </c>
      <c r="H13" s="8">
        <v>272.02</v>
      </c>
      <c r="I13" s="8">
        <v>271.02</v>
      </c>
      <c r="J13" s="8">
        <v>273.02</v>
      </c>
      <c r="K13" s="8">
        <v>236.02</v>
      </c>
      <c r="L13" s="8">
        <v>244.01</v>
      </c>
      <c r="M13" s="8">
        <v>226</v>
      </c>
      <c r="N13" s="8">
        <v>212</v>
      </c>
      <c r="O13" s="8">
        <v>236</v>
      </c>
      <c r="P13" s="8">
        <v>247.02</v>
      </c>
      <c r="Q13" s="8">
        <v>223</v>
      </c>
      <c r="R13" s="8">
        <v>177.01</v>
      </c>
      <c r="S13" s="8">
        <v>200</v>
      </c>
      <c r="T13" s="8">
        <v>198</v>
      </c>
      <c r="U13" s="8">
        <v>189</v>
      </c>
      <c r="V13" s="8">
        <v>198</v>
      </c>
      <c r="W13" s="8">
        <v>227</v>
      </c>
      <c r="X13" s="8">
        <v>218</v>
      </c>
      <c r="Y13" s="8">
        <v>247</v>
      </c>
      <c r="Z13" s="8">
        <v>212</v>
      </c>
      <c r="AA13" s="8">
        <v>203</v>
      </c>
      <c r="AB13" s="8">
        <v>228</v>
      </c>
      <c r="AC13" s="8">
        <v>227</v>
      </c>
      <c r="AD13" s="8">
        <v>234</v>
      </c>
    </row>
    <row r="14" spans="1:30" x14ac:dyDescent="0.3">
      <c r="A14">
        <v>12</v>
      </c>
      <c r="B14" s="8">
        <v>320.04000000000002</v>
      </c>
      <c r="C14" s="8">
        <v>345.04</v>
      </c>
      <c r="D14" s="8">
        <v>327.02</v>
      </c>
      <c r="E14" s="8">
        <v>284.02</v>
      </c>
      <c r="F14" s="8">
        <v>304.02</v>
      </c>
      <c r="G14" s="8">
        <v>279.02</v>
      </c>
      <c r="H14" s="8">
        <v>302.02</v>
      </c>
      <c r="I14" s="8">
        <v>304.02</v>
      </c>
      <c r="J14" s="8">
        <v>277.02</v>
      </c>
      <c r="K14" s="8">
        <v>279.02</v>
      </c>
      <c r="L14" s="8">
        <v>268.02</v>
      </c>
      <c r="M14" s="8">
        <v>240.01</v>
      </c>
      <c r="N14" s="8">
        <v>243</v>
      </c>
      <c r="O14" s="8">
        <v>223.01</v>
      </c>
      <c r="P14" s="8">
        <v>249.02</v>
      </c>
      <c r="Q14" s="8">
        <v>244</v>
      </c>
      <c r="R14" s="8">
        <v>205.99</v>
      </c>
      <c r="S14" s="8">
        <v>209</v>
      </c>
      <c r="T14" s="8">
        <v>232</v>
      </c>
      <c r="U14" s="8">
        <v>222</v>
      </c>
      <c r="V14" s="8">
        <v>225</v>
      </c>
      <c r="W14" s="8">
        <v>221</v>
      </c>
      <c r="X14" s="8">
        <v>218</v>
      </c>
      <c r="Y14" s="8">
        <v>252</v>
      </c>
      <c r="Z14" s="8">
        <v>250</v>
      </c>
      <c r="AA14" s="8">
        <v>264</v>
      </c>
      <c r="AB14" s="8">
        <v>263</v>
      </c>
      <c r="AC14" s="8">
        <v>304</v>
      </c>
      <c r="AD14" s="8">
        <v>247</v>
      </c>
    </row>
    <row r="15" spans="1:30" x14ac:dyDescent="0.3">
      <c r="A15">
        <v>13</v>
      </c>
      <c r="B15" s="8">
        <v>417.04</v>
      </c>
      <c r="C15" s="8">
        <v>374.04</v>
      </c>
      <c r="D15" s="8">
        <v>330.02</v>
      </c>
      <c r="E15" s="8">
        <v>344.02</v>
      </c>
      <c r="F15" s="8">
        <v>297.02</v>
      </c>
      <c r="G15" s="8">
        <v>340.02</v>
      </c>
      <c r="H15" s="8">
        <v>324.02</v>
      </c>
      <c r="I15" s="8">
        <v>381.02</v>
      </c>
      <c r="J15" s="8">
        <v>346.02</v>
      </c>
      <c r="K15" s="8">
        <v>349.02</v>
      </c>
      <c r="L15" s="8">
        <v>318.02</v>
      </c>
      <c r="M15" s="8">
        <v>290.02</v>
      </c>
      <c r="N15" s="8">
        <v>319.02</v>
      </c>
      <c r="O15" s="8">
        <v>260</v>
      </c>
      <c r="P15" s="8">
        <v>255.02</v>
      </c>
      <c r="Q15" s="8">
        <v>243</v>
      </c>
      <c r="R15" s="8">
        <v>237</v>
      </c>
      <c r="S15" s="8">
        <v>243</v>
      </c>
      <c r="T15" s="8">
        <v>293</v>
      </c>
      <c r="U15" s="8">
        <v>259.02</v>
      </c>
      <c r="V15" s="8">
        <v>292.01</v>
      </c>
      <c r="W15" s="8">
        <v>258</v>
      </c>
      <c r="X15" s="8">
        <v>274</v>
      </c>
      <c r="Y15" s="8">
        <v>283</v>
      </c>
      <c r="Z15" s="8">
        <v>293</v>
      </c>
      <c r="AA15" s="8">
        <v>303</v>
      </c>
      <c r="AB15" s="8">
        <v>347</v>
      </c>
      <c r="AC15" s="8">
        <v>344</v>
      </c>
      <c r="AD15" s="8">
        <v>299</v>
      </c>
    </row>
    <row r="16" spans="1:30" x14ac:dyDescent="0.3">
      <c r="A16">
        <v>14</v>
      </c>
      <c r="B16" s="8">
        <v>486.05</v>
      </c>
      <c r="C16" s="8">
        <v>473.06</v>
      </c>
      <c r="D16" s="8">
        <v>479.04</v>
      </c>
      <c r="E16" s="8">
        <v>444.03</v>
      </c>
      <c r="F16" s="8">
        <v>403.02</v>
      </c>
      <c r="G16" s="8">
        <v>436.02</v>
      </c>
      <c r="H16" s="8">
        <v>418.03</v>
      </c>
      <c r="I16" s="8">
        <v>423.02</v>
      </c>
      <c r="J16" s="8">
        <v>362.02</v>
      </c>
      <c r="K16" s="8">
        <v>470.02</v>
      </c>
      <c r="L16" s="8">
        <v>416.02</v>
      </c>
      <c r="M16" s="8">
        <v>355.02</v>
      </c>
      <c r="N16" s="8">
        <v>352.02</v>
      </c>
      <c r="O16" s="8">
        <v>336.02</v>
      </c>
      <c r="P16" s="8">
        <v>318.02</v>
      </c>
      <c r="Q16" s="8">
        <v>313.01</v>
      </c>
      <c r="R16" s="8">
        <v>330</v>
      </c>
      <c r="S16" s="8">
        <v>307.02</v>
      </c>
      <c r="T16" s="8">
        <v>302</v>
      </c>
      <c r="U16" s="8">
        <v>287.02</v>
      </c>
      <c r="V16" s="8">
        <v>352.02</v>
      </c>
      <c r="W16" s="8">
        <v>354.02</v>
      </c>
      <c r="X16" s="8">
        <v>337.01</v>
      </c>
      <c r="Y16" s="8">
        <v>321</v>
      </c>
      <c r="Z16" s="8">
        <v>324.01</v>
      </c>
      <c r="AA16" s="8">
        <v>346</v>
      </c>
      <c r="AB16" s="8">
        <v>408</v>
      </c>
      <c r="AC16" s="8">
        <v>413</v>
      </c>
      <c r="AD16" s="8">
        <v>405</v>
      </c>
    </row>
    <row r="17" spans="1:30" x14ac:dyDescent="0.3">
      <c r="A17">
        <v>15</v>
      </c>
      <c r="B17" s="8">
        <v>618.05999999999995</v>
      </c>
      <c r="C17" s="8">
        <v>600.07000000000005</v>
      </c>
      <c r="D17" s="8">
        <v>529.04</v>
      </c>
      <c r="E17" s="8">
        <v>545.04</v>
      </c>
      <c r="F17" s="8">
        <v>513.03</v>
      </c>
      <c r="G17" s="8">
        <v>540.03</v>
      </c>
      <c r="H17" s="8">
        <v>499.04</v>
      </c>
      <c r="I17" s="8">
        <v>507.03</v>
      </c>
      <c r="J17" s="8">
        <v>490.02</v>
      </c>
      <c r="K17" s="8">
        <v>536.04</v>
      </c>
      <c r="L17" s="8">
        <v>485.02</v>
      </c>
      <c r="M17" s="8">
        <v>475.02</v>
      </c>
      <c r="N17" s="8">
        <v>469.02</v>
      </c>
      <c r="O17" s="8">
        <v>466.02</v>
      </c>
      <c r="P17" s="8">
        <v>406.02</v>
      </c>
      <c r="Q17" s="8">
        <v>362.02</v>
      </c>
      <c r="R17" s="8">
        <v>361</v>
      </c>
      <c r="S17" s="8">
        <v>392.02</v>
      </c>
      <c r="T17" s="8">
        <v>348.01</v>
      </c>
      <c r="U17" s="8">
        <v>367.02</v>
      </c>
      <c r="V17" s="8">
        <v>368.02</v>
      </c>
      <c r="W17" s="8">
        <v>399.02</v>
      </c>
      <c r="X17" s="8">
        <v>423.02</v>
      </c>
      <c r="Y17" s="8">
        <v>397.01</v>
      </c>
      <c r="Z17" s="8">
        <v>383.02</v>
      </c>
      <c r="AA17" s="8">
        <v>432</v>
      </c>
      <c r="AB17" s="8">
        <v>462</v>
      </c>
      <c r="AC17" s="8">
        <v>458</v>
      </c>
      <c r="AD17" s="8">
        <v>509</v>
      </c>
    </row>
    <row r="18" spans="1:30" x14ac:dyDescent="0.3">
      <c r="A18">
        <v>16</v>
      </c>
      <c r="B18" s="8">
        <v>805.08</v>
      </c>
      <c r="C18" s="8">
        <v>846.1</v>
      </c>
      <c r="D18" s="8">
        <v>801.06</v>
      </c>
      <c r="E18" s="8">
        <v>775.06</v>
      </c>
      <c r="F18" s="8">
        <v>784.05</v>
      </c>
      <c r="G18" s="8">
        <v>716.04</v>
      </c>
      <c r="H18" s="8">
        <v>741.05</v>
      </c>
      <c r="I18" s="8">
        <v>772.04</v>
      </c>
      <c r="J18" s="8">
        <v>705.04</v>
      </c>
      <c r="K18" s="8">
        <v>738.04</v>
      </c>
      <c r="L18" s="8">
        <v>676.03</v>
      </c>
      <c r="M18" s="8">
        <v>705.02</v>
      </c>
      <c r="N18" s="8">
        <v>672.02</v>
      </c>
      <c r="O18" s="8">
        <v>573.02</v>
      </c>
      <c r="P18" s="8">
        <v>565.04</v>
      </c>
      <c r="Q18" s="8">
        <v>514.02</v>
      </c>
      <c r="R18" s="8">
        <v>497.02</v>
      </c>
      <c r="S18" s="8">
        <v>497.02</v>
      </c>
      <c r="T18" s="8">
        <v>422.02</v>
      </c>
      <c r="U18" s="8">
        <v>439.02</v>
      </c>
      <c r="V18" s="8">
        <v>485.02</v>
      </c>
      <c r="W18" s="8">
        <v>507.02</v>
      </c>
      <c r="X18" s="8">
        <v>511.02</v>
      </c>
      <c r="Y18" s="8">
        <v>472.02</v>
      </c>
      <c r="Z18" s="8">
        <v>445.02</v>
      </c>
      <c r="AA18" s="8">
        <v>525.02</v>
      </c>
      <c r="AB18" s="8">
        <v>607</v>
      </c>
      <c r="AC18" s="8">
        <v>582</v>
      </c>
      <c r="AD18" s="8">
        <v>579.01</v>
      </c>
    </row>
    <row r="19" spans="1:30" x14ac:dyDescent="0.3">
      <c r="A19">
        <v>17</v>
      </c>
      <c r="B19" s="8">
        <v>862.09</v>
      </c>
      <c r="C19" s="8">
        <v>865.1</v>
      </c>
      <c r="D19" s="8">
        <v>902.06</v>
      </c>
      <c r="E19" s="8">
        <v>825.06</v>
      </c>
      <c r="F19" s="8">
        <v>891.06</v>
      </c>
      <c r="G19" s="8">
        <v>786.04</v>
      </c>
      <c r="H19" s="8">
        <v>849.06</v>
      </c>
      <c r="I19" s="8">
        <v>871.05</v>
      </c>
      <c r="J19" s="8">
        <v>796.04</v>
      </c>
      <c r="K19" s="8">
        <v>819.05</v>
      </c>
      <c r="L19" s="8">
        <v>813.04</v>
      </c>
      <c r="M19" s="8">
        <v>766.04</v>
      </c>
      <c r="N19" s="8">
        <v>746.02</v>
      </c>
      <c r="O19" s="8">
        <v>682.02</v>
      </c>
      <c r="P19" s="8">
        <v>689.04</v>
      </c>
      <c r="Q19" s="8">
        <v>578.02</v>
      </c>
      <c r="R19" s="8">
        <v>618.02</v>
      </c>
      <c r="S19" s="8">
        <v>520.02</v>
      </c>
      <c r="T19" s="8">
        <v>539.02</v>
      </c>
      <c r="U19" s="8">
        <v>545.02</v>
      </c>
      <c r="V19" s="8">
        <v>569.02</v>
      </c>
      <c r="W19" s="8">
        <v>613.02</v>
      </c>
      <c r="X19" s="8">
        <v>552.02</v>
      </c>
      <c r="Y19" s="8">
        <v>594.02</v>
      </c>
      <c r="Z19" s="8">
        <v>533.02</v>
      </c>
      <c r="AA19" s="8">
        <v>592.02</v>
      </c>
      <c r="AB19" s="8">
        <v>725.01</v>
      </c>
      <c r="AC19" s="8">
        <v>732</v>
      </c>
      <c r="AD19" s="8">
        <v>687.02</v>
      </c>
    </row>
    <row r="20" spans="1:30" x14ac:dyDescent="0.3">
      <c r="A20">
        <v>18</v>
      </c>
      <c r="B20" s="8">
        <v>885.09</v>
      </c>
      <c r="C20" s="8">
        <v>820.1</v>
      </c>
      <c r="D20" s="8">
        <v>912.06</v>
      </c>
      <c r="E20" s="8">
        <v>902.06</v>
      </c>
      <c r="F20" s="8">
        <v>905.06</v>
      </c>
      <c r="G20" s="8">
        <v>926.06</v>
      </c>
      <c r="H20" s="8">
        <v>830.06</v>
      </c>
      <c r="I20" s="8">
        <v>915.56</v>
      </c>
      <c r="J20" s="8">
        <v>983.06</v>
      </c>
      <c r="K20" s="8">
        <v>966.06</v>
      </c>
      <c r="L20" s="8">
        <v>905.03</v>
      </c>
      <c r="M20" s="8">
        <v>909.03</v>
      </c>
      <c r="N20" s="8">
        <v>929.04</v>
      </c>
      <c r="O20" s="8">
        <v>843.04</v>
      </c>
      <c r="P20" s="8">
        <v>827.06</v>
      </c>
      <c r="Q20" s="8">
        <v>716.02</v>
      </c>
      <c r="R20" s="8">
        <v>694.02</v>
      </c>
      <c r="S20" s="8">
        <v>701.03</v>
      </c>
      <c r="T20" s="8">
        <v>655.02</v>
      </c>
      <c r="U20" s="8">
        <v>644.02</v>
      </c>
      <c r="V20" s="8">
        <v>743.02</v>
      </c>
      <c r="W20" s="8">
        <v>776.02</v>
      </c>
      <c r="X20" s="8">
        <v>744.02</v>
      </c>
      <c r="Y20" s="8">
        <v>730.02</v>
      </c>
      <c r="Z20" s="8">
        <v>760.02</v>
      </c>
      <c r="AA20" s="8">
        <v>831.02</v>
      </c>
      <c r="AB20" s="8">
        <v>948.02</v>
      </c>
      <c r="AC20" s="8">
        <v>834</v>
      </c>
      <c r="AD20" s="8">
        <v>832.02</v>
      </c>
    </row>
    <row r="21" spans="1:30" x14ac:dyDescent="0.3">
      <c r="A21">
        <v>19</v>
      </c>
      <c r="B21" s="8">
        <v>852.08</v>
      </c>
      <c r="C21" s="8">
        <v>853.1</v>
      </c>
      <c r="D21" s="8">
        <v>863.56</v>
      </c>
      <c r="E21" s="8">
        <v>828.06</v>
      </c>
      <c r="F21" s="8">
        <v>906.05</v>
      </c>
      <c r="G21" s="8">
        <v>899.05</v>
      </c>
      <c r="H21" s="8">
        <v>870.06</v>
      </c>
      <c r="I21" s="8">
        <v>902.56</v>
      </c>
      <c r="J21" s="8">
        <v>917.05</v>
      </c>
      <c r="K21" s="8">
        <v>969.06</v>
      </c>
      <c r="L21" s="8">
        <v>939.04</v>
      </c>
      <c r="M21" s="8">
        <v>967.04</v>
      </c>
      <c r="N21" s="8">
        <v>925.04</v>
      </c>
      <c r="O21" s="8">
        <v>884.04</v>
      </c>
      <c r="P21" s="8">
        <v>857.06</v>
      </c>
      <c r="Q21" s="8">
        <v>851.02</v>
      </c>
      <c r="R21" s="8">
        <v>806.02</v>
      </c>
      <c r="S21" s="8">
        <v>740.02</v>
      </c>
      <c r="T21" s="8">
        <v>758.02</v>
      </c>
      <c r="U21" s="8">
        <v>761.04</v>
      </c>
      <c r="V21" s="8">
        <v>833.02</v>
      </c>
      <c r="W21" s="8">
        <v>804.02</v>
      </c>
      <c r="X21" s="8">
        <v>806.02</v>
      </c>
      <c r="Y21" s="8">
        <v>807.02</v>
      </c>
      <c r="Z21" s="8">
        <v>776.02</v>
      </c>
      <c r="AA21" s="8">
        <v>946.02</v>
      </c>
      <c r="AB21" s="8">
        <v>962.02</v>
      </c>
      <c r="AC21" s="8">
        <v>958.01</v>
      </c>
      <c r="AD21" s="8">
        <v>900.02</v>
      </c>
    </row>
    <row r="22" spans="1:30" x14ac:dyDescent="0.3">
      <c r="A22">
        <v>20</v>
      </c>
      <c r="B22" s="8">
        <v>866.09</v>
      </c>
      <c r="C22" s="8">
        <v>807.1</v>
      </c>
      <c r="D22" s="8">
        <v>838.56</v>
      </c>
      <c r="E22" s="8">
        <v>807.06</v>
      </c>
      <c r="F22" s="8">
        <v>885.06</v>
      </c>
      <c r="G22" s="8">
        <v>911.05</v>
      </c>
      <c r="H22" s="8">
        <v>900.06</v>
      </c>
      <c r="I22" s="8">
        <v>908.06</v>
      </c>
      <c r="J22" s="8">
        <v>963.06</v>
      </c>
      <c r="K22" s="8">
        <v>918.06</v>
      </c>
      <c r="L22" s="8">
        <v>928.04</v>
      </c>
      <c r="M22" s="8">
        <v>919.04</v>
      </c>
      <c r="N22" s="8">
        <v>904.04</v>
      </c>
      <c r="O22" s="8">
        <v>905.04</v>
      </c>
      <c r="P22" s="8">
        <v>845.06</v>
      </c>
      <c r="Q22" s="8">
        <v>875.02</v>
      </c>
      <c r="R22" s="8">
        <v>838.02</v>
      </c>
      <c r="S22" s="8">
        <v>856.04</v>
      </c>
      <c r="T22" s="8">
        <v>860.02</v>
      </c>
      <c r="U22" s="8">
        <v>821.04</v>
      </c>
      <c r="V22" s="8">
        <v>866.03</v>
      </c>
      <c r="W22" s="8">
        <v>901.02</v>
      </c>
      <c r="X22" s="8">
        <v>905.02</v>
      </c>
      <c r="Y22" s="8">
        <v>890.02</v>
      </c>
      <c r="Z22" s="8">
        <v>861.02</v>
      </c>
      <c r="AA22" s="8">
        <v>975.02</v>
      </c>
      <c r="AB22" s="8">
        <v>1167.02</v>
      </c>
      <c r="AC22" s="8">
        <v>1062.02</v>
      </c>
      <c r="AD22" s="8">
        <v>915.02</v>
      </c>
    </row>
    <row r="23" spans="1:30" x14ac:dyDescent="0.3">
      <c r="A23">
        <v>21</v>
      </c>
      <c r="B23" s="8">
        <v>807.08</v>
      </c>
      <c r="C23" s="8">
        <v>825.1</v>
      </c>
      <c r="D23" s="8">
        <v>778.06</v>
      </c>
      <c r="E23" s="8">
        <v>818.06</v>
      </c>
      <c r="F23" s="8">
        <v>861.06</v>
      </c>
      <c r="G23" s="8">
        <v>924.05</v>
      </c>
      <c r="H23" s="8">
        <v>957.07</v>
      </c>
      <c r="I23" s="8">
        <v>1017.77</v>
      </c>
      <c r="J23" s="8">
        <v>991.06</v>
      </c>
      <c r="K23" s="8">
        <v>970.06</v>
      </c>
      <c r="L23" s="8">
        <v>954.04</v>
      </c>
      <c r="M23" s="8">
        <v>1059.04</v>
      </c>
      <c r="N23" s="8">
        <v>1004.04</v>
      </c>
      <c r="O23" s="8">
        <v>940.04</v>
      </c>
      <c r="P23" s="8">
        <v>932.06</v>
      </c>
      <c r="Q23" s="8">
        <v>933.03</v>
      </c>
      <c r="R23" s="8">
        <v>987.02</v>
      </c>
      <c r="S23" s="8">
        <v>938.04</v>
      </c>
      <c r="T23" s="8">
        <v>894.02</v>
      </c>
      <c r="U23" s="8">
        <v>976.04</v>
      </c>
      <c r="V23" s="8">
        <v>993.04</v>
      </c>
      <c r="W23" s="8">
        <v>1032.03</v>
      </c>
      <c r="X23" s="8">
        <v>1028.02</v>
      </c>
      <c r="Y23" s="8">
        <v>946.02</v>
      </c>
      <c r="Z23" s="8">
        <v>949.03</v>
      </c>
      <c r="AA23" s="8">
        <v>1162.02</v>
      </c>
      <c r="AB23" s="8">
        <v>1251.02</v>
      </c>
      <c r="AC23" s="8">
        <v>1138.02</v>
      </c>
      <c r="AD23" s="8">
        <v>1016.02</v>
      </c>
    </row>
    <row r="24" spans="1:30" x14ac:dyDescent="0.3">
      <c r="A24">
        <v>22</v>
      </c>
      <c r="B24" s="8">
        <v>854.08</v>
      </c>
      <c r="C24" s="8">
        <v>786.09</v>
      </c>
      <c r="D24" s="8">
        <v>920.07</v>
      </c>
      <c r="E24" s="8">
        <v>783.06</v>
      </c>
      <c r="F24" s="8">
        <v>833.05</v>
      </c>
      <c r="G24" s="8">
        <v>863.04</v>
      </c>
      <c r="H24" s="8">
        <v>840.06</v>
      </c>
      <c r="I24" s="8">
        <v>942.35</v>
      </c>
      <c r="J24" s="8">
        <v>1037.06</v>
      </c>
      <c r="K24" s="8">
        <v>960.06</v>
      </c>
      <c r="L24" s="8">
        <v>992.04</v>
      </c>
      <c r="M24" s="8">
        <v>969.04</v>
      </c>
      <c r="N24" s="8">
        <v>975.04</v>
      </c>
      <c r="O24" s="8">
        <v>952.04</v>
      </c>
      <c r="P24" s="8">
        <v>914.06</v>
      </c>
      <c r="Q24" s="8">
        <v>939.03</v>
      </c>
      <c r="R24" s="8">
        <v>960.02</v>
      </c>
      <c r="S24" s="8">
        <v>1009.04</v>
      </c>
      <c r="T24" s="8">
        <v>976.02</v>
      </c>
      <c r="U24" s="8">
        <v>1038.04</v>
      </c>
      <c r="V24" s="8">
        <v>1022.04</v>
      </c>
      <c r="W24" s="8">
        <v>1108.04</v>
      </c>
      <c r="X24" s="8">
        <v>1087.03</v>
      </c>
      <c r="Y24" s="8">
        <v>1011.02</v>
      </c>
      <c r="Z24" s="8">
        <v>975.03</v>
      </c>
      <c r="AA24" s="8">
        <v>1167.02</v>
      </c>
      <c r="AB24" s="8">
        <v>1319.02</v>
      </c>
      <c r="AC24" s="8">
        <v>1174.02</v>
      </c>
      <c r="AD24" s="8">
        <v>1134.02</v>
      </c>
    </row>
    <row r="25" spans="1:30" x14ac:dyDescent="0.3">
      <c r="A25">
        <v>23</v>
      </c>
      <c r="B25" s="8">
        <v>926.1</v>
      </c>
      <c r="C25" s="8">
        <v>822.09</v>
      </c>
      <c r="D25" s="8">
        <v>825.06</v>
      </c>
      <c r="E25" s="8">
        <v>819.06</v>
      </c>
      <c r="F25" s="8">
        <v>826.06</v>
      </c>
      <c r="G25" s="8">
        <v>849.04</v>
      </c>
      <c r="H25" s="8">
        <v>917.07</v>
      </c>
      <c r="I25" s="8">
        <v>874.05</v>
      </c>
      <c r="J25" s="8">
        <v>1013.06</v>
      </c>
      <c r="K25" s="8">
        <v>948.06</v>
      </c>
      <c r="L25" s="8">
        <v>1001.04</v>
      </c>
      <c r="M25" s="8">
        <v>961.04</v>
      </c>
      <c r="N25" s="8">
        <v>1002.04</v>
      </c>
      <c r="O25" s="8">
        <v>963.04</v>
      </c>
      <c r="P25" s="8">
        <v>1018.07</v>
      </c>
      <c r="Q25" s="8">
        <v>938.03</v>
      </c>
      <c r="R25" s="8">
        <v>1011.02</v>
      </c>
      <c r="S25" s="8">
        <v>1009.04</v>
      </c>
      <c r="T25" s="8">
        <v>1067.04</v>
      </c>
      <c r="U25" s="8">
        <v>1015.04</v>
      </c>
      <c r="V25" s="8">
        <v>1086.04</v>
      </c>
      <c r="W25" s="8">
        <v>1196.04</v>
      </c>
      <c r="X25" s="8">
        <v>1205.04</v>
      </c>
      <c r="Y25" s="8">
        <v>1109.02</v>
      </c>
      <c r="Z25" s="8">
        <v>1166.04</v>
      </c>
      <c r="AA25" s="8">
        <v>1339.03</v>
      </c>
      <c r="AB25" s="8">
        <v>1423.02</v>
      </c>
      <c r="AC25" s="8">
        <v>1330.02</v>
      </c>
      <c r="AD25" s="8">
        <v>1157.02</v>
      </c>
    </row>
    <row r="26" spans="1:30" x14ac:dyDescent="0.3">
      <c r="A26">
        <v>24</v>
      </c>
      <c r="B26" s="8">
        <v>994.1</v>
      </c>
      <c r="C26" s="8">
        <v>910.1</v>
      </c>
      <c r="D26" s="8">
        <v>864.06</v>
      </c>
      <c r="E26" s="8">
        <v>810.06</v>
      </c>
      <c r="F26" s="8">
        <v>840.06</v>
      </c>
      <c r="G26" s="8">
        <v>822.04</v>
      </c>
      <c r="H26" s="8">
        <v>887.06</v>
      </c>
      <c r="I26" s="8">
        <v>920.05</v>
      </c>
      <c r="J26" s="8">
        <v>1006.05</v>
      </c>
      <c r="K26" s="8">
        <v>1010.06</v>
      </c>
      <c r="L26" s="8">
        <v>1035.04</v>
      </c>
      <c r="M26" s="8">
        <v>1088.04</v>
      </c>
      <c r="N26" s="8">
        <v>1039.04</v>
      </c>
      <c r="O26" s="8">
        <v>962.03</v>
      </c>
      <c r="P26" s="8">
        <v>1050.06</v>
      </c>
      <c r="Q26" s="8">
        <v>1052.04</v>
      </c>
      <c r="R26" s="8">
        <v>973.02</v>
      </c>
      <c r="S26" s="8">
        <v>1064.04</v>
      </c>
      <c r="T26" s="8">
        <v>1103.04</v>
      </c>
      <c r="U26" s="8">
        <v>1068.04</v>
      </c>
      <c r="V26" s="8">
        <v>1183.04</v>
      </c>
      <c r="W26" s="8">
        <v>1225.04</v>
      </c>
      <c r="X26" s="8">
        <v>1261.03</v>
      </c>
      <c r="Y26" s="8">
        <v>1190.03</v>
      </c>
      <c r="Z26" s="8">
        <v>1175.04</v>
      </c>
      <c r="AA26" s="8">
        <v>1362.04</v>
      </c>
      <c r="AB26" s="8">
        <v>1532.02</v>
      </c>
      <c r="AC26" s="8">
        <v>1327.02</v>
      </c>
      <c r="AD26" s="8">
        <v>1315.02</v>
      </c>
    </row>
    <row r="27" spans="1:30" x14ac:dyDescent="0.3">
      <c r="A27">
        <v>25</v>
      </c>
      <c r="B27" s="8">
        <v>1067.1099999999999</v>
      </c>
      <c r="C27" s="8">
        <v>1086.1300000000001</v>
      </c>
      <c r="D27" s="8">
        <v>950.07</v>
      </c>
      <c r="E27" s="8">
        <v>902.07</v>
      </c>
      <c r="F27" s="8">
        <v>884.05</v>
      </c>
      <c r="G27" s="8">
        <v>894.05</v>
      </c>
      <c r="H27" s="8">
        <v>934.07</v>
      </c>
      <c r="I27" s="8">
        <v>920.06</v>
      </c>
      <c r="J27" s="8">
        <v>943.06</v>
      </c>
      <c r="K27" s="8">
        <v>947.06</v>
      </c>
      <c r="L27" s="8">
        <v>1055.04</v>
      </c>
      <c r="M27" s="8">
        <v>1093.04</v>
      </c>
      <c r="N27" s="8">
        <v>1055.04</v>
      </c>
      <c r="O27" s="8">
        <v>1087.04</v>
      </c>
      <c r="P27" s="8">
        <v>1051.06</v>
      </c>
      <c r="Q27" s="8">
        <v>1066.04</v>
      </c>
      <c r="R27" s="8">
        <v>1108.03</v>
      </c>
      <c r="S27" s="8">
        <v>1066.04</v>
      </c>
      <c r="T27" s="8">
        <v>1050.03</v>
      </c>
      <c r="U27" s="8">
        <v>1142.04</v>
      </c>
      <c r="V27" s="8">
        <v>1285.04</v>
      </c>
      <c r="W27" s="8">
        <v>1380.04</v>
      </c>
      <c r="X27" s="8">
        <v>1414.04</v>
      </c>
      <c r="Y27" s="8">
        <v>1298.04</v>
      </c>
      <c r="Z27" s="8">
        <v>1272.04</v>
      </c>
      <c r="AA27" s="8">
        <v>1563.04</v>
      </c>
      <c r="AB27" s="8">
        <v>1617.02</v>
      </c>
      <c r="AC27" s="8">
        <v>1528.02</v>
      </c>
      <c r="AD27" s="8">
        <v>1279.02</v>
      </c>
    </row>
    <row r="28" spans="1:30" x14ac:dyDescent="0.3">
      <c r="A28">
        <v>26</v>
      </c>
      <c r="B28" s="8">
        <v>1111.1099999999999</v>
      </c>
      <c r="C28" s="8">
        <v>1074.1300000000001</v>
      </c>
      <c r="D28" s="8">
        <v>1051.08</v>
      </c>
      <c r="E28" s="8">
        <v>980.08</v>
      </c>
      <c r="F28" s="8">
        <v>907.06</v>
      </c>
      <c r="G28" s="8">
        <v>901.05</v>
      </c>
      <c r="H28" s="8">
        <v>939.06</v>
      </c>
      <c r="I28" s="8">
        <v>942.06</v>
      </c>
      <c r="J28" s="8">
        <v>1022.06</v>
      </c>
      <c r="K28" s="8">
        <v>1042.06</v>
      </c>
      <c r="L28" s="8">
        <v>1030.04</v>
      </c>
      <c r="M28" s="8">
        <v>1119.04</v>
      </c>
      <c r="N28" s="8">
        <v>1170.04</v>
      </c>
      <c r="O28" s="8">
        <v>1095.04</v>
      </c>
      <c r="P28" s="8">
        <v>1177.08</v>
      </c>
      <c r="Q28" s="8">
        <v>1085.04</v>
      </c>
      <c r="R28" s="8">
        <v>1155.04</v>
      </c>
      <c r="S28" s="8">
        <v>1144.04</v>
      </c>
      <c r="T28" s="8">
        <v>1170.04</v>
      </c>
      <c r="U28" s="8">
        <v>1240.05</v>
      </c>
      <c r="V28" s="8">
        <v>1258.04</v>
      </c>
      <c r="W28" s="8">
        <v>1477.04</v>
      </c>
      <c r="X28" s="8">
        <v>1412.04</v>
      </c>
      <c r="Y28" s="8">
        <v>1459.04</v>
      </c>
      <c r="Z28" s="8">
        <v>1390.04</v>
      </c>
      <c r="AA28" s="8">
        <v>1614.04</v>
      </c>
      <c r="AB28" s="8">
        <v>1794.02</v>
      </c>
      <c r="AC28" s="8">
        <v>1562.02</v>
      </c>
      <c r="AD28" s="8">
        <v>1397.02</v>
      </c>
    </row>
    <row r="29" spans="1:30" x14ac:dyDescent="0.3">
      <c r="A29">
        <v>27</v>
      </c>
      <c r="B29" s="8">
        <v>1203.1300000000001</v>
      </c>
      <c r="C29" s="8">
        <v>1155.1400000000001</v>
      </c>
      <c r="D29" s="8">
        <v>1183.08</v>
      </c>
      <c r="E29" s="8">
        <v>1103.08</v>
      </c>
      <c r="F29" s="8">
        <v>1039.06</v>
      </c>
      <c r="G29" s="8">
        <v>1001.06</v>
      </c>
      <c r="H29" s="8">
        <v>1011.08</v>
      </c>
      <c r="I29" s="8">
        <v>949.06</v>
      </c>
      <c r="J29" s="8">
        <v>1054.06</v>
      </c>
      <c r="K29" s="8">
        <v>1048.06</v>
      </c>
      <c r="L29" s="8">
        <v>1023.04</v>
      </c>
      <c r="M29" s="8">
        <v>1198.04</v>
      </c>
      <c r="N29" s="8">
        <v>1147.04</v>
      </c>
      <c r="O29" s="8">
        <v>1149.04</v>
      </c>
      <c r="P29" s="8">
        <v>1182.08</v>
      </c>
      <c r="Q29" s="8">
        <v>1105.04</v>
      </c>
      <c r="R29" s="8">
        <v>1113.03</v>
      </c>
      <c r="S29" s="8">
        <v>1167.04</v>
      </c>
      <c r="T29" s="8">
        <v>1234.04</v>
      </c>
      <c r="U29" s="8">
        <v>1198.05</v>
      </c>
      <c r="V29" s="8">
        <v>1328.04</v>
      </c>
      <c r="W29" s="8">
        <v>1535.04</v>
      </c>
      <c r="X29" s="8">
        <v>1666.04</v>
      </c>
      <c r="Y29" s="8">
        <v>1581.04</v>
      </c>
      <c r="Z29" s="8">
        <v>1518.04</v>
      </c>
      <c r="AA29" s="8">
        <v>1818.04</v>
      </c>
      <c r="AB29" s="8">
        <v>1942.02</v>
      </c>
      <c r="AC29" s="8">
        <v>1731.02</v>
      </c>
      <c r="AD29" s="8">
        <v>1464.02</v>
      </c>
    </row>
    <row r="30" spans="1:30" x14ac:dyDescent="0.3">
      <c r="A30">
        <v>28</v>
      </c>
      <c r="B30" s="8">
        <v>1320.13</v>
      </c>
      <c r="C30" s="8">
        <v>1238.1400000000001</v>
      </c>
      <c r="D30" s="8">
        <v>1144.07</v>
      </c>
      <c r="E30" s="8">
        <v>1068.08</v>
      </c>
      <c r="F30" s="8">
        <v>1121.07</v>
      </c>
      <c r="G30" s="8">
        <v>1066.06</v>
      </c>
      <c r="H30" s="8">
        <v>1098.08</v>
      </c>
      <c r="I30" s="8">
        <v>1053.06</v>
      </c>
      <c r="J30" s="8">
        <v>1035.06</v>
      </c>
      <c r="K30" s="8">
        <v>1038.06</v>
      </c>
      <c r="L30" s="8">
        <v>1120.04</v>
      </c>
      <c r="M30" s="8">
        <v>1104.04</v>
      </c>
      <c r="N30" s="8">
        <v>1188.04</v>
      </c>
      <c r="O30" s="8">
        <v>1224.04</v>
      </c>
      <c r="P30" s="8">
        <v>1294.08</v>
      </c>
      <c r="Q30" s="8">
        <v>1261.04</v>
      </c>
      <c r="R30" s="8">
        <v>1172.03</v>
      </c>
      <c r="S30" s="8">
        <v>1293.04</v>
      </c>
      <c r="T30" s="8">
        <v>1278.04</v>
      </c>
      <c r="U30" s="8">
        <v>1316.06</v>
      </c>
      <c r="V30" s="8">
        <v>1387.04</v>
      </c>
      <c r="W30" s="8">
        <v>1564.04</v>
      </c>
      <c r="X30" s="8">
        <v>1744.04</v>
      </c>
      <c r="Y30" s="8">
        <v>1688.04</v>
      </c>
      <c r="Z30" s="8">
        <v>1628.06</v>
      </c>
      <c r="AA30" s="8">
        <v>1952.04</v>
      </c>
      <c r="AB30" s="8">
        <v>2104.0300000000002</v>
      </c>
      <c r="AC30" s="8">
        <v>1865.02</v>
      </c>
      <c r="AD30" s="8">
        <v>1631.02</v>
      </c>
    </row>
    <row r="31" spans="1:30" x14ac:dyDescent="0.3">
      <c r="A31">
        <v>29</v>
      </c>
      <c r="B31" s="8">
        <v>1408.14</v>
      </c>
      <c r="C31" s="8">
        <v>1352.16</v>
      </c>
      <c r="D31" s="8">
        <v>1184.0899999999999</v>
      </c>
      <c r="E31" s="8">
        <v>1206.08</v>
      </c>
      <c r="F31" s="8">
        <v>1211.08</v>
      </c>
      <c r="G31" s="8">
        <v>1202.06</v>
      </c>
      <c r="H31" s="8">
        <v>1221.0899999999999</v>
      </c>
      <c r="I31" s="8">
        <v>1142.06</v>
      </c>
      <c r="J31" s="8">
        <v>1152.07</v>
      </c>
      <c r="K31" s="8">
        <v>1143.06</v>
      </c>
      <c r="L31" s="8">
        <v>1100.04</v>
      </c>
      <c r="M31" s="8">
        <v>1204.04</v>
      </c>
      <c r="N31" s="8">
        <v>1264.04</v>
      </c>
      <c r="O31" s="8">
        <v>1230.04</v>
      </c>
      <c r="P31" s="8">
        <v>1338.08</v>
      </c>
      <c r="Q31" s="8">
        <v>1320.04</v>
      </c>
      <c r="R31" s="8">
        <v>1332.04</v>
      </c>
      <c r="S31" s="8">
        <v>1371.05</v>
      </c>
      <c r="T31" s="8">
        <v>1301.04</v>
      </c>
      <c r="U31" s="8">
        <v>1412.06</v>
      </c>
      <c r="V31" s="8">
        <v>1466.04</v>
      </c>
      <c r="W31" s="8">
        <v>1587.04</v>
      </c>
      <c r="X31" s="8">
        <v>1655.04</v>
      </c>
      <c r="Y31" s="8">
        <v>1806.04</v>
      </c>
      <c r="Z31" s="8">
        <v>1721.06</v>
      </c>
      <c r="AA31" s="8">
        <v>2193.0500000000002</v>
      </c>
      <c r="AB31" s="8">
        <v>2345.04</v>
      </c>
      <c r="AC31" s="8">
        <v>2132.02</v>
      </c>
      <c r="AD31" s="8">
        <v>1841.03</v>
      </c>
    </row>
    <row r="32" spans="1:30" x14ac:dyDescent="0.3">
      <c r="A32">
        <v>30</v>
      </c>
      <c r="B32" s="8">
        <v>1634.67</v>
      </c>
      <c r="C32" s="8">
        <v>1424.16</v>
      </c>
      <c r="D32" s="8">
        <v>1315.09</v>
      </c>
      <c r="E32" s="8">
        <v>1277.0999999999999</v>
      </c>
      <c r="F32" s="8">
        <v>1294.08</v>
      </c>
      <c r="G32" s="8">
        <v>1259.07</v>
      </c>
      <c r="H32" s="8">
        <v>1373.1</v>
      </c>
      <c r="I32" s="8">
        <v>1274.07</v>
      </c>
      <c r="J32" s="8">
        <v>1193.07</v>
      </c>
      <c r="K32" s="8">
        <v>1120.07</v>
      </c>
      <c r="L32" s="8">
        <v>1226.05</v>
      </c>
      <c r="M32" s="8">
        <v>1183.05</v>
      </c>
      <c r="N32" s="8">
        <v>1224.04</v>
      </c>
      <c r="O32" s="8">
        <v>1256.04</v>
      </c>
      <c r="P32" s="8">
        <v>1374.09</v>
      </c>
      <c r="Q32" s="8">
        <v>1412.04</v>
      </c>
      <c r="R32" s="8">
        <v>1416.04</v>
      </c>
      <c r="S32" s="8">
        <v>1497.06</v>
      </c>
      <c r="T32" s="8">
        <v>1404.04</v>
      </c>
      <c r="U32" s="8">
        <v>1365.06</v>
      </c>
      <c r="V32" s="8">
        <v>1602.05</v>
      </c>
      <c r="W32" s="8">
        <v>1725.06</v>
      </c>
      <c r="X32" s="8">
        <v>1788.05</v>
      </c>
      <c r="Y32" s="8">
        <v>1902.04</v>
      </c>
      <c r="Z32" s="8">
        <v>1881.06</v>
      </c>
      <c r="AA32" s="8">
        <v>2339.06</v>
      </c>
      <c r="AB32" s="8">
        <v>2566.04</v>
      </c>
      <c r="AC32" s="8">
        <v>2275.02</v>
      </c>
      <c r="AD32" s="8">
        <v>2034.04</v>
      </c>
    </row>
    <row r="33" spans="1:30" x14ac:dyDescent="0.3">
      <c r="A33">
        <v>31</v>
      </c>
      <c r="B33" s="8">
        <v>1855.7</v>
      </c>
      <c r="C33" s="8">
        <v>1639.2</v>
      </c>
      <c r="D33" s="8">
        <v>1495.1</v>
      </c>
      <c r="E33" s="8">
        <v>1450.11</v>
      </c>
      <c r="F33" s="8">
        <v>1358.09</v>
      </c>
      <c r="G33" s="8">
        <v>1369.08</v>
      </c>
      <c r="H33" s="8">
        <v>1374.1</v>
      </c>
      <c r="I33" s="8">
        <v>1413.08</v>
      </c>
      <c r="J33" s="8">
        <v>1348.08</v>
      </c>
      <c r="K33" s="8">
        <v>1244.08</v>
      </c>
      <c r="L33" s="8">
        <v>1274.06</v>
      </c>
      <c r="M33" s="8">
        <v>1330.06</v>
      </c>
      <c r="N33" s="8">
        <v>1281.04</v>
      </c>
      <c r="O33" s="8">
        <v>1320.04</v>
      </c>
      <c r="P33" s="8">
        <v>1287.08</v>
      </c>
      <c r="Q33" s="8">
        <v>1353.04</v>
      </c>
      <c r="R33" s="8">
        <v>1542.04</v>
      </c>
      <c r="S33" s="8">
        <v>1485.06</v>
      </c>
      <c r="T33" s="8">
        <v>1502.04</v>
      </c>
      <c r="U33" s="8">
        <v>1520.06</v>
      </c>
      <c r="V33" s="8">
        <v>1639.06</v>
      </c>
      <c r="W33" s="8">
        <v>1906.06</v>
      </c>
      <c r="X33" s="8">
        <v>1914.06</v>
      </c>
      <c r="Y33" s="8">
        <v>1869.05</v>
      </c>
      <c r="Z33" s="8">
        <v>1942.06</v>
      </c>
      <c r="AA33" s="8">
        <v>2304.06</v>
      </c>
      <c r="AB33" s="8">
        <v>2747.04</v>
      </c>
      <c r="AC33" s="8">
        <v>2478.02</v>
      </c>
      <c r="AD33" s="8">
        <v>2212.04</v>
      </c>
    </row>
    <row r="34" spans="1:30" x14ac:dyDescent="0.3">
      <c r="A34">
        <v>32</v>
      </c>
      <c r="B34" s="8">
        <v>1916.2</v>
      </c>
      <c r="C34" s="8">
        <v>1897.22</v>
      </c>
      <c r="D34" s="8">
        <v>1646.11</v>
      </c>
      <c r="E34" s="8">
        <v>1509.11</v>
      </c>
      <c r="F34" s="8">
        <v>1483.09</v>
      </c>
      <c r="G34" s="8">
        <v>1463.08</v>
      </c>
      <c r="H34" s="8">
        <v>1558.11</v>
      </c>
      <c r="I34" s="8">
        <v>1566.1</v>
      </c>
      <c r="J34" s="8">
        <v>1463.08</v>
      </c>
      <c r="K34" s="8">
        <v>1485.09</v>
      </c>
      <c r="L34" s="8">
        <v>1487.06</v>
      </c>
      <c r="M34" s="8">
        <v>1379.06</v>
      </c>
      <c r="N34" s="8">
        <v>1408.05</v>
      </c>
      <c r="O34" s="8">
        <v>1366.05</v>
      </c>
      <c r="P34" s="8">
        <v>1436.09</v>
      </c>
      <c r="Q34" s="8">
        <v>1470.04</v>
      </c>
      <c r="R34" s="8">
        <v>1554.04</v>
      </c>
      <c r="S34" s="8">
        <v>1510.06</v>
      </c>
      <c r="T34" s="8">
        <v>1614.04</v>
      </c>
      <c r="U34" s="8">
        <v>1653.07</v>
      </c>
      <c r="V34" s="8">
        <v>1847.06</v>
      </c>
      <c r="W34" s="8">
        <v>1977.06</v>
      </c>
      <c r="X34" s="8">
        <v>2027.06</v>
      </c>
      <c r="Y34" s="8">
        <v>2065.06</v>
      </c>
      <c r="Z34" s="8">
        <v>1993.06</v>
      </c>
      <c r="AA34" s="8">
        <v>2529.06</v>
      </c>
      <c r="AB34" s="8">
        <v>2924.04</v>
      </c>
      <c r="AC34" s="8">
        <v>2613.02</v>
      </c>
      <c r="AD34" s="8">
        <v>2429.04</v>
      </c>
    </row>
    <row r="35" spans="1:30" x14ac:dyDescent="0.3">
      <c r="A35">
        <v>33</v>
      </c>
      <c r="B35" s="8">
        <v>2068.21</v>
      </c>
      <c r="C35" s="8">
        <v>2031.24</v>
      </c>
      <c r="D35" s="8">
        <v>1857.13</v>
      </c>
      <c r="E35" s="8">
        <v>1763.13</v>
      </c>
      <c r="F35" s="8">
        <v>1637.1</v>
      </c>
      <c r="G35" s="8">
        <v>1622.09</v>
      </c>
      <c r="H35" s="8">
        <v>1639.12</v>
      </c>
      <c r="I35" s="8">
        <v>1630.09</v>
      </c>
      <c r="J35" s="8">
        <v>1728.1</v>
      </c>
      <c r="K35" s="8">
        <v>1610.1</v>
      </c>
      <c r="L35" s="8">
        <v>1583.06</v>
      </c>
      <c r="M35" s="8">
        <v>1500.06</v>
      </c>
      <c r="N35" s="8">
        <v>1413.04</v>
      </c>
      <c r="O35" s="8">
        <v>1374.05</v>
      </c>
      <c r="P35" s="8">
        <v>1550.1</v>
      </c>
      <c r="Q35" s="8">
        <v>1447.04</v>
      </c>
      <c r="R35" s="8">
        <v>1566.04</v>
      </c>
      <c r="S35" s="8">
        <v>1637.06</v>
      </c>
      <c r="T35" s="8">
        <v>1664.05</v>
      </c>
      <c r="U35" s="8">
        <v>1778.07</v>
      </c>
      <c r="V35" s="8">
        <v>1928.06</v>
      </c>
      <c r="W35" s="8">
        <v>2026.06</v>
      </c>
      <c r="X35" s="8">
        <v>2167.06</v>
      </c>
      <c r="Y35" s="8">
        <v>2139.06</v>
      </c>
      <c r="Z35" s="8">
        <v>2274.08</v>
      </c>
      <c r="AA35" s="8">
        <v>2655.06</v>
      </c>
      <c r="AB35" s="8">
        <v>3113.04</v>
      </c>
      <c r="AC35" s="8">
        <v>2794.02</v>
      </c>
      <c r="AD35" s="8">
        <v>2610.04</v>
      </c>
    </row>
    <row r="36" spans="1:30" x14ac:dyDescent="0.3">
      <c r="A36">
        <v>34</v>
      </c>
      <c r="B36" s="8">
        <v>2329.2399999999998</v>
      </c>
      <c r="C36" s="8">
        <v>2181.25</v>
      </c>
      <c r="D36" s="8">
        <v>2009.14</v>
      </c>
      <c r="E36" s="8">
        <v>2040.15</v>
      </c>
      <c r="F36" s="8">
        <v>1858.11</v>
      </c>
      <c r="G36" s="8">
        <v>1788.1</v>
      </c>
      <c r="H36" s="8">
        <v>1782.13</v>
      </c>
      <c r="I36" s="8">
        <v>1736.1</v>
      </c>
      <c r="J36" s="8">
        <v>1763.1</v>
      </c>
      <c r="K36" s="8">
        <v>1832.1</v>
      </c>
      <c r="L36" s="8">
        <v>1746.08</v>
      </c>
      <c r="M36" s="8">
        <v>1660.06</v>
      </c>
      <c r="N36" s="8">
        <v>1632.05</v>
      </c>
      <c r="O36" s="8">
        <v>1540.06</v>
      </c>
      <c r="P36" s="8">
        <v>1615.1</v>
      </c>
      <c r="Q36" s="8">
        <v>1550.04</v>
      </c>
      <c r="R36" s="8">
        <v>1706.04</v>
      </c>
      <c r="S36" s="8">
        <v>1640.06</v>
      </c>
      <c r="T36" s="8">
        <v>1784.05</v>
      </c>
      <c r="U36" s="8">
        <v>1854.08</v>
      </c>
      <c r="V36" s="8">
        <v>1995.06</v>
      </c>
      <c r="W36" s="8">
        <v>2183.06</v>
      </c>
      <c r="X36" s="8">
        <v>2281.06</v>
      </c>
      <c r="Y36" s="8">
        <v>2173.06</v>
      </c>
      <c r="Z36" s="8">
        <v>2203.0700000000002</v>
      </c>
      <c r="AA36" s="8">
        <v>2689.06</v>
      </c>
      <c r="AB36" s="8">
        <v>3212.04</v>
      </c>
      <c r="AC36" s="8">
        <v>2878.03</v>
      </c>
      <c r="AD36" s="8">
        <v>2719.04</v>
      </c>
    </row>
    <row r="37" spans="1:30" x14ac:dyDescent="0.3">
      <c r="A37">
        <v>35</v>
      </c>
      <c r="B37" s="8">
        <v>2515.2600000000002</v>
      </c>
      <c r="C37" s="8">
        <v>2425.2800000000002</v>
      </c>
      <c r="D37" s="8">
        <v>2222.15</v>
      </c>
      <c r="E37" s="8">
        <v>2222.17</v>
      </c>
      <c r="F37" s="8">
        <v>2109.13</v>
      </c>
      <c r="G37" s="8">
        <v>2034.11</v>
      </c>
      <c r="H37" s="8">
        <v>2008.15</v>
      </c>
      <c r="I37" s="8">
        <v>1950.11</v>
      </c>
      <c r="J37" s="8">
        <v>1974.11</v>
      </c>
      <c r="K37" s="8">
        <v>1877.11</v>
      </c>
      <c r="L37" s="8">
        <v>1924.08</v>
      </c>
      <c r="M37" s="8">
        <v>1957.08</v>
      </c>
      <c r="N37" s="8">
        <v>1890.07</v>
      </c>
      <c r="O37" s="8">
        <v>1793.07</v>
      </c>
      <c r="P37" s="8">
        <v>1669.11</v>
      </c>
      <c r="Q37" s="8">
        <v>1699.06</v>
      </c>
      <c r="R37" s="8">
        <v>1695.04</v>
      </c>
      <c r="S37" s="8">
        <v>1783.06</v>
      </c>
      <c r="T37" s="8">
        <v>1898.06</v>
      </c>
      <c r="U37" s="8">
        <v>2030.08</v>
      </c>
      <c r="V37" s="8">
        <v>2063.06</v>
      </c>
      <c r="W37" s="8">
        <v>2317.0700000000002</v>
      </c>
      <c r="X37" s="8">
        <v>2383.06</v>
      </c>
      <c r="Y37" s="8">
        <v>2394.06</v>
      </c>
      <c r="Z37" s="8">
        <v>2332.08</v>
      </c>
      <c r="AA37" s="8">
        <v>2861.06</v>
      </c>
      <c r="AB37" s="8">
        <v>3393.04</v>
      </c>
      <c r="AC37" s="8">
        <v>2881.03</v>
      </c>
      <c r="AD37" s="8">
        <v>2807.04</v>
      </c>
    </row>
    <row r="38" spans="1:30" x14ac:dyDescent="0.3">
      <c r="A38">
        <v>36</v>
      </c>
      <c r="B38" s="8">
        <v>2623.84</v>
      </c>
      <c r="C38" s="8">
        <v>2553.3000000000002</v>
      </c>
      <c r="D38" s="8">
        <v>2453.17</v>
      </c>
      <c r="E38" s="8">
        <v>2394.1799999999998</v>
      </c>
      <c r="F38" s="8">
        <v>2377.15</v>
      </c>
      <c r="G38" s="8">
        <v>2287.12</v>
      </c>
      <c r="H38" s="8">
        <v>2337.17</v>
      </c>
      <c r="I38" s="8">
        <v>2181.13</v>
      </c>
      <c r="J38" s="8">
        <v>2117.62</v>
      </c>
      <c r="K38" s="8">
        <v>1959.11</v>
      </c>
      <c r="L38" s="8">
        <v>2068.08</v>
      </c>
      <c r="M38" s="8">
        <v>2117.08</v>
      </c>
      <c r="N38" s="8">
        <v>2058.0700000000002</v>
      </c>
      <c r="O38" s="8">
        <v>1887.07</v>
      </c>
      <c r="P38" s="8">
        <v>1868.12</v>
      </c>
      <c r="Q38" s="8">
        <v>1869.06</v>
      </c>
      <c r="R38" s="8">
        <v>1903.05</v>
      </c>
      <c r="S38" s="8">
        <v>1831.06</v>
      </c>
      <c r="T38" s="8">
        <v>1892.06</v>
      </c>
      <c r="U38" s="8">
        <v>1978.08</v>
      </c>
      <c r="V38" s="8">
        <v>2245.0700000000002</v>
      </c>
      <c r="W38" s="8">
        <v>2462.08</v>
      </c>
      <c r="X38" s="8">
        <v>2462.06</v>
      </c>
      <c r="Y38" s="8">
        <v>2508.06</v>
      </c>
      <c r="Z38" s="8">
        <v>2471.08</v>
      </c>
      <c r="AA38" s="8">
        <v>2977.06</v>
      </c>
      <c r="AB38" s="8">
        <v>3568.05</v>
      </c>
      <c r="AC38" s="8">
        <v>3142.04</v>
      </c>
      <c r="AD38" s="8">
        <v>2723.04</v>
      </c>
    </row>
    <row r="39" spans="1:30" x14ac:dyDescent="0.3">
      <c r="A39">
        <v>37</v>
      </c>
      <c r="B39" s="8">
        <v>2858.72</v>
      </c>
      <c r="C39" s="8">
        <v>2706.32</v>
      </c>
      <c r="D39" s="8">
        <v>2642.18</v>
      </c>
      <c r="E39" s="8">
        <v>2698.2</v>
      </c>
      <c r="F39" s="8">
        <v>2594.16</v>
      </c>
      <c r="G39" s="8">
        <v>2610.14</v>
      </c>
      <c r="H39" s="8">
        <v>2610.19</v>
      </c>
      <c r="I39" s="8">
        <v>2507.14</v>
      </c>
      <c r="J39" s="8">
        <v>2395.64</v>
      </c>
      <c r="K39" s="8">
        <v>2252.13</v>
      </c>
      <c r="L39" s="8">
        <v>2159.09</v>
      </c>
      <c r="M39" s="8">
        <v>2176.08</v>
      </c>
      <c r="N39" s="8">
        <v>2189.08</v>
      </c>
      <c r="O39" s="8">
        <v>2212.08</v>
      </c>
      <c r="P39" s="8">
        <v>2153.14</v>
      </c>
      <c r="Q39" s="8">
        <v>2001.06</v>
      </c>
      <c r="R39" s="8">
        <v>1935.06</v>
      </c>
      <c r="S39" s="8">
        <v>1924.08</v>
      </c>
      <c r="T39" s="8">
        <v>2006.06</v>
      </c>
      <c r="U39" s="8">
        <v>2190.09</v>
      </c>
      <c r="V39" s="8">
        <v>2206.08</v>
      </c>
      <c r="W39" s="8">
        <v>2442.08</v>
      </c>
      <c r="X39" s="8">
        <v>2659.08</v>
      </c>
      <c r="Y39" s="8">
        <v>2584.06</v>
      </c>
      <c r="Z39" s="8">
        <v>2628.08</v>
      </c>
      <c r="AA39" s="8">
        <v>3284.08</v>
      </c>
      <c r="AB39" s="8">
        <v>3710.06</v>
      </c>
      <c r="AC39" s="8">
        <v>3294.04</v>
      </c>
      <c r="AD39" s="8">
        <v>3075.06</v>
      </c>
    </row>
    <row r="40" spans="1:30" x14ac:dyDescent="0.3">
      <c r="A40">
        <v>38</v>
      </c>
      <c r="B40" s="8">
        <v>3033.31</v>
      </c>
      <c r="C40" s="8">
        <v>2981.35</v>
      </c>
      <c r="D40" s="8">
        <v>2752.19</v>
      </c>
      <c r="E40" s="8">
        <v>2813.21</v>
      </c>
      <c r="F40" s="8">
        <v>2923.34</v>
      </c>
      <c r="G40" s="8">
        <v>2804.15</v>
      </c>
      <c r="H40" s="8">
        <v>2974.21</v>
      </c>
      <c r="I40" s="8">
        <v>2796.16</v>
      </c>
      <c r="J40" s="8">
        <v>2716.16</v>
      </c>
      <c r="K40" s="8">
        <v>2491.14</v>
      </c>
      <c r="L40" s="8">
        <v>2401.11</v>
      </c>
      <c r="M40" s="8">
        <v>2388.1</v>
      </c>
      <c r="N40" s="8">
        <v>2419.08</v>
      </c>
      <c r="O40" s="8">
        <v>2348.08</v>
      </c>
      <c r="P40" s="8">
        <v>2437.16</v>
      </c>
      <c r="Q40" s="8">
        <v>2254.0700000000002</v>
      </c>
      <c r="R40" s="8">
        <v>2195.06</v>
      </c>
      <c r="S40" s="8">
        <v>2098.08</v>
      </c>
      <c r="T40" s="8">
        <v>2164.06</v>
      </c>
      <c r="U40" s="8">
        <v>2242.09</v>
      </c>
      <c r="V40" s="8">
        <v>2387.08</v>
      </c>
      <c r="W40" s="8">
        <v>2606.08</v>
      </c>
      <c r="X40" s="8">
        <v>2520.06</v>
      </c>
      <c r="Y40" s="8">
        <v>2712.06</v>
      </c>
      <c r="Z40" s="8">
        <v>2896.1</v>
      </c>
      <c r="AA40" s="8">
        <v>3338.08</v>
      </c>
      <c r="AB40" s="8">
        <v>4001.06</v>
      </c>
      <c r="AC40" s="8">
        <v>3502.04</v>
      </c>
      <c r="AD40" s="8">
        <v>3270.06</v>
      </c>
    </row>
    <row r="41" spans="1:30" x14ac:dyDescent="0.3">
      <c r="A41">
        <v>39</v>
      </c>
      <c r="B41" s="8">
        <v>3129.32</v>
      </c>
      <c r="C41" s="8">
        <v>3022.36</v>
      </c>
      <c r="D41" s="8">
        <v>3030.21</v>
      </c>
      <c r="E41" s="8">
        <v>3069.22</v>
      </c>
      <c r="F41" s="8">
        <v>3118.04</v>
      </c>
      <c r="G41" s="8">
        <v>3152.17</v>
      </c>
      <c r="H41" s="8">
        <v>3235.24</v>
      </c>
      <c r="I41" s="8">
        <v>3282.19</v>
      </c>
      <c r="J41" s="8">
        <v>3106.18</v>
      </c>
      <c r="K41" s="8">
        <v>2879.17</v>
      </c>
      <c r="L41" s="8">
        <v>2851.12</v>
      </c>
      <c r="M41" s="8">
        <v>2731.11</v>
      </c>
      <c r="N41" s="8">
        <v>2568.09</v>
      </c>
      <c r="O41" s="8">
        <v>2518.09</v>
      </c>
      <c r="P41" s="8">
        <v>2601.16</v>
      </c>
      <c r="Q41" s="8">
        <v>2577.08</v>
      </c>
      <c r="R41" s="8">
        <v>2397.06</v>
      </c>
      <c r="S41" s="8">
        <v>2367.08</v>
      </c>
      <c r="T41" s="8">
        <v>2317.06</v>
      </c>
      <c r="U41" s="8">
        <v>2387.1</v>
      </c>
      <c r="V41" s="8">
        <v>2325.08</v>
      </c>
      <c r="W41" s="8">
        <v>2641.08</v>
      </c>
      <c r="X41" s="8">
        <v>2770.08</v>
      </c>
      <c r="Y41" s="8">
        <v>2897.08</v>
      </c>
      <c r="Z41" s="8">
        <v>3075.1</v>
      </c>
      <c r="AA41" s="8">
        <v>3552.08</v>
      </c>
      <c r="AB41" s="8">
        <v>4251.0600000000004</v>
      </c>
      <c r="AC41" s="8">
        <v>3777.04</v>
      </c>
      <c r="AD41" s="8">
        <v>3295.06</v>
      </c>
    </row>
    <row r="42" spans="1:30" x14ac:dyDescent="0.3">
      <c r="A42">
        <v>40</v>
      </c>
      <c r="B42" s="8">
        <v>3251.34</v>
      </c>
      <c r="C42" s="8">
        <v>3327.81</v>
      </c>
      <c r="D42" s="8">
        <v>3338.23</v>
      </c>
      <c r="E42" s="8">
        <v>3254.24</v>
      </c>
      <c r="F42" s="8">
        <v>3259.21</v>
      </c>
      <c r="G42" s="8">
        <v>3401.18</v>
      </c>
      <c r="H42" s="8">
        <v>3540.26</v>
      </c>
      <c r="I42" s="8">
        <v>3449.2</v>
      </c>
      <c r="J42" s="8">
        <v>3478.2</v>
      </c>
      <c r="K42" s="8">
        <v>3372.19</v>
      </c>
      <c r="L42" s="8">
        <v>3160.13</v>
      </c>
      <c r="M42" s="8">
        <v>2952.11</v>
      </c>
      <c r="N42" s="8">
        <v>2899.1</v>
      </c>
      <c r="O42" s="8">
        <v>2798.1</v>
      </c>
      <c r="P42" s="8">
        <v>2857.18</v>
      </c>
      <c r="Q42" s="8">
        <v>2711.08</v>
      </c>
      <c r="R42" s="8">
        <v>2820.08</v>
      </c>
      <c r="S42" s="8">
        <v>2654.1</v>
      </c>
      <c r="T42" s="8">
        <v>2595.08</v>
      </c>
      <c r="U42" s="8">
        <v>2530.1</v>
      </c>
      <c r="V42" s="8">
        <v>2603.08</v>
      </c>
      <c r="W42" s="8">
        <v>2739.08</v>
      </c>
      <c r="X42" s="8">
        <v>2900.08</v>
      </c>
      <c r="Y42" s="8">
        <v>2867.07</v>
      </c>
      <c r="Z42" s="8">
        <v>3012.1</v>
      </c>
      <c r="AA42" s="8">
        <v>3713.08</v>
      </c>
      <c r="AB42" s="8">
        <v>4473.0600000000004</v>
      </c>
      <c r="AC42" s="8">
        <v>4003.04</v>
      </c>
      <c r="AD42" s="8">
        <v>3765.06</v>
      </c>
    </row>
    <row r="43" spans="1:30" x14ac:dyDescent="0.3">
      <c r="A43">
        <v>41</v>
      </c>
      <c r="B43" s="8">
        <v>3463.36</v>
      </c>
      <c r="C43" s="8">
        <v>3475.99</v>
      </c>
      <c r="D43" s="8">
        <v>3455.24</v>
      </c>
      <c r="E43" s="8">
        <v>3473.25</v>
      </c>
      <c r="F43" s="8">
        <v>3538.23</v>
      </c>
      <c r="G43" s="8">
        <v>3683.2</v>
      </c>
      <c r="H43" s="8">
        <v>3729.27</v>
      </c>
      <c r="I43" s="8">
        <v>3849.22</v>
      </c>
      <c r="J43" s="8">
        <v>3768.22</v>
      </c>
      <c r="K43" s="8">
        <v>3577.21</v>
      </c>
      <c r="L43" s="8">
        <v>3601.15</v>
      </c>
      <c r="M43" s="8">
        <v>3435.13</v>
      </c>
      <c r="N43" s="8">
        <v>3149.11</v>
      </c>
      <c r="O43" s="8">
        <v>3103.11</v>
      </c>
      <c r="P43" s="8">
        <v>3047.19</v>
      </c>
      <c r="Q43" s="8">
        <v>2911.09</v>
      </c>
      <c r="R43" s="8">
        <v>2959.08</v>
      </c>
      <c r="S43" s="8">
        <v>3037.11</v>
      </c>
      <c r="T43" s="8">
        <v>2890.08</v>
      </c>
      <c r="U43" s="8">
        <v>2933.12</v>
      </c>
      <c r="V43" s="8">
        <v>2837.09</v>
      </c>
      <c r="W43" s="8">
        <v>2863.08</v>
      </c>
      <c r="X43" s="8">
        <v>2955.08</v>
      </c>
      <c r="Y43" s="8">
        <v>2988.08</v>
      </c>
      <c r="Z43" s="8">
        <v>3070.1</v>
      </c>
      <c r="AA43" s="8">
        <v>3951.09</v>
      </c>
      <c r="AB43" s="8">
        <v>4690.0600000000004</v>
      </c>
      <c r="AC43" s="8">
        <v>4155.04</v>
      </c>
      <c r="AD43" s="8">
        <v>3862.06</v>
      </c>
    </row>
    <row r="44" spans="1:30" x14ac:dyDescent="0.3">
      <c r="A44">
        <v>42</v>
      </c>
      <c r="B44" s="8">
        <v>3604.37</v>
      </c>
      <c r="C44" s="8">
        <v>3587.92</v>
      </c>
      <c r="D44" s="8">
        <v>3527.24</v>
      </c>
      <c r="E44" s="8">
        <v>3658.27</v>
      </c>
      <c r="F44" s="8">
        <v>3828.24</v>
      </c>
      <c r="G44" s="8">
        <v>3862.21</v>
      </c>
      <c r="H44" s="8">
        <v>3970.29</v>
      </c>
      <c r="I44" s="8">
        <v>4150.24</v>
      </c>
      <c r="J44" s="8">
        <v>4161.24</v>
      </c>
      <c r="K44" s="8">
        <v>4040.23</v>
      </c>
      <c r="L44" s="8">
        <v>4040.17</v>
      </c>
      <c r="M44" s="8">
        <v>3957.16</v>
      </c>
      <c r="N44" s="8">
        <v>3539.12</v>
      </c>
      <c r="O44" s="8">
        <v>3433.12</v>
      </c>
      <c r="P44" s="8">
        <v>3304.21</v>
      </c>
      <c r="Q44" s="8">
        <v>3107.1</v>
      </c>
      <c r="R44" s="8">
        <v>3327.09</v>
      </c>
      <c r="S44" s="8">
        <v>3296.13</v>
      </c>
      <c r="T44" s="8">
        <v>3336.1</v>
      </c>
      <c r="U44" s="8">
        <v>3303.13</v>
      </c>
      <c r="V44" s="8">
        <v>3181.1</v>
      </c>
      <c r="W44" s="8">
        <v>3140.09</v>
      </c>
      <c r="X44" s="8">
        <v>3276.09</v>
      </c>
      <c r="Y44" s="8">
        <v>3097.08</v>
      </c>
      <c r="Z44" s="8">
        <v>3135.1</v>
      </c>
      <c r="AA44" s="8">
        <v>3864.08</v>
      </c>
      <c r="AB44" s="8">
        <v>4985.07</v>
      </c>
      <c r="AC44" s="8">
        <v>4363.04</v>
      </c>
      <c r="AD44" s="8">
        <v>4062.07</v>
      </c>
    </row>
    <row r="45" spans="1:30" x14ac:dyDescent="0.3">
      <c r="A45">
        <v>43</v>
      </c>
      <c r="B45" s="8">
        <v>3788.39</v>
      </c>
      <c r="C45" s="8">
        <v>3815.95</v>
      </c>
      <c r="D45" s="8">
        <v>3887.27</v>
      </c>
      <c r="E45" s="8">
        <v>3989.29</v>
      </c>
      <c r="F45" s="8">
        <v>4025.26</v>
      </c>
      <c r="G45" s="8">
        <v>4290.2299999999996</v>
      </c>
      <c r="H45" s="8">
        <v>4414.32</v>
      </c>
      <c r="I45" s="8">
        <v>4578.2700000000004</v>
      </c>
      <c r="J45" s="8">
        <v>4443.25</v>
      </c>
      <c r="K45" s="8">
        <v>4497.26</v>
      </c>
      <c r="L45" s="8">
        <v>4487.1899999999996</v>
      </c>
      <c r="M45" s="8">
        <v>4400.17</v>
      </c>
      <c r="N45" s="8">
        <v>4160.1499999999996</v>
      </c>
      <c r="O45" s="8">
        <v>3982.14</v>
      </c>
      <c r="P45" s="8">
        <v>3768.24</v>
      </c>
      <c r="Q45" s="8">
        <v>3493.11</v>
      </c>
      <c r="R45" s="8">
        <v>3532.1</v>
      </c>
      <c r="S45" s="8">
        <v>3510.13</v>
      </c>
      <c r="T45" s="8">
        <v>3620.1</v>
      </c>
      <c r="U45" s="8">
        <v>3665.15</v>
      </c>
      <c r="V45" s="8">
        <v>3487.11</v>
      </c>
      <c r="W45" s="8">
        <v>3490.1</v>
      </c>
      <c r="X45" s="8">
        <v>3438.1</v>
      </c>
      <c r="Y45" s="8">
        <v>3412.08</v>
      </c>
      <c r="Z45" s="8">
        <v>3370.11</v>
      </c>
      <c r="AA45" s="8">
        <v>4144.1000000000004</v>
      </c>
      <c r="AB45" s="8">
        <v>5022.07</v>
      </c>
      <c r="AC45" s="8">
        <v>4478.04</v>
      </c>
      <c r="AD45" s="8">
        <v>4217.08</v>
      </c>
    </row>
    <row r="46" spans="1:30" x14ac:dyDescent="0.3">
      <c r="A46">
        <v>44</v>
      </c>
      <c r="B46" s="8">
        <v>3883.4</v>
      </c>
      <c r="C46" s="8">
        <v>3835.46</v>
      </c>
      <c r="D46" s="8">
        <v>3961.27</v>
      </c>
      <c r="E46" s="8">
        <v>4162.3100000000004</v>
      </c>
      <c r="F46" s="8">
        <v>4368.28</v>
      </c>
      <c r="G46" s="8">
        <v>4373.24</v>
      </c>
      <c r="H46" s="8">
        <v>4687.34</v>
      </c>
      <c r="I46" s="8">
        <v>4804.28</v>
      </c>
      <c r="J46" s="8">
        <v>4854.28</v>
      </c>
      <c r="K46" s="8">
        <v>4745.28</v>
      </c>
      <c r="L46" s="8">
        <v>4780.2</v>
      </c>
      <c r="M46" s="8">
        <v>4781.18</v>
      </c>
      <c r="N46" s="8">
        <v>4626.16</v>
      </c>
      <c r="O46" s="8">
        <v>4612.17</v>
      </c>
      <c r="P46" s="8">
        <v>4405.28</v>
      </c>
      <c r="Q46" s="8">
        <v>3979.12</v>
      </c>
      <c r="R46" s="8">
        <v>3913.11</v>
      </c>
      <c r="S46" s="8">
        <v>3736.14</v>
      </c>
      <c r="T46" s="8">
        <v>3780.11</v>
      </c>
      <c r="U46" s="8">
        <v>4046.17</v>
      </c>
      <c r="V46" s="8">
        <v>4084.13</v>
      </c>
      <c r="W46" s="8">
        <v>3877.11</v>
      </c>
      <c r="X46" s="8">
        <v>3638.1</v>
      </c>
      <c r="Y46" s="8">
        <v>3544.09</v>
      </c>
      <c r="Z46" s="8">
        <v>3567.12</v>
      </c>
      <c r="AA46" s="8">
        <v>4311.1000000000004</v>
      </c>
      <c r="AB46" s="8">
        <v>5257.08</v>
      </c>
      <c r="AC46" s="8">
        <v>4525.04</v>
      </c>
      <c r="AD46" s="8">
        <v>4445.08</v>
      </c>
    </row>
    <row r="47" spans="1:30" x14ac:dyDescent="0.3">
      <c r="A47">
        <v>45</v>
      </c>
      <c r="B47" s="8">
        <v>4005.41</v>
      </c>
      <c r="C47" s="8">
        <v>4221.8599999999997</v>
      </c>
      <c r="D47" s="8">
        <v>4060.28</v>
      </c>
      <c r="E47" s="8">
        <v>4268.3100000000004</v>
      </c>
      <c r="F47" s="8">
        <v>4569.28</v>
      </c>
      <c r="G47" s="8">
        <v>4739.26</v>
      </c>
      <c r="H47" s="8">
        <v>4941.3599999999997</v>
      </c>
      <c r="I47" s="8">
        <v>5191.3100000000004</v>
      </c>
      <c r="J47" s="8">
        <v>5190.3</v>
      </c>
      <c r="K47" s="8">
        <v>5138.3</v>
      </c>
      <c r="L47" s="8">
        <v>5164.22</v>
      </c>
      <c r="M47" s="8">
        <v>5241.2</v>
      </c>
      <c r="N47" s="8">
        <v>4930.18</v>
      </c>
      <c r="O47" s="8">
        <v>4986.18</v>
      </c>
      <c r="P47" s="8">
        <v>4931.3100000000004</v>
      </c>
      <c r="Q47" s="8">
        <v>4458.1400000000003</v>
      </c>
      <c r="R47" s="8">
        <v>4325.12</v>
      </c>
      <c r="S47" s="8">
        <v>4173.1499999999996</v>
      </c>
      <c r="T47" s="8">
        <v>4126.12</v>
      </c>
      <c r="U47" s="8">
        <v>4180.17</v>
      </c>
      <c r="V47" s="8">
        <v>4389.1400000000003</v>
      </c>
      <c r="W47" s="8">
        <v>4550.13</v>
      </c>
      <c r="X47" s="8">
        <v>4146.12</v>
      </c>
      <c r="Y47" s="8">
        <v>4035.1</v>
      </c>
      <c r="Z47" s="8">
        <v>3859.12</v>
      </c>
      <c r="AA47" s="8">
        <v>4726.1099999999997</v>
      </c>
      <c r="AB47" s="8">
        <v>5362.08</v>
      </c>
      <c r="AC47" s="8">
        <v>4742.05</v>
      </c>
      <c r="AD47" s="8">
        <v>4472.08</v>
      </c>
    </row>
    <row r="48" spans="1:30" x14ac:dyDescent="0.3">
      <c r="A48">
        <v>46</v>
      </c>
      <c r="B48" s="8">
        <v>4231.43</v>
      </c>
      <c r="C48" s="8">
        <v>4364.16</v>
      </c>
      <c r="D48" s="8">
        <v>4370.3</v>
      </c>
      <c r="E48" s="8">
        <v>4358.32</v>
      </c>
      <c r="F48" s="8">
        <v>4718.3</v>
      </c>
      <c r="G48" s="8">
        <v>4810.2700000000004</v>
      </c>
      <c r="H48" s="8">
        <v>5181.38</v>
      </c>
      <c r="I48" s="8">
        <v>5254.31</v>
      </c>
      <c r="J48" s="8">
        <v>5590.32</v>
      </c>
      <c r="K48" s="8">
        <v>5730.34</v>
      </c>
      <c r="L48" s="8">
        <v>5626.24</v>
      </c>
      <c r="M48" s="8">
        <v>5525.22</v>
      </c>
      <c r="N48" s="8">
        <v>5500.2</v>
      </c>
      <c r="O48" s="8">
        <v>5469.19</v>
      </c>
      <c r="P48" s="8">
        <v>5485.35</v>
      </c>
      <c r="Q48" s="8">
        <v>5344.17</v>
      </c>
      <c r="R48" s="8">
        <v>5123.1400000000003</v>
      </c>
      <c r="S48" s="8">
        <v>4667.18</v>
      </c>
      <c r="T48" s="8">
        <v>4487.13</v>
      </c>
      <c r="U48" s="8">
        <v>4506.1899999999996</v>
      </c>
      <c r="V48" s="8">
        <v>4659.1499999999996</v>
      </c>
      <c r="W48" s="8">
        <v>4861.1400000000003</v>
      </c>
      <c r="X48" s="8">
        <v>4860.1400000000003</v>
      </c>
      <c r="Y48" s="8">
        <v>4614.12</v>
      </c>
      <c r="Z48" s="8">
        <v>4263.13</v>
      </c>
      <c r="AA48" s="8">
        <v>4988.1099999999997</v>
      </c>
      <c r="AB48" s="8">
        <v>5927.08</v>
      </c>
      <c r="AC48" s="8">
        <v>4910.05</v>
      </c>
      <c r="AD48" s="8">
        <v>4709.08</v>
      </c>
    </row>
    <row r="49" spans="1:30" x14ac:dyDescent="0.3">
      <c r="A49">
        <v>47</v>
      </c>
      <c r="B49" s="8">
        <v>4809.5</v>
      </c>
      <c r="C49" s="8">
        <v>4688.55</v>
      </c>
      <c r="D49" s="8">
        <v>4589.32</v>
      </c>
      <c r="E49" s="8">
        <v>4658.34</v>
      </c>
      <c r="F49" s="8">
        <v>4900.3100000000004</v>
      </c>
      <c r="G49" s="8">
        <v>5150.28</v>
      </c>
      <c r="H49" s="8">
        <v>5407.39</v>
      </c>
      <c r="I49" s="8">
        <v>5641.33</v>
      </c>
      <c r="J49" s="8">
        <v>5754.33</v>
      </c>
      <c r="K49" s="8">
        <v>5899.35</v>
      </c>
      <c r="L49" s="8">
        <v>6029.25</v>
      </c>
      <c r="M49" s="8">
        <v>6034.24</v>
      </c>
      <c r="N49" s="8">
        <v>6148.22</v>
      </c>
      <c r="O49" s="8">
        <v>6061.22</v>
      </c>
      <c r="P49" s="8">
        <v>6057.89</v>
      </c>
      <c r="Q49" s="8">
        <v>5738.18</v>
      </c>
      <c r="R49" s="8">
        <v>5596.15</v>
      </c>
      <c r="S49" s="8">
        <v>5402.2</v>
      </c>
      <c r="T49" s="8">
        <v>5149.1499999999996</v>
      </c>
      <c r="U49" s="8">
        <v>4925.2</v>
      </c>
      <c r="V49" s="8">
        <v>4889.16</v>
      </c>
      <c r="W49" s="8">
        <v>4933.1400000000003</v>
      </c>
      <c r="X49" s="8">
        <v>5252.14</v>
      </c>
      <c r="Y49" s="8">
        <v>5075.13</v>
      </c>
      <c r="Z49" s="8">
        <v>4783.1499999999996</v>
      </c>
      <c r="AA49" s="8">
        <v>5506.12</v>
      </c>
      <c r="AB49" s="8">
        <v>6189.08</v>
      </c>
      <c r="AC49" s="8">
        <v>5352.06</v>
      </c>
      <c r="AD49" s="8">
        <v>4787.08</v>
      </c>
    </row>
    <row r="50" spans="1:30" x14ac:dyDescent="0.3">
      <c r="A50">
        <v>48</v>
      </c>
      <c r="B50" s="8">
        <v>5285.54</v>
      </c>
      <c r="C50" s="8">
        <v>5130.6000000000004</v>
      </c>
      <c r="D50" s="8">
        <v>4995.3500000000004</v>
      </c>
      <c r="E50" s="8">
        <v>5077.37</v>
      </c>
      <c r="F50" s="8">
        <v>5108.32</v>
      </c>
      <c r="G50" s="8">
        <v>5354.29</v>
      </c>
      <c r="H50" s="8">
        <v>5514.4</v>
      </c>
      <c r="I50" s="8">
        <v>6049.36</v>
      </c>
      <c r="J50" s="8">
        <v>6084.35</v>
      </c>
      <c r="K50" s="8">
        <v>6107.36</v>
      </c>
      <c r="L50" s="8">
        <v>6477.27</v>
      </c>
      <c r="M50" s="8">
        <v>6514.26</v>
      </c>
      <c r="N50" s="8">
        <v>6524.23</v>
      </c>
      <c r="O50" s="8">
        <v>6459.23</v>
      </c>
      <c r="P50" s="8">
        <v>6593.92</v>
      </c>
      <c r="Q50" s="8">
        <v>6197.19</v>
      </c>
      <c r="R50" s="8">
        <v>6209.17</v>
      </c>
      <c r="S50" s="8">
        <v>6164.23</v>
      </c>
      <c r="T50" s="8">
        <v>5757.17</v>
      </c>
      <c r="U50" s="8">
        <v>5642.23</v>
      </c>
      <c r="V50" s="8">
        <v>5534.17</v>
      </c>
      <c r="W50" s="8">
        <v>5382.16</v>
      </c>
      <c r="X50" s="8">
        <v>5437.15</v>
      </c>
      <c r="Y50" s="8">
        <v>5463.14</v>
      </c>
      <c r="Z50" s="8">
        <v>5542.18</v>
      </c>
      <c r="AA50" s="8">
        <v>6125.14</v>
      </c>
      <c r="AB50" s="8">
        <v>6822.1</v>
      </c>
      <c r="AC50" s="8">
        <v>5676.06</v>
      </c>
      <c r="AD50" s="8">
        <v>5138.08</v>
      </c>
    </row>
    <row r="51" spans="1:30" x14ac:dyDescent="0.3">
      <c r="A51">
        <v>49</v>
      </c>
      <c r="B51" s="8">
        <v>4689.4799999999996</v>
      </c>
      <c r="C51" s="8">
        <v>5573.66</v>
      </c>
      <c r="D51" s="8">
        <v>5623.39</v>
      </c>
      <c r="E51" s="8">
        <v>5331.39</v>
      </c>
      <c r="F51" s="8">
        <v>5520.35</v>
      </c>
      <c r="G51" s="8">
        <v>5658.31</v>
      </c>
      <c r="H51" s="8">
        <v>6075.45</v>
      </c>
      <c r="I51" s="8">
        <v>6225.36</v>
      </c>
      <c r="J51" s="8">
        <v>6421.36</v>
      </c>
      <c r="K51" s="8">
        <v>6532.39</v>
      </c>
      <c r="L51" s="8">
        <v>6811.29</v>
      </c>
      <c r="M51" s="8">
        <v>6933.27</v>
      </c>
      <c r="N51" s="8">
        <v>6735.24</v>
      </c>
      <c r="O51" s="8">
        <v>7100.25</v>
      </c>
      <c r="P51" s="8">
        <v>6968.45</v>
      </c>
      <c r="Q51" s="8">
        <v>6886.22</v>
      </c>
      <c r="R51" s="8">
        <v>6910.19</v>
      </c>
      <c r="S51" s="8">
        <v>6682.25</v>
      </c>
      <c r="T51" s="8">
        <v>6785.19</v>
      </c>
      <c r="U51" s="8">
        <v>6486.26</v>
      </c>
      <c r="V51" s="8">
        <v>6102.19</v>
      </c>
      <c r="W51" s="8">
        <v>6091.18</v>
      </c>
      <c r="X51" s="8">
        <v>5782.16</v>
      </c>
      <c r="Y51" s="8">
        <v>5719.14</v>
      </c>
      <c r="Z51" s="8">
        <v>5934.19</v>
      </c>
      <c r="AA51" s="8">
        <v>6931.16</v>
      </c>
      <c r="AB51" s="8">
        <v>7620.1</v>
      </c>
      <c r="AC51" s="8">
        <v>6337.06</v>
      </c>
      <c r="AD51" s="8">
        <v>5370.09</v>
      </c>
    </row>
    <row r="52" spans="1:30" x14ac:dyDescent="0.3">
      <c r="A52">
        <v>50</v>
      </c>
      <c r="B52" s="8">
        <v>5030.51</v>
      </c>
      <c r="C52" s="8">
        <v>4936.59</v>
      </c>
      <c r="D52" s="8">
        <v>6091.42</v>
      </c>
      <c r="E52" s="8">
        <v>5998.94</v>
      </c>
      <c r="F52" s="8">
        <v>5861.37</v>
      </c>
      <c r="G52" s="8">
        <v>6102.33</v>
      </c>
      <c r="H52" s="8">
        <v>6163.45</v>
      </c>
      <c r="I52" s="8">
        <v>6414.38</v>
      </c>
      <c r="J52" s="8">
        <v>6682.88</v>
      </c>
      <c r="K52" s="8">
        <v>6900.4</v>
      </c>
      <c r="L52" s="8">
        <v>7247.3</v>
      </c>
      <c r="M52" s="8">
        <v>7190.79</v>
      </c>
      <c r="N52" s="8">
        <v>7424.26</v>
      </c>
      <c r="O52" s="8">
        <v>7583.27</v>
      </c>
      <c r="P52" s="8">
        <v>7521.48</v>
      </c>
      <c r="Q52" s="8">
        <v>7527.24</v>
      </c>
      <c r="R52" s="8">
        <v>7588.2</v>
      </c>
      <c r="S52" s="8">
        <v>7388.27</v>
      </c>
      <c r="T52" s="8">
        <v>7281.21</v>
      </c>
      <c r="U52" s="8">
        <v>7213.29</v>
      </c>
      <c r="V52" s="8">
        <v>7052.22</v>
      </c>
      <c r="W52" s="8">
        <v>6718.2</v>
      </c>
      <c r="X52" s="8">
        <v>6486.17</v>
      </c>
      <c r="Y52" s="8">
        <v>6123.65</v>
      </c>
      <c r="Z52" s="8">
        <v>6214.2</v>
      </c>
      <c r="AA52" s="8">
        <v>7503.17</v>
      </c>
      <c r="AB52" s="8">
        <v>8742.1200000000008</v>
      </c>
      <c r="AC52" s="8">
        <v>7055.07</v>
      </c>
      <c r="AD52" s="8">
        <v>6018.1</v>
      </c>
    </row>
    <row r="53" spans="1:30" x14ac:dyDescent="0.3">
      <c r="A53">
        <v>51</v>
      </c>
      <c r="B53" s="8">
        <v>5425.55</v>
      </c>
      <c r="C53" s="8">
        <v>5295.63</v>
      </c>
      <c r="D53" s="8">
        <v>5306.38</v>
      </c>
      <c r="E53" s="8">
        <v>6450.98</v>
      </c>
      <c r="F53" s="8">
        <v>6403.4</v>
      </c>
      <c r="G53" s="8">
        <v>6378.34</v>
      </c>
      <c r="H53" s="8">
        <v>6523.48</v>
      </c>
      <c r="I53" s="8">
        <v>6773.39</v>
      </c>
      <c r="J53" s="8">
        <v>7022.9</v>
      </c>
      <c r="K53" s="8">
        <v>7078.42</v>
      </c>
      <c r="L53" s="8">
        <v>7576.32</v>
      </c>
      <c r="M53" s="8">
        <v>7606.8</v>
      </c>
      <c r="N53" s="8">
        <v>7872.28</v>
      </c>
      <c r="O53" s="8">
        <v>7922.28</v>
      </c>
      <c r="P53" s="8">
        <v>7949.51</v>
      </c>
      <c r="Q53" s="8">
        <v>7887.25</v>
      </c>
      <c r="R53" s="8">
        <v>8136.22</v>
      </c>
      <c r="S53" s="8">
        <v>8177.31</v>
      </c>
      <c r="T53" s="8">
        <v>8083.23</v>
      </c>
      <c r="U53" s="8">
        <v>8156.33</v>
      </c>
      <c r="V53" s="8">
        <v>7850.25</v>
      </c>
      <c r="W53" s="8">
        <v>7663.23</v>
      </c>
      <c r="X53" s="8">
        <v>7208.2</v>
      </c>
      <c r="Y53" s="8">
        <v>6939.67</v>
      </c>
      <c r="Z53" s="8">
        <v>6546.21</v>
      </c>
      <c r="AA53" s="8">
        <v>7884.18</v>
      </c>
      <c r="AB53" s="8">
        <v>9138.1299999999992</v>
      </c>
      <c r="AC53" s="8">
        <v>7874.08</v>
      </c>
      <c r="AD53" s="8">
        <v>6835.11</v>
      </c>
    </row>
    <row r="54" spans="1:30" x14ac:dyDescent="0.3">
      <c r="A54">
        <v>52</v>
      </c>
      <c r="B54" s="8">
        <v>6221.64</v>
      </c>
      <c r="C54" s="8">
        <v>5996.71</v>
      </c>
      <c r="D54" s="8">
        <v>5819.4</v>
      </c>
      <c r="E54" s="8">
        <v>5785.34</v>
      </c>
      <c r="F54" s="8">
        <v>7175.46</v>
      </c>
      <c r="G54" s="8">
        <v>7042.39</v>
      </c>
      <c r="H54" s="8">
        <v>7136.52</v>
      </c>
      <c r="I54" s="8">
        <v>7019.41</v>
      </c>
      <c r="J54" s="8">
        <v>7331.65</v>
      </c>
      <c r="K54" s="8">
        <v>7326.43</v>
      </c>
      <c r="L54" s="8">
        <v>7852.33</v>
      </c>
      <c r="M54" s="8">
        <v>7957.31</v>
      </c>
      <c r="N54" s="8">
        <v>8026.78</v>
      </c>
      <c r="O54" s="8">
        <v>8403.2999999999993</v>
      </c>
      <c r="P54" s="8">
        <v>8767.56</v>
      </c>
      <c r="Q54" s="8">
        <v>8719.27</v>
      </c>
      <c r="R54" s="8">
        <v>8726.23</v>
      </c>
      <c r="S54" s="8">
        <v>8648.32</v>
      </c>
      <c r="T54" s="8">
        <v>8750.25</v>
      </c>
      <c r="U54" s="8">
        <v>8699.35</v>
      </c>
      <c r="V54" s="8">
        <v>8738.2800000000007</v>
      </c>
      <c r="W54" s="8">
        <v>8542.25</v>
      </c>
      <c r="X54" s="8">
        <v>8161.23</v>
      </c>
      <c r="Y54" s="8">
        <v>7566.19</v>
      </c>
      <c r="Z54" s="8">
        <v>7179.23</v>
      </c>
      <c r="AA54" s="8">
        <v>8376.2000000000007</v>
      </c>
      <c r="AB54" s="8">
        <v>9600.14</v>
      </c>
      <c r="AC54" s="8">
        <v>8420.08</v>
      </c>
      <c r="AD54" s="8">
        <v>7714.13</v>
      </c>
    </row>
    <row r="55" spans="1:30" x14ac:dyDescent="0.3">
      <c r="A55">
        <v>53</v>
      </c>
      <c r="B55" s="8">
        <v>6027.62</v>
      </c>
      <c r="C55" s="8">
        <v>6686.79</v>
      </c>
      <c r="D55" s="8">
        <v>6407.45</v>
      </c>
      <c r="E55" s="8">
        <v>6192.54</v>
      </c>
      <c r="F55" s="8">
        <v>6310.4</v>
      </c>
      <c r="G55" s="8">
        <v>7852.43</v>
      </c>
      <c r="H55" s="8">
        <v>7823.57</v>
      </c>
      <c r="I55" s="8">
        <v>7716.45</v>
      </c>
      <c r="J55" s="8">
        <v>7668.21</v>
      </c>
      <c r="K55" s="8">
        <v>7550.44</v>
      </c>
      <c r="L55" s="8">
        <v>8010.34</v>
      </c>
      <c r="M55" s="8">
        <v>8192.32</v>
      </c>
      <c r="N55" s="8">
        <v>8286.7900000000009</v>
      </c>
      <c r="O55" s="8">
        <v>8597.31</v>
      </c>
      <c r="P55" s="8">
        <v>9071.58</v>
      </c>
      <c r="Q55" s="8">
        <v>8892.2800000000007</v>
      </c>
      <c r="R55" s="8">
        <v>9102.75</v>
      </c>
      <c r="S55" s="8">
        <v>9115.34</v>
      </c>
      <c r="T55" s="8">
        <v>9352.27</v>
      </c>
      <c r="U55" s="8">
        <v>9588.39</v>
      </c>
      <c r="V55" s="8">
        <v>9477.31</v>
      </c>
      <c r="W55" s="8">
        <v>9482.2900000000009</v>
      </c>
      <c r="X55" s="8">
        <v>9042.25</v>
      </c>
      <c r="Y55" s="8">
        <v>8558.2099999999991</v>
      </c>
      <c r="Z55" s="8">
        <v>8041.25</v>
      </c>
      <c r="AA55" s="8">
        <v>9136.2099999999991</v>
      </c>
      <c r="AB55" s="8">
        <v>10067.14</v>
      </c>
      <c r="AC55" s="8">
        <v>8681.09</v>
      </c>
      <c r="AD55" s="8">
        <v>8250.14</v>
      </c>
    </row>
    <row r="56" spans="1:30" x14ac:dyDescent="0.3">
      <c r="A56">
        <v>54</v>
      </c>
      <c r="B56" s="8">
        <v>6352.65</v>
      </c>
      <c r="C56" s="8">
        <v>6571.77</v>
      </c>
      <c r="D56" s="8">
        <v>7030.49</v>
      </c>
      <c r="E56" s="8">
        <v>6619.49</v>
      </c>
      <c r="F56" s="8">
        <v>6751.42</v>
      </c>
      <c r="G56" s="8">
        <v>6854.87</v>
      </c>
      <c r="H56" s="8">
        <v>8458.61</v>
      </c>
      <c r="I56" s="8">
        <v>8381.49</v>
      </c>
      <c r="J56" s="8">
        <v>8351.48</v>
      </c>
      <c r="K56" s="8">
        <v>8270.49</v>
      </c>
      <c r="L56" s="8">
        <v>8268.35</v>
      </c>
      <c r="M56" s="8">
        <v>8666.34</v>
      </c>
      <c r="N56" s="8">
        <v>8786.31</v>
      </c>
      <c r="O56" s="8">
        <v>8929.32</v>
      </c>
      <c r="P56" s="8">
        <v>9411.6</v>
      </c>
      <c r="Q56" s="8">
        <v>9540.2999999999993</v>
      </c>
      <c r="R56" s="8">
        <v>9830.77</v>
      </c>
      <c r="S56" s="8">
        <v>9836.3700000000008</v>
      </c>
      <c r="T56" s="8">
        <v>9961.2900000000009</v>
      </c>
      <c r="U56" s="8">
        <v>10155.41</v>
      </c>
      <c r="V56" s="8">
        <v>10261.33</v>
      </c>
      <c r="W56" s="8">
        <v>10213.299999999999</v>
      </c>
      <c r="X56" s="8">
        <v>9967.27</v>
      </c>
      <c r="Y56" s="8">
        <v>9717.25</v>
      </c>
      <c r="Z56" s="8">
        <v>9186.2900000000009</v>
      </c>
      <c r="AA56" s="8">
        <v>10126.24</v>
      </c>
      <c r="AB56" s="8">
        <v>10798.16</v>
      </c>
      <c r="AC56" s="8">
        <v>9387.1</v>
      </c>
      <c r="AD56" s="8">
        <v>8601.14</v>
      </c>
    </row>
    <row r="57" spans="1:30" x14ac:dyDescent="0.3">
      <c r="A57">
        <v>55</v>
      </c>
      <c r="B57" s="8">
        <v>6499.67</v>
      </c>
      <c r="C57" s="8">
        <v>6670.78</v>
      </c>
      <c r="D57" s="8">
        <v>7064.49</v>
      </c>
      <c r="E57" s="8">
        <v>7606.56</v>
      </c>
      <c r="F57" s="8">
        <v>7422.47</v>
      </c>
      <c r="G57" s="8">
        <v>7290.9</v>
      </c>
      <c r="H57" s="8">
        <v>7414.54</v>
      </c>
      <c r="I57" s="8">
        <v>9219.5400000000009</v>
      </c>
      <c r="J57" s="8">
        <v>8958.51</v>
      </c>
      <c r="K57" s="8">
        <v>8763.51</v>
      </c>
      <c r="L57" s="8">
        <v>8773.3700000000008</v>
      </c>
      <c r="M57" s="8">
        <v>8979.36</v>
      </c>
      <c r="N57" s="8">
        <v>9037.32</v>
      </c>
      <c r="O57" s="8">
        <v>9350.34</v>
      </c>
      <c r="P57" s="8">
        <v>9728.6200000000008</v>
      </c>
      <c r="Q57" s="8">
        <v>9634.31</v>
      </c>
      <c r="R57" s="8">
        <v>10209.27</v>
      </c>
      <c r="S57" s="8">
        <v>10463.39</v>
      </c>
      <c r="T57" s="8">
        <v>10693.31</v>
      </c>
      <c r="U57" s="8">
        <v>11028.45</v>
      </c>
      <c r="V57" s="8">
        <v>10919.35</v>
      </c>
      <c r="W57" s="8">
        <v>11208.33</v>
      </c>
      <c r="X57" s="8">
        <v>10964.31</v>
      </c>
      <c r="Y57" s="8">
        <v>10580.27</v>
      </c>
      <c r="Z57" s="8">
        <v>10260.33</v>
      </c>
      <c r="AA57" s="8">
        <v>11412.26</v>
      </c>
      <c r="AB57" s="8">
        <v>12085.17</v>
      </c>
      <c r="AC57" s="8">
        <v>10307.11</v>
      </c>
      <c r="AD57" s="8">
        <v>9230.15</v>
      </c>
    </row>
    <row r="58" spans="1:30" x14ac:dyDescent="0.3">
      <c r="A58">
        <v>56</v>
      </c>
      <c r="B58" s="8">
        <v>7134.73</v>
      </c>
      <c r="C58" s="8">
        <v>7057.34</v>
      </c>
      <c r="D58" s="8">
        <v>7264.51</v>
      </c>
      <c r="E58" s="8">
        <v>7702.57</v>
      </c>
      <c r="F58" s="8">
        <v>8413.5300000000007</v>
      </c>
      <c r="G58" s="8">
        <v>8065.44</v>
      </c>
      <c r="H58" s="8">
        <v>7949.58</v>
      </c>
      <c r="I58" s="8">
        <v>7960.46</v>
      </c>
      <c r="J58" s="8">
        <v>9843.06</v>
      </c>
      <c r="K58" s="8">
        <v>9466.5499999999993</v>
      </c>
      <c r="L58" s="8">
        <v>9368.39</v>
      </c>
      <c r="M58" s="8">
        <v>9390.3700000000008</v>
      </c>
      <c r="N58" s="8">
        <v>9438.33</v>
      </c>
      <c r="O58" s="8">
        <v>9791.36</v>
      </c>
      <c r="P58" s="8">
        <v>10091.64</v>
      </c>
      <c r="Q58" s="8">
        <v>10334.33</v>
      </c>
      <c r="R58" s="8">
        <v>10408.280000000001</v>
      </c>
      <c r="S58" s="8">
        <v>11105.42</v>
      </c>
      <c r="T58" s="8">
        <v>11406.33</v>
      </c>
      <c r="U58" s="8">
        <v>11703.48</v>
      </c>
      <c r="V58" s="8">
        <v>11839.38</v>
      </c>
      <c r="W58" s="8">
        <v>11938.36</v>
      </c>
      <c r="X58" s="8">
        <v>11881.33</v>
      </c>
      <c r="Y58" s="8">
        <v>11694.3</v>
      </c>
      <c r="Z58" s="8">
        <v>11174.35</v>
      </c>
      <c r="AA58" s="8">
        <v>12643.29</v>
      </c>
      <c r="AB58" s="8">
        <v>13747.19</v>
      </c>
      <c r="AC58" s="8">
        <v>11341.12</v>
      </c>
      <c r="AD58" s="8">
        <v>9905.17</v>
      </c>
    </row>
    <row r="59" spans="1:30" x14ac:dyDescent="0.3">
      <c r="A59">
        <v>57</v>
      </c>
      <c r="B59" s="8">
        <v>7564.78</v>
      </c>
      <c r="C59" s="8">
        <v>7583.4</v>
      </c>
      <c r="D59" s="8">
        <v>7738.54</v>
      </c>
      <c r="E59" s="8">
        <v>7744.57</v>
      </c>
      <c r="F59" s="8">
        <v>8126.51</v>
      </c>
      <c r="G59" s="8">
        <v>8932.49</v>
      </c>
      <c r="H59" s="8">
        <v>8816.64</v>
      </c>
      <c r="I59" s="8">
        <v>8554.16</v>
      </c>
      <c r="J59" s="8">
        <v>8658.99</v>
      </c>
      <c r="K59" s="8">
        <v>10549.62</v>
      </c>
      <c r="L59" s="8">
        <v>10225.43</v>
      </c>
      <c r="M59" s="8">
        <v>10091.39</v>
      </c>
      <c r="N59" s="8">
        <v>10005.35</v>
      </c>
      <c r="O59" s="8">
        <v>10050.36</v>
      </c>
      <c r="P59" s="8">
        <v>10388.67</v>
      </c>
      <c r="Q59" s="8">
        <v>10528.33</v>
      </c>
      <c r="R59" s="8">
        <v>11302.3</v>
      </c>
      <c r="S59" s="8">
        <v>11452.42</v>
      </c>
      <c r="T59" s="8">
        <v>11902.34</v>
      </c>
      <c r="U59" s="8">
        <v>12421.51</v>
      </c>
      <c r="V59" s="8">
        <v>12588.4</v>
      </c>
      <c r="W59" s="8">
        <v>12659.37</v>
      </c>
      <c r="X59" s="8">
        <v>12921.35</v>
      </c>
      <c r="Y59" s="8">
        <v>12654.32</v>
      </c>
      <c r="Z59" s="8">
        <v>12315.39</v>
      </c>
      <c r="AA59" s="8">
        <v>14078.32</v>
      </c>
      <c r="AB59" s="8">
        <v>15095.22</v>
      </c>
      <c r="AC59" s="8">
        <v>12992.13</v>
      </c>
      <c r="AD59" s="8">
        <v>11300.19</v>
      </c>
    </row>
    <row r="60" spans="1:30" x14ac:dyDescent="0.3">
      <c r="A60">
        <v>58</v>
      </c>
      <c r="B60" s="8">
        <v>7960.82</v>
      </c>
      <c r="C60" s="8">
        <v>8041.95</v>
      </c>
      <c r="D60" s="8">
        <v>8247.58</v>
      </c>
      <c r="E60" s="8">
        <v>8069.59</v>
      </c>
      <c r="F60" s="8">
        <v>8466.5400000000009</v>
      </c>
      <c r="G60" s="8">
        <v>8896.49</v>
      </c>
      <c r="H60" s="8">
        <v>9820.2199999999993</v>
      </c>
      <c r="I60" s="8">
        <v>9401.89</v>
      </c>
      <c r="J60" s="8">
        <v>9408.5300000000007</v>
      </c>
      <c r="K60" s="8">
        <v>9233.5400000000009</v>
      </c>
      <c r="L60" s="8">
        <v>11309.47</v>
      </c>
      <c r="M60" s="8">
        <v>11029.43</v>
      </c>
      <c r="N60" s="8">
        <v>10684.38</v>
      </c>
      <c r="O60" s="8">
        <v>10718.89</v>
      </c>
      <c r="P60" s="8">
        <v>10814.69</v>
      </c>
      <c r="Q60" s="8">
        <v>11174.36</v>
      </c>
      <c r="R60" s="8">
        <v>11381.31</v>
      </c>
      <c r="S60" s="8">
        <v>11880.44</v>
      </c>
      <c r="T60" s="8">
        <v>12323.35</v>
      </c>
      <c r="U60" s="8">
        <v>12711.52</v>
      </c>
      <c r="V60" s="8">
        <v>13354.43</v>
      </c>
      <c r="W60" s="8">
        <v>13400.4</v>
      </c>
      <c r="X60" s="8">
        <v>13559.37</v>
      </c>
      <c r="Y60" s="8">
        <v>13482.34</v>
      </c>
      <c r="Z60" s="8">
        <v>13438.43</v>
      </c>
      <c r="AA60" s="8">
        <v>14886.34</v>
      </c>
      <c r="AB60" s="8">
        <v>16273.23</v>
      </c>
      <c r="AC60" s="8">
        <v>14400.15</v>
      </c>
      <c r="AD60" s="8">
        <v>12425.21</v>
      </c>
    </row>
    <row r="61" spans="1:30" x14ac:dyDescent="0.3">
      <c r="A61">
        <v>59</v>
      </c>
      <c r="B61" s="8">
        <v>8634.3799999999992</v>
      </c>
      <c r="C61" s="8">
        <v>8392.99</v>
      </c>
      <c r="D61" s="8">
        <v>8631.6</v>
      </c>
      <c r="E61" s="8">
        <v>8640.64</v>
      </c>
      <c r="F61" s="8">
        <v>9007.57</v>
      </c>
      <c r="G61" s="8">
        <v>9146.5</v>
      </c>
      <c r="H61" s="8">
        <v>9729.2099999999991</v>
      </c>
      <c r="I61" s="8">
        <v>10478.620000000001</v>
      </c>
      <c r="J61" s="8">
        <v>10291.59</v>
      </c>
      <c r="K61" s="8">
        <v>9756.57</v>
      </c>
      <c r="L61" s="8">
        <v>9817.41</v>
      </c>
      <c r="M61" s="8">
        <v>12186.48</v>
      </c>
      <c r="N61" s="8">
        <v>11704.41</v>
      </c>
      <c r="O61" s="8">
        <v>11368.91</v>
      </c>
      <c r="P61" s="8">
        <v>11471.73</v>
      </c>
      <c r="Q61" s="8">
        <v>11512.37</v>
      </c>
      <c r="R61" s="8">
        <v>11836.32</v>
      </c>
      <c r="S61" s="8">
        <v>12338.45</v>
      </c>
      <c r="T61" s="8">
        <v>12661.36</v>
      </c>
      <c r="U61" s="8">
        <v>13314.54</v>
      </c>
      <c r="V61" s="8">
        <v>13713.44</v>
      </c>
      <c r="W61" s="8">
        <v>14291.43</v>
      </c>
      <c r="X61" s="8">
        <v>14385.39</v>
      </c>
      <c r="Y61" s="8">
        <v>14292.36</v>
      </c>
      <c r="Z61" s="8">
        <v>14206.45</v>
      </c>
      <c r="AA61" s="8">
        <v>16547.38</v>
      </c>
      <c r="AB61" s="8">
        <v>18113.259999999998</v>
      </c>
      <c r="AC61" s="8">
        <v>15761.17</v>
      </c>
      <c r="AD61" s="8">
        <v>13910.23</v>
      </c>
    </row>
    <row r="62" spans="1:30" x14ac:dyDescent="0.3">
      <c r="A62">
        <v>60</v>
      </c>
      <c r="B62" s="8">
        <v>9439.4699999999993</v>
      </c>
      <c r="C62" s="8">
        <v>9409.11</v>
      </c>
      <c r="D62" s="8">
        <v>8967.6200000000008</v>
      </c>
      <c r="E62" s="8">
        <v>9413.69</v>
      </c>
      <c r="F62" s="8">
        <v>9511.61</v>
      </c>
      <c r="G62" s="8">
        <v>9598.52</v>
      </c>
      <c r="H62" s="8">
        <v>9815.7099999999991</v>
      </c>
      <c r="I62" s="8">
        <v>10441.61</v>
      </c>
      <c r="J62" s="8">
        <v>11438.65</v>
      </c>
      <c r="K62" s="8">
        <v>10623.62</v>
      </c>
      <c r="L62" s="8">
        <v>10363.44</v>
      </c>
      <c r="M62" s="8">
        <v>10568.42</v>
      </c>
      <c r="N62" s="8">
        <v>12786.45</v>
      </c>
      <c r="O62" s="8">
        <v>12598.46</v>
      </c>
      <c r="P62" s="8">
        <v>12435.8</v>
      </c>
      <c r="Q62" s="8">
        <v>12037.38</v>
      </c>
      <c r="R62" s="8">
        <v>12231.33</v>
      </c>
      <c r="S62" s="8">
        <v>12858.48</v>
      </c>
      <c r="T62" s="8">
        <v>13305.38</v>
      </c>
      <c r="U62" s="8">
        <v>13945.57</v>
      </c>
      <c r="V62" s="8">
        <v>14199.46</v>
      </c>
      <c r="W62" s="8">
        <v>14892.44</v>
      </c>
      <c r="X62" s="8">
        <v>15365.43</v>
      </c>
      <c r="Y62" s="8">
        <v>15161.38</v>
      </c>
      <c r="Z62" s="8">
        <v>15397.49</v>
      </c>
      <c r="AA62" s="8">
        <v>17953.41</v>
      </c>
      <c r="AB62" s="8">
        <v>19143.27</v>
      </c>
      <c r="AC62" s="8">
        <v>16997.18</v>
      </c>
      <c r="AD62" s="8">
        <v>15368.26</v>
      </c>
    </row>
    <row r="63" spans="1:30" x14ac:dyDescent="0.3">
      <c r="A63">
        <v>61</v>
      </c>
      <c r="B63" s="8">
        <v>9956.0300000000007</v>
      </c>
      <c r="C63" s="8">
        <v>10167.200000000001</v>
      </c>
      <c r="D63" s="8">
        <v>9985.7000000000007</v>
      </c>
      <c r="E63" s="8">
        <v>9768.7199999999993</v>
      </c>
      <c r="F63" s="8">
        <v>10212.64</v>
      </c>
      <c r="G63" s="8">
        <v>10440.57</v>
      </c>
      <c r="H63" s="8">
        <v>10320.75</v>
      </c>
      <c r="I63" s="8">
        <v>10530.42</v>
      </c>
      <c r="J63" s="8">
        <v>11142.64</v>
      </c>
      <c r="K63" s="8">
        <v>12003.7</v>
      </c>
      <c r="L63" s="8">
        <v>11444.47</v>
      </c>
      <c r="M63" s="8">
        <v>11049.43</v>
      </c>
      <c r="N63" s="8">
        <v>11001.39</v>
      </c>
      <c r="O63" s="8">
        <v>13941.5</v>
      </c>
      <c r="P63" s="8">
        <v>13292.85</v>
      </c>
      <c r="Q63" s="8">
        <v>12934.41</v>
      </c>
      <c r="R63" s="8">
        <v>12873.35</v>
      </c>
      <c r="S63" s="8">
        <v>13439.49</v>
      </c>
      <c r="T63" s="8">
        <v>13758.39</v>
      </c>
      <c r="U63" s="8">
        <v>14497.59</v>
      </c>
      <c r="V63" s="8">
        <v>14916.48</v>
      </c>
      <c r="W63" s="8">
        <v>15276.46</v>
      </c>
      <c r="X63" s="8">
        <v>15908.44</v>
      </c>
      <c r="Y63" s="8">
        <v>16213.41</v>
      </c>
      <c r="Z63" s="8">
        <v>16341.52</v>
      </c>
      <c r="AA63" s="8">
        <v>18785.43</v>
      </c>
      <c r="AB63" s="8">
        <v>20751.29</v>
      </c>
      <c r="AC63" s="8">
        <v>18497.189999999999</v>
      </c>
      <c r="AD63" s="8">
        <v>16706.29</v>
      </c>
    </row>
    <row r="64" spans="1:30" x14ac:dyDescent="0.3">
      <c r="A64">
        <v>62</v>
      </c>
      <c r="B64" s="8">
        <v>11062.22</v>
      </c>
      <c r="C64" s="8">
        <v>10835.28</v>
      </c>
      <c r="D64" s="8">
        <v>11043.27</v>
      </c>
      <c r="E64" s="8">
        <v>10628.79</v>
      </c>
      <c r="F64" s="8">
        <v>10735.68</v>
      </c>
      <c r="G64" s="8">
        <v>11086.61</v>
      </c>
      <c r="H64" s="8">
        <v>11089.81</v>
      </c>
      <c r="I64" s="8">
        <v>11096.13</v>
      </c>
      <c r="J64" s="8">
        <v>11516.66</v>
      </c>
      <c r="K64" s="8">
        <v>11784.68</v>
      </c>
      <c r="L64" s="8">
        <v>13039.55</v>
      </c>
      <c r="M64" s="8">
        <v>12272.48</v>
      </c>
      <c r="N64" s="8">
        <v>11761.42</v>
      </c>
      <c r="O64" s="8">
        <v>12045.44</v>
      </c>
      <c r="P64" s="8">
        <v>14663.94</v>
      </c>
      <c r="Q64" s="8">
        <v>14148.45</v>
      </c>
      <c r="R64" s="8">
        <v>14071.37</v>
      </c>
      <c r="S64" s="8">
        <v>13855.52</v>
      </c>
      <c r="T64" s="8">
        <v>14269.4</v>
      </c>
      <c r="U64" s="8">
        <v>15102.62</v>
      </c>
      <c r="V64" s="8">
        <v>15651.5</v>
      </c>
      <c r="W64" s="8">
        <v>16289.49</v>
      </c>
      <c r="X64" s="8">
        <v>16465.45</v>
      </c>
      <c r="Y64" s="8">
        <v>16731.43</v>
      </c>
      <c r="Z64" s="8">
        <v>17320.55</v>
      </c>
      <c r="AA64" s="8">
        <v>19903.46</v>
      </c>
      <c r="AB64" s="8">
        <v>21996.31</v>
      </c>
      <c r="AC64" s="8">
        <v>19719.21</v>
      </c>
      <c r="AD64" s="8">
        <v>18278.310000000001</v>
      </c>
    </row>
    <row r="65" spans="1:30" x14ac:dyDescent="0.3">
      <c r="A65">
        <v>63</v>
      </c>
      <c r="B65" s="8">
        <v>11949.14</v>
      </c>
      <c r="C65" s="8">
        <v>11673.88</v>
      </c>
      <c r="D65" s="8">
        <v>11607.31</v>
      </c>
      <c r="E65" s="8">
        <v>11728.86</v>
      </c>
      <c r="F65" s="8">
        <v>11588.74</v>
      </c>
      <c r="G65" s="8">
        <v>11506.63</v>
      </c>
      <c r="H65" s="8">
        <v>11901.87</v>
      </c>
      <c r="I65" s="8">
        <v>11697.4</v>
      </c>
      <c r="J65" s="8">
        <v>11980.68</v>
      </c>
      <c r="K65" s="8">
        <v>11931.7</v>
      </c>
      <c r="L65" s="8">
        <v>12726.53</v>
      </c>
      <c r="M65" s="8">
        <v>13683.54</v>
      </c>
      <c r="N65" s="8">
        <v>12822.45</v>
      </c>
      <c r="O65" s="8">
        <v>12778.46</v>
      </c>
      <c r="P65" s="8">
        <v>12911.83</v>
      </c>
      <c r="Q65" s="8">
        <v>15634.49</v>
      </c>
      <c r="R65" s="8">
        <v>15365.42</v>
      </c>
      <c r="S65" s="8">
        <v>15100.55</v>
      </c>
      <c r="T65" s="8">
        <v>15106.43</v>
      </c>
      <c r="U65" s="8">
        <v>15636.64</v>
      </c>
      <c r="V65" s="8">
        <v>16205.52</v>
      </c>
      <c r="W65" s="8">
        <v>16703.490000000002</v>
      </c>
      <c r="X65" s="8">
        <v>17303.48</v>
      </c>
      <c r="Y65" s="8">
        <v>17662.45</v>
      </c>
      <c r="Z65" s="8">
        <v>17838.57</v>
      </c>
      <c r="AA65" s="8">
        <v>21308.49</v>
      </c>
      <c r="AB65" s="8">
        <v>23260.33</v>
      </c>
      <c r="AC65" s="8">
        <v>21066.21</v>
      </c>
      <c r="AD65" s="8">
        <v>19557.330000000002</v>
      </c>
    </row>
    <row r="66" spans="1:30" x14ac:dyDescent="0.3">
      <c r="A66">
        <v>64</v>
      </c>
      <c r="B66" s="8">
        <v>13017.34</v>
      </c>
      <c r="C66" s="8">
        <v>12737.01</v>
      </c>
      <c r="D66" s="8">
        <v>12564.88</v>
      </c>
      <c r="E66" s="8">
        <v>12299.91</v>
      </c>
      <c r="F66" s="8">
        <v>12777.8</v>
      </c>
      <c r="G66" s="8">
        <v>12561.69</v>
      </c>
      <c r="H66" s="8">
        <v>12330.9</v>
      </c>
      <c r="I66" s="8">
        <v>12605.74</v>
      </c>
      <c r="J66" s="8">
        <v>12830.73</v>
      </c>
      <c r="K66" s="8">
        <v>12559.73</v>
      </c>
      <c r="L66" s="8">
        <v>12808.53</v>
      </c>
      <c r="M66" s="8">
        <v>13162.52</v>
      </c>
      <c r="N66" s="8">
        <v>14257</v>
      </c>
      <c r="O66" s="8">
        <v>13985.51</v>
      </c>
      <c r="P66" s="8">
        <v>13367.85</v>
      </c>
      <c r="Q66" s="8">
        <v>13571.43</v>
      </c>
      <c r="R66" s="8">
        <v>16990.45</v>
      </c>
      <c r="S66" s="8">
        <v>16160.6</v>
      </c>
      <c r="T66" s="8">
        <v>16383.47</v>
      </c>
      <c r="U66" s="8">
        <v>16250.67</v>
      </c>
      <c r="V66" s="8">
        <v>16775.54</v>
      </c>
      <c r="W66" s="8">
        <v>17397.509999999998</v>
      </c>
      <c r="X66" s="8">
        <v>17924.490000000002</v>
      </c>
      <c r="Y66" s="8">
        <v>18096.46</v>
      </c>
      <c r="Z66" s="8">
        <v>18723.599999999999</v>
      </c>
      <c r="AA66" s="8">
        <v>21900.5</v>
      </c>
      <c r="AB66" s="8">
        <v>24744.35</v>
      </c>
      <c r="AC66" s="8">
        <v>22186.23</v>
      </c>
      <c r="AD66" s="8">
        <v>20208.349999999999</v>
      </c>
    </row>
    <row r="67" spans="1:30" x14ac:dyDescent="0.3">
      <c r="A67">
        <v>65</v>
      </c>
      <c r="B67" s="8">
        <v>14519.04</v>
      </c>
      <c r="C67" s="8">
        <v>14053.66</v>
      </c>
      <c r="D67" s="8">
        <v>13584.95</v>
      </c>
      <c r="E67" s="8">
        <v>13637.01</v>
      </c>
      <c r="F67" s="8">
        <v>13399.85</v>
      </c>
      <c r="G67" s="8">
        <v>13535.74</v>
      </c>
      <c r="H67" s="8">
        <v>13197.96</v>
      </c>
      <c r="I67" s="8">
        <v>13038.27</v>
      </c>
      <c r="J67" s="8">
        <v>13336.76</v>
      </c>
      <c r="K67" s="8">
        <v>13157.77</v>
      </c>
      <c r="L67" s="8">
        <v>13220.56</v>
      </c>
      <c r="M67" s="8">
        <v>13390.52</v>
      </c>
      <c r="N67" s="8">
        <v>14163.5</v>
      </c>
      <c r="O67" s="8">
        <v>15376.55</v>
      </c>
      <c r="P67" s="8">
        <v>14679.94</v>
      </c>
      <c r="Q67" s="8">
        <v>14216.45</v>
      </c>
      <c r="R67" s="8">
        <v>14480.39</v>
      </c>
      <c r="S67" s="8">
        <v>17891.66</v>
      </c>
      <c r="T67" s="8">
        <v>17796.509999999998</v>
      </c>
      <c r="U67" s="8">
        <v>17252.7</v>
      </c>
      <c r="V67" s="8">
        <v>17506.560000000001</v>
      </c>
      <c r="W67" s="8">
        <v>17937.599999999999</v>
      </c>
      <c r="X67" s="8">
        <v>18616.509999999998</v>
      </c>
      <c r="Y67" s="8">
        <v>18885.48</v>
      </c>
      <c r="Z67" s="8">
        <v>19042.61</v>
      </c>
      <c r="AA67" s="8">
        <v>23045.53</v>
      </c>
      <c r="AB67" s="8">
        <v>25186.36</v>
      </c>
      <c r="AC67" s="8">
        <v>23414.240000000002</v>
      </c>
      <c r="AD67" s="8">
        <v>21737.37</v>
      </c>
    </row>
    <row r="68" spans="1:30" x14ac:dyDescent="0.3">
      <c r="A68">
        <v>66</v>
      </c>
      <c r="B68" s="8">
        <v>15338.03</v>
      </c>
      <c r="C68" s="8">
        <v>15239.8</v>
      </c>
      <c r="D68" s="8">
        <v>14788.04</v>
      </c>
      <c r="E68" s="8">
        <v>14840.09</v>
      </c>
      <c r="F68" s="8">
        <v>14496.92</v>
      </c>
      <c r="G68" s="8">
        <v>14176.78</v>
      </c>
      <c r="H68" s="8">
        <v>14290.04</v>
      </c>
      <c r="I68" s="8">
        <v>13907.32</v>
      </c>
      <c r="J68" s="8">
        <v>13735.78</v>
      </c>
      <c r="K68" s="8">
        <v>13967.82</v>
      </c>
      <c r="L68" s="8">
        <v>13974.59</v>
      </c>
      <c r="M68" s="8">
        <v>13686.54</v>
      </c>
      <c r="N68" s="8">
        <v>14058.99</v>
      </c>
      <c r="O68" s="8">
        <v>14977.54</v>
      </c>
      <c r="P68" s="8">
        <v>15993.03</v>
      </c>
      <c r="Q68" s="8">
        <v>15557.99</v>
      </c>
      <c r="R68" s="8">
        <v>14989.41</v>
      </c>
      <c r="S68" s="8">
        <v>15385.57</v>
      </c>
      <c r="T68" s="8">
        <v>19252.55</v>
      </c>
      <c r="U68" s="8">
        <v>18772.77</v>
      </c>
      <c r="V68" s="8">
        <v>18686.599999999999</v>
      </c>
      <c r="W68" s="8">
        <v>18638.490000000002</v>
      </c>
      <c r="X68" s="8">
        <v>19061.53</v>
      </c>
      <c r="Y68" s="8">
        <v>19493.490000000002</v>
      </c>
      <c r="Z68" s="8">
        <v>19802.63</v>
      </c>
      <c r="AA68" s="8">
        <v>23754.55</v>
      </c>
      <c r="AB68" s="8">
        <v>26013.37</v>
      </c>
      <c r="AC68" s="8">
        <v>24262.25</v>
      </c>
      <c r="AD68" s="8">
        <v>22815.39</v>
      </c>
    </row>
    <row r="69" spans="1:30" x14ac:dyDescent="0.3">
      <c r="A69">
        <v>67</v>
      </c>
      <c r="B69" s="8">
        <v>17058.75</v>
      </c>
      <c r="C69" s="8">
        <v>16638.97</v>
      </c>
      <c r="D69" s="8">
        <v>16290.14</v>
      </c>
      <c r="E69" s="8">
        <v>15708.66</v>
      </c>
      <c r="F69" s="8">
        <v>15515.98</v>
      </c>
      <c r="G69" s="8">
        <v>15389.84</v>
      </c>
      <c r="H69" s="8">
        <v>14975.59</v>
      </c>
      <c r="I69" s="8">
        <v>15316.9</v>
      </c>
      <c r="J69" s="8">
        <v>14960.85</v>
      </c>
      <c r="K69" s="8">
        <v>14598.85</v>
      </c>
      <c r="L69" s="8">
        <v>14806.62</v>
      </c>
      <c r="M69" s="8">
        <v>14654.58</v>
      </c>
      <c r="N69" s="8">
        <v>14635.51</v>
      </c>
      <c r="O69" s="8">
        <v>15222.55</v>
      </c>
      <c r="P69" s="8">
        <v>15799.01</v>
      </c>
      <c r="Q69" s="8">
        <v>17027.03</v>
      </c>
      <c r="R69" s="8">
        <v>16533.45</v>
      </c>
      <c r="S69" s="8">
        <v>15986.59</v>
      </c>
      <c r="T69" s="8">
        <v>16419.48</v>
      </c>
      <c r="U69" s="8">
        <v>20821.849999999999</v>
      </c>
      <c r="V69" s="8">
        <v>20235.650000000001</v>
      </c>
      <c r="W69" s="8">
        <v>20165.599999999999</v>
      </c>
      <c r="X69" s="8">
        <v>19937.55</v>
      </c>
      <c r="Y69" s="8">
        <v>20398.509999999998</v>
      </c>
      <c r="Z69" s="8">
        <v>20476.650000000001</v>
      </c>
      <c r="AA69" s="8">
        <v>24676.560000000001</v>
      </c>
      <c r="AB69" s="8">
        <v>26927.38</v>
      </c>
      <c r="AC69" s="8">
        <v>24752.25</v>
      </c>
      <c r="AD69" s="8">
        <v>23564.39</v>
      </c>
    </row>
    <row r="70" spans="1:30" x14ac:dyDescent="0.3">
      <c r="A70">
        <v>68</v>
      </c>
      <c r="B70" s="8">
        <v>18243.87</v>
      </c>
      <c r="C70" s="8">
        <v>18012.12</v>
      </c>
      <c r="D70" s="8">
        <v>17273.21</v>
      </c>
      <c r="E70" s="8">
        <v>17041.759999999998</v>
      </c>
      <c r="F70" s="8">
        <v>16983.080000000002</v>
      </c>
      <c r="G70" s="8">
        <v>16722.919999999998</v>
      </c>
      <c r="H70" s="8">
        <v>16053.67</v>
      </c>
      <c r="I70" s="8">
        <v>15571.91</v>
      </c>
      <c r="J70" s="8">
        <v>16039.91</v>
      </c>
      <c r="K70" s="8">
        <v>15391.9</v>
      </c>
      <c r="L70" s="8">
        <v>15423.64</v>
      </c>
      <c r="M70" s="8">
        <v>15387.6</v>
      </c>
      <c r="N70" s="8">
        <v>15234.54</v>
      </c>
      <c r="O70" s="8">
        <v>15700.56</v>
      </c>
      <c r="P70" s="8">
        <v>15804.01</v>
      </c>
      <c r="Q70" s="8">
        <v>16771.53</v>
      </c>
      <c r="R70" s="8">
        <v>18091.490000000002</v>
      </c>
      <c r="S70" s="8">
        <v>17905.16</v>
      </c>
      <c r="T70" s="8">
        <v>17386.5</v>
      </c>
      <c r="U70" s="8">
        <v>17647.72</v>
      </c>
      <c r="V70" s="8">
        <v>22190.71</v>
      </c>
      <c r="W70" s="8">
        <v>21603.14</v>
      </c>
      <c r="X70" s="8">
        <v>21706.6</v>
      </c>
      <c r="Y70" s="8">
        <v>21243.54</v>
      </c>
      <c r="Z70" s="8">
        <v>21519.68</v>
      </c>
      <c r="AA70" s="8">
        <v>25640.59</v>
      </c>
      <c r="AB70" s="8">
        <v>27766.400000000001</v>
      </c>
      <c r="AC70" s="8">
        <v>25869.27</v>
      </c>
      <c r="AD70" s="8">
        <v>24587.41</v>
      </c>
    </row>
    <row r="71" spans="1:30" x14ac:dyDescent="0.3">
      <c r="A71">
        <v>69</v>
      </c>
      <c r="B71" s="8">
        <v>19791.03</v>
      </c>
      <c r="C71" s="8">
        <v>19439.29</v>
      </c>
      <c r="D71" s="8">
        <v>19052.330000000002</v>
      </c>
      <c r="E71" s="8">
        <v>18362.349999999999</v>
      </c>
      <c r="F71" s="8">
        <v>18768.189999999999</v>
      </c>
      <c r="G71" s="8">
        <v>17991.98</v>
      </c>
      <c r="H71" s="8">
        <v>17613.78</v>
      </c>
      <c r="I71" s="8">
        <v>17168.009999999998</v>
      </c>
      <c r="J71" s="8">
        <v>16446.93</v>
      </c>
      <c r="K71" s="8">
        <v>16417.96</v>
      </c>
      <c r="L71" s="8">
        <v>16413.189999999999</v>
      </c>
      <c r="M71" s="8">
        <v>16048.63</v>
      </c>
      <c r="N71" s="8">
        <v>16401.580000000002</v>
      </c>
      <c r="O71" s="8">
        <v>16773.61</v>
      </c>
      <c r="P71" s="8">
        <v>16295.04</v>
      </c>
      <c r="Q71" s="8">
        <v>16876.53</v>
      </c>
      <c r="R71" s="8">
        <v>18009.48</v>
      </c>
      <c r="S71" s="8">
        <v>19409.22</v>
      </c>
      <c r="T71" s="8">
        <v>19327.55</v>
      </c>
      <c r="U71" s="8">
        <v>18550.759999999998</v>
      </c>
      <c r="V71" s="8">
        <v>19239.62</v>
      </c>
      <c r="W71" s="8">
        <v>23931.22</v>
      </c>
      <c r="X71" s="8">
        <v>23507.65</v>
      </c>
      <c r="Y71" s="8">
        <v>22673.58</v>
      </c>
      <c r="Z71" s="8">
        <v>22637.72</v>
      </c>
      <c r="AA71" s="8">
        <v>26546.61</v>
      </c>
      <c r="AB71" s="8">
        <v>28926.41</v>
      </c>
      <c r="AC71" s="8">
        <v>27136.28</v>
      </c>
      <c r="AD71" s="8">
        <v>25856.44</v>
      </c>
    </row>
    <row r="72" spans="1:30" x14ac:dyDescent="0.3">
      <c r="A72">
        <v>70</v>
      </c>
      <c r="B72" s="8">
        <v>21679.23</v>
      </c>
      <c r="C72" s="8">
        <v>20978.48</v>
      </c>
      <c r="D72" s="8">
        <v>20549.43</v>
      </c>
      <c r="E72" s="8">
        <v>20612.52</v>
      </c>
      <c r="F72" s="8">
        <v>19964.259999999998</v>
      </c>
      <c r="G72" s="8">
        <v>19899.09</v>
      </c>
      <c r="H72" s="8">
        <v>19063.900000000001</v>
      </c>
      <c r="I72" s="8">
        <v>18818.53</v>
      </c>
      <c r="J72" s="8">
        <v>18349.05</v>
      </c>
      <c r="K72" s="8">
        <v>17438.02</v>
      </c>
      <c r="L72" s="8">
        <v>17753.240000000002</v>
      </c>
      <c r="M72" s="8">
        <v>17403.189999999999</v>
      </c>
      <c r="N72" s="8">
        <v>16824.59</v>
      </c>
      <c r="O72" s="8">
        <v>17491.64</v>
      </c>
      <c r="P72" s="8">
        <v>17289.11</v>
      </c>
      <c r="Q72" s="8">
        <v>17565.55</v>
      </c>
      <c r="R72" s="8">
        <v>18207.490000000002</v>
      </c>
      <c r="S72" s="8">
        <v>19146.71</v>
      </c>
      <c r="T72" s="8">
        <v>21122.6</v>
      </c>
      <c r="U72" s="8">
        <v>20456.84</v>
      </c>
      <c r="V72" s="8">
        <v>20339.650000000001</v>
      </c>
      <c r="W72" s="8">
        <v>20392.61</v>
      </c>
      <c r="X72" s="8">
        <v>25870.720000000001</v>
      </c>
      <c r="Y72" s="8">
        <v>24853.63</v>
      </c>
      <c r="Z72" s="8">
        <v>24417.78</v>
      </c>
      <c r="AA72" s="8">
        <v>28092.639999999999</v>
      </c>
      <c r="AB72" s="8">
        <v>30044.42</v>
      </c>
      <c r="AC72" s="8">
        <v>28535.3</v>
      </c>
      <c r="AD72" s="8">
        <v>26522.45</v>
      </c>
    </row>
    <row r="73" spans="1:30" x14ac:dyDescent="0.3">
      <c r="A73">
        <v>71</v>
      </c>
      <c r="B73" s="8">
        <v>22684.33</v>
      </c>
      <c r="C73" s="8">
        <v>22957.71</v>
      </c>
      <c r="D73" s="8">
        <v>22284.560000000001</v>
      </c>
      <c r="E73" s="8">
        <v>22041.63</v>
      </c>
      <c r="F73" s="8">
        <v>21791.38</v>
      </c>
      <c r="G73" s="8">
        <v>21161.16</v>
      </c>
      <c r="H73" s="8">
        <v>21044.54</v>
      </c>
      <c r="I73" s="8">
        <v>20182.759999999998</v>
      </c>
      <c r="J73" s="8">
        <v>19551.11</v>
      </c>
      <c r="K73" s="8">
        <v>18659.09</v>
      </c>
      <c r="L73" s="8">
        <v>18589.78</v>
      </c>
      <c r="M73" s="8">
        <v>18626.23</v>
      </c>
      <c r="N73" s="8">
        <v>17965.64</v>
      </c>
      <c r="O73" s="8">
        <v>18056.650000000001</v>
      </c>
      <c r="P73" s="8">
        <v>18313.169999999998</v>
      </c>
      <c r="Q73" s="8">
        <v>18438.580000000002</v>
      </c>
      <c r="R73" s="8">
        <v>18555.5</v>
      </c>
      <c r="S73" s="8">
        <v>19424.22</v>
      </c>
      <c r="T73" s="8">
        <v>20611.59</v>
      </c>
      <c r="U73" s="8">
        <v>22737.919999999998</v>
      </c>
      <c r="V73" s="8">
        <v>22046.7</v>
      </c>
      <c r="W73" s="8">
        <v>21481.64</v>
      </c>
      <c r="X73" s="8">
        <v>21865.599999999999</v>
      </c>
      <c r="Y73" s="8">
        <v>27578.7</v>
      </c>
      <c r="Z73" s="8">
        <v>26602.85</v>
      </c>
      <c r="AA73" s="8">
        <v>30416.69</v>
      </c>
      <c r="AB73" s="8">
        <v>31463.45</v>
      </c>
      <c r="AC73" s="8">
        <v>29215.3</v>
      </c>
      <c r="AD73" s="8">
        <v>28073.47</v>
      </c>
    </row>
    <row r="74" spans="1:30" x14ac:dyDescent="0.3">
      <c r="A74">
        <v>72</v>
      </c>
      <c r="B74" s="8">
        <v>24370.5</v>
      </c>
      <c r="C74" s="8">
        <v>24232.86</v>
      </c>
      <c r="D74" s="8">
        <v>24211.69</v>
      </c>
      <c r="E74" s="8">
        <v>24149.78</v>
      </c>
      <c r="F74" s="8">
        <v>23665</v>
      </c>
      <c r="G74" s="8">
        <v>23231.27</v>
      </c>
      <c r="H74" s="8">
        <v>22283.63</v>
      </c>
      <c r="I74" s="8">
        <v>22339.31</v>
      </c>
      <c r="J74" s="8">
        <v>21420.22</v>
      </c>
      <c r="K74" s="8">
        <v>20725.21</v>
      </c>
      <c r="L74" s="8">
        <v>19942.830000000002</v>
      </c>
      <c r="M74" s="8">
        <v>19071.75</v>
      </c>
      <c r="N74" s="8">
        <v>19762.7</v>
      </c>
      <c r="O74" s="8">
        <v>19822.71</v>
      </c>
      <c r="P74" s="8">
        <v>18785.2</v>
      </c>
      <c r="Q74" s="8">
        <v>19479.61</v>
      </c>
      <c r="R74" s="8">
        <v>19654.53</v>
      </c>
      <c r="S74" s="8">
        <v>19728.23</v>
      </c>
      <c r="T74" s="8">
        <v>20712.599999999999</v>
      </c>
      <c r="U74" s="8">
        <v>21996.89</v>
      </c>
      <c r="V74" s="8">
        <v>24825.79</v>
      </c>
      <c r="W74" s="8">
        <v>23538.7</v>
      </c>
      <c r="X74" s="8">
        <v>23532.65</v>
      </c>
      <c r="Y74" s="8">
        <v>23638.6</v>
      </c>
      <c r="Z74" s="8">
        <v>29434.93</v>
      </c>
      <c r="AA74" s="8">
        <v>32899.75</v>
      </c>
      <c r="AB74" s="8">
        <v>33450.47</v>
      </c>
      <c r="AC74" s="8">
        <v>30871.32</v>
      </c>
      <c r="AD74" s="8">
        <v>29322.5</v>
      </c>
    </row>
    <row r="75" spans="1:30" x14ac:dyDescent="0.3">
      <c r="A75">
        <v>73</v>
      </c>
      <c r="B75" s="8">
        <v>26081.68</v>
      </c>
      <c r="C75" s="8">
        <v>25694.03</v>
      </c>
      <c r="D75" s="8">
        <v>25652.79</v>
      </c>
      <c r="E75" s="8">
        <v>25827.9</v>
      </c>
      <c r="F75" s="8">
        <v>25385.61</v>
      </c>
      <c r="G75" s="8">
        <v>24883.360000000001</v>
      </c>
      <c r="H75" s="8">
        <v>24638.799999999999</v>
      </c>
      <c r="I75" s="8">
        <v>23661.39</v>
      </c>
      <c r="J75" s="8">
        <v>23399.33</v>
      </c>
      <c r="K75" s="8">
        <v>21995.68</v>
      </c>
      <c r="L75" s="8">
        <v>21856.92</v>
      </c>
      <c r="M75" s="8">
        <v>21011.82</v>
      </c>
      <c r="N75" s="8">
        <v>20054.21</v>
      </c>
      <c r="O75" s="8">
        <v>21067.759999999998</v>
      </c>
      <c r="P75" s="8">
        <v>20251.3</v>
      </c>
      <c r="Q75" s="8">
        <v>20058.64</v>
      </c>
      <c r="R75" s="8">
        <v>20690.560000000001</v>
      </c>
      <c r="S75" s="8">
        <v>20484.759999999998</v>
      </c>
      <c r="T75" s="8">
        <v>21321.61</v>
      </c>
      <c r="U75" s="8">
        <v>22031.9</v>
      </c>
      <c r="V75" s="8">
        <v>23848.77</v>
      </c>
      <c r="W75" s="8">
        <v>26239.78</v>
      </c>
      <c r="X75" s="8">
        <v>25387.7</v>
      </c>
      <c r="Y75" s="8">
        <v>24847.63</v>
      </c>
      <c r="Z75" s="8">
        <v>25283.8</v>
      </c>
      <c r="AA75" s="8">
        <v>36026.82</v>
      </c>
      <c r="AB75" s="8">
        <v>35974.51</v>
      </c>
      <c r="AC75" s="8">
        <v>33218.339999999997</v>
      </c>
      <c r="AD75" s="8">
        <v>30785.52</v>
      </c>
    </row>
    <row r="76" spans="1:30" x14ac:dyDescent="0.3">
      <c r="A76">
        <v>74</v>
      </c>
      <c r="B76" s="8">
        <v>27148.79</v>
      </c>
      <c r="C76" s="8">
        <v>27485.24</v>
      </c>
      <c r="D76" s="8">
        <v>26727.87</v>
      </c>
      <c r="E76" s="8">
        <v>27431.02</v>
      </c>
      <c r="F76" s="8">
        <v>27713.25</v>
      </c>
      <c r="G76" s="8">
        <v>26831.46</v>
      </c>
      <c r="H76" s="8">
        <v>26240.92</v>
      </c>
      <c r="I76" s="8">
        <v>25992.52</v>
      </c>
      <c r="J76" s="8">
        <v>24848.41</v>
      </c>
      <c r="K76" s="8">
        <v>24432.03</v>
      </c>
      <c r="L76" s="8">
        <v>23565.99</v>
      </c>
      <c r="M76" s="8">
        <v>22670.89</v>
      </c>
      <c r="N76" s="8">
        <v>21794.77</v>
      </c>
      <c r="O76" s="8">
        <v>21690.79</v>
      </c>
      <c r="P76" s="8">
        <v>22037.41</v>
      </c>
      <c r="Q76" s="8">
        <v>21458.67</v>
      </c>
      <c r="R76" s="8">
        <v>21567.58</v>
      </c>
      <c r="S76" s="8">
        <v>22051.81</v>
      </c>
      <c r="T76" s="8">
        <v>22571.65</v>
      </c>
      <c r="U76" s="8">
        <v>22630.93</v>
      </c>
      <c r="V76" s="8">
        <v>23746.77</v>
      </c>
      <c r="W76" s="8">
        <v>25424.76</v>
      </c>
      <c r="X76" s="8">
        <v>28196.78</v>
      </c>
      <c r="Y76" s="8">
        <v>27255.69</v>
      </c>
      <c r="Z76" s="8">
        <v>26104.83</v>
      </c>
      <c r="AA76" s="8">
        <v>31427.72</v>
      </c>
      <c r="AB76" s="8">
        <v>39577.56</v>
      </c>
      <c r="AC76" s="8">
        <v>36310.370000000003</v>
      </c>
      <c r="AD76" s="8">
        <v>33104.559999999998</v>
      </c>
    </row>
    <row r="77" spans="1:30" x14ac:dyDescent="0.3">
      <c r="A77">
        <v>75</v>
      </c>
      <c r="B77" s="8">
        <v>28621.94</v>
      </c>
      <c r="C77" s="8">
        <v>28742.400000000001</v>
      </c>
      <c r="D77" s="8">
        <v>28920.02</v>
      </c>
      <c r="E77" s="8">
        <v>28464.1</v>
      </c>
      <c r="F77" s="8">
        <v>29240.85</v>
      </c>
      <c r="G77" s="8">
        <v>29667.63</v>
      </c>
      <c r="H77" s="8">
        <v>28152.06</v>
      </c>
      <c r="I77" s="8">
        <v>28177.65</v>
      </c>
      <c r="J77" s="8">
        <v>27195.55</v>
      </c>
      <c r="K77" s="8">
        <v>25640.49</v>
      </c>
      <c r="L77" s="8">
        <v>25382.07</v>
      </c>
      <c r="M77" s="8">
        <v>24319.95</v>
      </c>
      <c r="N77" s="8">
        <v>23856.34</v>
      </c>
      <c r="O77" s="8">
        <v>23374.84</v>
      </c>
      <c r="P77" s="8">
        <v>22416.43</v>
      </c>
      <c r="Q77" s="8">
        <v>23128.73</v>
      </c>
      <c r="R77" s="8">
        <v>22957.62</v>
      </c>
      <c r="S77" s="8">
        <v>22849.85</v>
      </c>
      <c r="T77" s="8">
        <v>23568.67</v>
      </c>
      <c r="U77" s="8">
        <v>24007.98</v>
      </c>
      <c r="V77" s="8">
        <v>24913.8</v>
      </c>
      <c r="W77" s="8">
        <v>25700.76</v>
      </c>
      <c r="X77" s="8">
        <v>27381.759999999998</v>
      </c>
      <c r="Y77" s="8">
        <v>30234.76</v>
      </c>
      <c r="Z77" s="8">
        <v>28566.91</v>
      </c>
      <c r="AA77" s="8">
        <v>32461.74</v>
      </c>
      <c r="AB77" s="8">
        <v>33773.480000000003</v>
      </c>
      <c r="AC77" s="8">
        <v>39514.400000000001</v>
      </c>
      <c r="AD77" s="8">
        <v>35819.61</v>
      </c>
    </row>
    <row r="78" spans="1:30" x14ac:dyDescent="0.3">
      <c r="A78">
        <v>76</v>
      </c>
      <c r="B78" s="8">
        <v>28570.94</v>
      </c>
      <c r="C78" s="8">
        <v>30264.58</v>
      </c>
      <c r="D78" s="8">
        <v>30303.119999999999</v>
      </c>
      <c r="E78" s="8">
        <v>30684.27</v>
      </c>
      <c r="F78" s="8">
        <v>30500.43</v>
      </c>
      <c r="G78" s="8">
        <v>31017.7</v>
      </c>
      <c r="H78" s="8">
        <v>31003.26</v>
      </c>
      <c r="I78" s="8">
        <v>29708.74</v>
      </c>
      <c r="J78" s="8">
        <v>29321.67</v>
      </c>
      <c r="K78" s="8">
        <v>28041.64</v>
      </c>
      <c r="L78" s="8">
        <v>27248.14</v>
      </c>
      <c r="M78" s="8">
        <v>26745.55</v>
      </c>
      <c r="N78" s="8">
        <v>25721.9</v>
      </c>
      <c r="O78" s="8">
        <v>25482.92</v>
      </c>
      <c r="P78" s="8">
        <v>24143.54</v>
      </c>
      <c r="Q78" s="8">
        <v>23642.74</v>
      </c>
      <c r="R78" s="8">
        <v>24642.67</v>
      </c>
      <c r="S78" s="8">
        <v>24560.91</v>
      </c>
      <c r="T78" s="8">
        <v>24641.71</v>
      </c>
      <c r="U78" s="8">
        <v>25277.03</v>
      </c>
      <c r="V78" s="8">
        <v>25862.83</v>
      </c>
      <c r="W78" s="8">
        <v>25903.78</v>
      </c>
      <c r="X78" s="8">
        <v>27431.759999999998</v>
      </c>
      <c r="Y78" s="8">
        <v>29113.74</v>
      </c>
      <c r="Z78" s="8">
        <v>31600.01</v>
      </c>
      <c r="AA78" s="8">
        <v>35225.800000000003</v>
      </c>
      <c r="AB78" s="8">
        <v>35161.5</v>
      </c>
      <c r="AC78" s="8">
        <v>34082.35</v>
      </c>
      <c r="AD78" s="8">
        <v>39584.67</v>
      </c>
    </row>
    <row r="79" spans="1:30" x14ac:dyDescent="0.3">
      <c r="A79">
        <v>77</v>
      </c>
      <c r="B79" s="8">
        <v>29852.06</v>
      </c>
      <c r="C79" s="8">
        <v>30025.040000000001</v>
      </c>
      <c r="D79" s="8">
        <v>31634.71</v>
      </c>
      <c r="E79" s="8">
        <v>32365.360000000001</v>
      </c>
      <c r="F79" s="8">
        <v>32963.58</v>
      </c>
      <c r="G79" s="8">
        <v>32353.77</v>
      </c>
      <c r="H79" s="8">
        <v>32485.37</v>
      </c>
      <c r="I79" s="8">
        <v>32669.919999999998</v>
      </c>
      <c r="J79" s="8">
        <v>31507.79</v>
      </c>
      <c r="K79" s="8">
        <v>30065.759999999998</v>
      </c>
      <c r="L79" s="8">
        <v>29719.25</v>
      </c>
      <c r="M79" s="8">
        <v>28480.62</v>
      </c>
      <c r="N79" s="8">
        <v>27951.98</v>
      </c>
      <c r="O79" s="8">
        <v>27563</v>
      </c>
      <c r="P79" s="8">
        <v>26097.67</v>
      </c>
      <c r="Q79" s="8">
        <v>25702.81</v>
      </c>
      <c r="R79" s="8">
        <v>25391.69</v>
      </c>
      <c r="S79" s="8">
        <v>26269.97</v>
      </c>
      <c r="T79" s="8">
        <v>26269.75</v>
      </c>
      <c r="U79" s="8">
        <v>26047.06</v>
      </c>
      <c r="V79" s="8">
        <v>27542.880000000001</v>
      </c>
      <c r="W79" s="8">
        <v>27591.82</v>
      </c>
      <c r="X79" s="8">
        <v>28190.78</v>
      </c>
      <c r="Y79" s="8">
        <v>29177.74</v>
      </c>
      <c r="Z79" s="8">
        <v>30499.97</v>
      </c>
      <c r="AA79" s="8">
        <v>38885.89</v>
      </c>
      <c r="AB79" s="8">
        <v>38030.54</v>
      </c>
      <c r="AC79" s="8">
        <v>35377.360000000001</v>
      </c>
      <c r="AD79" s="8">
        <v>33524.57</v>
      </c>
    </row>
    <row r="80" spans="1:30" x14ac:dyDescent="0.3">
      <c r="A80">
        <v>78</v>
      </c>
      <c r="B80" s="8">
        <v>31209.21</v>
      </c>
      <c r="C80" s="8">
        <v>31731</v>
      </c>
      <c r="D80" s="8">
        <v>31858.720000000001</v>
      </c>
      <c r="E80" s="8">
        <v>33196.97</v>
      </c>
      <c r="F80" s="8">
        <v>34739.199999999997</v>
      </c>
      <c r="G80" s="8">
        <v>35016.92</v>
      </c>
      <c r="H80" s="8">
        <v>34011.480000000003</v>
      </c>
      <c r="I80" s="8">
        <v>34208</v>
      </c>
      <c r="J80" s="8">
        <v>33890.93</v>
      </c>
      <c r="K80" s="8">
        <v>32109.88</v>
      </c>
      <c r="L80" s="8">
        <v>32322.36</v>
      </c>
      <c r="M80" s="8">
        <v>30877.21</v>
      </c>
      <c r="N80" s="8">
        <v>29616.04</v>
      </c>
      <c r="O80" s="8">
        <v>30149.09</v>
      </c>
      <c r="P80" s="8">
        <v>28406.82</v>
      </c>
      <c r="Q80" s="8">
        <v>27977.88</v>
      </c>
      <c r="R80" s="8">
        <v>27306.74</v>
      </c>
      <c r="S80" s="8">
        <v>26620.99</v>
      </c>
      <c r="T80" s="8">
        <v>28026.799999999999</v>
      </c>
      <c r="U80" s="8">
        <v>27745.13</v>
      </c>
      <c r="V80" s="8">
        <v>28172.9</v>
      </c>
      <c r="W80" s="8">
        <v>28949.87</v>
      </c>
      <c r="X80" s="8">
        <v>29753.83</v>
      </c>
      <c r="Y80" s="8">
        <v>29932.76</v>
      </c>
      <c r="Z80" s="8">
        <v>30612.98</v>
      </c>
      <c r="AA80" s="8">
        <v>37850.870000000003</v>
      </c>
      <c r="AB80" s="8">
        <v>41621.589999999997</v>
      </c>
      <c r="AC80" s="8">
        <v>38557.4</v>
      </c>
      <c r="AD80" s="8">
        <v>34900.6</v>
      </c>
    </row>
    <row r="81" spans="1:30" x14ac:dyDescent="0.3">
      <c r="A81">
        <v>79</v>
      </c>
      <c r="B81" s="8">
        <v>32922.879999999997</v>
      </c>
      <c r="C81" s="8">
        <v>33094.71</v>
      </c>
      <c r="D81" s="8">
        <v>33294.33</v>
      </c>
      <c r="E81" s="8">
        <v>33344.959999999999</v>
      </c>
      <c r="F81" s="8">
        <v>36056.28</v>
      </c>
      <c r="G81" s="8">
        <v>36325.99</v>
      </c>
      <c r="H81" s="8">
        <v>36728.69</v>
      </c>
      <c r="I81" s="8">
        <v>35749.1</v>
      </c>
      <c r="J81" s="8">
        <v>35941.050000000003</v>
      </c>
      <c r="K81" s="8">
        <v>34572.519999999997</v>
      </c>
      <c r="L81" s="8">
        <v>34113.43</v>
      </c>
      <c r="M81" s="8">
        <v>33056.300000000003</v>
      </c>
      <c r="N81" s="8">
        <v>32214.14</v>
      </c>
      <c r="O81" s="8">
        <v>31601.14</v>
      </c>
      <c r="P81" s="8">
        <v>30688.959999999999</v>
      </c>
      <c r="Q81" s="8">
        <v>29896.94</v>
      </c>
      <c r="R81" s="8">
        <v>29598.799999999999</v>
      </c>
      <c r="S81" s="8">
        <v>29214.080000000002</v>
      </c>
      <c r="T81" s="8">
        <v>28647.83</v>
      </c>
      <c r="U81" s="8">
        <v>29747.22</v>
      </c>
      <c r="V81" s="8">
        <v>30211.97</v>
      </c>
      <c r="W81" s="8">
        <v>29888.89</v>
      </c>
      <c r="X81" s="8">
        <v>31238.86</v>
      </c>
      <c r="Y81" s="8">
        <v>31317.79</v>
      </c>
      <c r="Z81" s="8">
        <v>31718.01</v>
      </c>
      <c r="AA81" s="8">
        <v>38016.870000000003</v>
      </c>
      <c r="AB81" s="8">
        <v>40040.57</v>
      </c>
      <c r="AC81" s="8">
        <v>41862.43</v>
      </c>
      <c r="AD81" s="8">
        <v>38090.639999999999</v>
      </c>
    </row>
    <row r="82" spans="1:30" x14ac:dyDescent="0.3">
      <c r="A82">
        <v>80</v>
      </c>
      <c r="B82" s="8">
        <v>34519.550000000003</v>
      </c>
      <c r="C82" s="8">
        <v>34335.5</v>
      </c>
      <c r="D82" s="8">
        <v>34476.400000000001</v>
      </c>
      <c r="E82" s="8">
        <v>35622.629999999997</v>
      </c>
      <c r="F82" s="8">
        <v>36429.31</v>
      </c>
      <c r="G82" s="8">
        <v>38087.08</v>
      </c>
      <c r="H82" s="8">
        <v>38618.82</v>
      </c>
      <c r="I82" s="8">
        <v>39021.29</v>
      </c>
      <c r="J82" s="8">
        <v>37547.14</v>
      </c>
      <c r="K82" s="8">
        <v>36392.620000000003</v>
      </c>
      <c r="L82" s="8">
        <v>37195.56</v>
      </c>
      <c r="M82" s="8">
        <v>35159.370000000003</v>
      </c>
      <c r="N82" s="8">
        <v>34090.699999999997</v>
      </c>
      <c r="O82" s="8">
        <v>34067.730000000003</v>
      </c>
      <c r="P82" s="8">
        <v>32177.06</v>
      </c>
      <c r="Q82" s="8">
        <v>32358.02</v>
      </c>
      <c r="R82" s="8">
        <v>32176.87</v>
      </c>
      <c r="S82" s="8">
        <v>31485.16</v>
      </c>
      <c r="T82" s="8">
        <v>31096.89</v>
      </c>
      <c r="U82" s="8">
        <v>30448.25</v>
      </c>
      <c r="V82" s="8">
        <v>32182.03</v>
      </c>
      <c r="W82" s="8">
        <v>31964.95</v>
      </c>
      <c r="X82" s="8">
        <v>32266.89</v>
      </c>
      <c r="Y82" s="8">
        <v>32970.839999999997</v>
      </c>
      <c r="Z82" s="8">
        <v>33087.06</v>
      </c>
      <c r="AA82" s="8">
        <v>39248.9</v>
      </c>
      <c r="AB82" s="8">
        <v>40028.559999999998</v>
      </c>
      <c r="AC82" s="8">
        <v>40774.42</v>
      </c>
      <c r="AD82" s="8">
        <v>42156.72</v>
      </c>
    </row>
    <row r="83" spans="1:30" x14ac:dyDescent="0.3">
      <c r="A83">
        <v>81</v>
      </c>
      <c r="B83" s="8">
        <v>35712.67</v>
      </c>
      <c r="C83" s="8">
        <v>35976.25</v>
      </c>
      <c r="D83" s="8">
        <v>35574.49</v>
      </c>
      <c r="E83" s="8">
        <v>36536.69</v>
      </c>
      <c r="F83" s="8">
        <v>37617.39</v>
      </c>
      <c r="G83" s="8">
        <v>37466.550000000003</v>
      </c>
      <c r="H83" s="8">
        <v>39149.86</v>
      </c>
      <c r="I83" s="8">
        <v>40160.36</v>
      </c>
      <c r="J83" s="8">
        <v>39961.279999999999</v>
      </c>
      <c r="K83" s="8">
        <v>38284.730000000003</v>
      </c>
      <c r="L83" s="8">
        <v>38730.129999999997</v>
      </c>
      <c r="M83" s="8">
        <v>37664.480000000003</v>
      </c>
      <c r="N83" s="8">
        <v>36468.79</v>
      </c>
      <c r="O83" s="8">
        <v>36446.82</v>
      </c>
      <c r="P83" s="8">
        <v>34735.22</v>
      </c>
      <c r="Q83" s="8">
        <v>34048.080000000002</v>
      </c>
      <c r="R83" s="8">
        <v>34924.94</v>
      </c>
      <c r="S83" s="8">
        <v>33712.25</v>
      </c>
      <c r="T83" s="8">
        <v>33266.949999999997</v>
      </c>
      <c r="U83" s="8">
        <v>32763.33</v>
      </c>
      <c r="V83" s="8">
        <v>32260.03</v>
      </c>
      <c r="W83" s="8">
        <v>33569</v>
      </c>
      <c r="X83" s="8">
        <v>33790.94</v>
      </c>
      <c r="Y83" s="8">
        <v>33968.86</v>
      </c>
      <c r="Z83" s="8">
        <v>34652.1</v>
      </c>
      <c r="AA83" s="8">
        <v>40661.94</v>
      </c>
      <c r="AB83" s="8">
        <v>40524.58</v>
      </c>
      <c r="AC83" s="8">
        <v>40300.410000000003</v>
      </c>
      <c r="AD83" s="8">
        <v>40301.68</v>
      </c>
    </row>
    <row r="84" spans="1:30" x14ac:dyDescent="0.3">
      <c r="A84">
        <v>82</v>
      </c>
      <c r="B84" s="8">
        <v>36907.29</v>
      </c>
      <c r="C84" s="8">
        <v>37188.39</v>
      </c>
      <c r="D84" s="8">
        <v>37541.629999999997</v>
      </c>
      <c r="E84" s="8">
        <v>37644.089999999997</v>
      </c>
      <c r="F84" s="8">
        <v>38966.47</v>
      </c>
      <c r="G84" s="8">
        <v>39318.65</v>
      </c>
      <c r="H84" s="8">
        <v>39115.35</v>
      </c>
      <c r="I84" s="8">
        <v>41589.440000000002</v>
      </c>
      <c r="J84" s="8">
        <v>41703.379999999997</v>
      </c>
      <c r="K84" s="8">
        <v>40884.89</v>
      </c>
      <c r="L84" s="8">
        <v>40133.19</v>
      </c>
      <c r="M84" s="8">
        <v>39941.57</v>
      </c>
      <c r="N84" s="8">
        <v>39399.39</v>
      </c>
      <c r="O84" s="8">
        <v>38626.39</v>
      </c>
      <c r="P84" s="8">
        <v>37380.39</v>
      </c>
      <c r="Q84" s="8">
        <v>37008.17</v>
      </c>
      <c r="R84" s="8">
        <v>36426.980000000003</v>
      </c>
      <c r="S84" s="8">
        <v>36575.360000000001</v>
      </c>
      <c r="T84" s="8">
        <v>35789.03</v>
      </c>
      <c r="U84" s="8">
        <v>34976.43</v>
      </c>
      <c r="V84" s="8">
        <v>35308.129999999997</v>
      </c>
      <c r="W84" s="8">
        <v>34230.019999999997</v>
      </c>
      <c r="X84" s="8">
        <v>35962</v>
      </c>
      <c r="Y84" s="8">
        <v>35915.910000000003</v>
      </c>
      <c r="Z84" s="8">
        <v>35705.14</v>
      </c>
      <c r="AA84" s="8">
        <v>42710.98</v>
      </c>
      <c r="AB84" s="8">
        <v>41719.589999999997</v>
      </c>
      <c r="AC84" s="8">
        <v>40772.42</v>
      </c>
      <c r="AD84" s="8">
        <v>40121.68</v>
      </c>
    </row>
    <row r="85" spans="1:30" x14ac:dyDescent="0.3">
      <c r="A85">
        <v>83</v>
      </c>
      <c r="B85" s="8">
        <v>36756.78</v>
      </c>
      <c r="C85" s="8">
        <v>38324.71</v>
      </c>
      <c r="D85" s="8">
        <v>38610.69</v>
      </c>
      <c r="E85" s="8">
        <v>39119.56</v>
      </c>
      <c r="F85" s="8">
        <v>39828.519999999997</v>
      </c>
      <c r="G85" s="8">
        <v>39962.18</v>
      </c>
      <c r="H85" s="8">
        <v>40592.47</v>
      </c>
      <c r="I85" s="8">
        <v>40740.01</v>
      </c>
      <c r="J85" s="8">
        <v>42364.91</v>
      </c>
      <c r="K85" s="8">
        <v>41915.449999999997</v>
      </c>
      <c r="L85" s="8">
        <v>42587.79</v>
      </c>
      <c r="M85" s="8">
        <v>40612.589999999997</v>
      </c>
      <c r="N85" s="8">
        <v>40909.440000000002</v>
      </c>
      <c r="O85" s="8">
        <v>41570.5</v>
      </c>
      <c r="P85" s="8">
        <v>39101.5</v>
      </c>
      <c r="Q85" s="8">
        <v>38903.230000000003</v>
      </c>
      <c r="R85" s="8">
        <v>39120.06</v>
      </c>
      <c r="S85" s="8">
        <v>37848.400000000001</v>
      </c>
      <c r="T85" s="8">
        <v>38497.11</v>
      </c>
      <c r="U85" s="8">
        <v>37069.51</v>
      </c>
      <c r="V85" s="8">
        <v>37483.21</v>
      </c>
      <c r="W85" s="8">
        <v>36060.07</v>
      </c>
      <c r="X85" s="8">
        <v>36342</v>
      </c>
      <c r="Y85" s="8">
        <v>37678.949999999997</v>
      </c>
      <c r="Z85" s="8">
        <v>37705.199999999997</v>
      </c>
      <c r="AA85" s="8">
        <v>43069.99</v>
      </c>
      <c r="AB85" s="8">
        <v>43180.61</v>
      </c>
      <c r="AC85" s="8">
        <v>42323.43</v>
      </c>
      <c r="AD85" s="8">
        <v>40270.68</v>
      </c>
    </row>
    <row r="86" spans="1:30" x14ac:dyDescent="0.3">
      <c r="A86">
        <v>84</v>
      </c>
      <c r="B86" s="8">
        <v>37691.870000000003</v>
      </c>
      <c r="C86" s="8">
        <v>38371.35</v>
      </c>
      <c r="D86" s="8">
        <v>38959.72</v>
      </c>
      <c r="E86" s="8">
        <v>40473.99</v>
      </c>
      <c r="F86" s="8">
        <v>41316.61</v>
      </c>
      <c r="G86" s="8">
        <v>41034.239999999998</v>
      </c>
      <c r="H86" s="8">
        <v>41345.01</v>
      </c>
      <c r="I86" s="8">
        <v>42133.86</v>
      </c>
      <c r="J86" s="8">
        <v>41302.85</v>
      </c>
      <c r="K86" s="8">
        <v>42649.49</v>
      </c>
      <c r="L86" s="8">
        <v>44026.12</v>
      </c>
      <c r="M86" s="8">
        <v>43159.7</v>
      </c>
      <c r="N86" s="8">
        <v>41660.47</v>
      </c>
      <c r="O86" s="8">
        <v>42799.54</v>
      </c>
      <c r="P86" s="8">
        <v>41563.65</v>
      </c>
      <c r="Q86" s="8">
        <v>41162.300000000003</v>
      </c>
      <c r="R86" s="8">
        <v>40990.6</v>
      </c>
      <c r="S86" s="8">
        <v>40615.51</v>
      </c>
      <c r="T86" s="8">
        <v>39868.14</v>
      </c>
      <c r="U86" s="8">
        <v>40007.629999999997</v>
      </c>
      <c r="V86" s="8">
        <v>39803.279999999999</v>
      </c>
      <c r="W86" s="8">
        <v>38242.14</v>
      </c>
      <c r="X86" s="8">
        <v>38745.07</v>
      </c>
      <c r="Y86" s="8">
        <v>37714.949999999997</v>
      </c>
      <c r="Z86" s="8">
        <v>38784.230000000003</v>
      </c>
      <c r="AA86" s="8">
        <v>45103.03</v>
      </c>
      <c r="AB86" s="8">
        <v>43190.61</v>
      </c>
      <c r="AC86" s="8">
        <v>43848.45</v>
      </c>
      <c r="AD86" s="8">
        <v>41708.71</v>
      </c>
    </row>
    <row r="87" spans="1:30" x14ac:dyDescent="0.3">
      <c r="A87">
        <v>85</v>
      </c>
      <c r="B87" s="8">
        <v>37658.870000000003</v>
      </c>
      <c r="C87" s="8">
        <v>38549.56</v>
      </c>
      <c r="D87" s="8">
        <v>38801.71</v>
      </c>
      <c r="E87" s="8">
        <v>40546.99</v>
      </c>
      <c r="F87" s="8">
        <v>41772.65</v>
      </c>
      <c r="G87" s="8">
        <v>42559.83</v>
      </c>
      <c r="H87" s="8">
        <v>42056.57</v>
      </c>
      <c r="I87" s="8">
        <v>41959.46</v>
      </c>
      <c r="J87" s="8">
        <v>42785.440000000002</v>
      </c>
      <c r="K87" s="8">
        <v>41157.4</v>
      </c>
      <c r="L87" s="8">
        <v>44036.57</v>
      </c>
      <c r="M87" s="8">
        <v>43862.720000000001</v>
      </c>
      <c r="N87" s="8">
        <v>43946.55</v>
      </c>
      <c r="O87" s="8">
        <v>43863.59</v>
      </c>
      <c r="P87" s="8">
        <v>42888.74</v>
      </c>
      <c r="Q87" s="8">
        <v>43845.38</v>
      </c>
      <c r="R87" s="8">
        <v>42808.65</v>
      </c>
      <c r="S87" s="8">
        <v>42511.57</v>
      </c>
      <c r="T87" s="8">
        <v>42958.23</v>
      </c>
      <c r="U87" s="8">
        <v>40842.67</v>
      </c>
      <c r="V87" s="8">
        <v>42056.35</v>
      </c>
      <c r="W87" s="8">
        <v>41064.22</v>
      </c>
      <c r="X87" s="8">
        <v>40257.120000000003</v>
      </c>
      <c r="Y87" s="8">
        <v>39905.01</v>
      </c>
      <c r="Z87" s="8">
        <v>38619.24</v>
      </c>
      <c r="AA87" s="8">
        <v>47061.08</v>
      </c>
      <c r="AB87" s="8">
        <v>44524.63</v>
      </c>
      <c r="AC87" s="8">
        <v>43975.45</v>
      </c>
      <c r="AD87" s="8">
        <v>42983.73</v>
      </c>
    </row>
    <row r="88" spans="1:30" x14ac:dyDescent="0.3">
      <c r="A88">
        <v>86</v>
      </c>
      <c r="B88" s="8">
        <v>37519.85</v>
      </c>
      <c r="C88" s="8">
        <v>38318.519999999997</v>
      </c>
      <c r="D88" s="8">
        <v>39078.730000000003</v>
      </c>
      <c r="E88" s="8">
        <v>39846.93</v>
      </c>
      <c r="F88" s="8">
        <v>42348.68</v>
      </c>
      <c r="G88" s="8">
        <v>42616.83</v>
      </c>
      <c r="H88" s="8">
        <v>42799.62</v>
      </c>
      <c r="I88" s="8">
        <v>42629</v>
      </c>
      <c r="J88" s="8">
        <v>42690.44</v>
      </c>
      <c r="K88" s="8">
        <v>41704.44</v>
      </c>
      <c r="L88" s="8">
        <v>42490.78</v>
      </c>
      <c r="M88" s="8">
        <v>43705.21</v>
      </c>
      <c r="N88" s="8">
        <v>44576.57</v>
      </c>
      <c r="O88" s="8">
        <v>45576.65</v>
      </c>
      <c r="P88" s="8">
        <v>43542.79</v>
      </c>
      <c r="Q88" s="8">
        <v>44507.4</v>
      </c>
      <c r="R88" s="8">
        <v>44795.21</v>
      </c>
      <c r="S88" s="8">
        <v>43892.63</v>
      </c>
      <c r="T88" s="8">
        <v>43699.25</v>
      </c>
      <c r="U88" s="8">
        <v>42888.76</v>
      </c>
      <c r="V88" s="8">
        <v>43035.38</v>
      </c>
      <c r="W88" s="8">
        <v>42448.27</v>
      </c>
      <c r="X88" s="8">
        <v>42508.17</v>
      </c>
      <c r="Y88" s="8">
        <v>41509.06</v>
      </c>
      <c r="Z88" s="8">
        <v>40700.300000000003</v>
      </c>
      <c r="AA88" s="8">
        <v>46595.07</v>
      </c>
      <c r="AB88" s="8">
        <v>45611.65</v>
      </c>
      <c r="AC88" s="8">
        <v>44781.45</v>
      </c>
      <c r="AD88" s="8">
        <v>42305.72</v>
      </c>
    </row>
    <row r="89" spans="1:30" x14ac:dyDescent="0.3">
      <c r="A89">
        <v>87</v>
      </c>
      <c r="B89" s="8">
        <v>37162.81</v>
      </c>
      <c r="C89" s="8">
        <v>37397.42</v>
      </c>
      <c r="D89" s="8">
        <v>38743.199999999997</v>
      </c>
      <c r="E89" s="8">
        <v>39758.93</v>
      </c>
      <c r="F89" s="8">
        <v>40979.599999999999</v>
      </c>
      <c r="G89" s="8">
        <v>42246.31</v>
      </c>
      <c r="H89" s="8">
        <v>42925.13</v>
      </c>
      <c r="I89" s="8">
        <v>43071.03</v>
      </c>
      <c r="J89" s="8">
        <v>42459.42</v>
      </c>
      <c r="K89" s="8">
        <v>41331.910000000003</v>
      </c>
      <c r="L89" s="8">
        <v>42702.79</v>
      </c>
      <c r="M89" s="8">
        <v>41406.129999999997</v>
      </c>
      <c r="N89" s="8">
        <v>43323.53</v>
      </c>
      <c r="O89" s="8">
        <v>45405.64</v>
      </c>
      <c r="P89" s="8">
        <v>44657.86</v>
      </c>
      <c r="Q89" s="8">
        <v>44082.39</v>
      </c>
      <c r="R89" s="8">
        <v>45621.24</v>
      </c>
      <c r="S89" s="8">
        <v>45483.69</v>
      </c>
      <c r="T89" s="8">
        <v>45234.8</v>
      </c>
      <c r="U89" s="8">
        <v>44473.81</v>
      </c>
      <c r="V89" s="8">
        <v>45250.45</v>
      </c>
      <c r="W89" s="8">
        <v>43273.279999999999</v>
      </c>
      <c r="X89" s="8">
        <v>44282.22</v>
      </c>
      <c r="Y89" s="8">
        <v>43318.1</v>
      </c>
      <c r="Z89" s="8">
        <v>42218.34</v>
      </c>
      <c r="AA89" s="8">
        <v>47988.1</v>
      </c>
      <c r="AB89" s="8">
        <v>44609.63</v>
      </c>
      <c r="AC89" s="8">
        <v>45332.47</v>
      </c>
      <c r="AD89" s="8">
        <v>42812.73</v>
      </c>
    </row>
    <row r="90" spans="1:30" x14ac:dyDescent="0.3">
      <c r="A90">
        <v>88</v>
      </c>
      <c r="B90" s="8">
        <v>35280.629999999997</v>
      </c>
      <c r="C90" s="8">
        <v>36732.339999999997</v>
      </c>
      <c r="D90" s="8">
        <v>36584.06</v>
      </c>
      <c r="E90" s="8">
        <v>38212.89</v>
      </c>
      <c r="F90" s="8">
        <v>40514.559999999998</v>
      </c>
      <c r="G90" s="8">
        <v>40418.71</v>
      </c>
      <c r="H90" s="8">
        <v>41777.050000000003</v>
      </c>
      <c r="I90" s="8">
        <v>42252.38</v>
      </c>
      <c r="J90" s="8">
        <v>42437.919999999998</v>
      </c>
      <c r="K90" s="8">
        <v>40470.86</v>
      </c>
      <c r="L90" s="8">
        <v>41831.75</v>
      </c>
      <c r="M90" s="8">
        <v>41533.629999999997</v>
      </c>
      <c r="N90" s="8">
        <v>41081.949999999997</v>
      </c>
      <c r="O90" s="8">
        <v>44382.61</v>
      </c>
      <c r="P90" s="8">
        <v>44037.82</v>
      </c>
      <c r="Q90" s="8">
        <v>45042.42</v>
      </c>
      <c r="R90" s="8">
        <v>45053.21</v>
      </c>
      <c r="S90" s="8">
        <v>45971.7</v>
      </c>
      <c r="T90" s="8">
        <v>46321.82</v>
      </c>
      <c r="U90" s="8">
        <v>44111.3</v>
      </c>
      <c r="V90" s="8">
        <v>45913.48</v>
      </c>
      <c r="W90" s="8">
        <v>44817.33</v>
      </c>
      <c r="X90" s="8">
        <v>44239.23</v>
      </c>
      <c r="Y90" s="8">
        <v>44840.14</v>
      </c>
      <c r="Z90" s="8">
        <v>43075.37</v>
      </c>
      <c r="AA90" s="8">
        <v>49222.13</v>
      </c>
      <c r="AB90" s="8">
        <v>45004.639999999999</v>
      </c>
      <c r="AC90" s="8">
        <v>44475.46</v>
      </c>
      <c r="AD90" s="8">
        <v>43590.74</v>
      </c>
    </row>
    <row r="91" spans="1:30" x14ac:dyDescent="0.3">
      <c r="A91">
        <v>89</v>
      </c>
      <c r="B91" s="8">
        <v>33812.69</v>
      </c>
      <c r="C91" s="8">
        <v>34334.06</v>
      </c>
      <c r="D91" s="8">
        <v>35921.01</v>
      </c>
      <c r="E91" s="8">
        <v>36465.61</v>
      </c>
      <c r="F91" s="8">
        <v>38766.449999999997</v>
      </c>
      <c r="G91" s="8">
        <v>39093.64</v>
      </c>
      <c r="H91" s="8">
        <v>39815.9</v>
      </c>
      <c r="I91" s="8">
        <v>40851.5</v>
      </c>
      <c r="J91" s="8">
        <v>41274.35</v>
      </c>
      <c r="K91" s="8">
        <v>39830.32</v>
      </c>
      <c r="L91" s="8">
        <v>40528.699999999997</v>
      </c>
      <c r="M91" s="8">
        <v>39783.56</v>
      </c>
      <c r="N91" s="8">
        <v>40185.919999999998</v>
      </c>
      <c r="O91" s="8">
        <v>40992.980000000003</v>
      </c>
      <c r="P91" s="8">
        <v>41510.65</v>
      </c>
      <c r="Q91" s="8">
        <v>44267.4</v>
      </c>
      <c r="R91" s="8">
        <v>45779.24</v>
      </c>
      <c r="S91" s="8">
        <v>45087.67</v>
      </c>
      <c r="T91" s="8">
        <v>45779.32</v>
      </c>
      <c r="U91" s="8">
        <v>44626.32</v>
      </c>
      <c r="V91" s="8">
        <v>45560.46</v>
      </c>
      <c r="W91" s="8">
        <v>44820.33</v>
      </c>
      <c r="X91" s="8">
        <v>44887.24</v>
      </c>
      <c r="Y91" s="8">
        <v>44550.13</v>
      </c>
      <c r="Z91" s="8">
        <v>44434.42</v>
      </c>
      <c r="AA91" s="8">
        <v>50494.15</v>
      </c>
      <c r="AB91" s="8">
        <v>45382.64</v>
      </c>
      <c r="AC91" s="8">
        <v>44649.45</v>
      </c>
      <c r="AD91" s="8">
        <v>41395.699999999997</v>
      </c>
    </row>
    <row r="92" spans="1:30" x14ac:dyDescent="0.3">
      <c r="A92">
        <v>90</v>
      </c>
      <c r="B92" s="8">
        <v>31539.52</v>
      </c>
      <c r="C92" s="8">
        <v>32409.83</v>
      </c>
      <c r="D92" s="8">
        <v>33690.86</v>
      </c>
      <c r="E92" s="8">
        <v>35151.589999999997</v>
      </c>
      <c r="F92" s="8">
        <v>36160.339999999997</v>
      </c>
      <c r="G92" s="8">
        <v>37194.03</v>
      </c>
      <c r="H92" s="8">
        <v>37215.71</v>
      </c>
      <c r="I92" s="8">
        <v>37905.22</v>
      </c>
      <c r="J92" s="8">
        <v>38701.71</v>
      </c>
      <c r="K92" s="8">
        <v>37799.21</v>
      </c>
      <c r="L92" s="8">
        <v>39569.660000000003</v>
      </c>
      <c r="M92" s="8">
        <v>38203.5</v>
      </c>
      <c r="N92" s="8">
        <v>37922.339999999997</v>
      </c>
      <c r="O92" s="8">
        <v>39958.949999999997</v>
      </c>
      <c r="P92" s="8">
        <v>38003.43</v>
      </c>
      <c r="Q92" s="8">
        <v>41645.31</v>
      </c>
      <c r="R92" s="8">
        <v>43932.19</v>
      </c>
      <c r="S92" s="8">
        <v>44867.66</v>
      </c>
      <c r="T92" s="8">
        <v>44042.26</v>
      </c>
      <c r="U92" s="8">
        <v>44344.81</v>
      </c>
      <c r="V92" s="8">
        <v>45983.48</v>
      </c>
      <c r="W92" s="8">
        <v>44061.31</v>
      </c>
      <c r="X92" s="8">
        <v>45147.25</v>
      </c>
      <c r="Y92" s="8">
        <v>44797.13</v>
      </c>
      <c r="Z92" s="8">
        <v>43298.38</v>
      </c>
      <c r="AA92" s="8">
        <v>50352.15</v>
      </c>
      <c r="AB92" s="8">
        <v>45663.65</v>
      </c>
      <c r="AC92" s="8">
        <v>44409.45</v>
      </c>
      <c r="AD92" s="8">
        <v>41378.71</v>
      </c>
    </row>
    <row r="93" spans="1:30" x14ac:dyDescent="0.3">
      <c r="A93">
        <v>91</v>
      </c>
      <c r="B93" s="8">
        <v>28634.45</v>
      </c>
      <c r="C93" s="8">
        <v>29882.54</v>
      </c>
      <c r="D93" s="8">
        <v>30599.14</v>
      </c>
      <c r="E93" s="8">
        <v>31560.33</v>
      </c>
      <c r="F93" s="8">
        <v>34636.14</v>
      </c>
      <c r="G93" s="8">
        <v>34362.879999999997</v>
      </c>
      <c r="H93" s="8">
        <v>34697.53</v>
      </c>
      <c r="I93" s="8">
        <v>35677.089999999997</v>
      </c>
      <c r="J93" s="8">
        <v>35773.03</v>
      </c>
      <c r="K93" s="8">
        <v>35249.550000000003</v>
      </c>
      <c r="L93" s="8">
        <v>36729.54</v>
      </c>
      <c r="M93" s="8">
        <v>36350.42</v>
      </c>
      <c r="N93" s="8">
        <v>35919.26</v>
      </c>
      <c r="O93" s="8">
        <v>36901.33</v>
      </c>
      <c r="P93" s="8">
        <v>36014.300000000003</v>
      </c>
      <c r="Q93" s="8">
        <v>36877.160000000003</v>
      </c>
      <c r="R93" s="8">
        <v>40264.089999999997</v>
      </c>
      <c r="S93" s="8">
        <v>41551.54</v>
      </c>
      <c r="T93" s="8">
        <v>42638.23</v>
      </c>
      <c r="U93" s="8">
        <v>41920.71</v>
      </c>
      <c r="V93" s="8">
        <v>43777.41</v>
      </c>
      <c r="W93" s="8">
        <v>43376.29</v>
      </c>
      <c r="X93" s="8">
        <v>43450.2</v>
      </c>
      <c r="Y93" s="8">
        <v>43592.1</v>
      </c>
      <c r="Z93" s="8">
        <v>42564.36</v>
      </c>
      <c r="AA93" s="8">
        <v>47820.09</v>
      </c>
      <c r="AB93" s="8">
        <v>44321.63</v>
      </c>
      <c r="AC93" s="8">
        <v>43426.45</v>
      </c>
      <c r="AD93" s="8">
        <v>40701.69</v>
      </c>
    </row>
    <row r="94" spans="1:30" x14ac:dyDescent="0.3">
      <c r="A94">
        <v>92</v>
      </c>
      <c r="B94" s="8">
        <v>26043.67</v>
      </c>
      <c r="C94" s="8">
        <v>27114.2</v>
      </c>
      <c r="D94" s="8">
        <v>27720.93</v>
      </c>
      <c r="E94" s="8">
        <v>28682.12</v>
      </c>
      <c r="F94" s="8">
        <v>30738.95</v>
      </c>
      <c r="G94" s="8">
        <v>31986.75</v>
      </c>
      <c r="H94" s="8">
        <v>31227.279999999999</v>
      </c>
      <c r="I94" s="8">
        <v>32154.89</v>
      </c>
      <c r="J94" s="8">
        <v>32736.87</v>
      </c>
      <c r="K94" s="8">
        <v>31499.34</v>
      </c>
      <c r="L94" s="8">
        <v>33649.410000000003</v>
      </c>
      <c r="M94" s="8">
        <v>33441.81</v>
      </c>
      <c r="N94" s="8">
        <v>33273.18</v>
      </c>
      <c r="O94" s="8">
        <v>34160.239999999998</v>
      </c>
      <c r="P94" s="8">
        <v>32761.09</v>
      </c>
      <c r="Q94" s="8">
        <v>34874.1</v>
      </c>
      <c r="R94" s="8">
        <v>35453.949999999997</v>
      </c>
      <c r="S94" s="8">
        <v>37423.379999999997</v>
      </c>
      <c r="T94" s="8">
        <v>39384.129999999997</v>
      </c>
      <c r="U94" s="8">
        <v>39891.620000000003</v>
      </c>
      <c r="V94" s="8">
        <v>40507.300000000003</v>
      </c>
      <c r="W94" s="8">
        <v>40360.199999999997</v>
      </c>
      <c r="X94" s="8">
        <v>41767.15</v>
      </c>
      <c r="Y94" s="8">
        <v>40565.019999999997</v>
      </c>
      <c r="Z94" s="8">
        <v>40616.29</v>
      </c>
      <c r="AA94" s="8">
        <v>46253.06</v>
      </c>
      <c r="AB94" s="8">
        <v>41561.589999999997</v>
      </c>
      <c r="AC94" s="8">
        <v>41942.43</v>
      </c>
      <c r="AD94" s="8">
        <v>39341.67</v>
      </c>
    </row>
    <row r="95" spans="1:30" x14ac:dyDescent="0.3">
      <c r="A95">
        <v>93</v>
      </c>
      <c r="B95" s="8">
        <v>22506.32</v>
      </c>
      <c r="C95" s="8">
        <v>23648.87</v>
      </c>
      <c r="D95" s="8">
        <v>24789.74</v>
      </c>
      <c r="E95" s="8">
        <v>25551.88</v>
      </c>
      <c r="F95" s="8">
        <v>26476.68</v>
      </c>
      <c r="G95" s="8">
        <v>27550.5</v>
      </c>
      <c r="H95" s="8">
        <v>28592.080000000002</v>
      </c>
      <c r="I95" s="8">
        <v>28842.69</v>
      </c>
      <c r="J95" s="8">
        <v>29209.66</v>
      </c>
      <c r="K95" s="8">
        <v>28388.15</v>
      </c>
      <c r="L95" s="8">
        <v>29445.24</v>
      </c>
      <c r="M95" s="8">
        <v>29592.66</v>
      </c>
      <c r="N95" s="8">
        <v>29658.05</v>
      </c>
      <c r="O95" s="8">
        <v>30877.11</v>
      </c>
      <c r="P95" s="8">
        <v>29795.91</v>
      </c>
      <c r="Q95" s="8">
        <v>30600.97</v>
      </c>
      <c r="R95" s="8">
        <v>32444.87</v>
      </c>
      <c r="S95" s="8">
        <v>31893.18</v>
      </c>
      <c r="T95" s="8">
        <v>34832</v>
      </c>
      <c r="U95" s="8">
        <v>35787.46</v>
      </c>
      <c r="V95" s="8">
        <v>37832.22</v>
      </c>
      <c r="W95" s="8">
        <v>36548.089999999997</v>
      </c>
      <c r="X95" s="8">
        <v>37910.050000000003</v>
      </c>
      <c r="Y95" s="8">
        <v>38042.959999999999</v>
      </c>
      <c r="Z95" s="8">
        <v>37325.19</v>
      </c>
      <c r="AA95" s="8">
        <v>43523</v>
      </c>
      <c r="AB95" s="8">
        <v>39161.56</v>
      </c>
      <c r="AC95" s="8">
        <v>38121.39</v>
      </c>
      <c r="AD95" s="8">
        <v>36585.620000000003</v>
      </c>
    </row>
    <row r="96" spans="1:30" x14ac:dyDescent="0.3">
      <c r="A96">
        <v>94</v>
      </c>
      <c r="B96" s="8">
        <v>19964.47</v>
      </c>
      <c r="C96" s="8">
        <v>19875.28</v>
      </c>
      <c r="D96" s="8">
        <v>21469.16</v>
      </c>
      <c r="E96" s="8">
        <v>21962.62</v>
      </c>
      <c r="F96" s="8">
        <v>23482.49</v>
      </c>
      <c r="G96" s="8">
        <v>23762.3</v>
      </c>
      <c r="H96" s="8">
        <v>24082.75</v>
      </c>
      <c r="I96" s="8">
        <v>25197.97</v>
      </c>
      <c r="J96" s="8">
        <v>24841.41</v>
      </c>
      <c r="K96" s="8">
        <v>24557.94</v>
      </c>
      <c r="L96" s="8">
        <v>25290.06</v>
      </c>
      <c r="M96" s="8">
        <v>25288</v>
      </c>
      <c r="N96" s="8">
        <v>25940.91</v>
      </c>
      <c r="O96" s="8">
        <v>27277.99</v>
      </c>
      <c r="P96" s="8">
        <v>26269.68</v>
      </c>
      <c r="Q96" s="8">
        <v>26947.85</v>
      </c>
      <c r="R96" s="8">
        <v>27743.75</v>
      </c>
      <c r="S96" s="8">
        <v>29293.09</v>
      </c>
      <c r="T96" s="8">
        <v>29241.83</v>
      </c>
      <c r="U96" s="8">
        <v>31045.77</v>
      </c>
      <c r="V96" s="8">
        <v>33036.06</v>
      </c>
      <c r="W96" s="8">
        <v>33098.980000000003</v>
      </c>
      <c r="X96" s="8">
        <v>33897.94</v>
      </c>
      <c r="Y96" s="8">
        <v>34274.86</v>
      </c>
      <c r="Z96" s="8">
        <v>34401.1</v>
      </c>
      <c r="AA96" s="8">
        <v>38590.89</v>
      </c>
      <c r="AB96" s="8">
        <v>35647.51</v>
      </c>
      <c r="AC96" s="8">
        <v>35343.360000000001</v>
      </c>
      <c r="AD96" s="8">
        <v>32765.56</v>
      </c>
    </row>
    <row r="97" spans="1:30" x14ac:dyDescent="0.3">
      <c r="A97">
        <v>95</v>
      </c>
      <c r="B97" s="8">
        <v>16515.900000000001</v>
      </c>
      <c r="C97" s="8">
        <v>17293.060000000001</v>
      </c>
      <c r="D97" s="8">
        <v>17241.55</v>
      </c>
      <c r="E97" s="8">
        <v>18696.38</v>
      </c>
      <c r="F97" s="8">
        <v>19626.240000000002</v>
      </c>
      <c r="G97" s="8">
        <v>19953.09</v>
      </c>
      <c r="H97" s="8">
        <v>20426.5</v>
      </c>
      <c r="I97" s="8">
        <v>20642.71</v>
      </c>
      <c r="J97" s="8">
        <v>21674.240000000002</v>
      </c>
      <c r="K97" s="8">
        <v>20340.18</v>
      </c>
      <c r="L97" s="8">
        <v>21715.91</v>
      </c>
      <c r="M97" s="8">
        <v>21484.85</v>
      </c>
      <c r="N97" s="8">
        <v>21754.77</v>
      </c>
      <c r="O97" s="8">
        <v>23099.83</v>
      </c>
      <c r="P97" s="8">
        <v>22186.42</v>
      </c>
      <c r="Q97" s="8">
        <v>23682.75</v>
      </c>
      <c r="R97" s="8">
        <v>24116.65</v>
      </c>
      <c r="S97" s="8">
        <v>24428.9</v>
      </c>
      <c r="T97" s="8">
        <v>25325.73</v>
      </c>
      <c r="U97" s="8">
        <v>24832.51</v>
      </c>
      <c r="V97" s="8">
        <v>28013.9</v>
      </c>
      <c r="W97" s="8">
        <v>28420.85</v>
      </c>
      <c r="X97" s="8">
        <v>30096.83</v>
      </c>
      <c r="Y97" s="8">
        <v>29842.75</v>
      </c>
      <c r="Z97" s="8">
        <v>29730.95</v>
      </c>
      <c r="AA97" s="8">
        <v>34261.79</v>
      </c>
      <c r="AB97" s="8">
        <v>30963.439999999999</v>
      </c>
      <c r="AC97" s="8">
        <v>31368.32</v>
      </c>
      <c r="AD97" s="8">
        <v>29255.49</v>
      </c>
    </row>
    <row r="98" spans="1:30" x14ac:dyDescent="0.3">
      <c r="A98">
        <v>96</v>
      </c>
      <c r="B98" s="8">
        <v>12802.69</v>
      </c>
      <c r="C98" s="8">
        <v>13858.25</v>
      </c>
      <c r="D98" s="8">
        <v>14557.01</v>
      </c>
      <c r="E98" s="8">
        <v>14886.14</v>
      </c>
      <c r="F98" s="8">
        <v>16107.02</v>
      </c>
      <c r="G98" s="8">
        <v>16238.89</v>
      </c>
      <c r="H98" s="8">
        <v>16608.72</v>
      </c>
      <c r="I98" s="8">
        <v>16703.98</v>
      </c>
      <c r="J98" s="8">
        <v>17235.98</v>
      </c>
      <c r="K98" s="8">
        <v>16782.98</v>
      </c>
      <c r="L98" s="8">
        <v>17702.740000000002</v>
      </c>
      <c r="M98" s="8">
        <v>17328.68</v>
      </c>
      <c r="N98" s="8">
        <v>17471.62</v>
      </c>
      <c r="O98" s="8">
        <v>18818.68</v>
      </c>
      <c r="P98" s="8">
        <v>18282.169999999998</v>
      </c>
      <c r="Q98" s="8">
        <v>19362.61</v>
      </c>
      <c r="R98" s="8">
        <v>20191.55</v>
      </c>
      <c r="S98" s="8">
        <v>20101.740000000002</v>
      </c>
      <c r="T98" s="8">
        <v>20707.599999999999</v>
      </c>
      <c r="U98" s="8">
        <v>21542.880000000001</v>
      </c>
      <c r="V98" s="8">
        <v>21972.71</v>
      </c>
      <c r="W98" s="8">
        <v>23360.7</v>
      </c>
      <c r="X98" s="8">
        <v>24921.69</v>
      </c>
      <c r="Y98" s="8">
        <v>25380.65</v>
      </c>
      <c r="Z98" s="8">
        <v>25132.799999999999</v>
      </c>
      <c r="AA98" s="8">
        <v>29230.67</v>
      </c>
      <c r="AB98" s="8">
        <v>26488.37</v>
      </c>
      <c r="AC98" s="8">
        <v>26299.27</v>
      </c>
      <c r="AD98" s="8">
        <v>25136.43</v>
      </c>
    </row>
    <row r="99" spans="1:30" x14ac:dyDescent="0.3">
      <c r="A99">
        <v>97</v>
      </c>
      <c r="B99" s="8">
        <v>10613.09</v>
      </c>
      <c r="C99" s="8">
        <v>10409.6</v>
      </c>
      <c r="D99" s="8">
        <v>11351.08</v>
      </c>
      <c r="E99" s="8">
        <v>11938.84</v>
      </c>
      <c r="F99" s="8">
        <v>12538.3</v>
      </c>
      <c r="G99" s="8">
        <v>12948.71</v>
      </c>
      <c r="H99" s="8">
        <v>12948.44</v>
      </c>
      <c r="I99" s="8">
        <v>13411.79</v>
      </c>
      <c r="J99" s="8">
        <v>13508.77</v>
      </c>
      <c r="K99" s="8">
        <v>13239.77</v>
      </c>
      <c r="L99" s="8">
        <v>14040.59</v>
      </c>
      <c r="M99" s="8">
        <v>13686.53</v>
      </c>
      <c r="N99" s="8">
        <v>14160.5</v>
      </c>
      <c r="O99" s="8">
        <v>15013.54</v>
      </c>
      <c r="P99" s="8">
        <v>14277.91</v>
      </c>
      <c r="Q99" s="8">
        <v>15197.48</v>
      </c>
      <c r="R99" s="8">
        <v>16267.43</v>
      </c>
      <c r="S99" s="8">
        <v>16571.61</v>
      </c>
      <c r="T99" s="8">
        <v>16708.48</v>
      </c>
      <c r="U99" s="8">
        <v>16788.68</v>
      </c>
      <c r="V99" s="8">
        <v>18138.580000000002</v>
      </c>
      <c r="W99" s="8">
        <v>17889.53</v>
      </c>
      <c r="X99" s="8">
        <v>19851.55</v>
      </c>
      <c r="Y99" s="8">
        <v>20823.53</v>
      </c>
      <c r="Z99" s="8">
        <v>20719.66</v>
      </c>
      <c r="AA99" s="8">
        <v>23831.55</v>
      </c>
      <c r="AB99" s="8">
        <v>21501.31</v>
      </c>
      <c r="AC99" s="8">
        <v>22019.22</v>
      </c>
      <c r="AD99" s="8">
        <v>20706.349999999999</v>
      </c>
    </row>
    <row r="100" spans="1:30" x14ac:dyDescent="0.3">
      <c r="A100">
        <v>98</v>
      </c>
      <c r="B100" s="8">
        <v>8307.35</v>
      </c>
      <c r="C100" s="8">
        <v>8340.99</v>
      </c>
      <c r="D100" s="8">
        <v>8291.7900000000009</v>
      </c>
      <c r="E100" s="8">
        <v>9113.67</v>
      </c>
      <c r="F100" s="8">
        <v>9811</v>
      </c>
      <c r="G100" s="8">
        <v>9728.5300000000007</v>
      </c>
      <c r="H100" s="8">
        <v>10086.74</v>
      </c>
      <c r="I100" s="8">
        <v>10266.6</v>
      </c>
      <c r="J100" s="8">
        <v>10385.59</v>
      </c>
      <c r="K100" s="8">
        <v>9884.58</v>
      </c>
      <c r="L100" s="8">
        <v>10553.44</v>
      </c>
      <c r="M100" s="8">
        <v>10855.42</v>
      </c>
      <c r="N100" s="8">
        <v>10921.38</v>
      </c>
      <c r="O100" s="8">
        <v>11341.41</v>
      </c>
      <c r="P100" s="8">
        <v>11004.71</v>
      </c>
      <c r="Q100" s="8">
        <v>11655.37</v>
      </c>
      <c r="R100" s="8">
        <v>12400.34</v>
      </c>
      <c r="S100" s="8">
        <v>12824.47</v>
      </c>
      <c r="T100" s="8">
        <v>13495.39</v>
      </c>
      <c r="U100" s="8">
        <v>13133.54</v>
      </c>
      <c r="V100" s="8">
        <v>14027.45</v>
      </c>
      <c r="W100" s="8">
        <v>14340.43</v>
      </c>
      <c r="X100" s="8">
        <v>14712.4</v>
      </c>
      <c r="Y100" s="8">
        <v>15740.4</v>
      </c>
      <c r="Z100" s="8">
        <v>16218.51</v>
      </c>
      <c r="AA100" s="8">
        <v>18957.439999999999</v>
      </c>
      <c r="AB100" s="8">
        <v>16698.23</v>
      </c>
      <c r="AC100" s="8">
        <v>17430.169999999998</v>
      </c>
      <c r="AD100" s="8">
        <v>16527.28</v>
      </c>
    </row>
    <row r="101" spans="1:30" x14ac:dyDescent="0.3">
      <c r="A101">
        <v>99</v>
      </c>
      <c r="B101" s="8">
        <v>6307.15</v>
      </c>
      <c r="C101" s="8">
        <v>6220.23</v>
      </c>
      <c r="D101" s="8">
        <v>6510.95</v>
      </c>
      <c r="E101" s="8">
        <v>6280.46</v>
      </c>
      <c r="F101" s="8">
        <v>7127.58</v>
      </c>
      <c r="G101" s="8">
        <v>7213.4</v>
      </c>
      <c r="H101" s="8">
        <v>7147.03</v>
      </c>
      <c r="I101" s="8">
        <v>7718.46</v>
      </c>
      <c r="J101" s="8">
        <v>7593.93</v>
      </c>
      <c r="K101" s="8">
        <v>7388.43</v>
      </c>
      <c r="L101" s="8">
        <v>7767.32</v>
      </c>
      <c r="M101" s="8">
        <v>7710.8</v>
      </c>
      <c r="N101" s="8">
        <v>8067.29</v>
      </c>
      <c r="O101" s="8">
        <v>8253.2999999999993</v>
      </c>
      <c r="P101" s="8">
        <v>8175.53</v>
      </c>
      <c r="Q101" s="8">
        <v>8817.7800000000007</v>
      </c>
      <c r="R101" s="8">
        <v>9191.25</v>
      </c>
      <c r="S101" s="8">
        <v>9453.35</v>
      </c>
      <c r="T101" s="8">
        <v>9755.2800000000007</v>
      </c>
      <c r="U101" s="8">
        <v>9872.4</v>
      </c>
      <c r="V101" s="8">
        <v>10312.33</v>
      </c>
      <c r="W101" s="8">
        <v>10452.31</v>
      </c>
      <c r="X101" s="8">
        <v>11316.32</v>
      </c>
      <c r="Y101" s="8">
        <v>11238.29</v>
      </c>
      <c r="Z101" s="8">
        <v>11767.37</v>
      </c>
      <c r="AA101" s="8">
        <v>14393.33</v>
      </c>
      <c r="AB101" s="8">
        <v>12976.18</v>
      </c>
      <c r="AC101" s="8">
        <v>13112.13</v>
      </c>
      <c r="AD101" s="8">
        <v>12640.21</v>
      </c>
    </row>
    <row r="102" spans="1:30" x14ac:dyDescent="0.3">
      <c r="A102">
        <v>100</v>
      </c>
      <c r="B102" s="8">
        <v>13819.43</v>
      </c>
      <c r="C102" s="8">
        <v>14487.200000000003</v>
      </c>
      <c r="D102" s="8">
        <v>14565.010000000002</v>
      </c>
      <c r="E102" s="8">
        <v>14905.09</v>
      </c>
      <c r="F102" s="8">
        <v>15075.960000000001</v>
      </c>
      <c r="G102" s="8">
        <v>15561.839999999998</v>
      </c>
      <c r="H102" s="8">
        <v>15623.650000000001</v>
      </c>
      <c r="I102" s="8">
        <v>15902.93</v>
      </c>
      <c r="J102" s="8">
        <v>16338.409999999998</v>
      </c>
      <c r="K102" s="8">
        <v>15539.889999999998</v>
      </c>
      <c r="L102" s="8">
        <v>16325.670000000002</v>
      </c>
      <c r="M102" s="8">
        <v>16198.100000000002</v>
      </c>
      <c r="N102" s="8">
        <v>16595.560000000001</v>
      </c>
      <c r="O102" s="8">
        <v>17566.600000000002</v>
      </c>
      <c r="P102" s="8">
        <v>17023.070000000003</v>
      </c>
      <c r="Q102" s="8">
        <v>18222.060000000001</v>
      </c>
      <c r="R102" s="8">
        <v>19073.5</v>
      </c>
      <c r="S102" s="8">
        <v>19873.739999999994</v>
      </c>
      <c r="T102" s="8">
        <v>20644.580000000002</v>
      </c>
      <c r="U102" s="8">
        <v>21350.87</v>
      </c>
      <c r="V102" s="8">
        <v>22590.7</v>
      </c>
      <c r="W102" s="8">
        <v>22789.659999999996</v>
      </c>
      <c r="X102" s="8">
        <v>23927.659999999993</v>
      </c>
      <c r="Y102" s="8">
        <v>24554.61</v>
      </c>
      <c r="Z102" s="8">
        <v>24774.799999999992</v>
      </c>
      <c r="AA102" s="8">
        <v>29311.659999999996</v>
      </c>
      <c r="AB102" s="8">
        <v>26614.369999999995</v>
      </c>
      <c r="AC102" s="8">
        <v>28011.269999999997</v>
      </c>
      <c r="AD102" s="8">
        <v>26679.459999999995</v>
      </c>
    </row>
    <row r="103" spans="1:30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4" spans="2:30" x14ac:dyDescent="0.3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tabSelected="1" topLeftCell="A39" zoomScale="85" zoomScaleNormal="85" workbookViewId="0">
      <selection activeCell="H48" sqref="H48"/>
    </sheetView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N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8">
        <f>dose!B2*rate!B2</f>
        <v>69882.930775244342</v>
      </c>
      <c r="C2" s="8">
        <f>dose!C2*rate!C2</f>
        <v>68262.338095319952</v>
      </c>
      <c r="D2" s="8">
        <f>dose!D2*rate!D2</f>
        <v>67083.590113724247</v>
      </c>
      <c r="E2" s="8">
        <f>dose!E2*rate!E2</f>
        <v>68760.214579767286</v>
      </c>
      <c r="F2" s="8">
        <f>dose!F2*rate!F2</f>
        <v>66721.234498699312</v>
      </c>
      <c r="G2" s="8">
        <f>dose!G2*rate!G2</f>
        <v>66012.763766348988</v>
      </c>
      <c r="H2" s="8">
        <f>dose!H2*rate!H2</f>
        <v>62918.283491260947</v>
      </c>
      <c r="I2" s="8">
        <f>dose!I2*rate!I2</f>
        <v>63251.914856500851</v>
      </c>
      <c r="J2" s="8">
        <f>dose!J2*rate!J2</f>
        <v>62564.203614472492</v>
      </c>
      <c r="K2" s="8">
        <f>dose!K2*rate!K2</f>
        <v>62632.582657020437</v>
      </c>
      <c r="L2" s="8">
        <f>dose!L2*rate!L2</f>
        <v>63444.203399558639</v>
      </c>
      <c r="M2" s="8">
        <f>dose!M2*rate!M2</f>
        <v>63827.079409509148</v>
      </c>
      <c r="N2" s="8">
        <f>dose!N2*rate!N2</f>
        <v>64210.282607956469</v>
      </c>
      <c r="O2" s="8">
        <f>dose!O2*rate!O2</f>
        <v>61166.77472766416</v>
      </c>
      <c r="P2" s="8">
        <f>dose!P2*rate!P2</f>
        <v>58212.352183831645</v>
      </c>
      <c r="Q2" s="8">
        <f>dose!Q2*rate!Q2</f>
        <v>55930.764603932832</v>
      </c>
      <c r="R2" s="8">
        <f>dose!R2*rate!R2</f>
        <v>55113.880446210278</v>
      </c>
      <c r="S2" s="8">
        <f>dose!S2*rate!S2</f>
        <v>54444.515834980186</v>
      </c>
      <c r="T2" s="8">
        <f>dose!T2*rate!T2</f>
        <v>53749.252083064799</v>
      </c>
      <c r="U2" s="8">
        <f>dose!U2*rate!U2</f>
        <v>53631.269809832156</v>
      </c>
      <c r="V2" s="8">
        <f>dose!V2*rate!V2</f>
        <v>53896.264745195258</v>
      </c>
      <c r="W2" s="8">
        <f>dose!W2*rate!W2</f>
        <v>53014.446125130184</v>
      </c>
      <c r="X2" s="8">
        <f>dose!X2*rate!X2</f>
        <v>51473.94264645104</v>
      </c>
      <c r="Y2" s="8">
        <f>dose!Y2*rate!Y2</f>
        <v>49891.614177992837</v>
      </c>
      <c r="Z2" s="8">
        <f>dose!Z2*rate!Z2</f>
        <v>49825.523658533311</v>
      </c>
      <c r="AA2" s="8">
        <f>dose!AA2*rate!AA2</f>
        <v>47769.416901456105</v>
      </c>
      <c r="AB2" s="8">
        <f>dose!AB2*rate!AB2</f>
        <v>50601.076459297452</v>
      </c>
      <c r="AC2" s="8">
        <f>dose!AC2*rate!AC2</f>
        <v>51641.982895958485</v>
      </c>
      <c r="AD2" s="8">
        <f>dose!AD2*rate!AD2</f>
        <v>50380.824837852822</v>
      </c>
    </row>
    <row r="3" spans="1:30" x14ac:dyDescent="0.3">
      <c r="A3">
        <v>1</v>
      </c>
      <c r="B3" s="8">
        <f>dose!B3*rate!B3</f>
        <v>5782.0753994827128</v>
      </c>
      <c r="C3" s="8">
        <f>dose!C3*rate!C3</f>
        <v>5466.0327367213977</v>
      </c>
      <c r="D3" s="8">
        <f>dose!D3*rate!D3</f>
        <v>5036.5320556749766</v>
      </c>
      <c r="E3" s="8">
        <f>dose!E3*rate!E3</f>
        <v>5067.9523581920657</v>
      </c>
      <c r="F3" s="8">
        <f>dose!F3*rate!F3</f>
        <v>4800.7596953256261</v>
      </c>
      <c r="G3" s="8">
        <f>dose!G3*rate!G3</f>
        <v>4626.7475284258044</v>
      </c>
      <c r="H3" s="8">
        <f>dose!H3*rate!H3</f>
        <v>4749.171171202207</v>
      </c>
      <c r="I3" s="8">
        <f>dose!I3*rate!I3</f>
        <v>4298.9755698125446</v>
      </c>
      <c r="J3" s="8">
        <f>dose!J3*rate!J3</f>
        <v>4132.1158630386362</v>
      </c>
      <c r="K3" s="8">
        <f>dose!K3*rate!K3</f>
        <v>4695.00972259019</v>
      </c>
      <c r="L3" s="8">
        <f>dose!L3*rate!L3</f>
        <v>4254.1705500187145</v>
      </c>
      <c r="M3" s="8">
        <f>dose!M3*rate!M3</f>
        <v>4444.0640250381675</v>
      </c>
      <c r="N3" s="8">
        <f>dose!N3*rate!N3</f>
        <v>4522.4426814115022</v>
      </c>
      <c r="O3" s="8">
        <f>dose!O3*rate!O3</f>
        <v>4379.7559579373892</v>
      </c>
      <c r="P3" s="8">
        <f>dose!P3*rate!P3</f>
        <v>3876.8078319151523</v>
      </c>
      <c r="Q3" s="8">
        <f>dose!Q3*rate!Q3</f>
        <v>4096.3193578025075</v>
      </c>
      <c r="R3" s="8">
        <f>dose!R3*rate!R3</f>
        <v>3887.9065625327971</v>
      </c>
      <c r="S3" s="8">
        <f>dose!S3*rate!S3</f>
        <v>3743.7916305128647</v>
      </c>
      <c r="T3" s="8">
        <f>dose!T3*rate!T3</f>
        <v>3762.4502544612674</v>
      </c>
      <c r="U3" s="8">
        <f>dose!U3*rate!U3</f>
        <v>3442.3202164117979</v>
      </c>
      <c r="V3" s="8">
        <f>dose!V3*rate!V3</f>
        <v>3503.49061385711</v>
      </c>
      <c r="W3" s="8">
        <f>dose!W3*rate!W3</f>
        <v>3562.5917578355024</v>
      </c>
      <c r="X3" s="8">
        <f>dose!X3*rate!X3</f>
        <v>3371.9512331668197</v>
      </c>
      <c r="Y3" s="8">
        <f>dose!Y3*rate!Y3</f>
        <v>3204.3423590794082</v>
      </c>
      <c r="Z3" s="8">
        <f>dose!Z3*rate!Z3</f>
        <v>3441.2949451953873</v>
      </c>
      <c r="AA3" s="8">
        <f>dose!AA3*rate!AA3</f>
        <v>3093.8618698452956</v>
      </c>
      <c r="AB3" s="8">
        <f>dose!AB3*rate!AB3</f>
        <v>3758.3016347612506</v>
      </c>
      <c r="AC3" s="8">
        <f>dose!AC3*rate!AC3</f>
        <v>3817.4319160602026</v>
      </c>
      <c r="AD3" s="8">
        <f>dose!AD3*rate!AD3</f>
        <v>3904.0151121609042</v>
      </c>
    </row>
    <row r="4" spans="1:30" x14ac:dyDescent="0.3">
      <c r="A4">
        <v>2</v>
      </c>
      <c r="B4" s="8">
        <f>dose!B4*rate!B4</f>
        <v>3573.9818807500501</v>
      </c>
      <c r="C4" s="8">
        <f>dose!C4*rate!C4</f>
        <v>3293.7581115551034</v>
      </c>
      <c r="D4" s="8">
        <f>dose!D4*rate!D4</f>
        <v>3129.4480424247113</v>
      </c>
      <c r="E4" s="8">
        <f>dose!E4*rate!E4</f>
        <v>3168.9626837045844</v>
      </c>
      <c r="F4" s="8">
        <f>dose!F4*rate!F4</f>
        <v>3119.141896145657</v>
      </c>
      <c r="G4" s="8">
        <f>dose!G4*rate!G4</f>
        <v>3065.5800173833127</v>
      </c>
      <c r="H4" s="8">
        <f>dose!H4*rate!H4</f>
        <v>2985.5552342045539</v>
      </c>
      <c r="I4" s="8">
        <f>dose!I4*rate!I4</f>
        <v>2825.6016976987107</v>
      </c>
      <c r="J4" s="8">
        <f>dose!J4*rate!J4</f>
        <v>3050.1394437939252</v>
      </c>
      <c r="K4" s="8">
        <f>dose!K4*rate!K4</f>
        <v>2687.7300650958614</v>
      </c>
      <c r="L4" s="8">
        <f>dose!L4*rate!L4</f>
        <v>2623.4419191956767</v>
      </c>
      <c r="M4" s="8">
        <f>dose!M4*rate!M4</f>
        <v>2827.9544414283387</v>
      </c>
      <c r="N4" s="8">
        <f>dose!N4*rate!N4</f>
        <v>2635.8008912245891</v>
      </c>
      <c r="O4" s="8">
        <f>dose!O4*rate!O4</f>
        <v>2502.5193003634558</v>
      </c>
      <c r="P4" s="8">
        <f>dose!P4*rate!P4</f>
        <v>2533.4585172560096</v>
      </c>
      <c r="Q4" s="8">
        <f>dose!Q4*rate!Q4</f>
        <v>2215.9901802918271</v>
      </c>
      <c r="R4" s="8">
        <f>dose!R4*rate!R4</f>
        <v>2250.0980256152493</v>
      </c>
      <c r="S4" s="8">
        <f>dose!S4*rate!S4</f>
        <v>2358.2761183447092</v>
      </c>
      <c r="T4" s="8">
        <f>dose!T4*rate!T4</f>
        <v>2190.8110319643442</v>
      </c>
      <c r="U4" s="8">
        <f>dose!U4*rate!U4</f>
        <v>2182.4772513728522</v>
      </c>
      <c r="V4" s="8">
        <f>dose!V4*rate!V4</f>
        <v>2281.3024140351763</v>
      </c>
      <c r="W4" s="8">
        <f>dose!W4*rate!W4</f>
        <v>2437.904587011958</v>
      </c>
      <c r="X4" s="8">
        <f>dose!X4*rate!X4</f>
        <v>2069.3764404000935</v>
      </c>
      <c r="Y4" s="8">
        <f>dose!Y4*rate!Y4</f>
        <v>2219.9113638820154</v>
      </c>
      <c r="Z4" s="8">
        <f>dose!Z4*rate!Z4</f>
        <v>2064.4143103925194</v>
      </c>
      <c r="AA4" s="8">
        <f>dose!AA4*rate!AA4</f>
        <v>1960.3218398227775</v>
      </c>
      <c r="AB4" s="8">
        <f>dose!AB4*rate!AB4</f>
        <v>2233.0965293623931</v>
      </c>
      <c r="AC4" s="8">
        <f>dose!AC4*rate!AC4</f>
        <v>2291.2113110598525</v>
      </c>
      <c r="AD4" s="8">
        <f>dose!AD4*rate!AD4</f>
        <v>2323.0265818498428</v>
      </c>
    </row>
    <row r="5" spans="1:30" x14ac:dyDescent="0.3">
      <c r="A5">
        <v>3</v>
      </c>
      <c r="B5" s="8">
        <f>dose!B5*rate!B5</f>
        <v>2832.8901813518328</v>
      </c>
      <c r="C5" s="8">
        <f>dose!C5*rate!C5</f>
        <v>2739.5041104477923</v>
      </c>
      <c r="D5" s="8">
        <f>dose!D5*rate!D5</f>
        <v>2523.6500574187453</v>
      </c>
      <c r="E5" s="8">
        <f>dose!E5*rate!E5</f>
        <v>2371.7702298468462</v>
      </c>
      <c r="F5" s="8">
        <f>dose!F5*rate!F5</f>
        <v>2364.8975261136284</v>
      </c>
      <c r="G5" s="8">
        <f>dose!G5*rate!G5</f>
        <v>2001.3507539067741</v>
      </c>
      <c r="H5" s="8">
        <f>dose!H5*rate!H5</f>
        <v>2254.7495775941061</v>
      </c>
      <c r="I5" s="8">
        <f>dose!I5*rate!I5</f>
        <v>2021.0996649330889</v>
      </c>
      <c r="J5" s="8">
        <f>dose!J5*rate!J5</f>
        <v>2258.9673868218597</v>
      </c>
      <c r="K5" s="8">
        <f>dose!K5*rate!K5</f>
        <v>1985.4287965944045</v>
      </c>
      <c r="L5" s="8">
        <f>dose!L5*rate!L5</f>
        <v>1818.9410126657369</v>
      </c>
      <c r="M5" s="8">
        <f>dose!M5*rate!M5</f>
        <v>1870.9687888999179</v>
      </c>
      <c r="N5" s="8">
        <f>dose!N5*rate!N5</f>
        <v>1954.7671137803538</v>
      </c>
      <c r="O5" s="8">
        <f>dose!O5*rate!O5</f>
        <v>1922.7699963937707</v>
      </c>
      <c r="P5" s="8">
        <f>dose!P5*rate!P5</f>
        <v>1927.7771513683458</v>
      </c>
      <c r="Q5" s="8">
        <f>dose!Q5*rate!Q5</f>
        <v>1698.5340794642502</v>
      </c>
      <c r="R5" s="8">
        <f>dose!R5*rate!R5</f>
        <v>1716.9582333897692</v>
      </c>
      <c r="S5" s="8">
        <f>dose!S5*rate!S5</f>
        <v>1813.8014904757893</v>
      </c>
      <c r="T5" s="8">
        <f>dose!T5*rate!T5</f>
        <v>1633.5943777888153</v>
      </c>
      <c r="U5" s="8">
        <f>dose!U5*rate!U5</f>
        <v>1589.9112173987303</v>
      </c>
      <c r="V5" s="8">
        <f>dose!V5*rate!V5</f>
        <v>1620.0903756358093</v>
      </c>
      <c r="W5" s="8">
        <f>dose!W5*rate!W5</f>
        <v>1659.9298469585381</v>
      </c>
      <c r="X5" s="8">
        <f>dose!X5*rate!X5</f>
        <v>1597.7048682799618</v>
      </c>
      <c r="Y5" s="8">
        <f>dose!Y5*rate!Y5</f>
        <v>1481.0598629280623</v>
      </c>
      <c r="Z5" s="8">
        <f>dose!Z5*rate!Z5</f>
        <v>1627.5119200333988</v>
      </c>
      <c r="AA5" s="8">
        <f>dose!AA5*rate!AA5</f>
        <v>1574.2650459215038</v>
      </c>
      <c r="AB5" s="8">
        <f>dose!AB5*rate!AB5</f>
        <v>1492.5885000243989</v>
      </c>
      <c r="AC5" s="8">
        <f>dose!AC5*rate!AC5</f>
        <v>1939.218827471095</v>
      </c>
      <c r="AD5" s="8">
        <f>dose!AD5*rate!AD5</f>
        <v>1861.2655595866311</v>
      </c>
    </row>
    <row r="6" spans="1:30" x14ac:dyDescent="0.3">
      <c r="A6">
        <v>4</v>
      </c>
      <c r="B6" s="8">
        <f>dose!B6*rate!B6</f>
        <v>2292.3044638337474</v>
      </c>
      <c r="C6" s="8">
        <f>dose!C6*rate!C6</f>
        <v>2145.2555240329743</v>
      </c>
      <c r="D6" s="8">
        <f>dose!D6*rate!D6</f>
        <v>1941.0319134619008</v>
      </c>
      <c r="E6" s="8">
        <f>dose!E6*rate!E6</f>
        <v>1850.7894489539715</v>
      </c>
      <c r="F6" s="8">
        <f>dose!F6*rate!F6</f>
        <v>1882.7197872866959</v>
      </c>
      <c r="G6" s="8">
        <f>dose!G6*rate!G6</f>
        <v>1848.1449045837899</v>
      </c>
      <c r="H6" s="8">
        <f>dose!H6*rate!H6</f>
        <v>1805.9884760331847</v>
      </c>
      <c r="I6" s="8">
        <f>dose!I6*rate!I6</f>
        <v>1709.1094898280312</v>
      </c>
      <c r="J6" s="8">
        <f>dose!J6*rate!J6</f>
        <v>1765.6884331297372</v>
      </c>
      <c r="K6" s="8">
        <f>dose!K6*rate!K6</f>
        <v>1714.8396960198479</v>
      </c>
      <c r="L6" s="8">
        <f>dose!L6*rate!L6</f>
        <v>1573.2832431522706</v>
      </c>
      <c r="M6" s="8">
        <f>dose!M6*rate!M6</f>
        <v>1599.2843184792575</v>
      </c>
      <c r="N6" s="8">
        <f>dose!N6*rate!N6</f>
        <v>1493.7391097028496</v>
      </c>
      <c r="O6" s="8">
        <f>dose!O6*rate!O6</f>
        <v>1552.487807885841</v>
      </c>
      <c r="P6" s="8">
        <f>dose!P6*rate!P6</f>
        <v>1515.5231981965121</v>
      </c>
      <c r="Q6" s="8">
        <f>dose!Q6*rate!Q6</f>
        <v>1352.1846235346713</v>
      </c>
      <c r="R6" s="8">
        <f>dose!R6*rate!R6</f>
        <v>1486.5428661795554</v>
      </c>
      <c r="S6" s="8">
        <f>dose!S6*rate!S6</f>
        <v>1379.8253492801723</v>
      </c>
      <c r="T6" s="8">
        <f>dose!T6*rate!T6</f>
        <v>1365.1873694476608</v>
      </c>
      <c r="U6" s="8">
        <f>dose!U6*rate!U6</f>
        <v>1322.0923126074256</v>
      </c>
      <c r="V6" s="8">
        <f>dose!V6*rate!V6</f>
        <v>1263.1215730219317</v>
      </c>
      <c r="W6" s="8">
        <f>dose!W6*rate!W6</f>
        <v>1521.6572575483747</v>
      </c>
      <c r="X6" s="8">
        <f>dose!X6*rate!X6</f>
        <v>1397.2941148669222</v>
      </c>
      <c r="Y6" s="8">
        <f>dose!Y6*rate!Y6</f>
        <v>1244.9684523463477</v>
      </c>
      <c r="Z6" s="8">
        <f>dose!Z6*rate!Z6</f>
        <v>1344.6029939407217</v>
      </c>
      <c r="AA6" s="8">
        <f>dose!AA6*rate!AA6</f>
        <v>1189.0082698787398</v>
      </c>
      <c r="AB6" s="8">
        <f>dose!AB6*rate!AB6</f>
        <v>1380.3819312195351</v>
      </c>
      <c r="AC6" s="8">
        <f>dose!AC6*rate!AC6</f>
        <v>1365.3484335597152</v>
      </c>
      <c r="AD6" s="8">
        <f>dose!AD6*rate!AD6</f>
        <v>1412.9965923602631</v>
      </c>
    </row>
    <row r="7" spans="1:30" x14ac:dyDescent="0.3">
      <c r="A7">
        <v>5</v>
      </c>
      <c r="B7" s="8">
        <f>dose!B7*rate!B7</f>
        <v>1846.9632533774472</v>
      </c>
      <c r="C7" s="8">
        <f>dose!C7*rate!C7</f>
        <v>1725.221651531727</v>
      </c>
      <c r="D7" s="8">
        <f>dose!D7*rate!D7</f>
        <v>2018.0736449447375</v>
      </c>
      <c r="E7" s="8">
        <f>dose!E7*rate!E7</f>
        <v>1711.9825369523919</v>
      </c>
      <c r="F7" s="8">
        <f>dose!F7*rate!F7</f>
        <v>1624.2574520280193</v>
      </c>
      <c r="G7" s="8">
        <f>dose!G7*rate!G7</f>
        <v>1617.2362507816249</v>
      </c>
      <c r="H7" s="8">
        <f>dose!H7*rate!H7</f>
        <v>1487.9305562489642</v>
      </c>
      <c r="I7" s="8">
        <f>dose!I7*rate!I7</f>
        <v>1616.7382521057655</v>
      </c>
      <c r="J7" s="8">
        <f>dose!J7*rate!J7</f>
        <v>1431.7077793077744</v>
      </c>
      <c r="K7" s="8">
        <f>dose!K7*rate!K7</f>
        <v>1625.1004375983389</v>
      </c>
      <c r="L7" s="8">
        <f>dose!L7*rate!L7</f>
        <v>1378.1455751374206</v>
      </c>
      <c r="M7" s="8">
        <f>dose!M7*rate!M7</f>
        <v>1436.519445287259</v>
      </c>
      <c r="N7" s="8">
        <f>dose!N7*rate!N7</f>
        <v>1269.7150496851434</v>
      </c>
      <c r="O7" s="8">
        <f>dose!O7*rate!O7</f>
        <v>1294.8692721903813</v>
      </c>
      <c r="P7" s="8">
        <f>dose!P7*rate!P7</f>
        <v>1353.7207387254373</v>
      </c>
      <c r="Q7" s="8">
        <f>dose!Q7*rate!Q7</f>
        <v>1045.3187017662374</v>
      </c>
      <c r="R7" s="8">
        <f>dose!R7*rate!R7</f>
        <v>1229.1477159472943</v>
      </c>
      <c r="S7" s="8">
        <f>dose!S7*rate!S7</f>
        <v>1233.9882744344345</v>
      </c>
      <c r="T7" s="8">
        <f>dose!T7*rate!T7</f>
        <v>1237.5677777507274</v>
      </c>
      <c r="U7" s="8">
        <f>dose!U7*rate!U7</f>
        <v>1210.4551643414131</v>
      </c>
      <c r="V7" s="8">
        <f>dose!V7*rate!V7</f>
        <v>1129.2872149187549</v>
      </c>
      <c r="W7" s="8">
        <f>dose!W7*rate!W7</f>
        <v>1299.021197169106</v>
      </c>
      <c r="X7" s="8">
        <f>dose!X7*rate!X7</f>
        <v>1073.2946671553768</v>
      </c>
      <c r="Y7" s="8">
        <f>dose!Y7*rate!Y7</f>
        <v>1173.0913411149481</v>
      </c>
      <c r="Z7" s="8">
        <f>dose!Z7*rate!Z7</f>
        <v>1246.434326593785</v>
      </c>
      <c r="AA7" s="8">
        <f>dose!AA7*rate!AA7</f>
        <v>1047.1851387995375</v>
      </c>
      <c r="AB7" s="8">
        <f>dose!AB7*rate!AB7</f>
        <v>1102.964823460667</v>
      </c>
      <c r="AC7" s="8">
        <f>dose!AC7*rate!AC7</f>
        <v>1297.9229654256271</v>
      </c>
      <c r="AD7" s="8">
        <f>dose!AD7*rate!AD7</f>
        <v>1405.898451622819</v>
      </c>
    </row>
    <row r="8" spans="1:30" x14ac:dyDescent="0.3">
      <c r="A8">
        <v>6</v>
      </c>
      <c r="B8" s="8">
        <f>dose!B8*rate!B8</f>
        <v>1838.3638794552639</v>
      </c>
      <c r="C8" s="8">
        <f>dose!C8*rate!C8</f>
        <v>1694.2594575339886</v>
      </c>
      <c r="D8" s="8">
        <f>dose!D8*rate!D8</f>
        <v>1581.1382367883737</v>
      </c>
      <c r="E8" s="8">
        <f>dose!E8*rate!E8</f>
        <v>1436.2105746482148</v>
      </c>
      <c r="F8" s="8">
        <f>dose!F8*rate!F8</f>
        <v>1567.4422600578305</v>
      </c>
      <c r="G8" s="8">
        <f>dose!G8*rate!G8</f>
        <v>1390.951019429235</v>
      </c>
      <c r="H8" s="8">
        <f>dose!H8*rate!H8</f>
        <v>1454.4105276752171</v>
      </c>
      <c r="I8" s="8">
        <f>dose!I8*rate!I8</f>
        <v>1262.7522794040074</v>
      </c>
      <c r="J8" s="8">
        <f>dose!J8*rate!J8</f>
        <v>1267.2506420769146</v>
      </c>
      <c r="K8" s="8">
        <f>dose!K8*rate!K8</f>
        <v>1335.3576590613025</v>
      </c>
      <c r="L8" s="8">
        <f>dose!L8*rate!L8</f>
        <v>1540.5263752161065</v>
      </c>
      <c r="M8" s="8">
        <f>dose!M8*rate!M8</f>
        <v>1378.1827933965701</v>
      </c>
      <c r="N8" s="8">
        <f>dose!N8*rate!N8</f>
        <v>1318.3465347199538</v>
      </c>
      <c r="O8" s="8">
        <f>dose!O8*rate!O8</f>
        <v>1153.5955859265709</v>
      </c>
      <c r="P8" s="8">
        <f>dose!P8*rate!P8</f>
        <v>1260.2110665285327</v>
      </c>
      <c r="Q8" s="8">
        <f>dose!Q8*rate!Q8</f>
        <v>1065.6209975928559</v>
      </c>
      <c r="R8" s="8">
        <f>dose!R8*rate!R8</f>
        <v>1098.5807360226067</v>
      </c>
      <c r="S8" s="8">
        <f>dose!S8*rate!S8</f>
        <v>1015.8221963274856</v>
      </c>
      <c r="T8" s="8">
        <f>dose!T8*rate!T8</f>
        <v>1121.6538076667659</v>
      </c>
      <c r="U8" s="8">
        <f>dose!U8*rate!U8</f>
        <v>997.17367412530189</v>
      </c>
      <c r="V8" s="8">
        <f>dose!V8*rate!V8</f>
        <v>1166.59188462208</v>
      </c>
      <c r="W8" s="8">
        <f>dose!W8*rate!W8</f>
        <v>1044.2505848994531</v>
      </c>
      <c r="X8" s="8">
        <f>dose!X8*rate!X8</f>
        <v>1076.9343277559528</v>
      </c>
      <c r="Y8" s="8">
        <f>dose!Y8*rate!Y8</f>
        <v>1074.8142780498604</v>
      </c>
      <c r="Z8" s="8">
        <f>dose!Z8*rate!Z8</f>
        <v>1139.3893126594805</v>
      </c>
      <c r="AA8" s="8">
        <f>dose!AA8*rate!AA8</f>
        <v>992.76452264949216</v>
      </c>
      <c r="AB8" s="8">
        <f>dose!AB8*rate!AB8</f>
        <v>1050.8249208942907</v>
      </c>
      <c r="AC8" s="8">
        <f>dose!AC8*rate!AC8</f>
        <v>1119.0311708075963</v>
      </c>
      <c r="AD8" s="8">
        <f>dose!AD8*rate!AD8</f>
        <v>1120.8724733378926</v>
      </c>
    </row>
    <row r="9" spans="1:30" x14ac:dyDescent="0.3">
      <c r="A9">
        <v>7</v>
      </c>
      <c r="B9" s="8">
        <f>dose!B9*rate!B9</f>
        <v>1792.4010266673904</v>
      </c>
      <c r="C9" s="8">
        <f>dose!C9*rate!C9</f>
        <v>1635.6343351265155</v>
      </c>
      <c r="D9" s="8">
        <f>dose!D9*rate!D9</f>
        <v>1659.5676076080747</v>
      </c>
      <c r="E9" s="8">
        <f>dose!E9*rate!E9</f>
        <v>1536.9617554587842</v>
      </c>
      <c r="F9" s="8">
        <f>dose!F9*rate!F9</f>
        <v>1461.958741564046</v>
      </c>
      <c r="G9" s="8">
        <f>dose!G9*rate!G9</f>
        <v>1459.0777328550253</v>
      </c>
      <c r="H9" s="8">
        <f>dose!H9*rate!H9</f>
        <v>1391.7039536501757</v>
      </c>
      <c r="I9" s="8">
        <f>dose!I9*rate!I9</f>
        <v>1225.4265373350686</v>
      </c>
      <c r="J9" s="8">
        <f>dose!J9*rate!J9</f>
        <v>1326.5978722918394</v>
      </c>
      <c r="K9" s="8">
        <f>dose!K9*rate!K9</f>
        <v>1194.6532494473663</v>
      </c>
      <c r="L9" s="8">
        <f>dose!L9*rate!L9</f>
        <v>1361.745562386848</v>
      </c>
      <c r="M9" s="8">
        <f>dose!M9*rate!M9</f>
        <v>1181.3343804000151</v>
      </c>
      <c r="N9" s="8">
        <f>dose!N9*rate!N9</f>
        <v>1217.1223700152432</v>
      </c>
      <c r="O9" s="8">
        <f>dose!O9*rate!O9</f>
        <v>1104.9888815609481</v>
      </c>
      <c r="P9" s="8">
        <f>dose!P9*rate!P9</f>
        <v>943.53136323829972</v>
      </c>
      <c r="Q9" s="8">
        <f>dose!Q9*rate!Q9</f>
        <v>977.59377358065092</v>
      </c>
      <c r="R9" s="8">
        <f>dose!R9*rate!R9</f>
        <v>1015.3350271333206</v>
      </c>
      <c r="S9" s="8">
        <f>dose!S9*rate!S9</f>
        <v>865.5206279681355</v>
      </c>
      <c r="T9" s="8">
        <f>dose!T9*rate!T9</f>
        <v>948.22086740979194</v>
      </c>
      <c r="U9" s="8">
        <f>dose!U9*rate!U9</f>
        <v>930.39891585959185</v>
      </c>
      <c r="V9" s="8">
        <f>dose!V9*rate!V9</f>
        <v>1018.7314145187563</v>
      </c>
      <c r="W9" s="8">
        <f>dose!W9*rate!W9</f>
        <v>1197.6705607012002</v>
      </c>
      <c r="X9" s="8">
        <f>dose!X9*rate!X9</f>
        <v>1106.3621232653209</v>
      </c>
      <c r="Y9" s="8">
        <f>dose!Y9*rate!Y9</f>
        <v>887.10280148476011</v>
      </c>
      <c r="Z9" s="8">
        <f>dose!Z9*rate!Z9</f>
        <v>991.18624046588832</v>
      </c>
      <c r="AA9" s="8">
        <f>dose!AA9*rate!AA9</f>
        <v>1010.7913534324128</v>
      </c>
      <c r="AB9" s="8">
        <f>dose!AB9*rate!AB9</f>
        <v>1015.1356145036787</v>
      </c>
      <c r="AC9" s="8">
        <f>dose!AC9*rate!AC9</f>
        <v>1057.8014859841919</v>
      </c>
      <c r="AD9" s="8">
        <f>dose!AD9*rate!AD9</f>
        <v>1021.4632040851193</v>
      </c>
    </row>
    <row r="10" spans="1:30" x14ac:dyDescent="0.3">
      <c r="A10">
        <v>8</v>
      </c>
      <c r="B10" s="8">
        <f>dose!B10*rate!B10</f>
        <v>1477.3005893030725</v>
      </c>
      <c r="C10" s="8">
        <f>dose!C10*rate!C10</f>
        <v>1647.7453081643139</v>
      </c>
      <c r="D10" s="8">
        <f>dose!D10*rate!D10</f>
        <v>1455.2645733116331</v>
      </c>
      <c r="E10" s="8">
        <f>dose!E10*rate!E10</f>
        <v>1455.3874811936757</v>
      </c>
      <c r="F10" s="8">
        <f>dose!F10*rate!F10</f>
        <v>1491.4334501106005</v>
      </c>
      <c r="G10" s="8">
        <f>dose!G10*rate!G10</f>
        <v>1276.7127105676816</v>
      </c>
      <c r="H10" s="8">
        <f>dose!H10*rate!H10</f>
        <v>1220.2597037232058</v>
      </c>
      <c r="I10" s="8">
        <f>dose!I10*rate!I10</f>
        <v>1328.3499922943884</v>
      </c>
      <c r="J10" s="8">
        <f>dose!J10*rate!J10</f>
        <v>1207.6550038398641</v>
      </c>
      <c r="K10" s="8">
        <f>dose!K10*rate!K10</f>
        <v>1158.5859366068551</v>
      </c>
      <c r="L10" s="8">
        <f>dose!L10*rate!L10</f>
        <v>1234.0664189869474</v>
      </c>
      <c r="M10" s="8">
        <f>dose!M10*rate!M10</f>
        <v>1124.6882796457194</v>
      </c>
      <c r="N10" s="8">
        <f>dose!N10*rate!N10</f>
        <v>1215.0203532622334</v>
      </c>
      <c r="O10" s="8">
        <f>dose!O10*rate!O10</f>
        <v>1092.5566166252975</v>
      </c>
      <c r="P10" s="8">
        <f>dose!P10*rate!P10</f>
        <v>984.30478041369963</v>
      </c>
      <c r="Q10" s="8">
        <f>dose!Q10*rate!Q10</f>
        <v>1047.0684369084913</v>
      </c>
      <c r="R10" s="8">
        <f>dose!R10*rate!R10</f>
        <v>1061.5978866472979</v>
      </c>
      <c r="S10" s="8">
        <f>dose!S10*rate!S10</f>
        <v>942.4330747569345</v>
      </c>
      <c r="T10" s="8">
        <f>dose!T10*rate!T10</f>
        <v>972.86911990233227</v>
      </c>
      <c r="U10" s="8">
        <f>dose!U10*rate!U10</f>
        <v>935.4397033828177</v>
      </c>
      <c r="V10" s="8">
        <f>dose!V10*rate!V10</f>
        <v>962.05725613209006</v>
      </c>
      <c r="W10" s="8">
        <f>dose!W10*rate!W10</f>
        <v>951.7543830815905</v>
      </c>
      <c r="X10" s="8">
        <f>dose!X10*rate!X10</f>
        <v>1024.7833251117686</v>
      </c>
      <c r="Y10" s="8">
        <f>dose!Y10*rate!Y10</f>
        <v>1113.2777152212532</v>
      </c>
      <c r="Z10" s="8">
        <f>dose!Z10*rate!Z10</f>
        <v>925.2713029976735</v>
      </c>
      <c r="AA10" s="8">
        <f>dose!AA10*rate!AA10</f>
        <v>964.07071019442913</v>
      </c>
      <c r="AB10" s="8">
        <f>dose!AB10*rate!AB10</f>
        <v>952.78602337105497</v>
      </c>
      <c r="AC10" s="8">
        <f>dose!AC10*rate!AC10</f>
        <v>1050.889910751622</v>
      </c>
      <c r="AD10" s="8">
        <f>dose!AD10*rate!AD10</f>
        <v>1044.841731305137</v>
      </c>
    </row>
    <row r="11" spans="1:30" x14ac:dyDescent="0.3">
      <c r="A11">
        <v>9</v>
      </c>
      <c r="B11" s="8">
        <f>dose!B11*rate!B11</f>
        <v>1380.1182074281751</v>
      </c>
      <c r="C11" s="8">
        <f>dose!C11*rate!C11</f>
        <v>1536.1974549523761</v>
      </c>
      <c r="D11" s="8">
        <f>dose!D11*rate!D11</f>
        <v>1449.93447240406</v>
      </c>
      <c r="E11" s="8">
        <f>dose!E11*rate!E11</f>
        <v>1367.7305425155803</v>
      </c>
      <c r="F11" s="8">
        <f>dose!F11*rate!F11</f>
        <v>1392.8857638435691</v>
      </c>
      <c r="G11" s="8">
        <f>dose!G11*rate!G11</f>
        <v>1275.4460321139195</v>
      </c>
      <c r="H11" s="8">
        <f>dose!H11*rate!H11</f>
        <v>1343.9953000189284</v>
      </c>
      <c r="I11" s="8">
        <f>dose!I11*rate!I11</f>
        <v>1309.3518944776004</v>
      </c>
      <c r="J11" s="8">
        <f>dose!J11*rate!J11</f>
        <v>1286.4747061414587</v>
      </c>
      <c r="K11" s="8">
        <f>dose!K11*rate!K11</f>
        <v>1215.6259412683921</v>
      </c>
      <c r="L11" s="8">
        <f>dose!L11*rate!L11</f>
        <v>1237.2996588223584</v>
      </c>
      <c r="M11" s="8">
        <f>dose!M11*rate!M11</f>
        <v>1092.8951055723142</v>
      </c>
      <c r="N11" s="8">
        <f>dose!N11*rate!N11</f>
        <v>1181.343126755361</v>
      </c>
      <c r="O11" s="8">
        <f>dose!O11*rate!O11</f>
        <v>1054.1097892055748</v>
      </c>
      <c r="P11" s="8">
        <f>dose!P11*rate!P11</f>
        <v>1187.4575119178178</v>
      </c>
      <c r="Q11" s="8">
        <f>dose!Q11*rate!Q11</f>
        <v>938.32162733382154</v>
      </c>
      <c r="R11" s="8">
        <f>dose!R11*rate!R11</f>
        <v>976.25265418690356</v>
      </c>
      <c r="S11" s="8">
        <f>dose!S11*rate!S11</f>
        <v>1013.2634777729162</v>
      </c>
      <c r="T11" s="8">
        <f>dose!T11*rate!T11</f>
        <v>914.77834463320357</v>
      </c>
      <c r="U11" s="8">
        <f>dose!U11*rate!U11</f>
        <v>900.32255423398817</v>
      </c>
      <c r="V11" s="8">
        <f>dose!V11*rate!V11</f>
        <v>833.31064876567257</v>
      </c>
      <c r="W11" s="8">
        <f>dose!W11*rate!W11</f>
        <v>1067.232284695317</v>
      </c>
      <c r="X11" s="8">
        <f>dose!X11*rate!X11</f>
        <v>1007.5388310478726</v>
      </c>
      <c r="Y11" s="8">
        <f>dose!Y11*rate!Y11</f>
        <v>1016.916328719741</v>
      </c>
      <c r="Z11" s="8">
        <f>dose!Z11*rate!Z11</f>
        <v>975.01025595195267</v>
      </c>
      <c r="AA11" s="8">
        <f>dose!AA11*rate!AA11</f>
        <v>807.71733968266119</v>
      </c>
      <c r="AB11" s="8">
        <f>dose!AB11*rate!AB11</f>
        <v>911.07268701548048</v>
      </c>
      <c r="AC11" s="8">
        <f>dose!AC11*rate!AC11</f>
        <v>1046.1189902832984</v>
      </c>
      <c r="AD11" s="8">
        <f>dose!AD11*rate!AD11</f>
        <v>998.7215365610482</v>
      </c>
    </row>
    <row r="12" spans="1:30" x14ac:dyDescent="0.3">
      <c r="A12">
        <v>10</v>
      </c>
      <c r="B12" s="8">
        <f>dose!B12*rate!B12</f>
        <v>1530.8405061521853</v>
      </c>
      <c r="C12" s="8">
        <f>dose!C12*rate!C12</f>
        <v>1378.7861441045336</v>
      </c>
      <c r="D12" s="8">
        <f>dose!D12*rate!D12</f>
        <v>1534.5983420054281</v>
      </c>
      <c r="E12" s="8">
        <f>dose!E12*rate!E12</f>
        <v>1349.7047840225005</v>
      </c>
      <c r="F12" s="8">
        <f>dose!F12*rate!F12</f>
        <v>1474.8272416352045</v>
      </c>
      <c r="G12" s="8">
        <f>dose!G12*rate!G12</f>
        <v>1236.5776927309641</v>
      </c>
      <c r="H12" s="8">
        <f>dose!H12*rate!H12</f>
        <v>1169.1088071845559</v>
      </c>
      <c r="I12" s="8">
        <f>dose!I12*rate!I12</f>
        <v>1240.5449198738331</v>
      </c>
      <c r="J12" s="8">
        <f>dose!J12*rate!J12</f>
        <v>1392.5445420305402</v>
      </c>
      <c r="K12" s="8">
        <f>dose!K12*rate!K12</f>
        <v>1271.050616521379</v>
      </c>
      <c r="L12" s="8">
        <f>dose!L12*rate!L12</f>
        <v>1106.0549047906247</v>
      </c>
      <c r="M12" s="8">
        <f>dose!M12*rate!M12</f>
        <v>1129.5805121440756</v>
      </c>
      <c r="N12" s="8">
        <f>dose!N12*rate!N12</f>
        <v>1218.3842214889091</v>
      </c>
      <c r="O12" s="8">
        <f>dose!O12*rate!O12</f>
        <v>1051.9975329155</v>
      </c>
      <c r="P12" s="8">
        <f>dose!P12*rate!P12</f>
        <v>1045.1178812553405</v>
      </c>
      <c r="Q12" s="8">
        <f>dose!Q12*rate!Q12</f>
        <v>964.43487939362944</v>
      </c>
      <c r="R12" s="8">
        <f>dose!R12*rate!R12</f>
        <v>992.92234629103712</v>
      </c>
      <c r="S12" s="8">
        <f>dose!S12*rate!S12</f>
        <v>958.55626090207966</v>
      </c>
      <c r="T12" s="8">
        <f>dose!T12*rate!T12</f>
        <v>975.21869266615795</v>
      </c>
      <c r="U12" s="8">
        <f>dose!U12*rate!U12</f>
        <v>822.36371984057678</v>
      </c>
      <c r="V12" s="8">
        <f>dose!V12*rate!V12</f>
        <v>828.03987358082202</v>
      </c>
      <c r="W12" s="8">
        <f>dose!W12*rate!W12</f>
        <v>934.37678534252132</v>
      </c>
      <c r="X12" s="8">
        <f>dose!X12*rate!X12</f>
        <v>980.44654761558513</v>
      </c>
      <c r="Y12" s="8">
        <f>dose!Y12*rate!Y12</f>
        <v>1082.6242014768711</v>
      </c>
      <c r="Z12" s="8">
        <f>dose!Z12*rate!Z12</f>
        <v>935.33020095702989</v>
      </c>
      <c r="AA12" s="8">
        <f>dose!AA12*rate!AA12</f>
        <v>886.41655567706516</v>
      </c>
      <c r="AB12" s="8">
        <f>dose!AB12*rate!AB12</f>
        <v>978.65174866114978</v>
      </c>
      <c r="AC12" s="8">
        <f>dose!AC12*rate!AC12</f>
        <v>1071.2378010103571</v>
      </c>
      <c r="AD12" s="8">
        <f>dose!AD12*rate!AD12</f>
        <v>974.61551905081205</v>
      </c>
    </row>
    <row r="13" spans="1:30" x14ac:dyDescent="0.3">
      <c r="A13">
        <v>11</v>
      </c>
      <c r="B13" s="8">
        <f>dose!B13*rate!B13</f>
        <v>1629.5317247221333</v>
      </c>
      <c r="C13" s="8">
        <f>dose!C13*rate!C13</f>
        <v>1575.8306381005793</v>
      </c>
      <c r="D13" s="8">
        <f>dose!D13*rate!D13</f>
        <v>1415.8514697245605</v>
      </c>
      <c r="E13" s="8">
        <f>dose!E13*rate!E13</f>
        <v>1450.3834312796118</v>
      </c>
      <c r="F13" s="8">
        <f>dose!F13*rate!F13</f>
        <v>1517.3438652163159</v>
      </c>
      <c r="G13" s="8">
        <f>dose!G13*rate!G13</f>
        <v>1512.0575777827887</v>
      </c>
      <c r="H13" s="8">
        <f>dose!H13*rate!H13</f>
        <v>1313.3008461076606</v>
      </c>
      <c r="I13" s="8">
        <f>dose!I13*rate!I13</f>
        <v>1286.530063934259</v>
      </c>
      <c r="J13" s="8">
        <f>dose!J13*rate!J13</f>
        <v>1308.3547633412568</v>
      </c>
      <c r="K13" s="8">
        <f>dose!K13*rate!K13</f>
        <v>1143.4017435282744</v>
      </c>
      <c r="L13" s="8">
        <f>dose!L13*rate!L13</f>
        <v>1197.4501109360162</v>
      </c>
      <c r="M13" s="8">
        <f>dose!M13*rate!M13</f>
        <v>1117.3887814739867</v>
      </c>
      <c r="N13" s="8">
        <f>dose!N13*rate!N13</f>
        <v>1053.270889274376</v>
      </c>
      <c r="O13" s="8">
        <f>dose!O13*rate!O13</f>
        <v>1183.5568843266226</v>
      </c>
      <c r="P13" s="8">
        <f>dose!P13*rate!P13</f>
        <v>1244.7349016243963</v>
      </c>
      <c r="Q13" s="8">
        <f>dose!Q13*rate!Q13</f>
        <v>1115.8605237393947</v>
      </c>
      <c r="R13" s="8">
        <f>dose!R13*rate!R13</f>
        <v>871.66938248564429</v>
      </c>
      <c r="S13" s="8">
        <f>dose!S13*rate!S13</f>
        <v>980.32417330353087</v>
      </c>
      <c r="T13" s="8">
        <f>dose!T13*rate!T13</f>
        <v>985.69617450717271</v>
      </c>
      <c r="U13" s="8">
        <f>dose!U13*rate!U13</f>
        <v>947.29885750244409</v>
      </c>
      <c r="V13" s="8">
        <f>dose!V13*rate!V13</f>
        <v>983.82249004100845</v>
      </c>
      <c r="W13" s="8">
        <f>dose!W13*rate!W13</f>
        <v>1121.9715984801524</v>
      </c>
      <c r="X13" s="8">
        <f>dose!X13*rate!X13</f>
        <v>1074.3122267908198</v>
      </c>
      <c r="Y13" s="8">
        <f>dose!Y13*rate!Y13</f>
        <v>1207.3547928443866</v>
      </c>
      <c r="Z13" s="8">
        <f>dose!Z13*rate!Z13</f>
        <v>1031.4725582977951</v>
      </c>
      <c r="AA13" s="8">
        <f>dose!AA13*rate!AA13</f>
        <v>968.36352560399632</v>
      </c>
      <c r="AB13" s="8">
        <f>dose!AB13*rate!AB13</f>
        <v>1070.6704746675159</v>
      </c>
      <c r="AC13" s="8">
        <f>dose!AC13*rate!AC13</f>
        <v>1088.7777928521293</v>
      </c>
      <c r="AD13" s="8">
        <f>dose!AD13*rate!AD13</f>
        <v>1164.8488172090265</v>
      </c>
    </row>
    <row r="14" spans="1:30" x14ac:dyDescent="0.3">
      <c r="A14">
        <v>12</v>
      </c>
      <c r="B14" s="8">
        <f>dose!B14*rate!B14</f>
        <v>1706.0519870033638</v>
      </c>
      <c r="C14" s="8">
        <f>dose!C14*rate!C14</f>
        <v>1848.1434952944223</v>
      </c>
      <c r="D14" s="8">
        <f>dose!D14*rate!D14</f>
        <v>1732.6190420332257</v>
      </c>
      <c r="E14" s="8">
        <f>dose!E14*rate!E14</f>
        <v>1471.1910292135326</v>
      </c>
      <c r="F14" s="8">
        <f>dose!F14*rate!F14</f>
        <v>1560.6079995712716</v>
      </c>
      <c r="G14" s="8">
        <f>dose!G14*rate!G14</f>
        <v>1412.9817002462173</v>
      </c>
      <c r="H14" s="8">
        <f>dose!H14*rate!H14</f>
        <v>1497.5026483216823</v>
      </c>
      <c r="I14" s="8">
        <f>dose!I14*rate!I14</f>
        <v>1456.0317910523402</v>
      </c>
      <c r="J14" s="8">
        <f>dose!J14*rate!J14</f>
        <v>1303.85952491787</v>
      </c>
      <c r="K14" s="8">
        <f>dose!K14*rate!K14</f>
        <v>1325.0648186880164</v>
      </c>
      <c r="L14" s="8">
        <f>dose!L14*rate!L14</f>
        <v>1285.6886903575505</v>
      </c>
      <c r="M14" s="8">
        <f>dose!M14*rate!M14</f>
        <v>1165.0406677393137</v>
      </c>
      <c r="N14" s="8">
        <f>dose!N14*rate!N14</f>
        <v>1187.3966610640439</v>
      </c>
      <c r="O14" s="8">
        <f>dose!O14*rate!O14</f>
        <v>1094.1888787066287</v>
      </c>
      <c r="P14" s="8">
        <f>dose!P14*rate!P14</f>
        <v>1232.3482701132618</v>
      </c>
      <c r="Q14" s="8">
        <f>dose!Q14*rate!Q14</f>
        <v>1213.9956926338239</v>
      </c>
      <c r="R14" s="8">
        <f>dose!R14*rate!R14</f>
        <v>1023.2556517587855</v>
      </c>
      <c r="S14" s="8">
        <f>dose!S14*rate!S14</f>
        <v>1026.2492763224002</v>
      </c>
      <c r="T14" s="8">
        <f>dose!T14*rate!T14</f>
        <v>1133.9601861984131</v>
      </c>
      <c r="U14" s="8">
        <f>dose!U14*rate!U14</f>
        <v>1101.9987562008093</v>
      </c>
      <c r="V14" s="8">
        <f>dose!V14*rate!V14</f>
        <v>1124.3451420371975</v>
      </c>
      <c r="W14" s="8">
        <f>dose!W14*rate!W14</f>
        <v>1094.6447916285688</v>
      </c>
      <c r="X14" s="8">
        <f>dose!X14*rate!X14</f>
        <v>1074.0798806017331</v>
      </c>
      <c r="Y14" s="8">
        <f>dose!Y14*rate!Y14</f>
        <v>1238.2993791889253</v>
      </c>
      <c r="Z14" s="8">
        <f>dose!Z14*rate!Z14</f>
        <v>1219.2138029516016</v>
      </c>
      <c r="AA14" s="8">
        <f>dose!AA14*rate!AA14</f>
        <v>1235.529548832141</v>
      </c>
      <c r="AB14" s="8">
        <f>dose!AB14*rate!AB14</f>
        <v>1201.0404379983711</v>
      </c>
      <c r="AC14" s="8">
        <f>dose!AC14*rate!AC14</f>
        <v>1435.8269231466199</v>
      </c>
      <c r="AD14" s="8">
        <f>dose!AD14*rate!AD14</f>
        <v>1211.0619674912723</v>
      </c>
    </row>
    <row r="15" spans="1:30" x14ac:dyDescent="0.3">
      <c r="A15">
        <v>13</v>
      </c>
      <c r="B15" s="8">
        <f>dose!B15*rate!B15</f>
        <v>2233.875099288769</v>
      </c>
      <c r="C15" s="8">
        <f>dose!C15*rate!C15</f>
        <v>1973.205375540248</v>
      </c>
      <c r="D15" s="8">
        <f>dose!D15*rate!D15</f>
        <v>1750.457547177117</v>
      </c>
      <c r="E15" s="8">
        <f>dose!E15*rate!E15</f>
        <v>1806.4551307463514</v>
      </c>
      <c r="F15" s="8">
        <f>dose!F15*rate!F15</f>
        <v>1526.8934165935602</v>
      </c>
      <c r="G15" s="8">
        <f>dose!G15*rate!G15</f>
        <v>1734.1704667841991</v>
      </c>
      <c r="H15" s="8">
        <f>dose!H15*rate!H15</f>
        <v>1630.2803180516798</v>
      </c>
      <c r="I15" s="8">
        <f>dose!I15*rate!I15</f>
        <v>1877.209232424605</v>
      </c>
      <c r="J15" s="8">
        <f>dose!J15*rate!J15</f>
        <v>1648.4476957936461</v>
      </c>
      <c r="K15" s="8">
        <f>dose!K15*rate!K15</f>
        <v>1635.7407833304001</v>
      </c>
      <c r="L15" s="8">
        <f>dose!L15*rate!L15</f>
        <v>1504.8131782152111</v>
      </c>
      <c r="M15" s="8">
        <f>dose!M15*rate!M15</f>
        <v>1386.7522953614653</v>
      </c>
      <c r="N15" s="8">
        <f>dose!N15*rate!N15</f>
        <v>1544.4564019618053</v>
      </c>
      <c r="O15" s="8">
        <f>dose!O15*rate!O15</f>
        <v>1267.934142076673</v>
      </c>
      <c r="P15" s="8">
        <f>dose!P15*rate!P15</f>
        <v>1249.5858560248171</v>
      </c>
      <c r="Q15" s="8">
        <f>dose!Q15*rate!Q15</f>
        <v>1200.6263593604044</v>
      </c>
      <c r="R15" s="8">
        <f>dose!R15*rate!R15</f>
        <v>1176.1573841505447</v>
      </c>
      <c r="S15" s="8">
        <f>dose!S15*rate!S15</f>
        <v>1203.7243170927675</v>
      </c>
      <c r="T15" s="8">
        <f>dose!T15*rate!T15</f>
        <v>1434.7719870396702</v>
      </c>
      <c r="U15" s="8">
        <f>dose!U15*rate!U15</f>
        <v>1262.402586354975</v>
      </c>
      <c r="V15" s="8">
        <f>dose!V15*rate!V15</f>
        <v>1444.9563329356738</v>
      </c>
      <c r="W15" s="8">
        <f>dose!W15*rate!W15</f>
        <v>1284.8560978849591</v>
      </c>
      <c r="X15" s="8">
        <f>dose!X15*rate!X15</f>
        <v>1352.6396144996847</v>
      </c>
      <c r="Y15" s="8">
        <f>dose!Y15*rate!Y15</f>
        <v>1390.2251452429125</v>
      </c>
      <c r="Z15" s="8">
        <f>dose!Z15*rate!Z15</f>
        <v>1436.3356456000527</v>
      </c>
      <c r="AA15" s="8">
        <f>dose!AA15*rate!AA15</f>
        <v>1418.5367757612678</v>
      </c>
      <c r="AB15" s="8">
        <f>dose!AB15*rate!AB15</f>
        <v>1549.5021668255233</v>
      </c>
      <c r="AC15" s="8">
        <f>dose!AC15*rate!AC15</f>
        <v>1574.8869743534242</v>
      </c>
      <c r="AD15" s="8">
        <f>dose!AD15*rate!AD15</f>
        <v>1434.6699824081152</v>
      </c>
    </row>
    <row r="16" spans="1:30" x14ac:dyDescent="0.3">
      <c r="A16">
        <v>14</v>
      </c>
      <c r="B16" s="8">
        <f>dose!B16*rate!B16</f>
        <v>2616.5934922205561</v>
      </c>
      <c r="C16" s="8">
        <f>dose!C16*rate!C16</f>
        <v>2509.0847447483102</v>
      </c>
      <c r="D16" s="8">
        <f>dose!D16*rate!D16</f>
        <v>2501.8351961814506</v>
      </c>
      <c r="E16" s="8">
        <f>dose!E16*rate!E16</f>
        <v>2331.0728913783346</v>
      </c>
      <c r="F16" s="8">
        <f>dose!F16*rate!F16</f>
        <v>2095.0478100754062</v>
      </c>
      <c r="G16" s="8">
        <f>dose!G16*rate!G16</f>
        <v>2219.4606136526086</v>
      </c>
      <c r="H16" s="8">
        <f>dose!H16*rate!H16</f>
        <v>2115.4263087528429</v>
      </c>
      <c r="I16" s="8">
        <f>dose!I16*rate!I16</f>
        <v>2117.7369213049319</v>
      </c>
      <c r="J16" s="8">
        <f>dose!J16*rate!J16</f>
        <v>1777.4777901444772</v>
      </c>
      <c r="K16" s="8">
        <f>dose!K16*rate!K16</f>
        <v>2235.1726418825197</v>
      </c>
      <c r="L16" s="8">
        <f>dose!L16*rate!L16</f>
        <v>1948.6929503416434</v>
      </c>
      <c r="M16" s="8">
        <f>dose!M16*rate!M16</f>
        <v>1680.5183119503606</v>
      </c>
      <c r="N16" s="8">
        <f>dose!N16*rate!N16</f>
        <v>1685.6109394186724</v>
      </c>
      <c r="O16" s="8">
        <f>dose!O16*rate!O16</f>
        <v>1630.9344454971163</v>
      </c>
      <c r="P16" s="8">
        <f>dose!P16*rate!P16</f>
        <v>1556.6386893143351</v>
      </c>
      <c r="Q16" s="8">
        <f>dose!Q16*rate!Q16</f>
        <v>1541.0734021074857</v>
      </c>
      <c r="R16" s="8">
        <f>dose!R16*rate!R16</f>
        <v>1632.3132251189797</v>
      </c>
      <c r="S16" s="8">
        <f>dose!S16*rate!S16</f>
        <v>1519.2259423580083</v>
      </c>
      <c r="T16" s="8">
        <f>dose!T16*rate!T16</f>
        <v>1491.6744217272199</v>
      </c>
      <c r="U16" s="8">
        <f>dose!U16*rate!U16</f>
        <v>1401.209909753675</v>
      </c>
      <c r="V16" s="8">
        <f>dose!V16*rate!V16</f>
        <v>1710.0102929970167</v>
      </c>
      <c r="W16" s="8">
        <f>dose!W16*rate!W16</f>
        <v>1745.5022169362239</v>
      </c>
      <c r="X16" s="8">
        <f>dose!X16*rate!X16</f>
        <v>1672.3193850652217</v>
      </c>
      <c r="Y16" s="8">
        <f>dose!Y16*rate!Y16</f>
        <v>1579.6399546827379</v>
      </c>
      <c r="Z16" s="8">
        <f>dose!Z16*rate!Z16</f>
        <v>1587.551526400096</v>
      </c>
      <c r="AA16" s="8">
        <f>dose!AA16*rate!AA16</f>
        <v>1629.6729592716781</v>
      </c>
      <c r="AB16" s="8">
        <f>dose!AB16*rate!AB16</f>
        <v>1828.8740586479962</v>
      </c>
      <c r="AC16" s="8">
        <f>dose!AC16*rate!AC16</f>
        <v>1858.437897384965</v>
      </c>
      <c r="AD16" s="8">
        <f>dose!AD16*rate!AD16</f>
        <v>1887.380666687442</v>
      </c>
    </row>
    <row r="17" spans="1:30" x14ac:dyDescent="0.3">
      <c r="A17">
        <v>15</v>
      </c>
      <c r="B17" s="8">
        <f>dose!B17*rate!B17</f>
        <v>3378.4872976453862</v>
      </c>
      <c r="C17" s="8">
        <f>dose!C17*rate!C17</f>
        <v>3190.0575040200538</v>
      </c>
      <c r="D17" s="8">
        <f>dose!D17*rate!D17</f>
        <v>2771.4676939900478</v>
      </c>
      <c r="E17" s="8">
        <f>dose!E17*rate!E17</f>
        <v>2812.1384845294692</v>
      </c>
      <c r="F17" s="8">
        <f>dose!F17*rate!F17</f>
        <v>2662.065930971748</v>
      </c>
      <c r="G17" s="8">
        <f>dose!G17*rate!G17</f>
        <v>2777.8063258678994</v>
      </c>
      <c r="H17" s="8">
        <f>dose!H17*rate!H17</f>
        <v>2518.2352548050994</v>
      </c>
      <c r="I17" s="8">
        <f>dose!I17*rate!I17</f>
        <v>2545.5120285421467</v>
      </c>
      <c r="J17" s="8">
        <f>dose!J17*rate!J17</f>
        <v>2432.6404046350453</v>
      </c>
      <c r="K17" s="8">
        <f>dose!K17*rate!K17</f>
        <v>2608.9542469469225</v>
      </c>
      <c r="L17" s="8">
        <f>dose!L17*rate!L17</f>
        <v>2284.8488919787774</v>
      </c>
      <c r="M17" s="8">
        <f>dose!M17*rate!M17</f>
        <v>2201.8255851270842</v>
      </c>
      <c r="N17" s="8">
        <f>dose!N17*rate!N17</f>
        <v>2194.7229393216521</v>
      </c>
      <c r="O17" s="8">
        <f>dose!O17*rate!O17</f>
        <v>2203.9548897415075</v>
      </c>
      <c r="P17" s="8">
        <f>dose!P17*rate!P17</f>
        <v>1944.6047706468416</v>
      </c>
      <c r="Q17" s="8">
        <f>dose!Q17*rate!Q17</f>
        <v>1750.9146463836055</v>
      </c>
      <c r="R17" s="8">
        <f>dose!R17*rate!R17</f>
        <v>1765.3443116298056</v>
      </c>
      <c r="S17" s="8">
        <f>dose!S17*rate!S17</f>
        <v>1932.8218151280437</v>
      </c>
      <c r="T17" s="8">
        <f>dose!T17*rate!T17</f>
        <v>1716.5475459649124</v>
      </c>
      <c r="U17" s="8">
        <f>dose!U17*rate!U17</f>
        <v>1806.5273225493597</v>
      </c>
      <c r="V17" s="8">
        <f>dose!V17*rate!V17</f>
        <v>1789.7972994496429</v>
      </c>
      <c r="W17" s="8">
        <f>dose!W17*rate!W17</f>
        <v>1930.512251231916</v>
      </c>
      <c r="X17" s="8">
        <f>dose!X17*rate!X17</f>
        <v>2077.4007337297671</v>
      </c>
      <c r="Y17" s="8">
        <f>dose!Y17*rate!Y17</f>
        <v>1963.0446328292412</v>
      </c>
      <c r="Z17" s="8">
        <f>dose!Z17*rate!Z17</f>
        <v>1879.2713257172913</v>
      </c>
      <c r="AA17" s="8">
        <f>dose!AA17*rate!AA17</f>
        <v>2041.6376355401167</v>
      </c>
      <c r="AB17" s="8">
        <f>dose!AB17*rate!AB17</f>
        <v>2090.4079628586346</v>
      </c>
      <c r="AC17" s="8">
        <f>dose!AC17*rate!AC17</f>
        <v>2077.1235823477587</v>
      </c>
      <c r="AD17" s="8">
        <f>dose!AD17*rate!AD17</f>
        <v>2331.3413967699298</v>
      </c>
    </row>
    <row r="18" spans="1:30" x14ac:dyDescent="0.3">
      <c r="A18">
        <v>16</v>
      </c>
      <c r="B18" s="8">
        <f>dose!B18*rate!B18</f>
        <v>4571.109886011368</v>
      </c>
      <c r="C18" s="8">
        <f>dose!C18*rate!C18</f>
        <v>4599.2032957931042</v>
      </c>
      <c r="D18" s="8">
        <f>dose!D18*rate!D18</f>
        <v>4236.1622876278998</v>
      </c>
      <c r="E18" s="8">
        <f>dose!E18*rate!E18</f>
        <v>4040.5487253470078</v>
      </c>
      <c r="F18" s="8">
        <f>dose!F18*rate!F18</f>
        <v>4028.5876036991353</v>
      </c>
      <c r="G18" s="8">
        <f>dose!G18*rate!G18</f>
        <v>3690.7485483797941</v>
      </c>
      <c r="H18" s="8">
        <f>dose!H18*rate!H18</f>
        <v>3777.4370679009971</v>
      </c>
      <c r="I18" s="8">
        <f>dose!I18*rate!I18</f>
        <v>3862.8978285289554</v>
      </c>
      <c r="J18" s="8">
        <f>dose!J18*rate!J18</f>
        <v>3510.3463031013257</v>
      </c>
      <c r="K18" s="8">
        <f>dose!K18*rate!K18</f>
        <v>3634.5661144610476</v>
      </c>
      <c r="L18" s="8">
        <f>dose!L18*rate!L18</f>
        <v>3263.5852911003135</v>
      </c>
      <c r="M18" s="8">
        <f>dose!M18*rate!M18</f>
        <v>3292.9196440685569</v>
      </c>
      <c r="N18" s="8">
        <f>dose!N18*rate!N18</f>
        <v>3087.5150163278968</v>
      </c>
      <c r="O18" s="8">
        <f>dose!O18*rate!O18</f>
        <v>2656.9306401120493</v>
      </c>
      <c r="P18" s="8">
        <f>dose!P18*rate!P18</f>
        <v>2647.000014962689</v>
      </c>
      <c r="Q18" s="8">
        <f>dose!Q18*rate!Q18</f>
        <v>2436.3221593126805</v>
      </c>
      <c r="R18" s="8">
        <f>dose!R18*rate!R18</f>
        <v>2385.8175888989467</v>
      </c>
      <c r="S18" s="8">
        <f>dose!S18*rate!S18</f>
        <v>2421.4280529548028</v>
      </c>
      <c r="T18" s="8">
        <f>dose!T18*rate!T18</f>
        <v>2072.8780644680601</v>
      </c>
      <c r="U18" s="8">
        <f>dose!U18*rate!U18</f>
        <v>2156.55244454371</v>
      </c>
      <c r="V18" s="8">
        <f>dose!V18*rate!V18</f>
        <v>2376.7389710432417</v>
      </c>
      <c r="W18" s="8">
        <f>dose!W18*rate!W18</f>
        <v>2454.6152879503325</v>
      </c>
      <c r="X18" s="8">
        <f>dose!X18*rate!X18</f>
        <v>2461.6968102971359</v>
      </c>
      <c r="Y18" s="8">
        <f>dose!Y18*rate!Y18</f>
        <v>2309.1402759912326</v>
      </c>
      <c r="Z18" s="8">
        <f>dose!Z18*rate!Z18</f>
        <v>2193.3032333982624</v>
      </c>
      <c r="AA18" s="8">
        <f>dose!AA18*rate!AA18</f>
        <v>2481.1980242107497</v>
      </c>
      <c r="AB18" s="8">
        <f>dose!AB18*rate!AB18</f>
        <v>2764.5255596633478</v>
      </c>
      <c r="AC18" s="8">
        <f>dose!AC18*rate!AC18</f>
        <v>2681.4902018055232</v>
      </c>
      <c r="AD18" s="8">
        <f>dose!AD18*rate!AD18</f>
        <v>2674.1877506294727</v>
      </c>
    </row>
    <row r="19" spans="1:30" x14ac:dyDescent="0.3">
      <c r="A19">
        <v>17</v>
      </c>
      <c r="B19" s="8">
        <f>dose!B19*rate!B19</f>
        <v>4937.9205232100512</v>
      </c>
      <c r="C19" s="8">
        <f>dose!C19*rate!C19</f>
        <v>4852.7830214186624</v>
      </c>
      <c r="D19" s="8">
        <f>dose!D19*rate!D19</f>
        <v>4855.6453708260824</v>
      </c>
      <c r="E19" s="8">
        <f>dose!E19*rate!E19</f>
        <v>4330.8431134156408</v>
      </c>
      <c r="F19" s="8">
        <f>dose!F19*rate!F19</f>
        <v>4623.4942601912617</v>
      </c>
      <c r="G19" s="8">
        <f>dose!G19*rate!G19</f>
        <v>4026.3854977466426</v>
      </c>
      <c r="H19" s="8">
        <f>dose!H19*rate!H19</f>
        <v>4351.2516505593667</v>
      </c>
      <c r="I19" s="8">
        <f>dose!I19*rate!I19</f>
        <v>4405.0990924777743</v>
      </c>
      <c r="J19" s="8">
        <f>dose!J19*rate!J19</f>
        <v>3957.6387088009324</v>
      </c>
      <c r="K19" s="8">
        <f>dose!K19*rate!K19</f>
        <v>4058.0052624804807</v>
      </c>
      <c r="L19" s="8">
        <f>dose!L19*rate!L19</f>
        <v>3988.3328020805102</v>
      </c>
      <c r="M19" s="8">
        <f>dose!M19*rate!M19</f>
        <v>3686.2673327804923</v>
      </c>
      <c r="N19" s="8">
        <f>dose!N19*rate!N19</f>
        <v>3476.7015302906698</v>
      </c>
      <c r="O19" s="8">
        <f>dose!O19*rate!O19</f>
        <v>3129.5660584230541</v>
      </c>
      <c r="P19" s="8">
        <f>dose!P19*rate!P19</f>
        <v>3193.5100667521187</v>
      </c>
      <c r="Q19" s="8">
        <f>dose!Q19*rate!Q19</f>
        <v>2706.6186847540457</v>
      </c>
      <c r="R19" s="8">
        <f>dose!R19*rate!R19</f>
        <v>2920.9567559304692</v>
      </c>
      <c r="S19" s="8">
        <f>dose!S19*rate!S19</f>
        <v>2484.4289744577513</v>
      </c>
      <c r="T19" s="8">
        <f>dose!T19*rate!T19</f>
        <v>2613.5594793955538</v>
      </c>
      <c r="U19" s="8">
        <f>dose!U19*rate!U19</f>
        <v>2663.44886935882</v>
      </c>
      <c r="V19" s="8">
        <f>dose!V19*rate!V19</f>
        <v>2780.0058163103654</v>
      </c>
      <c r="W19" s="8">
        <f>dose!W19*rate!W19</f>
        <v>2987.2445942297586</v>
      </c>
      <c r="X19" s="8">
        <f>dose!X19*rate!X19</f>
        <v>2658.2449711186127</v>
      </c>
      <c r="Y19" s="8">
        <f>dose!Y19*rate!Y19</f>
        <v>2848.2204323341803</v>
      </c>
      <c r="Z19" s="8">
        <f>dose!Z19*rate!Z19</f>
        <v>2597.0409830919289</v>
      </c>
      <c r="AA19" s="8">
        <f>dose!AA19*rate!AA19</f>
        <v>2811.8531874952228</v>
      </c>
      <c r="AB19" s="8">
        <f>dose!AB19*rate!AB19</f>
        <v>3310.5763300153344</v>
      </c>
      <c r="AC19" s="8">
        <f>dose!AC19*rate!AC19</f>
        <v>3387.0105525660929</v>
      </c>
      <c r="AD19" s="8">
        <f>dose!AD19*rate!AD19</f>
        <v>3208.8700113390787</v>
      </c>
    </row>
    <row r="20" spans="1:30" x14ac:dyDescent="0.3">
      <c r="A20">
        <v>18</v>
      </c>
      <c r="B20" s="8">
        <f>dose!B20*rate!B20</f>
        <v>5174.1748293397441</v>
      </c>
      <c r="C20" s="8">
        <f>dose!C20*rate!C20</f>
        <v>4648.6227322900513</v>
      </c>
      <c r="D20" s="8">
        <f>dose!D20*rate!D20</f>
        <v>5047.2768404120025</v>
      </c>
      <c r="E20" s="8">
        <f>dose!E20*rate!E20</f>
        <v>4777.6841948310866</v>
      </c>
      <c r="F20" s="8">
        <f>dose!F20*rate!F20</f>
        <v>4664.7330937558108</v>
      </c>
      <c r="G20" s="8">
        <f>dose!G20*rate!G20</f>
        <v>4723.4707197377156</v>
      </c>
      <c r="H20" s="8">
        <f>dose!H20*rate!H20</f>
        <v>4195.9057824789279</v>
      </c>
      <c r="I20" s="8">
        <f>dose!I20*rate!I20</f>
        <v>4636.436995499902</v>
      </c>
      <c r="J20" s="8">
        <f>dose!J20*rate!J20</f>
        <v>4910.5642027771992</v>
      </c>
      <c r="K20" s="8">
        <f>dose!K20*rate!K20</f>
        <v>4742.5265050756852</v>
      </c>
      <c r="L20" s="8">
        <f>dose!L20*rate!L20</f>
        <v>4422.8856306861026</v>
      </c>
      <c r="M20" s="8">
        <f>dose!M20*rate!M20</f>
        <v>4392.1807750348762</v>
      </c>
      <c r="N20" s="8">
        <f>dose!N20*rate!N20</f>
        <v>4399.1127527865692</v>
      </c>
      <c r="O20" s="8">
        <f>dose!O20*rate!O20</f>
        <v>3862.0592320795649</v>
      </c>
      <c r="P20" s="8">
        <f>dose!P20*rate!P20</f>
        <v>3726.497486882824</v>
      </c>
      <c r="Q20" s="8">
        <f>dose!Q20*rate!Q20</f>
        <v>3259.4047987795961</v>
      </c>
      <c r="R20" s="8">
        <f>dose!R20*rate!R20</f>
        <v>3212.4070211436529</v>
      </c>
      <c r="S20" s="8">
        <f>dose!S20*rate!S20</f>
        <v>3294.2783043228383</v>
      </c>
      <c r="T20" s="8">
        <f>dose!T20*rate!T20</f>
        <v>3111.4983206354982</v>
      </c>
      <c r="U20" s="8">
        <f>dose!U20*rate!U20</f>
        <v>3103.5436857627365</v>
      </c>
      <c r="V20" s="8">
        <f>dose!V20*rate!V20</f>
        <v>3607.1895537670289</v>
      </c>
      <c r="W20" s="8">
        <f>dose!W20*rate!W20</f>
        <v>3765.7443240995553</v>
      </c>
      <c r="X20" s="8">
        <f>dose!X20*rate!X20</f>
        <v>3601.8376410855494</v>
      </c>
      <c r="Y20" s="8">
        <f>dose!Y20*rate!Y20</f>
        <v>3495.3154934477247</v>
      </c>
      <c r="Z20" s="8">
        <f>dose!Z20*rate!Z20</f>
        <v>3626.390924684023</v>
      </c>
      <c r="AA20" s="8">
        <f>dose!AA20*rate!AA20</f>
        <v>3913.1994160346835</v>
      </c>
      <c r="AB20" s="8">
        <f>dose!AB20*rate!AB20</f>
        <v>4342.0294343535934</v>
      </c>
      <c r="AC20" s="8">
        <f>dose!AC20*rate!AC20</f>
        <v>3862.6375218249536</v>
      </c>
      <c r="AD20" s="8">
        <f>dose!AD20*rate!AD20</f>
        <v>3884.6075193361962</v>
      </c>
    </row>
    <row r="21" spans="1:30" x14ac:dyDescent="0.3">
      <c r="A21">
        <v>19</v>
      </c>
      <c r="B21" s="8">
        <f>dose!B21*rate!B21</f>
        <v>4834.9695813921717</v>
      </c>
      <c r="C21" s="8">
        <f>dose!C21*rate!C21</f>
        <v>4755.4486161513532</v>
      </c>
      <c r="D21" s="8">
        <f>dose!D21*rate!D21</f>
        <v>4680.9505547251092</v>
      </c>
      <c r="E21" s="8">
        <f>dose!E21*rate!E21</f>
        <v>4395.5652427454434</v>
      </c>
      <c r="F21" s="8">
        <f>dose!F21*rate!F21</f>
        <v>4621.3311218814943</v>
      </c>
      <c r="G21" s="8">
        <f>dose!G21*rate!G21</f>
        <v>4469.7193430387069</v>
      </c>
      <c r="H21" s="8">
        <f>dose!H21*rate!H21</f>
        <v>4330.9386686101379</v>
      </c>
      <c r="I21" s="8">
        <f>dose!I21*rate!I21</f>
        <v>4506.1475293409585</v>
      </c>
      <c r="J21" s="8">
        <f>dose!J21*rate!J21</f>
        <v>4589.3369192600239</v>
      </c>
      <c r="K21" s="8">
        <f>dose!K21*rate!K21</f>
        <v>4787.1546688691287</v>
      </c>
      <c r="L21" s="8">
        <f>dose!L21*rate!L21</f>
        <v>4558.3028383808687</v>
      </c>
      <c r="M21" s="8">
        <f>dose!M21*rate!M21</f>
        <v>4671.4481090608069</v>
      </c>
      <c r="N21" s="8">
        <f>dose!N21*rate!N21</f>
        <v>4419.1869820527754</v>
      </c>
      <c r="O21" s="8">
        <f>dose!O21*rate!O21</f>
        <v>4140.681804823359</v>
      </c>
      <c r="P21" s="8">
        <f>dose!P21*rate!P21</f>
        <v>3886.4420856123074</v>
      </c>
      <c r="Q21" s="8">
        <f>dose!Q21*rate!Q21</f>
        <v>3792.1582167796414</v>
      </c>
      <c r="R21" s="8">
        <f>dose!R21*rate!R21</f>
        <v>3634.7578888771327</v>
      </c>
      <c r="S21" s="8">
        <f>dose!S21*rate!S21</f>
        <v>3404.3514449427489</v>
      </c>
      <c r="T21" s="8">
        <f>dose!T21*rate!T21</f>
        <v>3540.767425582424</v>
      </c>
      <c r="U21" s="8">
        <f>dose!U21*rate!U21</f>
        <v>3592.3300863837753</v>
      </c>
      <c r="V21" s="8">
        <f>dose!V21*rate!V21</f>
        <v>3987.3221326064763</v>
      </c>
      <c r="W21" s="8">
        <f>dose!W21*rate!W21</f>
        <v>3876.7013781441478</v>
      </c>
      <c r="X21" s="8">
        <f>dose!X21*rate!X21</f>
        <v>3885.5667849398706</v>
      </c>
      <c r="Y21" s="8">
        <f>dose!Y21*rate!Y21</f>
        <v>3884.4864196040503</v>
      </c>
      <c r="Z21" s="8">
        <f>dose!Z21*rate!Z21</f>
        <v>3698.0019876629631</v>
      </c>
      <c r="AA21" s="8">
        <f>dose!AA21*rate!AA21</f>
        <v>4374.8685442858123</v>
      </c>
      <c r="AB21" s="8">
        <f>dose!AB21*rate!AB21</f>
        <v>4324.4989163338696</v>
      </c>
      <c r="AC21" s="8">
        <f>dose!AC21*rate!AC21</f>
        <v>4467.4577671332108</v>
      </c>
      <c r="AD21" s="8">
        <f>dose!AD21*rate!AD21</f>
        <v>4203.0357778085181</v>
      </c>
    </row>
    <row r="22" spans="1:30" x14ac:dyDescent="0.3">
      <c r="A22">
        <v>20</v>
      </c>
      <c r="B22" s="8">
        <f>dose!B22*rate!B22</f>
        <v>4956.7318271814147</v>
      </c>
      <c r="C22" s="8">
        <f>dose!C22*rate!C22</f>
        <v>4584.7074982462264</v>
      </c>
      <c r="D22" s="8">
        <f>dose!D22*rate!D22</f>
        <v>4673.1478952502666</v>
      </c>
      <c r="E22" s="8">
        <f>dose!E22*rate!E22</f>
        <v>4370.4296597092034</v>
      </c>
      <c r="F22" s="8">
        <f>dose!F22*rate!F22</f>
        <v>4694.0292304592376</v>
      </c>
      <c r="G22" s="8">
        <f>dose!G22*rate!G22</f>
        <v>4648.4216622398699</v>
      </c>
      <c r="H22" s="8">
        <f>dose!H22*rate!H22</f>
        <v>4455.6368521414242</v>
      </c>
      <c r="I22" s="8">
        <f>dose!I22*rate!I22</f>
        <v>4480.9667131768174</v>
      </c>
      <c r="J22" s="8">
        <f>dose!J22*rate!J22</f>
        <v>4780.3589225275691</v>
      </c>
      <c r="K22" s="8">
        <f>dose!K22*rate!K22</f>
        <v>4579.3909519772451</v>
      </c>
      <c r="L22" s="8">
        <f>dose!L22*rate!L22</f>
        <v>4577.731023576247</v>
      </c>
      <c r="M22" s="8">
        <f>dose!M22*rate!M22</f>
        <v>4462.8022249058085</v>
      </c>
      <c r="N22" s="8">
        <f>dose!N22*rate!N22</f>
        <v>4377.5507456374999</v>
      </c>
      <c r="O22" s="8">
        <f>dose!O22*rate!O22</f>
        <v>4343.5810631614395</v>
      </c>
      <c r="P22" s="8">
        <f>dose!P22*rate!P22</f>
        <v>3984.5776578960335</v>
      </c>
      <c r="Q22" s="8">
        <f>dose!Q22*rate!Q22</f>
        <v>3997.0591818189509</v>
      </c>
      <c r="R22" s="8">
        <f>dose!R22*rate!R22</f>
        <v>3735.645350788051</v>
      </c>
      <c r="S22" s="8">
        <f>dose!S22*rate!S22</f>
        <v>3837.1275701569402</v>
      </c>
      <c r="T22" s="8">
        <f>dose!T22*rate!T22</f>
        <v>3933.5072168368192</v>
      </c>
      <c r="U22" s="8">
        <f>dose!U22*rate!U22</f>
        <v>3812.5364532819053</v>
      </c>
      <c r="V22" s="8">
        <f>dose!V22*rate!V22</f>
        <v>4062.3436318667359</v>
      </c>
      <c r="W22" s="8">
        <f>dose!W22*rate!W22</f>
        <v>4285.2174982349316</v>
      </c>
      <c r="X22" s="8">
        <f>dose!X22*rate!X22</f>
        <v>4337.2633182551663</v>
      </c>
      <c r="Y22" s="8">
        <f>dose!Y22*rate!Y22</f>
        <v>4268.7410632136998</v>
      </c>
      <c r="Z22" s="8">
        <f>dose!Z22*rate!Z22</f>
        <v>4127.2672197584379</v>
      </c>
      <c r="AA22" s="8">
        <f>dose!AA22*rate!AA22</f>
        <v>4527.0424602864441</v>
      </c>
      <c r="AB22" s="8">
        <f>dose!AB22*rate!AB22</f>
        <v>5192.5413582348201</v>
      </c>
      <c r="AC22" s="8">
        <f>dose!AC22*rate!AC22</f>
        <v>4920.7695584861831</v>
      </c>
      <c r="AD22" s="8">
        <f>dose!AD22*rate!AD22</f>
        <v>4301.3867795644292</v>
      </c>
    </row>
    <row r="23" spans="1:30" x14ac:dyDescent="0.3">
      <c r="A23">
        <v>21</v>
      </c>
      <c r="B23" s="8">
        <f>dose!B23*rate!B23</f>
        <v>4695.2163879085065</v>
      </c>
      <c r="C23" s="8">
        <f>dose!C23*rate!C23</f>
        <v>4782.2201517622007</v>
      </c>
      <c r="D23" s="8">
        <f>dose!D23*rate!D23</f>
        <v>4468.1212105049181</v>
      </c>
      <c r="E23" s="8">
        <f>dose!E23*rate!E23</f>
        <v>4603.1989965357052</v>
      </c>
      <c r="F23" s="8">
        <f>dose!F23*rate!F23</f>
        <v>4709.1329434891413</v>
      </c>
      <c r="G23" s="8">
        <f>dose!G23*rate!G23</f>
        <v>4943.0180296937015</v>
      </c>
      <c r="H23" s="8">
        <f>dose!H23*rate!H23</f>
        <v>4875.3964019934201</v>
      </c>
      <c r="I23" s="8">
        <f>dose!I23*rate!I23</f>
        <v>4992.1757674372129</v>
      </c>
      <c r="J23" s="8">
        <f>dose!J23*rate!J23</f>
        <v>4853.8156220936871</v>
      </c>
      <c r="K23" s="8">
        <f>dose!K23*rate!K23</f>
        <v>4783.4592411510312</v>
      </c>
      <c r="L23" s="8">
        <f>dose!L23*rate!L23</f>
        <v>4728.470796020395</v>
      </c>
      <c r="M23" s="8">
        <f>dose!M23*rate!M23</f>
        <v>5193.0195253444617</v>
      </c>
      <c r="N23" s="8">
        <f>dose!N23*rate!N23</f>
        <v>4850.4367743339408</v>
      </c>
      <c r="O23" s="8">
        <f>dose!O23*rate!O23</f>
        <v>4532.4935899405637</v>
      </c>
      <c r="P23" s="8">
        <f>dose!P23*rate!P23</f>
        <v>4457.6199125630055</v>
      </c>
      <c r="Q23" s="8">
        <f>dose!Q23*rate!Q23</f>
        <v>4387.4275679807106</v>
      </c>
      <c r="R23" s="8">
        <f>dose!R23*rate!R23</f>
        <v>4489.2708078727583</v>
      </c>
      <c r="S23" s="8">
        <f>dose!S23*rate!S23</f>
        <v>4155.892892551251</v>
      </c>
      <c r="T23" s="8">
        <f>dose!T23*rate!T23</f>
        <v>3983.1093388641293</v>
      </c>
      <c r="U23" s="8">
        <f>dose!U23*rate!U23</f>
        <v>4436.3459601337099</v>
      </c>
      <c r="V23" s="8">
        <f>dose!V23*rate!V23</f>
        <v>4580.9025850565076</v>
      </c>
      <c r="W23" s="8">
        <f>dose!W23*rate!W23</f>
        <v>4809.1687380052126</v>
      </c>
      <c r="X23" s="8">
        <f>dose!X23*rate!X23</f>
        <v>4859.1429916620618</v>
      </c>
      <c r="Y23" s="8">
        <f>dose!Y23*rate!Y23</f>
        <v>4510.1690051414453</v>
      </c>
      <c r="Z23" s="8">
        <f>dose!Z23*rate!Z23</f>
        <v>4532.3052193203184</v>
      </c>
      <c r="AA23" s="8">
        <f>dose!AA23*rate!AA23</f>
        <v>5437.8881181473425</v>
      </c>
      <c r="AB23" s="8">
        <f>dose!AB23*rate!AB23</f>
        <v>5572.8403577476392</v>
      </c>
      <c r="AC23" s="8">
        <f>dose!AC23*rate!AC23</f>
        <v>5221.2932456326544</v>
      </c>
      <c r="AD23" s="8">
        <f>dose!AD23*rate!AD23</f>
        <v>4741.2806194193199</v>
      </c>
    </row>
    <row r="24" spans="1:30" x14ac:dyDescent="0.3">
      <c r="A24">
        <v>22</v>
      </c>
      <c r="B24" s="8">
        <f>dose!B24*rate!B24</f>
        <v>4858.9108994255512</v>
      </c>
      <c r="C24" s="8">
        <f>dose!C24*rate!C24</f>
        <v>4627.2812622004076</v>
      </c>
      <c r="D24" s="8">
        <f>dose!D24*rate!D24</f>
        <v>5381.3570588516932</v>
      </c>
      <c r="E24" s="8">
        <f>dose!E24*rate!E24</f>
        <v>4527.5203578259388</v>
      </c>
      <c r="F24" s="8">
        <f>dose!F24*rate!F24</f>
        <v>4715.9095978273654</v>
      </c>
      <c r="G24" s="8">
        <f>dose!G24*rate!G24</f>
        <v>4728.7089010548234</v>
      </c>
      <c r="H24" s="8">
        <f>dose!H24*rate!H24</f>
        <v>4469.1737614609492</v>
      </c>
      <c r="I24" s="8">
        <f>dose!I24*rate!I24</f>
        <v>4766.6291547848687</v>
      </c>
      <c r="J24" s="8">
        <f>dose!J24*rate!J24</f>
        <v>5065.8682304199701</v>
      </c>
      <c r="K24" s="8">
        <f>dose!K24*rate!K24</f>
        <v>4691.3028787837129</v>
      </c>
      <c r="L24" s="8">
        <f>dose!L24*rate!L24</f>
        <v>4886.2554894460573</v>
      </c>
      <c r="M24" s="8">
        <f>dose!M24*rate!M24</f>
        <v>4803.9071513770514</v>
      </c>
      <c r="N24" s="8">
        <f>dose!N24*rate!N24</f>
        <v>4790.9897316841334</v>
      </c>
      <c r="O24" s="8">
        <f>dose!O24*rate!O24</f>
        <v>4617.9833830596162</v>
      </c>
      <c r="P24" s="8">
        <f>dose!P24*rate!P24</f>
        <v>4433.5445259636008</v>
      </c>
      <c r="Q24" s="8">
        <f>dose!Q24*rate!Q24</f>
        <v>4515.0358294872285</v>
      </c>
      <c r="R24" s="8">
        <f>dose!R24*rate!R24</f>
        <v>4506.8776712787212</v>
      </c>
      <c r="S24" s="8">
        <f>dose!S24*rate!S24</f>
        <v>4558.6702427934197</v>
      </c>
      <c r="T24" s="8">
        <f>dose!T24*rate!T24</f>
        <v>4295.7029485100838</v>
      </c>
      <c r="U24" s="8">
        <f>dose!U24*rate!U24</f>
        <v>4593.0665553281797</v>
      </c>
      <c r="V24" s="8">
        <f>dose!V24*rate!V24</f>
        <v>4611.4995495684298</v>
      </c>
      <c r="W24" s="8">
        <f>dose!W24*rate!W24</f>
        <v>5073.7953922360384</v>
      </c>
      <c r="X24" s="8">
        <f>dose!X24*rate!X24</f>
        <v>5030.5803641217763</v>
      </c>
      <c r="Y24" s="8">
        <f>dose!Y24*rate!Y24</f>
        <v>4750.4576183644485</v>
      </c>
      <c r="Z24" s="8">
        <f>dose!Z24*rate!Z24</f>
        <v>4625.2579071189693</v>
      </c>
      <c r="AA24" s="8">
        <f>dose!AA24*rate!AA24</f>
        <v>5436.3371789269777</v>
      </c>
      <c r="AB24" s="8">
        <f>dose!AB24*rate!AB24</f>
        <v>5891.8530666249599</v>
      </c>
      <c r="AC24" s="8">
        <f>dose!AC24*rate!AC24</f>
        <v>5417.6271164487907</v>
      </c>
      <c r="AD24" s="8">
        <f>dose!AD24*rate!AD24</f>
        <v>5236.8945515478763</v>
      </c>
    </row>
    <row r="25" spans="1:30" x14ac:dyDescent="0.3">
      <c r="A25">
        <v>23</v>
      </c>
      <c r="B25" s="8">
        <f>dose!B25*rate!B25</f>
        <v>4937.0713454842053</v>
      </c>
      <c r="C25" s="8">
        <f>dose!C25*rate!C25</f>
        <v>4645.4459144088923</v>
      </c>
      <c r="D25" s="8">
        <f>dose!D25*rate!D25</f>
        <v>4812.6060530096775</v>
      </c>
      <c r="E25" s="8">
        <f>dose!E25*rate!E25</f>
        <v>4738.2232322363707</v>
      </c>
      <c r="F25" s="8">
        <f>dose!F25*rate!F25</f>
        <v>4722.4138649970455</v>
      </c>
      <c r="G25" s="8">
        <f>dose!G25*rate!G25</f>
        <v>4760.5939180698888</v>
      </c>
      <c r="H25" s="8">
        <f>dose!H25*rate!H25</f>
        <v>4980.8430596242388</v>
      </c>
      <c r="I25" s="8">
        <f>dose!I25*rate!I25</f>
        <v>4609.6729074621753</v>
      </c>
      <c r="J25" s="8">
        <f>dose!J25*rate!J25</f>
        <v>5090.1714941512919</v>
      </c>
      <c r="K25" s="8">
        <f>dose!K25*rate!K25</f>
        <v>4605.0935999627764</v>
      </c>
      <c r="L25" s="8">
        <f>dose!L25*rate!L25</f>
        <v>4864.0941605909175</v>
      </c>
      <c r="M25" s="8">
        <f>dose!M25*rate!M25</f>
        <v>4707.6338414115307</v>
      </c>
      <c r="N25" s="8">
        <f>dose!N25*rate!N25</f>
        <v>4942.7022114651209</v>
      </c>
      <c r="O25" s="8">
        <f>dose!O25*rate!O25</f>
        <v>4712.5311470445849</v>
      </c>
      <c r="P25" s="8">
        <f>dose!P25*rate!P25</f>
        <v>4921.9096278372153</v>
      </c>
      <c r="Q25" s="8">
        <f>dose!Q25*rate!Q25</f>
        <v>4537.6475829326646</v>
      </c>
      <c r="R25" s="8">
        <f>dose!R25*rate!R25</f>
        <v>4836.7230660156965</v>
      </c>
      <c r="S25" s="8">
        <f>dose!S25*rate!S25</f>
        <v>4702.2526089302492</v>
      </c>
      <c r="T25" s="8">
        <f>dose!T25*rate!T25</f>
        <v>4786.7597106693011</v>
      </c>
      <c r="U25" s="8">
        <f>dose!U25*rate!U25</f>
        <v>4435.2280784054501</v>
      </c>
      <c r="V25" s="8">
        <f>dose!V25*rate!V25</f>
        <v>4768.6470074125273</v>
      </c>
      <c r="W25" s="8">
        <f>dose!W25*rate!W25</f>
        <v>5354.4235411338004</v>
      </c>
      <c r="X25" s="8">
        <f>dose!X25*rate!X25</f>
        <v>5476.9263954841817</v>
      </c>
      <c r="Y25" s="8">
        <f>dose!Y25*rate!Y25</f>
        <v>5099.438991359274</v>
      </c>
      <c r="Z25" s="8">
        <f>dose!Z25*rate!Z25</f>
        <v>5448.8362505126152</v>
      </c>
      <c r="AA25" s="8">
        <f>dose!AA25*rate!AA25</f>
        <v>6196.7674463748554</v>
      </c>
      <c r="AB25" s="8">
        <f>dose!AB25*rate!AB25</f>
        <v>6328.2837762060981</v>
      </c>
      <c r="AC25" s="8">
        <f>dose!AC25*rate!AC25</f>
        <v>6180.1451700343214</v>
      </c>
      <c r="AD25" s="8">
        <f>dose!AD25*rate!AD25</f>
        <v>5375.0560050713639</v>
      </c>
    </row>
    <row r="26" spans="1:30" x14ac:dyDescent="0.3">
      <c r="A26">
        <v>24</v>
      </c>
      <c r="B26" s="8">
        <f>dose!B26*rate!B26</f>
        <v>5028.8603772757187</v>
      </c>
      <c r="C26" s="8">
        <f>dose!C26*rate!C26</f>
        <v>4731.2342851905059</v>
      </c>
      <c r="D26" s="8">
        <f>dose!D26*rate!D26</f>
        <v>4758.6412645638384</v>
      </c>
      <c r="E26" s="8">
        <f>dose!E26*rate!E26</f>
        <v>4604.5351402722299</v>
      </c>
      <c r="F26" s="8">
        <f>dose!F26*rate!F26</f>
        <v>4744.7762403321849</v>
      </c>
      <c r="G26" s="8">
        <f>dose!G26*rate!G26</f>
        <v>4600.9884244484247</v>
      </c>
      <c r="H26" s="8">
        <f>dose!H26*rate!H26</f>
        <v>4901.2883206475353</v>
      </c>
      <c r="I26" s="8">
        <f>dose!I26*rate!I26</f>
        <v>4950.1846942667362</v>
      </c>
      <c r="J26" s="8">
        <f>dose!J26*rate!J26</f>
        <v>5263.3836852632057</v>
      </c>
      <c r="K26" s="8">
        <f>dose!K26*rate!K26</f>
        <v>5039.1744602349481</v>
      </c>
      <c r="L26" s="8">
        <f>dose!L26*rate!L26</f>
        <v>4991.6588986273864</v>
      </c>
      <c r="M26" s="8">
        <f>dose!M26*rate!M26</f>
        <v>5247.3888677294326</v>
      </c>
      <c r="N26" s="8">
        <f>dose!N26*rate!N26</f>
        <v>5051.5379238117876</v>
      </c>
      <c r="O26" s="8">
        <f>dose!O26*rate!O26</f>
        <v>4710.8311695851426</v>
      </c>
      <c r="P26" s="8">
        <f>dose!P26*rate!P26</f>
        <v>5102.9428549855811</v>
      </c>
      <c r="Q26" s="8">
        <f>dose!Q26*rate!Q26</f>
        <v>5052.7854560466667</v>
      </c>
      <c r="R26" s="8">
        <f>dose!R26*rate!R26</f>
        <v>4673.0726051268921</v>
      </c>
      <c r="S26" s="8">
        <f>dose!S26*rate!S26</f>
        <v>5051.1651930683574</v>
      </c>
      <c r="T26" s="8">
        <f>dose!T26*rate!T26</f>
        <v>5102.1980387935982</v>
      </c>
      <c r="U26" s="8">
        <f>dose!U26*rate!U26</f>
        <v>4755.4501395055668</v>
      </c>
      <c r="V26" s="8">
        <f>dose!V26*rate!V26</f>
        <v>5129.0708943695972</v>
      </c>
      <c r="W26" s="8">
        <f>dose!W26*rate!W26</f>
        <v>5336.5755419877851</v>
      </c>
      <c r="X26" s="8">
        <f>dose!X26*rate!X26</f>
        <v>5602.8455024560953</v>
      </c>
      <c r="Y26" s="8">
        <f>dose!Y26*rate!Y26</f>
        <v>5373.7747707273575</v>
      </c>
      <c r="Z26" s="8">
        <f>dose!Z26*rate!Z26</f>
        <v>5373.4207790982719</v>
      </c>
      <c r="AA26" s="8">
        <f>dose!AA26*rate!AA26</f>
        <v>6193.4932800488614</v>
      </c>
      <c r="AB26" s="8">
        <f>dose!AB26*rate!AB26</f>
        <v>6758.880934058433</v>
      </c>
      <c r="AC26" s="8">
        <f>dose!AC26*rate!AC26</f>
        <v>6138.3403680730835</v>
      </c>
      <c r="AD26" s="8">
        <f>dose!AD26*rate!AD26</f>
        <v>6153.2868341588637</v>
      </c>
    </row>
    <row r="27" spans="1:30" x14ac:dyDescent="0.3">
      <c r="A27">
        <v>25</v>
      </c>
      <c r="B27" s="8">
        <f>dose!B27*rate!B27</f>
        <v>5453.8142996750921</v>
      </c>
      <c r="C27" s="8">
        <f>dose!C27*rate!C27</f>
        <v>5403.0730662695105</v>
      </c>
      <c r="D27" s="8">
        <f>dose!D27*rate!D27</f>
        <v>4836.9134343243104</v>
      </c>
      <c r="E27" s="8">
        <f>dose!E27*rate!E27</f>
        <v>4844.9107061478708</v>
      </c>
      <c r="F27" s="8">
        <f>dose!F27*rate!F27</f>
        <v>4888.7183537882274</v>
      </c>
      <c r="G27" s="8">
        <f>dose!G27*rate!G27</f>
        <v>4913.4292294615252</v>
      </c>
      <c r="H27" s="8">
        <f>dose!H27*rate!H27</f>
        <v>5129.4323204362472</v>
      </c>
      <c r="I27" s="8">
        <f>dose!I27*rate!I27</f>
        <v>5023.874680410946</v>
      </c>
      <c r="J27" s="8">
        <f>dose!J27*rate!J27</f>
        <v>5014.7733374138115</v>
      </c>
      <c r="K27" s="8">
        <f>dose!K27*rate!K27</f>
        <v>4895.1839021650458</v>
      </c>
      <c r="L27" s="8">
        <f>dose!L27*rate!L27</f>
        <v>5195.3732971049149</v>
      </c>
      <c r="M27" s="8">
        <f>dose!M27*rate!M27</f>
        <v>5197.1842733614703</v>
      </c>
      <c r="N27" s="8">
        <f>dose!N27*rate!N27</f>
        <v>5011.3898397462472</v>
      </c>
      <c r="O27" s="8">
        <f>dose!O27*rate!O27</f>
        <v>5201.2647192109644</v>
      </c>
      <c r="P27" s="8">
        <f>dose!P27*rate!P27</f>
        <v>5061.1503745466034</v>
      </c>
      <c r="Q27" s="8">
        <f>dose!Q27*rate!Q27</f>
        <v>5099.689666824851</v>
      </c>
      <c r="R27" s="8">
        <f>dose!R27*rate!R27</f>
        <v>5262.7726218145926</v>
      </c>
      <c r="S27" s="8">
        <f>dose!S27*rate!S27</f>
        <v>5079.7925410515218</v>
      </c>
      <c r="T27" s="8">
        <f>dose!T27*rate!T27</f>
        <v>4946.9726071055875</v>
      </c>
      <c r="U27" s="8">
        <f>dose!U27*rate!U27</f>
        <v>5242.4764238668613</v>
      </c>
      <c r="V27" s="8">
        <f>dose!V27*rate!V27</f>
        <v>5676.6590234120604</v>
      </c>
      <c r="W27" s="8">
        <f>dose!W27*rate!W27</f>
        <v>5935.8522183557288</v>
      </c>
      <c r="X27" s="8">
        <f>dose!X27*rate!X27</f>
        <v>6114.1907581164141</v>
      </c>
      <c r="Y27" s="8">
        <f>dose!Y27*rate!Y27</f>
        <v>5731.2068491339269</v>
      </c>
      <c r="Z27" s="8">
        <f>dose!Z27*rate!Z27</f>
        <v>5713.9644999853872</v>
      </c>
      <c r="AA27" s="8">
        <f>dose!AA27*rate!AA27</f>
        <v>6966.3345785102674</v>
      </c>
      <c r="AB27" s="8">
        <f>dose!AB27*rate!AB27</f>
        <v>7015.1585748597317</v>
      </c>
      <c r="AC27" s="8">
        <f>dose!AC27*rate!AC27</f>
        <v>7032.9331564340901</v>
      </c>
      <c r="AD27" s="8">
        <f>dose!AD27*rate!AD27</f>
        <v>5971.9468657441375</v>
      </c>
    </row>
    <row r="28" spans="1:30" x14ac:dyDescent="0.3">
      <c r="A28">
        <v>26</v>
      </c>
      <c r="B28" s="8">
        <f>dose!B28*rate!B28</f>
        <v>5847.9118192728874</v>
      </c>
      <c r="C28" s="8">
        <f>dose!C28*rate!C28</f>
        <v>5479.7569474015891</v>
      </c>
      <c r="D28" s="8">
        <f>dose!D28*rate!D28</f>
        <v>5224.6220648930384</v>
      </c>
      <c r="E28" s="8">
        <f>dose!E28*rate!E28</f>
        <v>4989.8488538797092</v>
      </c>
      <c r="F28" s="8">
        <f>dose!F28*rate!F28</f>
        <v>4880.1517246950953</v>
      </c>
      <c r="G28" s="8">
        <f>dose!G28*rate!G28</f>
        <v>4989.7714254405537</v>
      </c>
      <c r="H28" s="8">
        <f>dose!H28*rate!H28</f>
        <v>5137.8706831225454</v>
      </c>
      <c r="I28" s="8">
        <f>dose!I28*rate!I28</f>
        <v>5132.2063682375228</v>
      </c>
      <c r="J28" s="8">
        <f>dose!J28*rate!J28</f>
        <v>5549.4361199856003</v>
      </c>
      <c r="K28" s="8">
        <f>dose!K28*rate!K28</f>
        <v>5521.489227974881</v>
      </c>
      <c r="L28" s="8">
        <f>dose!L28*rate!L28</f>
        <v>5312.0651866373446</v>
      </c>
      <c r="M28" s="8">
        <f>dose!M28*rate!M28</f>
        <v>5506.0054102958575</v>
      </c>
      <c r="N28" s="8">
        <f>dose!N28*rate!N28</f>
        <v>5568.2528266614145</v>
      </c>
      <c r="O28" s="8">
        <f>dose!O28*rate!O28</f>
        <v>5215.1419157587416</v>
      </c>
      <c r="P28" s="8">
        <f>dose!P28*rate!P28</f>
        <v>5655.8851695976327</v>
      </c>
      <c r="Q28" s="8">
        <f>dose!Q28*rate!Q28</f>
        <v>5250.9107719832846</v>
      </c>
      <c r="R28" s="8">
        <f>dose!R28*rate!R28</f>
        <v>5518.3036246197462</v>
      </c>
      <c r="S28" s="8">
        <f>dose!S28*rate!S28</f>
        <v>5394.2897696151567</v>
      </c>
      <c r="T28" s="8">
        <f>dose!T28*rate!T28</f>
        <v>5534.8982396678202</v>
      </c>
      <c r="U28" s="8">
        <f>dose!U28*rate!U28</f>
        <v>5798.742733626601</v>
      </c>
      <c r="V28" s="8">
        <f>dose!V28*rate!V28</f>
        <v>5729.5547328850607</v>
      </c>
      <c r="W28" s="8">
        <f>dose!W28*rate!W28</f>
        <v>6473.3519586975744</v>
      </c>
      <c r="X28" s="8">
        <f>dose!X28*rate!X28</f>
        <v>6029.5688169099849</v>
      </c>
      <c r="Y28" s="8">
        <f>dose!Y28*rate!Y28</f>
        <v>6270.4944514629233</v>
      </c>
      <c r="Z28" s="8">
        <f>dose!Z28*rate!Z28</f>
        <v>6106.6193849273641</v>
      </c>
      <c r="AA28" s="8">
        <f>dose!AA28*rate!AA28</f>
        <v>7044.3738564637915</v>
      </c>
      <c r="AB28" s="8">
        <f>dose!AB28*rate!AB28</f>
        <v>7625.4022242891751</v>
      </c>
      <c r="AC28" s="8">
        <f>dose!AC28*rate!AC28</f>
        <v>7081.6456265364277</v>
      </c>
      <c r="AD28" s="8">
        <f>dose!AD28*rate!AD28</f>
        <v>6486.1620387224375</v>
      </c>
    </row>
    <row r="29" spans="1:30" x14ac:dyDescent="0.3">
      <c r="A29">
        <v>27</v>
      </c>
      <c r="B29" s="8">
        <f>dose!B29*rate!B29</f>
        <v>6240.6232836574272</v>
      </c>
      <c r="C29" s="8">
        <f>dose!C29*rate!C29</f>
        <v>5953.2452094926812</v>
      </c>
      <c r="D29" s="8">
        <f>dose!D29*rate!D29</f>
        <v>5900.3414435847553</v>
      </c>
      <c r="E29" s="8">
        <f>dose!E29*rate!E29</f>
        <v>5353.083637355594</v>
      </c>
      <c r="F29" s="8">
        <f>dose!F29*rate!F29</f>
        <v>5160.904147929813</v>
      </c>
      <c r="G29" s="8">
        <f>dose!G29*rate!G29</f>
        <v>5260.3027218932139</v>
      </c>
      <c r="H29" s="8">
        <f>dose!H29*rate!H29</f>
        <v>5510.6503368040831</v>
      </c>
      <c r="I29" s="8">
        <f>dose!I29*rate!I29</f>
        <v>5141.1421637833673</v>
      </c>
      <c r="J29" s="8">
        <f>dose!J29*rate!J29</f>
        <v>5684.4427481009889</v>
      </c>
      <c r="K29" s="8">
        <f>dose!K29*rate!K29</f>
        <v>5630.5037037460452</v>
      </c>
      <c r="L29" s="8">
        <f>dose!L29*rate!L29</f>
        <v>5358.1876198536629</v>
      </c>
      <c r="M29" s="8">
        <f>dose!M29*rate!M29</f>
        <v>6100.7976699764122</v>
      </c>
      <c r="N29" s="8">
        <f>dose!N29*rate!N29</f>
        <v>5570.311401842845</v>
      </c>
      <c r="O29" s="8">
        <f>dose!O29*rate!O29</f>
        <v>5395.2266208587644</v>
      </c>
      <c r="P29" s="8">
        <f>dose!P29*rate!P29</f>
        <v>5550.7285277191731</v>
      </c>
      <c r="Q29" s="8">
        <f>dose!Q29*rate!Q29</f>
        <v>5237.1689325607149</v>
      </c>
      <c r="R29" s="8">
        <f>dose!R29*rate!R29</f>
        <v>5332.6475021208435</v>
      </c>
      <c r="S29" s="8">
        <f>dose!S29*rate!S29</f>
        <v>5537.3703485423612</v>
      </c>
      <c r="T29" s="8">
        <f>dose!T29*rate!T29</f>
        <v>5779.158796896254</v>
      </c>
      <c r="U29" s="8">
        <f>dose!U29*rate!U29</f>
        <v>5626.9690252557093</v>
      </c>
      <c r="V29" s="8">
        <f>dose!V29*rate!V29</f>
        <v>6161.9152214673177</v>
      </c>
      <c r="W29" s="8">
        <f>dose!W29*rate!W29</f>
        <v>6935.5873679018523</v>
      </c>
      <c r="X29" s="8">
        <f>dose!X29*rate!X29</f>
        <v>7248.1869232769523</v>
      </c>
      <c r="Y29" s="8">
        <f>dose!Y29*rate!Y29</f>
        <v>6710.5584659655888</v>
      </c>
      <c r="Z29" s="8">
        <f>dose!Z29*rate!Z29</f>
        <v>6492.4531625899072</v>
      </c>
      <c r="AA29" s="8">
        <f>dose!AA29*rate!AA29</f>
        <v>7749.1961831947765</v>
      </c>
      <c r="AB29" s="8">
        <f>dose!AB29*rate!AB29</f>
        <v>8078.6692864119595</v>
      </c>
      <c r="AC29" s="8">
        <f>dose!AC29*rate!AC29</f>
        <v>7690.5468963726153</v>
      </c>
      <c r="AD29" s="8">
        <f>dose!AD29*rate!AD29</f>
        <v>6712.9076363205786</v>
      </c>
    </row>
    <row r="30" spans="1:30" x14ac:dyDescent="0.3">
      <c r="A30">
        <v>28</v>
      </c>
      <c r="B30" s="8">
        <f>dose!B30*rate!B30</f>
        <v>6909.8025105969973</v>
      </c>
      <c r="C30" s="8">
        <f>dose!C30*rate!C30</f>
        <v>6547.6233223070358</v>
      </c>
      <c r="D30" s="8">
        <f>dose!D30*rate!D30</f>
        <v>5983.7078207882878</v>
      </c>
      <c r="E30" s="8">
        <f>dose!E30*rate!E30</f>
        <v>5383.51623157009</v>
      </c>
      <c r="F30" s="8">
        <f>dose!F30*rate!F30</f>
        <v>5481.5701438329443</v>
      </c>
      <c r="G30" s="8">
        <f>dose!G30*rate!G30</f>
        <v>5306.6720163140017</v>
      </c>
      <c r="H30" s="8">
        <f>dose!H30*rate!H30</f>
        <v>5745.0443812630938</v>
      </c>
      <c r="I30" s="8">
        <f>dose!I30*rate!I30</f>
        <v>5704.1471336939612</v>
      </c>
      <c r="J30" s="8">
        <f>dose!J30*rate!J30</f>
        <v>5583.6853890145512</v>
      </c>
      <c r="K30" s="8">
        <f>dose!K30*rate!K30</f>
        <v>5584.9672390661781</v>
      </c>
      <c r="L30" s="8">
        <f>dose!L30*rate!L30</f>
        <v>6010.817001963288</v>
      </c>
      <c r="M30" s="8">
        <f>dose!M30*rate!M30</f>
        <v>5783.8445524457948</v>
      </c>
      <c r="N30" s="8">
        <f>dose!N30*rate!N30</f>
        <v>6063.4576332791285</v>
      </c>
      <c r="O30" s="8">
        <f>dose!O30*rate!O30</f>
        <v>5972.1564234447042</v>
      </c>
      <c r="P30" s="8">
        <f>dose!P30*rate!P30</f>
        <v>6117.6079784068788</v>
      </c>
      <c r="Q30" s="8">
        <f>dose!Q30*rate!Q30</f>
        <v>5952.9202015965884</v>
      </c>
      <c r="R30" s="8">
        <f>dose!R30*rate!R30</f>
        <v>5544.734716072142</v>
      </c>
      <c r="S30" s="8">
        <f>dose!S30*rate!S30</f>
        <v>6155.9009724323059</v>
      </c>
      <c r="T30" s="8">
        <f>dose!T30*rate!T30</f>
        <v>6026.4611552437063</v>
      </c>
      <c r="U30" s="8">
        <f>dose!U30*rate!U30</f>
        <v>6123.7437062266217</v>
      </c>
      <c r="V30" s="8">
        <f>dose!V30*rate!V30</f>
        <v>6467.9804517247176</v>
      </c>
      <c r="W30" s="8">
        <f>dose!W30*rate!W30</f>
        <v>7202.3167068328303</v>
      </c>
      <c r="X30" s="8">
        <f>dose!X30*rate!X30</f>
        <v>7824.2375943221268</v>
      </c>
      <c r="Y30" s="8">
        <f>dose!Y30*rate!Y30</f>
        <v>7302.4449710866802</v>
      </c>
      <c r="Z30" s="8">
        <f>dose!Z30*rate!Z30</f>
        <v>6880.3505908114266</v>
      </c>
      <c r="AA30" s="8">
        <f>dose!AA30*rate!AA30</f>
        <v>8087.4198018633879</v>
      </c>
      <c r="AB30" s="8">
        <f>dose!AB30*rate!AB30</f>
        <v>8480.7278367411054</v>
      </c>
      <c r="AC30" s="8">
        <f>dose!AC30*rate!AC30</f>
        <v>8111.031960058217</v>
      </c>
      <c r="AD30" s="8">
        <f>dose!AD30*rate!AD30</f>
        <v>7335.5148134295187</v>
      </c>
    </row>
    <row r="31" spans="1:30" x14ac:dyDescent="0.3">
      <c r="A31">
        <v>29</v>
      </c>
      <c r="B31" s="8">
        <f>dose!B31*rate!B31</f>
        <v>6722.3285694744063</v>
      </c>
      <c r="C31" s="8">
        <f>dose!C31*rate!C31</f>
        <v>6703.3718447208248</v>
      </c>
      <c r="D31" s="8">
        <f>dose!D31*rate!D31</f>
        <v>5983.5795163440062</v>
      </c>
      <c r="E31" s="8">
        <f>dose!E31*rate!E31</f>
        <v>6083.7286574091877</v>
      </c>
      <c r="F31" s="8">
        <f>dose!F31*rate!F31</f>
        <v>5948.4117473440356</v>
      </c>
      <c r="G31" s="8">
        <f>dose!G31*rate!G31</f>
        <v>5788.6094001187885</v>
      </c>
      <c r="H31" s="8">
        <f>dose!H31*rate!H31</f>
        <v>6037.2888578625098</v>
      </c>
      <c r="I31" s="8">
        <f>dose!I31*rate!I31</f>
        <v>5958.5505555253012</v>
      </c>
      <c r="J31" s="8">
        <f>dose!J31*rate!J31</f>
        <v>6235.4476160996719</v>
      </c>
      <c r="K31" s="8">
        <f>dose!K31*rate!K31</f>
        <v>6174.3463509162566</v>
      </c>
      <c r="L31" s="8">
        <f>dose!L31*rate!L31</f>
        <v>5934.3957630213927</v>
      </c>
      <c r="M31" s="8">
        <f>dose!M31*rate!M31</f>
        <v>6488.0488909757487</v>
      </c>
      <c r="N31" s="8">
        <f>dose!N31*rate!N31</f>
        <v>6663.2427960131536</v>
      </c>
      <c r="O31" s="8">
        <f>dose!O31*rate!O31</f>
        <v>6331.8513164932156</v>
      </c>
      <c r="P31" s="8">
        <f>dose!P31*rate!P31</f>
        <v>6599.6878189041863</v>
      </c>
      <c r="Q31" s="8">
        <f>dose!Q31*rate!Q31</f>
        <v>6317.1302766993413</v>
      </c>
      <c r="R31" s="8">
        <f>dose!R31*rate!R31</f>
        <v>6309.8474552550151</v>
      </c>
      <c r="S31" s="8">
        <f>dose!S31*rate!S31</f>
        <v>6450.5211155847992</v>
      </c>
      <c r="T31" s="8">
        <f>dose!T31*rate!T31</f>
        <v>6159.2696112902677</v>
      </c>
      <c r="U31" s="8">
        <f>dose!U31*rate!U31</f>
        <v>6619.0018161262988</v>
      </c>
      <c r="V31" s="8">
        <f>dose!V31*rate!V31</f>
        <v>6777.5533520591498</v>
      </c>
      <c r="W31" s="8">
        <f>dose!W31*rate!W31</f>
        <v>7350.2513761979899</v>
      </c>
      <c r="X31" s="8">
        <f>dose!X31*rate!X31</f>
        <v>7572.3996792930611</v>
      </c>
      <c r="Y31" s="8">
        <f>dose!Y31*rate!Y31</f>
        <v>8060.8494783156975</v>
      </c>
      <c r="Z31" s="8">
        <f>dose!Z31*rate!Z31</f>
        <v>7417.2164287348824</v>
      </c>
      <c r="AA31" s="8">
        <f>dose!AA31*rate!AA31</f>
        <v>8994.2575981695063</v>
      </c>
      <c r="AB31" s="8">
        <f>dose!AB31*rate!AB31</f>
        <v>9194.9372899378777</v>
      </c>
      <c r="AC31" s="8">
        <f>dose!AC31*rate!AC31</f>
        <v>9074.9966315950969</v>
      </c>
      <c r="AD31" s="8">
        <f>dose!AD31*rate!AD31</f>
        <v>8132.41465019715</v>
      </c>
    </row>
    <row r="32" spans="1:30" x14ac:dyDescent="0.3">
      <c r="A32">
        <v>30</v>
      </c>
      <c r="B32" s="8">
        <f>dose!B32*rate!B32</f>
        <v>7421.7205571089871</v>
      </c>
      <c r="C32" s="8">
        <f>dose!C32*rate!C32</f>
        <v>6711.6662866172746</v>
      </c>
      <c r="D32" s="8">
        <f>dose!D32*rate!D32</f>
        <v>6400.589884718177</v>
      </c>
      <c r="E32" s="8">
        <f>dose!E32*rate!E32</f>
        <v>6302.2928443102801</v>
      </c>
      <c r="F32" s="8">
        <f>dose!F32*rate!F32</f>
        <v>6347.0404451968607</v>
      </c>
      <c r="G32" s="8">
        <f>dose!G32*rate!G32</f>
        <v>6016.2627312499635</v>
      </c>
      <c r="H32" s="8">
        <f>dose!H32*rate!H32</f>
        <v>6509.0108487875286</v>
      </c>
      <c r="I32" s="8">
        <f>dose!I32*rate!I32</f>
        <v>6248.7163308639456</v>
      </c>
      <c r="J32" s="8">
        <f>dose!J32*rate!J32</f>
        <v>6155.7266181890782</v>
      </c>
      <c r="K32" s="8">
        <f>dose!K32*rate!K32</f>
        <v>5976.9932160030394</v>
      </c>
      <c r="L32" s="8">
        <f>dose!L32*rate!L32</f>
        <v>6507.7930403658538</v>
      </c>
      <c r="M32" s="8">
        <f>dose!M32*rate!M32</f>
        <v>6250.7921474263148</v>
      </c>
      <c r="N32" s="8">
        <f>dose!N32*rate!N32</f>
        <v>6441.7100992056721</v>
      </c>
      <c r="O32" s="8">
        <f>dose!O32*rate!O32</f>
        <v>6450.5967711025423</v>
      </c>
      <c r="P32" s="8">
        <f>dose!P32*rate!P32</f>
        <v>6873.6414317167455</v>
      </c>
      <c r="Q32" s="8">
        <f>dose!Q32*rate!Q32</f>
        <v>6772.341879313457</v>
      </c>
      <c r="R32" s="8">
        <f>dose!R32*rate!R32</f>
        <v>6671.9391401395897</v>
      </c>
      <c r="S32" s="8">
        <f>dose!S32*rate!S32</f>
        <v>7057.1298861205905</v>
      </c>
      <c r="T32" s="8">
        <f>dose!T32*rate!T32</f>
        <v>6572.8591588109111</v>
      </c>
      <c r="U32" s="8">
        <f>dose!U32*rate!U32</f>
        <v>6426.5954331767116</v>
      </c>
      <c r="V32" s="8">
        <f>dose!V32*rate!V32</f>
        <v>7463.7684717728944</v>
      </c>
      <c r="W32" s="8">
        <f>dose!W32*rate!W32</f>
        <v>7925.3883488990195</v>
      </c>
      <c r="X32" s="8">
        <f>dose!X32*rate!X32</f>
        <v>8232.6256525871195</v>
      </c>
      <c r="Y32" s="8">
        <f>dose!Y32*rate!Y32</f>
        <v>8661.5286545234376</v>
      </c>
      <c r="Z32" s="8">
        <f>dose!Z32*rate!Z32</f>
        <v>8367.2209056810934</v>
      </c>
      <c r="AA32" s="8">
        <f>dose!AA32*rate!AA32</f>
        <v>9738.9844309628825</v>
      </c>
      <c r="AB32" s="8">
        <f>dose!AB32*rate!AB32</f>
        <v>9890.8690422249801</v>
      </c>
      <c r="AC32" s="8">
        <f>dose!AC32*rate!AC32</f>
        <v>9461.1405459030502</v>
      </c>
      <c r="AD32" s="8">
        <f>dose!AD32*rate!AD32</f>
        <v>8804.8285457420807</v>
      </c>
    </row>
    <row r="33" spans="1:30" x14ac:dyDescent="0.3">
      <c r="A33">
        <v>31</v>
      </c>
      <c r="B33" s="8">
        <f>dose!B33*rate!B33</f>
        <v>8458.653085416443</v>
      </c>
      <c r="C33" s="8">
        <f>dose!C33*rate!C33</f>
        <v>7618.8722197861707</v>
      </c>
      <c r="D33" s="8">
        <f>dose!D33*rate!D33</f>
        <v>7221.6791378253147</v>
      </c>
      <c r="E33" s="8">
        <f>dose!E33*rate!E33</f>
        <v>7242.8586273521487</v>
      </c>
      <c r="F33" s="8">
        <f>dose!F33*rate!F33</f>
        <v>6892.9154630198927</v>
      </c>
      <c r="G33" s="8">
        <f>dose!G33*rate!G33</f>
        <v>6895.0605358242856</v>
      </c>
      <c r="H33" s="8">
        <f>dose!H33*rate!H33</f>
        <v>6633.4720471300243</v>
      </c>
      <c r="I33" s="8">
        <f>dose!I33*rate!I33</f>
        <v>6687.2973965350038</v>
      </c>
      <c r="J33" s="8">
        <f>dose!J33*rate!J33</f>
        <v>6613.0550442351805</v>
      </c>
      <c r="K33" s="8">
        <f>dose!K33*rate!K33</f>
        <v>6431.1850483032613</v>
      </c>
      <c r="L33" s="8">
        <f>dose!L33*rate!L33</f>
        <v>6821.3405794760029</v>
      </c>
      <c r="M33" s="8">
        <f>dose!M33*rate!M33</f>
        <v>7095.1675745368666</v>
      </c>
      <c r="N33" s="8">
        <f>dose!N33*rate!N33</f>
        <v>6816.4517700572596</v>
      </c>
      <c r="O33" s="8">
        <f>dose!O33*rate!O33</f>
        <v>7011.801401864157</v>
      </c>
      <c r="P33" s="8">
        <f>dose!P33*rate!P33</f>
        <v>6686.6201643824425</v>
      </c>
      <c r="Q33" s="8">
        <f>dose!Q33*rate!Q33</f>
        <v>6839.9418572588602</v>
      </c>
      <c r="R33" s="8">
        <f>dose!R33*rate!R33</f>
        <v>7410.0587563973886</v>
      </c>
      <c r="S33" s="8">
        <f>dose!S33*rate!S33</f>
        <v>6967.5658323213102</v>
      </c>
      <c r="T33" s="8">
        <f>dose!T33*rate!T33</f>
        <v>7050.5962047407256</v>
      </c>
      <c r="U33" s="8">
        <f>dose!U33*rate!U33</f>
        <v>7083.6900941179274</v>
      </c>
      <c r="V33" s="8">
        <f>dose!V33*rate!V33</f>
        <v>7676.2077358860752</v>
      </c>
      <c r="W33" s="8">
        <f>dose!W33*rate!W33</f>
        <v>8831.1578534925811</v>
      </c>
      <c r="X33" s="8">
        <f>dose!X33*rate!X33</f>
        <v>8748.2004592505873</v>
      </c>
      <c r="Y33" s="8">
        <f>dose!Y33*rate!Y33</f>
        <v>8569.3054735746973</v>
      </c>
      <c r="Z33" s="8">
        <f>dose!Z33*rate!Z33</f>
        <v>8817.1607228800567</v>
      </c>
      <c r="AA33" s="8">
        <f>dose!AA33*rate!AA33</f>
        <v>9803.9578528216134</v>
      </c>
      <c r="AB33" s="8">
        <f>dose!AB33*rate!AB33</f>
        <v>10653.184810728992</v>
      </c>
      <c r="AC33" s="8">
        <f>dose!AC33*rate!AC33</f>
        <v>10186.80783317311</v>
      </c>
      <c r="AD33" s="8">
        <f>dose!AD33*rate!AD33</f>
        <v>9382.0943913581505</v>
      </c>
    </row>
    <row r="34" spans="1:30" x14ac:dyDescent="0.3">
      <c r="A34">
        <v>32</v>
      </c>
      <c r="B34" s="8">
        <f>dose!B34*rate!B34</f>
        <v>8525.1669405824778</v>
      </c>
      <c r="C34" s="8">
        <f>dose!C34*rate!C34</f>
        <v>8532.3479975439768</v>
      </c>
      <c r="D34" s="8">
        <f>dose!D34*rate!D34</f>
        <v>7541.3273889776483</v>
      </c>
      <c r="E34" s="8">
        <f>dose!E34*rate!E34</f>
        <v>7177.6429020421501</v>
      </c>
      <c r="F34" s="8">
        <f>dose!F34*rate!F34</f>
        <v>7292.5199188035294</v>
      </c>
      <c r="G34" s="8">
        <f>dose!G34*rate!G34</f>
        <v>7310.024938662601</v>
      </c>
      <c r="H34" s="8">
        <f>dose!H34*rate!H34</f>
        <v>7761.5776605245701</v>
      </c>
      <c r="I34" s="8">
        <f>dose!I34*rate!I34</f>
        <v>7505.2609430332332</v>
      </c>
      <c r="J34" s="8">
        <f>dose!J34*rate!J34</f>
        <v>6858.6648416396501</v>
      </c>
      <c r="K34" s="8">
        <f>dose!K34*rate!K34</f>
        <v>7197.7249937180022</v>
      </c>
      <c r="L34" s="8">
        <f>dose!L34*rate!L34</f>
        <v>7571.2660063444955</v>
      </c>
      <c r="M34" s="8">
        <f>dose!M34*rate!M34</f>
        <v>7250.1366596557536</v>
      </c>
      <c r="N34" s="8">
        <f>dose!N34*rate!N34</f>
        <v>7357.7132537599819</v>
      </c>
      <c r="O34" s="8">
        <f>dose!O34*rate!O34</f>
        <v>7104.361486637762</v>
      </c>
      <c r="P34" s="8">
        <f>dose!P34*rate!P34</f>
        <v>7438.2844052740993</v>
      </c>
      <c r="Q34" s="8">
        <f>dose!Q34*rate!Q34</f>
        <v>7459.1526729539519</v>
      </c>
      <c r="R34" s="8">
        <f>dose!R34*rate!R34</f>
        <v>7760.1906345129337</v>
      </c>
      <c r="S34" s="8">
        <f>dose!S34*rate!S34</f>
        <v>7229.3400731723768</v>
      </c>
      <c r="T34" s="8">
        <f>dose!T34*rate!T34</f>
        <v>7545.1007504496592</v>
      </c>
      <c r="U34" s="8">
        <f>dose!U34*rate!U34</f>
        <v>7729.6097076644646</v>
      </c>
      <c r="V34" s="8">
        <f>dose!V34*rate!V34</f>
        <v>8569.8031919313162</v>
      </c>
      <c r="W34" s="8">
        <f>dose!W34*rate!W34</f>
        <v>9214.1755280351135</v>
      </c>
      <c r="X34" s="8">
        <f>dose!X34*rate!X34</f>
        <v>9348.1970893767211</v>
      </c>
      <c r="Y34" s="8">
        <f>dose!Y34*rate!Y34</f>
        <v>9403.6816051458736</v>
      </c>
      <c r="Z34" s="8">
        <f>dose!Z34*rate!Z34</f>
        <v>9113.7680677127555</v>
      </c>
      <c r="AA34" s="8">
        <f>dose!AA34*rate!AA34</f>
        <v>10959.264738970838</v>
      </c>
      <c r="AB34" s="8">
        <f>dose!AB34*rate!AB34</f>
        <v>11569.085384522348</v>
      </c>
      <c r="AC34" s="8">
        <f>dose!AC34*rate!AC34</f>
        <v>10861.196153521931</v>
      </c>
      <c r="AD34" s="8">
        <f>dose!AD34*rate!AD34</f>
        <v>10204.693281715325</v>
      </c>
    </row>
    <row r="35" spans="1:30" x14ac:dyDescent="0.3">
      <c r="A35">
        <v>33</v>
      </c>
      <c r="B35" s="8">
        <f>dose!B35*rate!B35</f>
        <v>9163.7626699029133</v>
      </c>
      <c r="C35" s="8">
        <f>dose!C35*rate!C35</f>
        <v>9058.7225791006076</v>
      </c>
      <c r="D35" s="8">
        <f>dose!D35*rate!D35</f>
        <v>8381.7395684344465</v>
      </c>
      <c r="E35" s="8">
        <f>dose!E35*rate!E35</f>
        <v>8115.3353505504701</v>
      </c>
      <c r="F35" s="8">
        <f>dose!F35*rate!F35</f>
        <v>7836.902432599215</v>
      </c>
      <c r="G35" s="8">
        <f>dose!G35*rate!G35</f>
        <v>8027.5475894325082</v>
      </c>
      <c r="H35" s="8">
        <f>dose!H35*rate!H35</f>
        <v>8190.0982605429881</v>
      </c>
      <c r="I35" s="8">
        <f>dose!I35*rate!I35</f>
        <v>8079.2037037227947</v>
      </c>
      <c r="J35" s="8">
        <f>dose!J35*rate!J35</f>
        <v>8245.0223498504547</v>
      </c>
      <c r="K35" s="8">
        <f>dose!K35*rate!K35</f>
        <v>7517.3926371152038</v>
      </c>
      <c r="L35" s="8">
        <f>dose!L35*rate!L35</f>
        <v>7639.5375607516262</v>
      </c>
      <c r="M35" s="8">
        <f>dose!M35*rate!M35</f>
        <v>7601.7665940826655</v>
      </c>
      <c r="N35" s="8">
        <f>dose!N35*rate!N35</f>
        <v>7394.8097033086942</v>
      </c>
      <c r="O35" s="8">
        <f>dose!O35*rate!O35</f>
        <v>7150.2539072569107</v>
      </c>
      <c r="P35" s="8">
        <f>dose!P35*rate!P35</f>
        <v>8030.985792755595</v>
      </c>
      <c r="Q35" s="8">
        <f>dose!Q35*rate!Q35</f>
        <v>7463.357179948538</v>
      </c>
      <c r="R35" s="8">
        <f>dose!R35*rate!R35</f>
        <v>7913.404742390413</v>
      </c>
      <c r="S35" s="8">
        <f>dose!S35*rate!S35</f>
        <v>8146.7302425406688</v>
      </c>
      <c r="T35" s="8">
        <f>dose!T35*rate!T35</f>
        <v>7940.320966569132</v>
      </c>
      <c r="U35" s="8">
        <f>dose!U35*rate!U35</f>
        <v>8283.4090463639095</v>
      </c>
      <c r="V35" s="8">
        <f>dose!V35*rate!V35</f>
        <v>8979.4597989101385</v>
      </c>
      <c r="W35" s="8">
        <f>dose!W35*rate!W35</f>
        <v>9358.2379741265595</v>
      </c>
      <c r="X35" s="8">
        <f>dose!X35*rate!X35</f>
        <v>10054.930555273617</v>
      </c>
      <c r="Y35" s="8">
        <f>dose!Y35*rate!Y35</f>
        <v>9830.2646756461418</v>
      </c>
      <c r="Z35" s="8">
        <f>dose!Z35*rate!Z35</f>
        <v>10330.552982951716</v>
      </c>
      <c r="AA35" s="8">
        <f>dose!AA35*rate!AA35</f>
        <v>11547.206563815089</v>
      </c>
      <c r="AB35" s="8">
        <f>dose!AB35*rate!AB35</f>
        <v>12460.907554654155</v>
      </c>
      <c r="AC35" s="8">
        <f>dose!AC35*rate!AC35</f>
        <v>11882.419674613689</v>
      </c>
      <c r="AD35" s="8">
        <f>dose!AD35*rate!AD35</f>
        <v>11111.144221718845</v>
      </c>
    </row>
    <row r="36" spans="1:30" x14ac:dyDescent="0.3">
      <c r="A36">
        <v>34</v>
      </c>
      <c r="B36" s="8">
        <f>dose!B36*rate!B36</f>
        <v>10064.11241961481</v>
      </c>
      <c r="C36" s="8">
        <f>dose!C36*rate!C36</f>
        <v>9445.315516039449</v>
      </c>
      <c r="D36" s="8">
        <f>dose!D36*rate!D36</f>
        <v>8770.0855722174838</v>
      </c>
      <c r="E36" s="8">
        <f>dose!E36*rate!E36</f>
        <v>9025.3440233622423</v>
      </c>
      <c r="F36" s="8">
        <f>dose!F36*rate!F36</f>
        <v>8399.8956648250169</v>
      </c>
      <c r="G36" s="8">
        <f>dose!G36*rate!G36</f>
        <v>8428.128410287607</v>
      </c>
      <c r="H36" s="8">
        <f>dose!H36*rate!H36</f>
        <v>8736.5941973940844</v>
      </c>
      <c r="I36" s="8">
        <f>dose!I36*rate!I36</f>
        <v>8634.0836412194039</v>
      </c>
      <c r="J36" s="8">
        <f>dose!J36*rate!J36</f>
        <v>8701.832057691443</v>
      </c>
      <c r="K36" s="8">
        <f>dose!K36*rate!K36</f>
        <v>8708.7580401703672</v>
      </c>
      <c r="L36" s="8">
        <f>dose!L36*rate!L36</f>
        <v>8121.8232555474133</v>
      </c>
      <c r="M36" s="8">
        <f>dose!M36*rate!M36</f>
        <v>7978.8715965701113</v>
      </c>
      <c r="N36" s="8">
        <f>dose!N36*rate!N36</f>
        <v>8236.5200937024838</v>
      </c>
      <c r="O36" s="8">
        <f>dose!O36*rate!O36</f>
        <v>8027.7581137221487</v>
      </c>
      <c r="P36" s="8">
        <f>dose!P36*rate!P36</f>
        <v>8374.0115292370356</v>
      </c>
      <c r="Q36" s="8">
        <f>dose!Q36*rate!Q36</f>
        <v>8005.3387931020588</v>
      </c>
      <c r="R36" s="8">
        <f>dose!R36*rate!R36</f>
        <v>8772.7200472999994</v>
      </c>
      <c r="S36" s="8">
        <f>dose!S36*rate!S36</f>
        <v>8261.4484324041896</v>
      </c>
      <c r="T36" s="8">
        <f>dose!T36*rate!T36</f>
        <v>8851.309495933192</v>
      </c>
      <c r="U36" s="8">
        <f>dose!U36*rate!U36</f>
        <v>8819.7672653278096</v>
      </c>
      <c r="V36" s="8">
        <f>dose!V36*rate!V36</f>
        <v>9260.5518551982896</v>
      </c>
      <c r="W36" s="8">
        <f>dose!W36*rate!W36</f>
        <v>10124.626224656526</v>
      </c>
      <c r="X36" s="8">
        <f>dose!X36*rate!X36</f>
        <v>10492.94682529248</v>
      </c>
      <c r="Y36" s="8">
        <f>dose!Y36*rate!Y36</f>
        <v>10049.423996378719</v>
      </c>
      <c r="Z36" s="8">
        <f>dose!Z36*rate!Z36</f>
        <v>10101.431333759005</v>
      </c>
      <c r="AA36" s="8">
        <f>dose!AA36*rate!AA36</f>
        <v>11597.016120623837</v>
      </c>
      <c r="AB36" s="8">
        <f>dose!AB36*rate!AB36</f>
        <v>12840.399770227175</v>
      </c>
      <c r="AC36" s="8">
        <f>dose!AC36*rate!AC36</f>
        <v>12415.027771081201</v>
      </c>
      <c r="AD36" s="8">
        <f>dose!AD36*rate!AD36</f>
        <v>11858.195150721964</v>
      </c>
    </row>
    <row r="37" spans="1:30" x14ac:dyDescent="0.3">
      <c r="A37">
        <v>35</v>
      </c>
      <c r="B37" s="8">
        <f>dose!B37*rate!B37</f>
        <v>10839.841274066763</v>
      </c>
      <c r="C37" s="8">
        <f>dose!C37*rate!C37</f>
        <v>10362.104955696946</v>
      </c>
      <c r="D37" s="8">
        <f>dose!D37*rate!D37</f>
        <v>9489.4617480700126</v>
      </c>
      <c r="E37" s="8">
        <f>dose!E37*rate!E37</f>
        <v>9540.104145668256</v>
      </c>
      <c r="F37" s="8">
        <f>dose!F37*rate!F37</f>
        <v>9156.8843247936056</v>
      </c>
      <c r="G37" s="8">
        <f>dose!G37*rate!G37</f>
        <v>9024.9395598008323</v>
      </c>
      <c r="H37" s="8">
        <f>dose!H37*rate!H37</f>
        <v>9357.7138121225871</v>
      </c>
      <c r="I37" s="8">
        <f>dose!I37*rate!I37</f>
        <v>9511.5702749896409</v>
      </c>
      <c r="J37" s="8">
        <f>dose!J37*rate!J37</f>
        <v>9764.781837868848</v>
      </c>
      <c r="K37" s="8">
        <f>dose!K37*rate!K37</f>
        <v>9211.2592954107749</v>
      </c>
      <c r="L37" s="8">
        <f>dose!L37*rate!L37</f>
        <v>9088.0535408819906</v>
      </c>
      <c r="M37" s="8">
        <f>dose!M37*rate!M37</f>
        <v>9038.7780843780656</v>
      </c>
      <c r="N37" s="8">
        <f>dose!N37*rate!N37</f>
        <v>9012.7878043739365</v>
      </c>
      <c r="O37" s="8">
        <f>dose!O37*rate!O37</f>
        <v>8971.5290509185288</v>
      </c>
      <c r="P37" s="8">
        <f>dose!P37*rate!P37</f>
        <v>8620.9392222261158</v>
      </c>
      <c r="Q37" s="8">
        <f>dose!Q37*rate!Q37</f>
        <v>8736.885364593445</v>
      </c>
      <c r="R37" s="8">
        <f>dose!R37*rate!R37</f>
        <v>8709.9162605248057</v>
      </c>
      <c r="S37" s="8">
        <f>dose!S37*rate!S37</f>
        <v>9142.8957027349297</v>
      </c>
      <c r="T37" s="8">
        <f>dose!T37*rate!T37</f>
        <v>9535.2679422047186</v>
      </c>
      <c r="U37" s="8">
        <f>dose!U37*rate!U37</f>
        <v>10044.281860812063</v>
      </c>
      <c r="V37" s="8">
        <f>dose!V37*rate!V37</f>
        <v>9783.1840587580955</v>
      </c>
      <c r="W37" s="8">
        <f>dose!W37*rate!W37</f>
        <v>10717.532627471532</v>
      </c>
      <c r="X37" s="8">
        <f>dose!X37*rate!X37</f>
        <v>11014.581496653047</v>
      </c>
      <c r="Y37" s="8">
        <f>dose!Y37*rate!Y37</f>
        <v>10983.151932285069</v>
      </c>
      <c r="Z37" s="8">
        <f>dose!Z37*rate!Z37</f>
        <v>10766.391921494273</v>
      </c>
      <c r="AA37" s="8">
        <f>dose!AA37*rate!AA37</f>
        <v>12502.201874858645</v>
      </c>
      <c r="AB37" s="8">
        <f>dose!AB37*rate!AB37</f>
        <v>13490.23250939527</v>
      </c>
      <c r="AC37" s="8">
        <f>dose!AC37*rate!AC37</f>
        <v>12474.527907931097</v>
      </c>
      <c r="AD37" s="8">
        <f>dose!AD37*rate!AD37</f>
        <v>12444.284800480747</v>
      </c>
    </row>
    <row r="38" spans="1:30" x14ac:dyDescent="0.3">
      <c r="A38">
        <v>36</v>
      </c>
      <c r="B38" s="8">
        <f>dose!B38*rate!B38</f>
        <v>11593.647873628461</v>
      </c>
      <c r="C38" s="8">
        <f>dose!C38*rate!C38</f>
        <v>11165.664109588337</v>
      </c>
      <c r="D38" s="8">
        <f>dose!D38*rate!D38</f>
        <v>10633.828996532298</v>
      </c>
      <c r="E38" s="8">
        <f>dose!E38*rate!E38</f>
        <v>10370.580962139009</v>
      </c>
      <c r="F38" s="8">
        <f>dose!F38*rate!F38</f>
        <v>10355.017561515619</v>
      </c>
      <c r="G38" s="8">
        <f>dose!G38*rate!G38</f>
        <v>10054.203203319114</v>
      </c>
      <c r="H38" s="8">
        <f>dose!H38*rate!H38</f>
        <v>10402.550674785343</v>
      </c>
      <c r="I38" s="8">
        <f>dose!I38*rate!I38</f>
        <v>10124.290328271896</v>
      </c>
      <c r="J38" s="8">
        <f>dose!J38*rate!J38</f>
        <v>10290.718007754471</v>
      </c>
      <c r="K38" s="8">
        <f>dose!K38*rate!K38</f>
        <v>9657.359320546153</v>
      </c>
      <c r="L38" s="8">
        <f>dose!L38*rate!L38</f>
        <v>10113.014482093173</v>
      </c>
      <c r="M38" s="8">
        <f>dose!M38*rate!M38</f>
        <v>9964.5652363717836</v>
      </c>
      <c r="N38" s="8">
        <f>dose!N38*rate!N38</f>
        <v>9473.8666408232548</v>
      </c>
      <c r="O38" s="8">
        <f>dose!O38*rate!O38</f>
        <v>8969.8417632204746</v>
      </c>
      <c r="P38" s="8">
        <f>dose!P38*rate!P38</f>
        <v>9317.5204087722668</v>
      </c>
      <c r="Q38" s="8">
        <f>dose!Q38*rate!Q38</f>
        <v>9621.7904225311977</v>
      </c>
      <c r="R38" s="8">
        <f>dose!R38*rate!R38</f>
        <v>9756.9838609371327</v>
      </c>
      <c r="S38" s="8">
        <f>dose!S38*rate!S38</f>
        <v>9386.0494556320973</v>
      </c>
      <c r="T38" s="8">
        <f>dose!T38*rate!T38</f>
        <v>9678.0781963613354</v>
      </c>
      <c r="U38" s="8">
        <f>dose!U38*rate!U38</f>
        <v>9912.4318170159313</v>
      </c>
      <c r="V38" s="8">
        <f>dose!V38*rate!V38</f>
        <v>11076.671056641311</v>
      </c>
      <c r="W38" s="8">
        <f>dose!W38*rate!W38</f>
        <v>11641.069085396075</v>
      </c>
      <c r="X38" s="8">
        <f>dose!X38*rate!X38</f>
        <v>11357.578447620441</v>
      </c>
      <c r="Y38" s="8">
        <f>dose!Y38*rate!Y38</f>
        <v>11568.697556290572</v>
      </c>
      <c r="Z38" s="8">
        <f>dose!Z38*rate!Z38</f>
        <v>11324.079295317706</v>
      </c>
      <c r="AA38" s="8">
        <f>dose!AA38*rate!AA38</f>
        <v>13024.741627134897</v>
      </c>
      <c r="AB38" s="8">
        <f>dose!AB38*rate!AB38</f>
        <v>14245.537958226058</v>
      </c>
      <c r="AC38" s="8">
        <f>dose!AC38*rate!AC38</f>
        <v>13600.365817883283</v>
      </c>
      <c r="AD38" s="8">
        <f>dose!AD38*rate!AD38</f>
        <v>12152.899456232906</v>
      </c>
    </row>
    <row r="39" spans="1:30" x14ac:dyDescent="0.3">
      <c r="A39">
        <v>37</v>
      </c>
      <c r="B39" s="8">
        <f>dose!B39*rate!B39</f>
        <v>12633.978142694548</v>
      </c>
      <c r="C39" s="8">
        <f>dose!C39*rate!C39</f>
        <v>11921.56199667944</v>
      </c>
      <c r="D39" s="8">
        <f>dose!D39*rate!D39</f>
        <v>11541.893191467705</v>
      </c>
      <c r="E39" s="8">
        <f>dose!E39*rate!E39</f>
        <v>11706.170487240472</v>
      </c>
      <c r="F39" s="8">
        <f>dose!F39*rate!F39</f>
        <v>11273.131351674418</v>
      </c>
      <c r="G39" s="8">
        <f>dose!G39*rate!G39</f>
        <v>11419.137364569897</v>
      </c>
      <c r="H39" s="8">
        <f>dose!H39*rate!H39</f>
        <v>11482.383652207956</v>
      </c>
      <c r="I39" s="8">
        <f>dose!I39*rate!I39</f>
        <v>11131.001207572934</v>
      </c>
      <c r="J39" s="8">
        <f>dose!J39*rate!J39</f>
        <v>11097.214810035561</v>
      </c>
      <c r="K39" s="8">
        <f>dose!K39*rate!K39</f>
        <v>10926.672273718417</v>
      </c>
      <c r="L39" s="8">
        <f>dose!L39*rate!L39</f>
        <v>10628.244753026233</v>
      </c>
      <c r="M39" s="8">
        <f>dose!M39*rate!M39</f>
        <v>10628.493127813315</v>
      </c>
      <c r="N39" s="8">
        <f>dose!N39*rate!N39</f>
        <v>10297.354092071886</v>
      </c>
      <c r="O39" s="8">
        <f>dose!O39*rate!O39</f>
        <v>10182.974576375151</v>
      </c>
      <c r="P39" s="8">
        <f>dose!P39*rate!P39</f>
        <v>10238.379628849441</v>
      </c>
      <c r="Q39" s="8">
        <f>dose!Q39*rate!Q39</f>
        <v>9984.8243702844666</v>
      </c>
      <c r="R39" s="8">
        <f>dose!R39*rate!R39</f>
        <v>9952.8967406379707</v>
      </c>
      <c r="S39" s="8">
        <f>dose!S39*rate!S39</f>
        <v>9844.4655991599429</v>
      </c>
      <c r="T39" s="8">
        <f>dose!T39*rate!T39</f>
        <v>10261.079265888489</v>
      </c>
      <c r="U39" s="8">
        <f>dose!U39*rate!U39</f>
        <v>11177.026774819775</v>
      </c>
      <c r="V39" s="8">
        <f>dose!V39*rate!V39</f>
        <v>11026.712281478143</v>
      </c>
      <c r="W39" s="8">
        <f>dose!W39*rate!W39</f>
        <v>12017.058388777054</v>
      </c>
      <c r="X39" s="8">
        <f>dose!X39*rate!X39</f>
        <v>12543.77700716825</v>
      </c>
      <c r="Y39" s="8">
        <f>dose!Y39*rate!Y39</f>
        <v>11900.859465732807</v>
      </c>
      <c r="Z39" s="8">
        <f>dose!Z39*rate!Z39</f>
        <v>12112.478955093227</v>
      </c>
      <c r="AA39" s="8">
        <f>dose!AA39*rate!AA39</f>
        <v>14280.051389161643</v>
      </c>
      <c r="AB39" s="8">
        <f>dose!AB39*rate!AB39</f>
        <v>14775.735262709075</v>
      </c>
      <c r="AC39" s="8">
        <f>dose!AC39*rate!AC39</f>
        <v>14379.41590217802</v>
      </c>
      <c r="AD39" s="8">
        <f>dose!AD39*rate!AD39</f>
        <v>13721.142824403987</v>
      </c>
    </row>
    <row r="40" spans="1:30" x14ac:dyDescent="0.3">
      <c r="A40">
        <v>38</v>
      </c>
      <c r="B40" s="8">
        <f>dose!B40*rate!B40</f>
        <v>14152.180173656423</v>
      </c>
      <c r="C40" s="8">
        <f>dose!C40*rate!C40</f>
        <v>13542.444895817383</v>
      </c>
      <c r="D40" s="8">
        <f>dose!D40*rate!D40</f>
        <v>12400.559961976165</v>
      </c>
      <c r="E40" s="8">
        <f>dose!E40*rate!E40</f>
        <v>12508.340735327665</v>
      </c>
      <c r="F40" s="8">
        <f>dose!F40*rate!F40</f>
        <v>12851.16646291753</v>
      </c>
      <c r="G40" s="8">
        <f>dose!G40*rate!G40</f>
        <v>12298.692165456559</v>
      </c>
      <c r="H40" s="8">
        <f>dose!H40*rate!H40</f>
        <v>13043.075548452314</v>
      </c>
      <c r="I40" s="8">
        <f>dose!I40*rate!I40</f>
        <v>12267.26623667445</v>
      </c>
      <c r="J40" s="8">
        <f>dose!J40*rate!J40</f>
        <v>12026.887631916028</v>
      </c>
      <c r="K40" s="8">
        <f>dose!K40*rate!K40</f>
        <v>11507.304764671058</v>
      </c>
      <c r="L40" s="8">
        <f>dose!L40*rate!L40</f>
        <v>11612.248653910174</v>
      </c>
      <c r="M40" s="8">
        <f>dose!M40*rate!M40</f>
        <v>11713.153316441461</v>
      </c>
      <c r="N40" s="8">
        <f>dose!N40*rate!N40</f>
        <v>11771.451250725941</v>
      </c>
      <c r="O40" s="8">
        <f>dose!O40*rate!O40</f>
        <v>11005.765535694203</v>
      </c>
      <c r="P40" s="8">
        <f>dose!P40*rate!P40</f>
        <v>11178.668892970067</v>
      </c>
      <c r="Q40" s="8">
        <f>dose!Q40*rate!Q40</f>
        <v>10684.238124951877</v>
      </c>
      <c r="R40" s="8">
        <f>dose!R40*rate!R40</f>
        <v>10928.90777011755</v>
      </c>
      <c r="S40" s="8">
        <f>dose!S40*rate!S40</f>
        <v>10772.509232954038</v>
      </c>
      <c r="T40" s="8">
        <f>dose!T40*rate!T40</f>
        <v>11052.45217108601</v>
      </c>
      <c r="U40" s="8">
        <f>dose!U40*rate!U40</f>
        <v>11445.48795958241</v>
      </c>
      <c r="V40" s="8">
        <f>dose!V40*rate!V40</f>
        <v>12153.518652345299</v>
      </c>
      <c r="W40" s="8">
        <f>dose!W40*rate!W40</f>
        <v>12994.115750941701</v>
      </c>
      <c r="X40" s="8">
        <f>dose!X40*rate!X40</f>
        <v>12373.759843668535</v>
      </c>
      <c r="Y40" s="8">
        <f>dose!Y40*rate!Y40</f>
        <v>12774.971528035274</v>
      </c>
      <c r="Z40" s="8">
        <f>dose!Z40*rate!Z40</f>
        <v>13329.163020335227</v>
      </c>
      <c r="AA40" s="8">
        <f>dose!AA40*rate!AA40</f>
        <v>14475.983585248043</v>
      </c>
      <c r="AB40" s="8">
        <f>dose!AB40*rate!AB40</f>
        <v>15686.631797640079</v>
      </c>
      <c r="AC40" s="8">
        <f>dose!AC40*rate!AC40</f>
        <v>15281.266199713853</v>
      </c>
      <c r="AD40" s="8">
        <f>dose!AD40*rate!AD40</f>
        <v>14739.802765585207</v>
      </c>
    </row>
    <row r="41" spans="1:30" x14ac:dyDescent="0.3">
      <c r="A41">
        <v>39</v>
      </c>
      <c r="B41" s="8">
        <f>dose!B41*rate!B41</f>
        <v>14117.701238417607</v>
      </c>
      <c r="C41" s="8">
        <f>dose!C41*rate!C41</f>
        <v>13347.46524045335</v>
      </c>
      <c r="D41" s="8">
        <f>dose!D41*rate!D41</f>
        <v>13147.327822031501</v>
      </c>
      <c r="E41" s="8">
        <f>dose!E41*rate!E41</f>
        <v>13328.270256441681</v>
      </c>
      <c r="F41" s="8">
        <f>dose!F41*rate!F41</f>
        <v>13487.416306854007</v>
      </c>
      <c r="G41" s="8">
        <f>dose!G41*rate!G41</f>
        <v>13579.166635829433</v>
      </c>
      <c r="H41" s="8">
        <f>dose!H41*rate!H41</f>
        <v>14047.253347835216</v>
      </c>
      <c r="I41" s="8">
        <f>dose!I41*rate!I41</f>
        <v>14359.122754236005</v>
      </c>
      <c r="J41" s="8">
        <f>dose!J41*rate!J41</f>
        <v>13594.984474976607</v>
      </c>
      <c r="K41" s="8">
        <f>dose!K41*rate!K41</f>
        <v>12717.175182075101</v>
      </c>
      <c r="L41" s="8">
        <f>dose!L41*rate!L41</f>
        <v>13132.219998861399</v>
      </c>
      <c r="M41" s="8">
        <f>dose!M41*rate!M41</f>
        <v>13164.470935655358</v>
      </c>
      <c r="N41" s="8">
        <f>dose!N41*rate!N41</f>
        <v>12553.034712969084</v>
      </c>
      <c r="O41" s="8">
        <f>dose!O41*rate!O41</f>
        <v>12211.961324384003</v>
      </c>
      <c r="P41" s="8">
        <f>dose!P41*rate!P41</f>
        <v>12151.958835302512</v>
      </c>
      <c r="Q41" s="8">
        <f>dose!Q41*rate!Q41</f>
        <v>11780.913392535742</v>
      </c>
      <c r="R41" s="8">
        <f>dose!R41*rate!R41</f>
        <v>11334.805648484527</v>
      </c>
      <c r="S41" s="8">
        <f>dose!S41*rate!S41</f>
        <v>11769.758526628384</v>
      </c>
      <c r="T41" s="8">
        <f>dose!T41*rate!T41</f>
        <v>11879.79013727729</v>
      </c>
      <c r="U41" s="8">
        <f>dose!U41*rate!U41</f>
        <v>12171.971710728481</v>
      </c>
      <c r="V41" s="8">
        <f>dose!V41*rate!V41</f>
        <v>11845.370122296004</v>
      </c>
      <c r="W41" s="8">
        <f>dose!W41*rate!W41</f>
        <v>13416.865089029303</v>
      </c>
      <c r="X41" s="8">
        <f>dose!X41*rate!X41</f>
        <v>13785.562501741186</v>
      </c>
      <c r="Y41" s="8">
        <f>dose!Y41*rate!Y41</f>
        <v>14208.19478089889</v>
      </c>
      <c r="Z41" s="8">
        <f>dose!Z41*rate!Z41</f>
        <v>14479.857602694885</v>
      </c>
      <c r="AA41" s="8">
        <f>dose!AA41*rate!AA41</f>
        <v>15334.27101173811</v>
      </c>
      <c r="AB41" s="8">
        <f>dose!AB41*rate!AB41</f>
        <v>16615.824340722458</v>
      </c>
      <c r="AC41" s="8">
        <f>dose!AC41*rate!AC41</f>
        <v>16332.66534283024</v>
      </c>
      <c r="AD41" s="8">
        <f>dose!AD41*rate!AD41</f>
        <v>14892.154517458461</v>
      </c>
    </row>
    <row r="42" spans="1:30" x14ac:dyDescent="0.3">
      <c r="A42">
        <v>40</v>
      </c>
      <c r="B42" s="8">
        <f>dose!B42*rate!B42</f>
        <v>14960.804054479408</v>
      </c>
      <c r="C42" s="8">
        <f>dose!C42*rate!C42</f>
        <v>15006.532272731807</v>
      </c>
      <c r="D42" s="8">
        <f>dose!D42*rate!D42</f>
        <v>14663.783210560137</v>
      </c>
      <c r="E42" s="8">
        <f>dose!E42*rate!E42</f>
        <v>13974.595783709032</v>
      </c>
      <c r="F42" s="8">
        <f>dose!F42*rate!F42</f>
        <v>13941.712220774993</v>
      </c>
      <c r="G42" s="8">
        <f>dose!G42*rate!G42</f>
        <v>14493.447226907887</v>
      </c>
      <c r="H42" s="8">
        <f>dose!H42*rate!H42</f>
        <v>15141.826817826832</v>
      </c>
      <c r="I42" s="8">
        <f>dose!I42*rate!I42</f>
        <v>14953.460843076049</v>
      </c>
      <c r="J42" s="8">
        <f>dose!J42*rate!J42</f>
        <v>15199.001055684279</v>
      </c>
      <c r="K42" s="8">
        <f>dose!K42*rate!K42</f>
        <v>14746.296952994611</v>
      </c>
      <c r="L42" s="8">
        <f>dose!L42*rate!L42</f>
        <v>13946.005705676414</v>
      </c>
      <c r="M42" s="8">
        <f>dose!M42*rate!M42</f>
        <v>13583.655749466314</v>
      </c>
      <c r="N42" s="8">
        <f>dose!N42*rate!N42</f>
        <v>13961.668552261655</v>
      </c>
      <c r="O42" s="8">
        <f>dose!O42*rate!O42</f>
        <v>13668.926743091766</v>
      </c>
      <c r="P42" s="8">
        <f>dose!P42*rate!P42</f>
        <v>13852.085175444803</v>
      </c>
      <c r="Q42" s="8">
        <f>dose!Q42*rate!Q42</f>
        <v>12670.653263433522</v>
      </c>
      <c r="R42" s="8">
        <f>dose!R42*rate!R42</f>
        <v>12892.753447632489</v>
      </c>
      <c r="S42" s="8">
        <f>dose!S42*rate!S42</f>
        <v>12539.754105726497</v>
      </c>
      <c r="T42" s="8">
        <f>dose!T42*rate!T42</f>
        <v>12891.094049668336</v>
      </c>
      <c r="U42" s="8">
        <f>dose!U42*rate!U42</f>
        <v>12957.455977310907</v>
      </c>
      <c r="V42" s="8">
        <f>dose!V42*rate!V42</f>
        <v>13253.850488014639</v>
      </c>
      <c r="W42" s="8">
        <f>dose!W42*rate!W42</f>
        <v>13930.579101112382</v>
      </c>
      <c r="X42" s="8">
        <f>dose!X42*rate!X42</f>
        <v>14710.669156184294</v>
      </c>
      <c r="Y42" s="8">
        <f>dose!Y42*rate!Y42</f>
        <v>14256.631651918144</v>
      </c>
      <c r="Z42" s="8">
        <f>dose!Z42*rate!Z42</f>
        <v>14771.776687713738</v>
      </c>
      <c r="AA42" s="8">
        <f>dose!AA42*rate!AA42</f>
        <v>16467.064486502142</v>
      </c>
      <c r="AB42" s="8">
        <f>dose!AB42*rate!AB42</f>
        <v>17498.663968587149</v>
      </c>
      <c r="AC42" s="8">
        <f>dose!AC42*rate!AC42</f>
        <v>17395.831007226912</v>
      </c>
      <c r="AD42" s="8">
        <f>dose!AD42*rate!AD42</f>
        <v>16907.202250995768</v>
      </c>
    </row>
    <row r="43" spans="1:30" x14ac:dyDescent="0.3">
      <c r="A43">
        <v>41</v>
      </c>
      <c r="B43" s="8">
        <f>dose!B43*rate!B43</f>
        <v>16866.920602288781</v>
      </c>
      <c r="C43" s="8">
        <f>dose!C43*rate!C43</f>
        <v>16478.536795777796</v>
      </c>
      <c r="D43" s="8">
        <f>dose!D43*rate!D43</f>
        <v>16085.912377364319</v>
      </c>
      <c r="E43" s="8">
        <f>dose!E43*rate!E43</f>
        <v>15782.385717908111</v>
      </c>
      <c r="F43" s="8">
        <f>dose!F43*rate!F43</f>
        <v>15751.170196250119</v>
      </c>
      <c r="G43" s="8">
        <f>dose!G43*rate!G43</f>
        <v>16277.977724494367</v>
      </c>
      <c r="H43" s="8">
        <f>dose!H43*rate!H43</f>
        <v>16098.742094186184</v>
      </c>
      <c r="I43" s="8">
        <f>dose!I43*rate!I43</f>
        <v>16432.419598586999</v>
      </c>
      <c r="J43" s="8">
        <f>dose!J43*rate!J43</f>
        <v>16303.141325052256</v>
      </c>
      <c r="K43" s="8">
        <f>dose!K43*rate!K43</f>
        <v>15593.807880630406</v>
      </c>
      <c r="L43" s="8">
        <f>dose!L43*rate!L43</f>
        <v>15701.031467711528</v>
      </c>
      <c r="M43" s="8">
        <f>dose!M43*rate!M43</f>
        <v>15106.474893201705</v>
      </c>
      <c r="N43" s="8">
        <f>dose!N43*rate!N43</f>
        <v>14433.687315285393</v>
      </c>
      <c r="O43" s="8">
        <f>dose!O43*rate!O43</f>
        <v>14882.752265590896</v>
      </c>
      <c r="P43" s="8">
        <f>dose!P43*rate!P43</f>
        <v>14822.712201573126</v>
      </c>
      <c r="Q43" s="8">
        <f>dose!Q43*rate!Q43</f>
        <v>14056.366411248031</v>
      </c>
      <c r="R43" s="8">
        <f>dose!R43*rate!R43</f>
        <v>13800.953331395467</v>
      </c>
      <c r="S43" s="8">
        <f>dose!S43*rate!S43</f>
        <v>13878.95239009022</v>
      </c>
      <c r="T43" s="8">
        <f>dose!T43*rate!T43</f>
        <v>13647.619197651004</v>
      </c>
      <c r="U43" s="8">
        <f>dose!U43*rate!U43</f>
        <v>14559.947632795809</v>
      </c>
      <c r="V43" s="8">
        <f>dose!V43*rate!V43</f>
        <v>14513.126722039508</v>
      </c>
      <c r="W43" s="8">
        <f>dose!W43*rate!W43</f>
        <v>14556.517651951155</v>
      </c>
      <c r="X43" s="8">
        <f>dose!X43*rate!X43</f>
        <v>15009.960426434485</v>
      </c>
      <c r="Y43" s="8">
        <f>dose!Y43*rate!Y43</f>
        <v>15146.709313683717</v>
      </c>
      <c r="Z43" s="8">
        <f>dose!Z43*rate!Z43</f>
        <v>15267.981218249633</v>
      </c>
      <c r="AA43" s="8">
        <f>dose!AA43*rate!AA43</f>
        <v>18007.742883800885</v>
      </c>
      <c r="AB43" s="8">
        <f>dose!AB43*rate!AB43</f>
        <v>18609.440677071365</v>
      </c>
      <c r="AC43" s="8">
        <f>dose!AC43*rate!AC43</f>
        <v>18178.094271256552</v>
      </c>
      <c r="AD43" s="8">
        <f>dose!AD43*rate!AD43</f>
        <v>17486.486793762411</v>
      </c>
    </row>
    <row r="44" spans="1:30" x14ac:dyDescent="0.3">
      <c r="A44">
        <v>42</v>
      </c>
      <c r="B44" s="8">
        <f>dose!B44*rate!B44</f>
        <v>17895.560936989856</v>
      </c>
      <c r="C44" s="8">
        <f>dose!C44*rate!C44</f>
        <v>17347.312110399595</v>
      </c>
      <c r="D44" s="8">
        <f>dose!D44*rate!D44</f>
        <v>16571.39140796912</v>
      </c>
      <c r="E44" s="8">
        <f>dose!E44*rate!E44</f>
        <v>16847.619294158863</v>
      </c>
      <c r="F44" s="8">
        <f>dose!F44*rate!F44</f>
        <v>17179.058064793542</v>
      </c>
      <c r="G44" s="8">
        <f>dose!G44*rate!G44</f>
        <v>16976.087237399493</v>
      </c>
      <c r="H44" s="8">
        <f>dose!H44*rate!H44</f>
        <v>17431.138662728212</v>
      </c>
      <c r="I44" s="8">
        <f>dose!I44*rate!I44</f>
        <v>17900.79292605714</v>
      </c>
      <c r="J44" s="8">
        <f>dose!J44*rate!J44</f>
        <v>17757.290074796554</v>
      </c>
      <c r="K44" s="8">
        <f>dose!K44*rate!K44</f>
        <v>17479.361758750092</v>
      </c>
      <c r="L44" s="8">
        <f>dose!L44*rate!L44</f>
        <v>17613.499261848869</v>
      </c>
      <c r="M44" s="8">
        <f>dose!M44*rate!M44</f>
        <v>17256.532544698508</v>
      </c>
      <c r="N44" s="8">
        <f>dose!N44*rate!N44</f>
        <v>15569.788296773067</v>
      </c>
      <c r="O44" s="8">
        <f>dose!O44*rate!O44</f>
        <v>15744.573661616536</v>
      </c>
      <c r="P44" s="8">
        <f>dose!P44*rate!P44</f>
        <v>15861.432426448448</v>
      </c>
      <c r="Q44" s="8">
        <f>dose!Q44*rate!Q44</f>
        <v>15129.688322577284</v>
      </c>
      <c r="R44" s="8">
        <f>dose!R44*rate!R44</f>
        <v>16071.479835019203</v>
      </c>
      <c r="S44" s="8">
        <f>dose!S44*rate!S44</f>
        <v>15370.8848702056</v>
      </c>
      <c r="T44" s="8">
        <f>dose!T44*rate!T44</f>
        <v>15242.646520756389</v>
      </c>
      <c r="U44" s="8">
        <f>dose!U44*rate!U44</f>
        <v>15592.972422423423</v>
      </c>
      <c r="V44" s="8">
        <f>dose!V44*rate!V44</f>
        <v>15779.311661197034</v>
      </c>
      <c r="W44" s="8">
        <f>dose!W44*rate!W44</f>
        <v>16046.310245473711</v>
      </c>
      <c r="X44" s="8">
        <f>dose!X44*rate!X44</f>
        <v>16640.635910831501</v>
      </c>
      <c r="Y44" s="8">
        <f>dose!Y44*rate!Y44</f>
        <v>15723.863075770958</v>
      </c>
      <c r="Z44" s="8">
        <f>dose!Z44*rate!Z44</f>
        <v>15895.76273602547</v>
      </c>
      <c r="AA44" s="8">
        <f>dose!AA44*rate!AA44</f>
        <v>17761.10741650093</v>
      </c>
      <c r="AB44" s="8">
        <f>dose!AB44*rate!AB44</f>
        <v>20377.331338720687</v>
      </c>
      <c r="AC44" s="8">
        <f>dose!AC44*rate!AC44</f>
        <v>19470.807120025096</v>
      </c>
      <c r="AD44" s="8">
        <f>dose!AD44*rate!AD44</f>
        <v>18570.918562471274</v>
      </c>
    </row>
    <row r="45" spans="1:30" x14ac:dyDescent="0.3">
      <c r="A45">
        <v>43</v>
      </c>
      <c r="B45" s="8">
        <f>dose!B45*rate!B45</f>
        <v>19522.151263885364</v>
      </c>
      <c r="C45" s="8">
        <f>dose!C45*rate!C45</f>
        <v>19014.339246915169</v>
      </c>
      <c r="D45" s="8">
        <f>dose!D45*rate!D45</f>
        <v>18857.407231978454</v>
      </c>
      <c r="E45" s="8">
        <f>dose!E45*rate!E45</f>
        <v>18797.521606554925</v>
      </c>
      <c r="F45" s="8">
        <f>dose!F45*rate!F45</f>
        <v>18587.287810838574</v>
      </c>
      <c r="G45" s="8">
        <f>dose!G45*rate!G45</f>
        <v>19313.369976499947</v>
      </c>
      <c r="H45" s="8">
        <f>dose!H45*rate!H45</f>
        <v>19426.89155995494</v>
      </c>
      <c r="I45" s="8">
        <f>dose!I45*rate!I45</f>
        <v>20074.456406856945</v>
      </c>
      <c r="J45" s="8">
        <f>dose!J45*rate!J45</f>
        <v>19136.737661734558</v>
      </c>
      <c r="K45" s="8">
        <f>dose!K45*rate!K45</f>
        <v>19159.97529618035</v>
      </c>
      <c r="L45" s="8">
        <f>dose!L45*rate!L45</f>
        <v>19373.604364583323</v>
      </c>
      <c r="M45" s="8">
        <f>dose!M45*rate!M45</f>
        <v>19134.533105120514</v>
      </c>
      <c r="N45" s="8">
        <f>dose!N45*rate!N45</f>
        <v>18089.080596275475</v>
      </c>
      <c r="O45" s="8">
        <f>dose!O45*rate!O45</f>
        <v>17462.53455471589</v>
      </c>
      <c r="P45" s="8">
        <f>dose!P45*rate!P45</f>
        <v>17221.087057127661</v>
      </c>
      <c r="Q45" s="8">
        <f>dose!Q45*rate!Q45</f>
        <v>16713.459370443477</v>
      </c>
      <c r="R45" s="8">
        <f>dose!R45*rate!R45</f>
        <v>17175.4664588708</v>
      </c>
      <c r="S45" s="8">
        <f>dose!S45*rate!S45</f>
        <v>16957.10011592913</v>
      </c>
      <c r="T45" s="8">
        <f>dose!T45*rate!T45</f>
        <v>16883.172841832911</v>
      </c>
      <c r="U45" s="8">
        <f>dose!U45*rate!U45</f>
        <v>16747.312681514417</v>
      </c>
      <c r="V45" s="8">
        <f>dose!V45*rate!V45</f>
        <v>16458.247496038286</v>
      </c>
      <c r="W45" s="8">
        <f>dose!W45*rate!W45</f>
        <v>17304.443488656128</v>
      </c>
      <c r="X45" s="8">
        <f>dose!X45*rate!X45</f>
        <v>17561.365033702514</v>
      </c>
      <c r="Y45" s="8">
        <f>dose!Y45*rate!Y45</f>
        <v>17330.844800209426</v>
      </c>
      <c r="Z45" s="8">
        <f>dose!Z45*rate!Z45</f>
        <v>17119.606355781176</v>
      </c>
      <c r="AA45" s="8">
        <f>dose!AA45*rate!AA45</f>
        <v>19375.989742400063</v>
      </c>
      <c r="AB45" s="8">
        <f>dose!AB45*rate!AB45</f>
        <v>20614.119384256643</v>
      </c>
      <c r="AC45" s="8">
        <f>dose!AC45*rate!AC45</f>
        <v>20519.930405566316</v>
      </c>
      <c r="AD45" s="8">
        <f>dose!AD45*rate!AD45</f>
        <v>19702.618329253681</v>
      </c>
    </row>
    <row r="46" spans="1:30" x14ac:dyDescent="0.3">
      <c r="A46">
        <v>44</v>
      </c>
      <c r="B46" s="8">
        <f>dose!B46*rate!B46</f>
        <v>20270.31012363511</v>
      </c>
      <c r="C46" s="8">
        <f>dose!C46*rate!C46</f>
        <v>19525.340761093757</v>
      </c>
      <c r="D46" s="8">
        <f>dose!D46*rate!D46</f>
        <v>19558.471506293616</v>
      </c>
      <c r="E46" s="8">
        <f>dose!E46*rate!E46</f>
        <v>20067.747372106758</v>
      </c>
      <c r="F46" s="8">
        <f>dose!F46*rate!F46</f>
        <v>20522.318150184197</v>
      </c>
      <c r="G46" s="8">
        <f>dose!G46*rate!G46</f>
        <v>20173.080141689818</v>
      </c>
      <c r="H46" s="8">
        <f>dose!H46*rate!H46</f>
        <v>21096.041080135448</v>
      </c>
      <c r="I46" s="8">
        <f>dose!I46*rate!I46</f>
        <v>21161.224087848139</v>
      </c>
      <c r="J46" s="8">
        <f>dose!J46*rate!J46</f>
        <v>21325.373444442401</v>
      </c>
      <c r="K46" s="8">
        <f>dose!K46*rate!K46</f>
        <v>20497.20494662493</v>
      </c>
      <c r="L46" s="8">
        <f>dose!L46*rate!L46</f>
        <v>20441.819554744994</v>
      </c>
      <c r="M46" s="8">
        <f>dose!M46*rate!M46</f>
        <v>20736.459488971908</v>
      </c>
      <c r="N46" s="8">
        <f>dose!N46*rate!N46</f>
        <v>20226.2582447516</v>
      </c>
      <c r="O46" s="8">
        <f>dose!O46*rate!O46</f>
        <v>20182.581831981304</v>
      </c>
      <c r="P46" s="8">
        <f>dose!P46*rate!P46</f>
        <v>19460.725574489603</v>
      </c>
      <c r="Q46" s="8">
        <f>dose!Q46*rate!Q46</f>
        <v>18317.396980374029</v>
      </c>
      <c r="R46" s="8">
        <f>dose!R46*rate!R46</f>
        <v>18788.171914056049</v>
      </c>
      <c r="S46" s="8">
        <f>dose!S46*rate!S46</f>
        <v>18172.049081682479</v>
      </c>
      <c r="T46" s="8">
        <f>dose!T46*rate!T46</f>
        <v>18265.922179008146</v>
      </c>
      <c r="U46" s="8">
        <f>dose!U46*rate!U46</f>
        <v>18875.316855018802</v>
      </c>
      <c r="V46" s="8">
        <f>dose!V46*rate!V46</f>
        <v>18663.486224690358</v>
      </c>
      <c r="W46" s="8">
        <f>dose!W46*rate!W46</f>
        <v>18296.93834034989</v>
      </c>
      <c r="X46" s="8">
        <f>dose!X46*rate!X46</f>
        <v>18035.968274721396</v>
      </c>
      <c r="Y46" s="8">
        <f>dose!Y46*rate!Y46</f>
        <v>18107.119386290513</v>
      </c>
      <c r="Z46" s="8">
        <f>dose!Z46*rate!Z46</f>
        <v>18132.408672259873</v>
      </c>
      <c r="AA46" s="8">
        <f>dose!AA46*rate!AA46</f>
        <v>20155.016518049324</v>
      </c>
      <c r="AB46" s="8">
        <f>dose!AB46*rate!AB46</f>
        <v>21933.37033052924</v>
      </c>
      <c r="AC46" s="8">
        <f>dose!AC46*rate!AC46</f>
        <v>20985.991022165992</v>
      </c>
      <c r="AD46" s="8">
        <f>dose!AD46*rate!AD46</f>
        <v>21424.015318285659</v>
      </c>
    </row>
    <row r="47" spans="1:30" x14ac:dyDescent="0.3">
      <c r="A47">
        <v>45</v>
      </c>
      <c r="B47" s="8">
        <f>dose!B47*rate!B47</f>
        <v>21154.891520634246</v>
      </c>
      <c r="C47" s="8">
        <f>dose!C47*rate!C47</f>
        <v>21912.207660916491</v>
      </c>
      <c r="D47" s="8">
        <f>dose!D47*rate!D47</f>
        <v>20466.701153872353</v>
      </c>
      <c r="E47" s="8">
        <f>dose!E47*rate!E47</f>
        <v>20778.792862111193</v>
      </c>
      <c r="F47" s="8">
        <f>dose!F47*rate!F47</f>
        <v>21632.584745476044</v>
      </c>
      <c r="G47" s="8">
        <f>dose!G47*rate!G47</f>
        <v>21871.639349577101</v>
      </c>
      <c r="H47" s="8">
        <f>dose!H47*rate!H47</f>
        <v>22623.161779972583</v>
      </c>
      <c r="I47" s="8">
        <f>dose!I47*rate!I47</f>
        <v>23380.897053477587</v>
      </c>
      <c r="J47" s="8">
        <f>dose!J47*rate!J47</f>
        <v>22884.872705844198</v>
      </c>
      <c r="K47" s="8">
        <f>dose!K47*rate!K47</f>
        <v>22601.634403038457</v>
      </c>
      <c r="L47" s="8">
        <f>dose!L47*rate!L47</f>
        <v>22335.654795933344</v>
      </c>
      <c r="M47" s="8">
        <f>dose!M47*rate!M47</f>
        <v>22441.913842575981</v>
      </c>
      <c r="N47" s="8">
        <f>dose!N47*rate!N47</f>
        <v>21412.2883841734</v>
      </c>
      <c r="O47" s="8">
        <f>dose!O47*rate!O47</f>
        <v>21833.0344331261</v>
      </c>
      <c r="P47" s="8">
        <f>dose!P47*rate!P47</f>
        <v>21614.319412646426</v>
      </c>
      <c r="Q47" s="8">
        <f>dose!Q47*rate!Q47</f>
        <v>19733.012929077475</v>
      </c>
      <c r="R47" s="8">
        <f>dose!R47*rate!R47</f>
        <v>19938.982781245981</v>
      </c>
      <c r="S47" s="8">
        <f>dose!S47*rate!S47</f>
        <v>20049.278904574061</v>
      </c>
      <c r="T47" s="8">
        <f>dose!T47*rate!T47</f>
        <v>20081.75000810474</v>
      </c>
      <c r="U47" s="8">
        <f>dose!U47*rate!U47</f>
        <v>20210.841268404987</v>
      </c>
      <c r="V47" s="8">
        <f>dose!V47*rate!V47</f>
        <v>20484.102064623825</v>
      </c>
      <c r="W47" s="8">
        <f>dose!W47*rate!W47</f>
        <v>20799.730253034013</v>
      </c>
      <c r="X47" s="8">
        <f>dose!X47*rate!X47</f>
        <v>19574.30434482592</v>
      </c>
      <c r="Y47" s="8">
        <f>dose!Y47*rate!Y47</f>
        <v>20019.013572991422</v>
      </c>
      <c r="Z47" s="8">
        <f>dose!Z47*rate!Z47</f>
        <v>19741.253870820299</v>
      </c>
      <c r="AA47" s="8">
        <f>dose!AA47*rate!AA47</f>
        <v>22289.256587992535</v>
      </c>
      <c r="AB47" s="8">
        <f>dose!AB47*rate!AB47</f>
        <v>22439.964023717304</v>
      </c>
      <c r="AC47" s="8">
        <f>dose!AC47*rate!AC47</f>
        <v>22437.964637931385</v>
      </c>
      <c r="AD47" s="8">
        <f>dose!AD47*rate!AD47</f>
        <v>21914.655469458114</v>
      </c>
    </row>
    <row r="48" spans="1:30" x14ac:dyDescent="0.3">
      <c r="A48">
        <v>46</v>
      </c>
      <c r="B48" s="8">
        <f>dose!B48*rate!B48</f>
        <v>23189.152218464227</v>
      </c>
      <c r="C48" s="8">
        <f>dose!C48*rate!C48</f>
        <v>23577.023988720783</v>
      </c>
      <c r="D48" s="8">
        <f>dose!D48*rate!D48</f>
        <v>23201.422568975031</v>
      </c>
      <c r="E48" s="8">
        <f>dose!E48*rate!E48</f>
        <v>22467.899270904723</v>
      </c>
      <c r="F48" s="8">
        <f>dose!F48*rate!F48</f>
        <v>23490.801394392627</v>
      </c>
      <c r="G48" s="8">
        <f>dose!G48*rate!G48</f>
        <v>23224.819884370547</v>
      </c>
      <c r="H48" s="8">
        <f>dose!H48*rate!H48</f>
        <v>24111.401452023485</v>
      </c>
      <c r="I48" s="8">
        <f>dose!I48*rate!I48</f>
        <v>24051.787446817285</v>
      </c>
      <c r="J48" s="8">
        <f>dose!J48*rate!J48</f>
        <v>25163.07496186133</v>
      </c>
      <c r="K48" s="8">
        <f>dose!K48*rate!K48</f>
        <v>25240.449468292809</v>
      </c>
      <c r="L48" s="8">
        <f>dose!L48*rate!L48</f>
        <v>24706.695162906824</v>
      </c>
      <c r="M48" s="8">
        <f>dose!M48*rate!M48</f>
        <v>23839.119609467518</v>
      </c>
      <c r="N48" s="8">
        <f>dose!N48*rate!N48</f>
        <v>23480.727013546726</v>
      </c>
      <c r="O48" s="8">
        <f>dose!O48*rate!O48</f>
        <v>23670.121961725235</v>
      </c>
      <c r="P48" s="8">
        <f>dose!P48*rate!P48</f>
        <v>23921.153199706681</v>
      </c>
      <c r="Q48" s="8">
        <f>dose!Q48*rate!Q48</f>
        <v>23329.825356317699</v>
      </c>
      <c r="R48" s="8">
        <f>dose!R48*rate!R48</f>
        <v>22645.56959384356</v>
      </c>
      <c r="S48" s="8">
        <f>dose!S48*rate!S48</f>
        <v>21538.437484329628</v>
      </c>
      <c r="T48" s="8">
        <f>dose!T48*rate!T48</f>
        <v>21580.619904705109</v>
      </c>
      <c r="U48" s="8">
        <f>dose!U48*rate!U48</f>
        <v>21951.883675238099</v>
      </c>
      <c r="V48" s="8">
        <f>dose!V48*rate!V48</f>
        <v>22543.186193934704</v>
      </c>
      <c r="W48" s="8">
        <f>dose!W48*rate!W48</f>
        <v>22701.826937268077</v>
      </c>
      <c r="X48" s="8">
        <f>dose!X48*rate!X48</f>
        <v>22235.415872284331</v>
      </c>
      <c r="Y48" s="8">
        <f>dose!Y48*rate!Y48</f>
        <v>21810.315251683001</v>
      </c>
      <c r="Z48" s="8">
        <f>dose!Z48*rate!Z48</f>
        <v>21185.505953939537</v>
      </c>
      <c r="AA48" s="8">
        <f>dose!AA48*rate!AA48</f>
        <v>23479.603498015858</v>
      </c>
      <c r="AB48" s="8">
        <f>dose!AB48*rate!AB48</f>
        <v>25067.302974452174</v>
      </c>
      <c r="AC48" s="8">
        <f>dose!AC48*rate!AC48</f>
        <v>23460.187712716615</v>
      </c>
      <c r="AD48" s="8">
        <f>dose!AD48*rate!AD48</f>
        <v>23607.28117596453</v>
      </c>
    </row>
    <row r="49" spans="1:30" x14ac:dyDescent="0.3">
      <c r="A49">
        <v>47</v>
      </c>
      <c r="B49" s="8">
        <f>dose!B49*rate!B49</f>
        <v>25291.867732939627</v>
      </c>
      <c r="C49" s="8">
        <f>dose!C49*rate!C49</f>
        <v>25406.249921766277</v>
      </c>
      <c r="D49" s="8">
        <f>dose!D49*rate!D49</f>
        <v>24524.453426177537</v>
      </c>
      <c r="E49" s="8">
        <f>dose!E49*rate!E49</f>
        <v>24472.302740069023</v>
      </c>
      <c r="F49" s="8">
        <f>dose!F49*rate!F49</f>
        <v>25017.743094692232</v>
      </c>
      <c r="G49" s="8">
        <f>dose!G49*rate!G49</f>
        <v>25435.378646711506</v>
      </c>
      <c r="H49" s="8">
        <f>dose!H49*rate!H49</f>
        <v>26015.584400188844</v>
      </c>
      <c r="I49" s="8">
        <f>dose!I49*rate!I49</f>
        <v>26240.87055091506</v>
      </c>
      <c r="J49" s="8">
        <f>dose!J49*rate!J49</f>
        <v>26318.78840040449</v>
      </c>
      <c r="K49" s="8">
        <f>dose!K49*rate!K49</f>
        <v>26520.318677007086</v>
      </c>
      <c r="L49" s="8">
        <f>dose!L49*rate!L49</f>
        <v>26508.618597447006</v>
      </c>
      <c r="M49" s="8">
        <f>dose!M49*rate!M49</f>
        <v>26432.17346525591</v>
      </c>
      <c r="N49" s="8">
        <f>dose!N49*rate!N49</f>
        <v>26444.348479343938</v>
      </c>
      <c r="O49" s="8">
        <f>dose!O49*rate!O49</f>
        <v>25780.990839679918</v>
      </c>
      <c r="P49" s="8">
        <f>dose!P49*rate!P49</f>
        <v>26108.309456955663</v>
      </c>
      <c r="Q49" s="8">
        <f>dose!Q49*rate!Q49</f>
        <v>24932.348576721044</v>
      </c>
      <c r="R49" s="8">
        <f>dose!R49*rate!R49</f>
        <v>24411.943239670221</v>
      </c>
      <c r="S49" s="8">
        <f>dose!S49*rate!S49</f>
        <v>23911.757638122799</v>
      </c>
      <c r="T49" s="8">
        <f>dose!T49*rate!T49</f>
        <v>23793.478658564509</v>
      </c>
      <c r="U49" s="8">
        <f>dose!U49*rate!U49</f>
        <v>23714.792077965176</v>
      </c>
      <c r="V49" s="8">
        <f>dose!V49*rate!V49</f>
        <v>23841.314671911576</v>
      </c>
      <c r="W49" s="8">
        <f>dose!W49*rate!W49</f>
        <v>23890.795478680251</v>
      </c>
      <c r="X49" s="8">
        <f>dose!X49*rate!X49</f>
        <v>24554.140577029364</v>
      </c>
      <c r="Y49" s="8">
        <f>dose!Y49*rate!Y49</f>
        <v>23252.924580573919</v>
      </c>
      <c r="Z49" s="8">
        <f>dose!Z49*rate!Z49</f>
        <v>22651.389636696218</v>
      </c>
      <c r="AA49" s="8">
        <f>dose!AA49*rate!AA49</f>
        <v>25235.313994559689</v>
      </c>
      <c r="AB49" s="8">
        <f>dose!AB49*rate!AB49</f>
        <v>26088.886862200019</v>
      </c>
      <c r="AC49" s="8">
        <f>dose!AC49*rate!AC49</f>
        <v>25686.272683875202</v>
      </c>
      <c r="AD49" s="8">
        <f>dose!AD49*rate!AD49</f>
        <v>24298.914309455457</v>
      </c>
    </row>
    <row r="50" spans="1:30" x14ac:dyDescent="0.3">
      <c r="A50">
        <v>48</v>
      </c>
      <c r="B50" s="8">
        <f>dose!B50*rate!B50</f>
        <v>32023.780362455193</v>
      </c>
      <c r="C50" s="8">
        <f>dose!C50*rate!C50</f>
        <v>27659.903730531532</v>
      </c>
      <c r="D50" s="8">
        <f>dose!D50*rate!D50</f>
        <v>27662.580171837326</v>
      </c>
      <c r="E50" s="8">
        <f>dose!E50*rate!E50</f>
        <v>27630.622165411278</v>
      </c>
      <c r="F50" s="8">
        <f>dose!F50*rate!F50</f>
        <v>27234.293594462499</v>
      </c>
      <c r="G50" s="8">
        <f>dose!G50*rate!G50</f>
        <v>27656.82160733061</v>
      </c>
      <c r="H50" s="8">
        <f>dose!H50*rate!H50</f>
        <v>27379.861547789769</v>
      </c>
      <c r="I50" s="8">
        <f>dose!I50*rate!I50</f>
        <v>29123.95798197839</v>
      </c>
      <c r="J50" s="8">
        <f>dose!J50*rate!J50</f>
        <v>28331.757341933695</v>
      </c>
      <c r="K50" s="8">
        <f>dose!K50*rate!K50</f>
        <v>27972.840874856625</v>
      </c>
      <c r="L50" s="8">
        <f>dose!L50*rate!L50</f>
        <v>29168.447757655456</v>
      </c>
      <c r="M50" s="8">
        <f>dose!M50*rate!M50</f>
        <v>28696.238950291008</v>
      </c>
      <c r="N50" s="8">
        <f>dose!N50*rate!N50</f>
        <v>28640.812425688349</v>
      </c>
      <c r="O50" s="8">
        <f>dose!O50*rate!O50</f>
        <v>27851.960909381785</v>
      </c>
      <c r="P50" s="8">
        <f>dose!P50*rate!P50</f>
        <v>28126.837914835211</v>
      </c>
      <c r="Q50" s="8">
        <f>dose!Q50*rate!Q50</f>
        <v>26787.589379550027</v>
      </c>
      <c r="R50" s="8">
        <f>dose!R50*rate!R50</f>
        <v>27040.57195432236</v>
      </c>
      <c r="S50" s="8">
        <f>dose!S50*rate!S50</f>
        <v>26934.667032581114</v>
      </c>
      <c r="T50" s="8">
        <f>dose!T50*rate!T50</f>
        <v>25523.245100066237</v>
      </c>
      <c r="U50" s="8">
        <f>dose!U50*rate!U50</f>
        <v>26111.226420966432</v>
      </c>
      <c r="V50" s="8">
        <f>dose!V50*rate!V50</f>
        <v>26684.400431055066</v>
      </c>
      <c r="W50" s="8">
        <f>dose!W50*rate!W50</f>
        <v>26280.260983261236</v>
      </c>
      <c r="X50" s="8">
        <f>dose!X50*rate!X50</f>
        <v>26369.742920044238</v>
      </c>
      <c r="Y50" s="8">
        <f>dose!Y50*rate!Y50</f>
        <v>25585.601019426365</v>
      </c>
      <c r="Z50" s="8">
        <f>dose!Z50*rate!Z50</f>
        <v>25447.084368964348</v>
      </c>
      <c r="AA50" s="8">
        <f>dose!AA50*rate!AA50</f>
        <v>26627.82638327084</v>
      </c>
      <c r="AB50" s="8">
        <f>dose!AB50*rate!AB50</f>
        <v>28011.807265615236</v>
      </c>
      <c r="AC50" s="8">
        <f>dose!AC50*rate!AC50</f>
        <v>27256.038337074682</v>
      </c>
      <c r="AD50" s="8">
        <f>dose!AD50*rate!AD50</f>
        <v>26185.19251743834</v>
      </c>
    </row>
    <row r="51" spans="1:30" x14ac:dyDescent="0.3">
      <c r="A51">
        <v>49</v>
      </c>
      <c r="B51" s="8">
        <f>dose!B51*rate!B51</f>
        <v>31566.857172121505</v>
      </c>
      <c r="C51" s="8">
        <f>dose!C51*rate!C51</f>
        <v>32068.952061609929</v>
      </c>
      <c r="D51" s="8">
        <f>dose!D51*rate!D51</f>
        <v>28972.175893827018</v>
      </c>
      <c r="E51" s="8">
        <f>dose!E51*rate!E51</f>
        <v>28383.948950578266</v>
      </c>
      <c r="F51" s="8">
        <f>dose!F51*rate!F51</f>
        <v>29068.254331625903</v>
      </c>
      <c r="G51" s="8">
        <f>dose!G51*rate!G51</f>
        <v>29341.023240177459</v>
      </c>
      <c r="H51" s="8">
        <f>dose!H51*rate!H51</f>
        <v>30986.476192956383</v>
      </c>
      <c r="I51" s="8">
        <f>dose!I51*rate!I51</f>
        <v>30904.032607513305</v>
      </c>
      <c r="J51" s="8">
        <f>dose!J51*rate!J51</f>
        <v>30897.610726587096</v>
      </c>
      <c r="K51" s="8">
        <f>dose!K51*rate!K51</f>
        <v>30388.684071110747</v>
      </c>
      <c r="L51" s="8">
        <f>dose!L51*rate!L51</f>
        <v>31149.684627558905</v>
      </c>
      <c r="M51" s="8">
        <f>dose!M51*rate!M51</f>
        <v>31156.247019252376</v>
      </c>
      <c r="N51" s="8">
        <f>dose!N51*rate!N51</f>
        <v>29591.947386153392</v>
      </c>
      <c r="O51" s="8">
        <f>dose!O51*rate!O51</f>
        <v>31072.206227601389</v>
      </c>
      <c r="P51" s="8">
        <f>dose!P51*rate!P51</f>
        <v>29938.807319667078</v>
      </c>
      <c r="Q51" s="8">
        <f>dose!Q51*rate!Q51</f>
        <v>29263.161827560103</v>
      </c>
      <c r="R51" s="8">
        <f>dose!R51*rate!R51</f>
        <v>29844.978946457926</v>
      </c>
      <c r="S51" s="8">
        <f>dose!S51*rate!S51</f>
        <v>29158.777738567773</v>
      </c>
      <c r="T51" s="8">
        <f>dose!T51*rate!T51</f>
        <v>29705.211113029527</v>
      </c>
      <c r="U51" s="8">
        <f>dose!U51*rate!U51</f>
        <v>28809.165918536328</v>
      </c>
      <c r="V51" s="8">
        <f>dose!V51*rate!V51</f>
        <v>28289.245084713588</v>
      </c>
      <c r="W51" s="8">
        <f>dose!W51*rate!W51</f>
        <v>29419.88393568456</v>
      </c>
      <c r="X51" s="8">
        <f>dose!X51*rate!X51</f>
        <v>28284.390690566353</v>
      </c>
      <c r="Y51" s="8">
        <f>dose!Y51*rate!Y51</f>
        <v>27795.453873438611</v>
      </c>
      <c r="Z51" s="8">
        <f>dose!Z51*rate!Z51</f>
        <v>27859.514870861523</v>
      </c>
      <c r="AA51" s="8">
        <f>dose!AA51*rate!AA51</f>
        <v>29140.839487274483</v>
      </c>
      <c r="AB51" s="8">
        <f>dose!AB51*rate!AB51</f>
        <v>29779.048882868326</v>
      </c>
      <c r="AC51" s="8">
        <f>dose!AC51*rate!AC51</f>
        <v>29590.440654301477</v>
      </c>
      <c r="AD51" s="8">
        <f>dose!AD51*rate!AD51</f>
        <v>27438.553972177117</v>
      </c>
    </row>
    <row r="52" spans="1:30" x14ac:dyDescent="0.3">
      <c r="A52">
        <v>50</v>
      </c>
      <c r="B52" s="8">
        <f>dose!B52*rate!B52</f>
        <v>33548.020452988007</v>
      </c>
      <c r="C52" s="8">
        <f>dose!C52*rate!C52</f>
        <v>33178.70695610885</v>
      </c>
      <c r="D52" s="8">
        <f>dose!D52*rate!D52</f>
        <v>34811.485231021281</v>
      </c>
      <c r="E52" s="8">
        <f>dose!E52*rate!E52</f>
        <v>30569.055409746819</v>
      </c>
      <c r="F52" s="8">
        <f>dose!F52*rate!F52</f>
        <v>30727.082646100062</v>
      </c>
      <c r="G52" s="8">
        <f>dose!G52*rate!G52</f>
        <v>31718.474353613929</v>
      </c>
      <c r="H52" s="8">
        <f>dose!H52*rate!H52</f>
        <v>31844.823213736086</v>
      </c>
      <c r="I52" s="8">
        <f>dose!I52*rate!I52</f>
        <v>32764.716817700813</v>
      </c>
      <c r="J52" s="8">
        <f>dose!J52*rate!J52</f>
        <v>33247.792816611502</v>
      </c>
      <c r="K52" s="8">
        <f>dose!K52*rate!K52</f>
        <v>33296.084894497457</v>
      </c>
      <c r="L52" s="8">
        <f>dose!L52*rate!L52</f>
        <v>33826.647516731857</v>
      </c>
      <c r="M52" s="8">
        <f>dose!M52*rate!M52</f>
        <v>33009.628006709594</v>
      </c>
      <c r="N52" s="8">
        <f>dose!N52*rate!N52</f>
        <v>33505.798511524532</v>
      </c>
      <c r="O52" s="8">
        <f>dose!O52*rate!O52</f>
        <v>33477.671274384935</v>
      </c>
      <c r="P52" s="8">
        <f>dose!P52*rate!P52</f>
        <v>33092.307125760824</v>
      </c>
      <c r="Q52" s="8">
        <f>dose!Q52*rate!Q52</f>
        <v>32534.919646302973</v>
      </c>
      <c r="R52" s="8">
        <f>dose!R52*rate!R52</f>
        <v>32387.938615905907</v>
      </c>
      <c r="S52" s="8">
        <f>dose!S52*rate!S52</f>
        <v>31984.461210920177</v>
      </c>
      <c r="T52" s="8">
        <f>dose!T52*rate!T52</f>
        <v>31844.674824732945</v>
      </c>
      <c r="U52" s="8">
        <f>dose!U52*rate!U52</f>
        <v>31651.013639893201</v>
      </c>
      <c r="V52" s="8">
        <f>dose!V52*rate!V52</f>
        <v>31392.550065359857</v>
      </c>
      <c r="W52" s="8">
        <f>dose!W52*rate!W52</f>
        <v>31211.688943365814</v>
      </c>
      <c r="X52" s="8">
        <f>dose!X52*rate!X52</f>
        <v>31397.023564663825</v>
      </c>
      <c r="Y52" s="8">
        <f>dose!Y52*rate!Y52</f>
        <v>30029.641843050344</v>
      </c>
      <c r="Z52" s="8">
        <f>dose!Z52*rate!Z52</f>
        <v>30285.541306240808</v>
      </c>
      <c r="AA52" s="8">
        <f>dose!AA52*rate!AA52</f>
        <v>32551.718317164323</v>
      </c>
      <c r="AB52" s="8">
        <f>dose!AB52*rate!AB52</f>
        <v>33617.437748504475</v>
      </c>
      <c r="AC52" s="8">
        <f>dose!AC52*rate!AC52</f>
        <v>31335.366726393622</v>
      </c>
      <c r="AD52" s="8">
        <f>dose!AD52*rate!AD52</f>
        <v>29863.778820083644</v>
      </c>
    </row>
    <row r="53" spans="1:30" x14ac:dyDescent="0.3">
      <c r="A53">
        <v>51</v>
      </c>
      <c r="B53" s="8">
        <f>dose!B53*rate!B53</f>
        <v>36572.746925024061</v>
      </c>
      <c r="C53" s="8">
        <f>dose!C53*rate!C53</f>
        <v>36483.120417590057</v>
      </c>
      <c r="D53" s="8">
        <f>dose!D53*rate!D53</f>
        <v>36835.849930498312</v>
      </c>
      <c r="E53" s="8">
        <f>dose!E53*rate!E53</f>
        <v>38075.698630884879</v>
      </c>
      <c r="F53" s="8">
        <f>dose!F53*rate!F53</f>
        <v>33705.664758754654</v>
      </c>
      <c r="G53" s="8">
        <f>dose!G53*rate!G53</f>
        <v>34382.661229644291</v>
      </c>
      <c r="H53" s="8">
        <f>dose!H53*rate!H53</f>
        <v>34297.428676008458</v>
      </c>
      <c r="I53" s="8">
        <f>dose!I53*rate!I53</f>
        <v>34973.159606786772</v>
      </c>
      <c r="J53" s="8">
        <f>dose!J53*rate!J53</f>
        <v>35814.227452630112</v>
      </c>
      <c r="K53" s="8">
        <f>dose!K53*rate!K53</f>
        <v>35121.976875847853</v>
      </c>
      <c r="L53" s="8">
        <f>dose!L53*rate!L53</f>
        <v>36416.819734060198</v>
      </c>
      <c r="M53" s="8">
        <f>dose!M53*rate!M53</f>
        <v>35323.639894632579</v>
      </c>
      <c r="N53" s="8">
        <f>dose!N53*rate!N53</f>
        <v>35912.031589384023</v>
      </c>
      <c r="O53" s="8">
        <f>dose!O53*rate!O53</f>
        <v>35490.028360063974</v>
      </c>
      <c r="P53" s="8">
        <f>dose!P53*rate!P53</f>
        <v>34798.147078369504</v>
      </c>
      <c r="Q53" s="8">
        <f>dose!Q53*rate!Q53</f>
        <v>34416.0657358397</v>
      </c>
      <c r="R53" s="8">
        <f>dose!R53*rate!R53</f>
        <v>35084.679755241305</v>
      </c>
      <c r="S53" s="8">
        <f>dose!S53*rate!S53</f>
        <v>34993.21180107128</v>
      </c>
      <c r="T53" s="8">
        <f>dose!T53*rate!T53</f>
        <v>35085.752186500045</v>
      </c>
      <c r="U53" s="8">
        <f>dose!U53*rate!U53</f>
        <v>35768.558634743567</v>
      </c>
      <c r="V53" s="8">
        <f>dose!V53*rate!V53</f>
        <v>34536.333364341714</v>
      </c>
      <c r="W53" s="8">
        <f>dose!W53*rate!W53</f>
        <v>34198.146350981653</v>
      </c>
      <c r="X53" s="8">
        <f>dose!X53*rate!X53</f>
        <v>33573.997284242665</v>
      </c>
      <c r="Y53" s="8">
        <f>dose!Y53*rate!Y53</f>
        <v>33686.147789080031</v>
      </c>
      <c r="Z53" s="8">
        <f>dose!Z53*rate!Z53</f>
        <v>32199.831825466925</v>
      </c>
      <c r="AA53" s="8">
        <f>dose!AA53*rate!AA53</f>
        <v>35195.548463388215</v>
      </c>
      <c r="AB53" s="8">
        <f>dose!AB53*rate!AB53</f>
        <v>35766.357381868766</v>
      </c>
      <c r="AC53" s="8">
        <f>dose!AC53*rate!AC53</f>
        <v>34280.053415894028</v>
      </c>
      <c r="AD53" s="8">
        <f>dose!AD53*rate!AD53</f>
        <v>32274.983686403379</v>
      </c>
    </row>
    <row r="54" spans="1:30" x14ac:dyDescent="0.3">
      <c r="A54">
        <v>52</v>
      </c>
      <c r="B54" s="8">
        <f>dose!B54*rate!B54</f>
        <v>43561.592693058919</v>
      </c>
      <c r="C54" s="8">
        <f>dose!C54*rate!C54</f>
        <v>40237.604851221731</v>
      </c>
      <c r="D54" s="8">
        <f>dose!D54*rate!D54</f>
        <v>39868.122110945878</v>
      </c>
      <c r="E54" s="8">
        <f>dose!E54*rate!E54</f>
        <v>39894.034982081837</v>
      </c>
      <c r="F54" s="8">
        <f>dose!F54*rate!F54</f>
        <v>42036.789563677718</v>
      </c>
      <c r="G54" s="8">
        <f>dose!G54*rate!G54</f>
        <v>36757.737085600864</v>
      </c>
      <c r="H54" s="8">
        <f>dose!H54*rate!H54</f>
        <v>38317.308682251503</v>
      </c>
      <c r="I54" s="8">
        <f>dose!I54*rate!I54</f>
        <v>36957.552704820519</v>
      </c>
      <c r="J54" s="8">
        <f>dose!J54*rate!J54</f>
        <v>37928.38062878645</v>
      </c>
      <c r="K54" s="8">
        <f>dose!K54*rate!K54</f>
        <v>37456.838716290113</v>
      </c>
      <c r="L54" s="8">
        <f>dose!L54*rate!L54</f>
        <v>39079.272700799906</v>
      </c>
      <c r="M54" s="8">
        <f>dose!M54*rate!M54</f>
        <v>38378.634772590056</v>
      </c>
      <c r="N54" s="8">
        <f>dose!N54*rate!N54</f>
        <v>37417.589544186354</v>
      </c>
      <c r="O54" s="8">
        <f>dose!O54*rate!O54</f>
        <v>38500.632447556716</v>
      </c>
      <c r="P54" s="8">
        <f>dose!P54*rate!P54</f>
        <v>39466.487502868637</v>
      </c>
      <c r="Q54" s="8">
        <f>dose!Q54*rate!Q54</f>
        <v>38358.550868941878</v>
      </c>
      <c r="R54" s="8">
        <f>dose!R54*rate!R54</f>
        <v>38227.701477084534</v>
      </c>
      <c r="S54" s="8">
        <f>dose!S54*rate!S54</f>
        <v>37403.787097113775</v>
      </c>
      <c r="T54" s="8">
        <f>dose!T54*rate!T54</f>
        <v>37558.805429235901</v>
      </c>
      <c r="U54" s="8">
        <f>dose!U54*rate!U54</f>
        <v>37875.549712706641</v>
      </c>
      <c r="V54" s="8">
        <f>dose!V54*rate!V54</f>
        <v>38433.258303648872</v>
      </c>
      <c r="W54" s="8">
        <f>dose!W54*rate!W54</f>
        <v>37685.676431102016</v>
      </c>
      <c r="X54" s="8">
        <f>dose!X54*rate!X54</f>
        <v>36521.776066970553</v>
      </c>
      <c r="Y54" s="8">
        <f>dose!Y54*rate!Y54</f>
        <v>35345.671590440492</v>
      </c>
      <c r="Z54" s="8">
        <f>dose!Z54*rate!Z54</f>
        <v>34961.628808495509</v>
      </c>
      <c r="AA54" s="8">
        <f>dose!AA54*rate!AA54</f>
        <v>37762.49287820507</v>
      </c>
      <c r="AB54" s="8">
        <f>dose!AB54*rate!AB54</f>
        <v>38771.094142637812</v>
      </c>
      <c r="AC54" s="8">
        <f>dose!AC54*rate!AC54</f>
        <v>37579.619967893464</v>
      </c>
      <c r="AD54" s="8">
        <f>dose!AD54*rate!AD54</f>
        <v>35735.794298747045</v>
      </c>
    </row>
    <row r="55" spans="1:30" x14ac:dyDescent="0.3">
      <c r="A55">
        <v>53</v>
      </c>
      <c r="B55" s="8">
        <f>dose!B55*rate!B55</f>
        <v>46315.149403358264</v>
      </c>
      <c r="C55" s="8">
        <f>dose!C55*rate!C55</f>
        <v>46736.506447348729</v>
      </c>
      <c r="D55" s="8">
        <f>dose!D55*rate!D55</f>
        <v>43000.952336755079</v>
      </c>
      <c r="E55" s="8">
        <f>dose!E55*rate!E55</f>
        <v>42510.709900929236</v>
      </c>
      <c r="F55" s="8">
        <f>dose!F55*rate!F55</f>
        <v>43692.026960467665</v>
      </c>
      <c r="G55" s="8">
        <f>dose!G55*rate!G55</f>
        <v>46470.103330842772</v>
      </c>
      <c r="H55" s="8">
        <f>dose!H55*rate!H55</f>
        <v>41140.27982649122</v>
      </c>
      <c r="I55" s="8">
        <f>dose!I55*rate!I55</f>
        <v>41450.622284957244</v>
      </c>
      <c r="J55" s="8">
        <f>dose!J55*rate!J55</f>
        <v>40365.242166028016</v>
      </c>
      <c r="K55" s="8">
        <f>dose!K55*rate!K55</f>
        <v>39031.137780225494</v>
      </c>
      <c r="L55" s="8">
        <f>dose!L55*rate!L55</f>
        <v>40896.772294665578</v>
      </c>
      <c r="M55" s="8">
        <f>dose!M55*rate!M55</f>
        <v>40688.437968257909</v>
      </c>
      <c r="N55" s="8">
        <f>dose!N55*rate!N55</f>
        <v>39865.15949998943</v>
      </c>
      <c r="O55" s="8">
        <f>dose!O55*rate!O55</f>
        <v>39951.313665399415</v>
      </c>
      <c r="P55" s="8">
        <f>dose!P55*rate!P55</f>
        <v>41407.196334263717</v>
      </c>
      <c r="Q55" s="8">
        <f>dose!Q55*rate!Q55</f>
        <v>39900.985313754274</v>
      </c>
      <c r="R55" s="8">
        <f>dose!R55*rate!R55</f>
        <v>40062.823119085275</v>
      </c>
      <c r="S55" s="8">
        <f>dose!S55*rate!S55</f>
        <v>40061.452107151366</v>
      </c>
      <c r="T55" s="8">
        <f>dose!T55*rate!T55</f>
        <v>40580.156955974875</v>
      </c>
      <c r="U55" s="8">
        <f>dose!U55*rate!U55</f>
        <v>41290.313212397683</v>
      </c>
      <c r="V55" s="8">
        <f>dose!V55*rate!V55</f>
        <v>41394.55760132461</v>
      </c>
      <c r="W55" s="8">
        <f>dose!W55*rate!W55</f>
        <v>41835.56952437885</v>
      </c>
      <c r="X55" s="8">
        <f>dose!X55*rate!X55</f>
        <v>40016.750277692059</v>
      </c>
      <c r="Y55" s="8">
        <f>dose!Y55*rate!Y55</f>
        <v>38423.508223919562</v>
      </c>
      <c r="Z55" s="8">
        <f>dose!Z55*rate!Z55</f>
        <v>37695.539708576456</v>
      </c>
      <c r="AA55" s="8">
        <f>dose!AA55*rate!AA55</f>
        <v>40592.264313547348</v>
      </c>
      <c r="AB55" s="8">
        <f>dose!AB55*rate!AB55</f>
        <v>40851.06984592104</v>
      </c>
      <c r="AC55" s="8">
        <f>dose!AC55*rate!AC55</f>
        <v>39693.462851313503</v>
      </c>
      <c r="AD55" s="8">
        <f>dose!AD55*rate!AD55</f>
        <v>39233.889371306941</v>
      </c>
    </row>
    <row r="56" spans="1:30" x14ac:dyDescent="0.3">
      <c r="A56">
        <v>54</v>
      </c>
      <c r="B56" s="8">
        <f>dose!B56*rate!B56</f>
        <v>50264.656056159751</v>
      </c>
      <c r="C56" s="8">
        <f>dose!C56*rate!C56</f>
        <v>49600.435714170402</v>
      </c>
      <c r="D56" s="8">
        <f>dose!D56*rate!D56</f>
        <v>48274.243631888297</v>
      </c>
      <c r="E56" s="8">
        <f>dose!E56*rate!E56</f>
        <v>43635.715798014564</v>
      </c>
      <c r="F56" s="8">
        <f>dose!F56*rate!F56</f>
        <v>45509.98548705328</v>
      </c>
      <c r="G56" s="8">
        <f>dose!G56*rate!G56</f>
        <v>46435.110014753576</v>
      </c>
      <c r="H56" s="8">
        <f>dose!H56*rate!H56</f>
        <v>49535.721601632642</v>
      </c>
      <c r="I56" s="8">
        <f>dose!I56*rate!I56</f>
        <v>44086.476103455068</v>
      </c>
      <c r="J56" s="8">
        <f>dose!J56*rate!J56</f>
        <v>44844.673712078984</v>
      </c>
      <c r="K56" s="8">
        <f>dose!K56*rate!K56</f>
        <v>43489.578326894458</v>
      </c>
      <c r="L56" s="8">
        <f>dose!L56*rate!L56</f>
        <v>42665.427612169377</v>
      </c>
      <c r="M56" s="8">
        <f>dose!M56*rate!M56</f>
        <v>44137.788879687629</v>
      </c>
      <c r="N56" s="8">
        <f>dose!N56*rate!N56</f>
        <v>43506.858022943328</v>
      </c>
      <c r="O56" s="8">
        <f>dose!O56*rate!O56</f>
        <v>42796.251840259145</v>
      </c>
      <c r="P56" s="8">
        <f>dose!P56*rate!P56</f>
        <v>43542.397897099632</v>
      </c>
      <c r="Q56" s="8">
        <f>dose!Q56*rate!Q56</f>
        <v>43365.545814528901</v>
      </c>
      <c r="R56" s="8">
        <f>dose!R56*rate!R56</f>
        <v>44112.124830748129</v>
      </c>
      <c r="S56" s="8">
        <f>dose!S56*rate!S56</f>
        <v>43443.729254588769</v>
      </c>
      <c r="T56" s="8">
        <f>dose!T56*rate!T56</f>
        <v>43934.644899628212</v>
      </c>
      <c r="U56" s="8">
        <f>dose!U56*rate!U56</f>
        <v>44220.168148554367</v>
      </c>
      <c r="V56" s="8">
        <f>dose!V56*rate!V56</f>
        <v>44340.23295611787</v>
      </c>
      <c r="W56" s="8">
        <f>dose!W56*rate!W56</f>
        <v>44762.392483238444</v>
      </c>
      <c r="X56" s="8">
        <f>dose!X56*rate!X56</f>
        <v>44131.833264753819</v>
      </c>
      <c r="Y56" s="8">
        <f>dose!Y56*rate!Y56</f>
        <v>43164.442696372178</v>
      </c>
      <c r="Z56" s="8">
        <f>dose!Z56*rate!Z56</f>
        <v>41404.871155903769</v>
      </c>
      <c r="AA56" s="8">
        <f>dose!AA56*rate!AA56</f>
        <v>43276.728237895222</v>
      </c>
      <c r="AB56" s="8">
        <f>dose!AB56*rate!AB56</f>
        <v>43299.585997798451</v>
      </c>
      <c r="AC56" s="8">
        <f>dose!AC56*rate!AC56</f>
        <v>43199.241304189418</v>
      </c>
      <c r="AD56" s="8">
        <f>dose!AD56*rate!AD56</f>
        <v>42101.321100428482</v>
      </c>
    </row>
    <row r="57" spans="1:30" x14ac:dyDescent="0.3">
      <c r="A57">
        <v>55</v>
      </c>
      <c r="B57" s="8">
        <f>dose!B57*rate!B57</f>
        <v>53756.501961918337</v>
      </c>
      <c r="C57" s="8">
        <f>dose!C57*rate!C57</f>
        <v>53570.053052403593</v>
      </c>
      <c r="D57" s="8">
        <f>dose!D57*rate!D57</f>
        <v>54036.53569516175</v>
      </c>
      <c r="E57" s="8">
        <f>dose!E57*rate!E57</f>
        <v>52858.757510658397</v>
      </c>
      <c r="F57" s="8">
        <f>dose!F57*rate!F57</f>
        <v>49460.664672323757</v>
      </c>
      <c r="G57" s="8">
        <f>dose!G57*rate!G57</f>
        <v>49726.950215976562</v>
      </c>
      <c r="H57" s="8">
        <f>dose!H57*rate!H57</f>
        <v>50614.38480019963</v>
      </c>
      <c r="I57" s="8">
        <f>dose!I57*rate!I57</f>
        <v>54138.746361593439</v>
      </c>
      <c r="J57" s="8">
        <f>dose!J57*rate!J57</f>
        <v>47293.814127530517</v>
      </c>
      <c r="K57" s="8">
        <f>dose!K57*rate!K57</f>
        <v>47270.732301372016</v>
      </c>
      <c r="L57" s="8">
        <f>dose!L57*rate!L57</f>
        <v>46380.340242568942</v>
      </c>
      <c r="M57" s="8">
        <f>dose!M57*rate!M57</f>
        <v>46618.73766566148</v>
      </c>
      <c r="N57" s="8">
        <f>dose!N57*rate!N57</f>
        <v>46355.481749148646</v>
      </c>
      <c r="O57" s="8">
        <f>dose!O57*rate!O57</f>
        <v>46675.485000806737</v>
      </c>
      <c r="P57" s="8">
        <f>dose!P57*rate!P57</f>
        <v>47051.108795504922</v>
      </c>
      <c r="Q57" s="8">
        <f>dose!Q57*rate!Q57</f>
        <v>44988.385534416004</v>
      </c>
      <c r="R57" s="8">
        <f>dose!R57*rate!R57</f>
        <v>46706.076024382208</v>
      </c>
      <c r="S57" s="8">
        <f>dose!S57*rate!S57</f>
        <v>47131.641348704055</v>
      </c>
      <c r="T57" s="8">
        <f>dose!T57*rate!T57</f>
        <v>47411.517688867207</v>
      </c>
      <c r="U57" s="8">
        <f>dose!U57*rate!U57</f>
        <v>48830.927783598665</v>
      </c>
      <c r="V57" s="8">
        <f>dose!V57*rate!V57</f>
        <v>47727.555177813272</v>
      </c>
      <c r="W57" s="8">
        <f>dose!W57*rate!W57</f>
        <v>48617.837273420191</v>
      </c>
      <c r="X57" s="8">
        <f>dose!X57*rate!X57</f>
        <v>48247.622114924699</v>
      </c>
      <c r="Y57" s="8">
        <f>dose!Y57*rate!Y57</f>
        <v>47044.401934622758</v>
      </c>
      <c r="Z57" s="8">
        <f>dose!Z57*rate!Z57</f>
        <v>45778.091156756775</v>
      </c>
      <c r="AA57" s="8">
        <f>dose!AA57*rate!AA57</f>
        <v>47219.89965295593</v>
      </c>
      <c r="AB57" s="8">
        <f>dose!AB57*rate!AB57</f>
        <v>47323.408455196681</v>
      </c>
      <c r="AC57" s="8">
        <f>dose!AC57*rate!AC57</f>
        <v>46904.911981798949</v>
      </c>
      <c r="AD57" s="8">
        <f>dose!AD57*rate!AD57</f>
        <v>45504.33318940131</v>
      </c>
    </row>
    <row r="58" spans="1:30" x14ac:dyDescent="0.3">
      <c r="A58">
        <v>56</v>
      </c>
      <c r="B58" s="8">
        <f>dose!B58*rate!B58</f>
        <v>59923.57963668475</v>
      </c>
      <c r="C58" s="8">
        <f>dose!C58*rate!C58</f>
        <v>58499.046951624507</v>
      </c>
      <c r="D58" s="8">
        <f>dose!D58*rate!D58</f>
        <v>58680.191932146678</v>
      </c>
      <c r="E58" s="8">
        <f>dose!E58*rate!E58</f>
        <v>59472.636276823352</v>
      </c>
      <c r="F58" s="8">
        <f>dose!F58*rate!F58</f>
        <v>59239.296635789571</v>
      </c>
      <c r="G58" s="8">
        <f>dose!G58*rate!G58</f>
        <v>54427.9775071732</v>
      </c>
      <c r="H58" s="8">
        <f>dose!H58*rate!H58</f>
        <v>54532.838553271766</v>
      </c>
      <c r="I58" s="8">
        <f>dose!I58*rate!I58</f>
        <v>54380.87359765228</v>
      </c>
      <c r="J58" s="8">
        <f>dose!J58*rate!J58</f>
        <v>57793.491755036252</v>
      </c>
      <c r="K58" s="8">
        <f>dose!K58*rate!K58</f>
        <v>49934.140452704487</v>
      </c>
      <c r="L58" s="8">
        <f>dose!L58*rate!L58</f>
        <v>50439.520829209287</v>
      </c>
      <c r="M58" s="8">
        <f>dose!M58*rate!M58</f>
        <v>49495.160035819594</v>
      </c>
      <c r="N58" s="8">
        <f>dose!N58*rate!N58</f>
        <v>48812.141591034924</v>
      </c>
      <c r="O58" s="8">
        <f>dose!O58*rate!O58</f>
        <v>49987.53395234116</v>
      </c>
      <c r="P58" s="8">
        <f>dose!P58*rate!P58</f>
        <v>50096.538062763488</v>
      </c>
      <c r="Q58" s="8">
        <f>dose!Q58*rate!Q58</f>
        <v>49722.247040853363</v>
      </c>
      <c r="R58" s="8">
        <f>dose!R58*rate!R58</f>
        <v>48596.949768064609</v>
      </c>
      <c r="S58" s="8">
        <f>dose!S58*rate!S58</f>
        <v>51011.966329994764</v>
      </c>
      <c r="T58" s="8">
        <f>dose!T58*rate!T58</f>
        <v>51595.764085895375</v>
      </c>
      <c r="U58" s="8">
        <f>dose!U58*rate!U58</f>
        <v>52112.678815789171</v>
      </c>
      <c r="V58" s="8">
        <f>dose!V58*rate!V58</f>
        <v>52643.168961029311</v>
      </c>
      <c r="W58" s="8">
        <f>dose!W58*rate!W58</f>
        <v>52401.033550029526</v>
      </c>
      <c r="X58" s="8">
        <f>dose!X58*rate!X58</f>
        <v>51756.873583442146</v>
      </c>
      <c r="Y58" s="8">
        <f>dose!Y58*rate!Y58</f>
        <v>51690.283725966387</v>
      </c>
      <c r="Z58" s="8">
        <f>dose!Z58*rate!Z58</f>
        <v>49921.620730110102</v>
      </c>
      <c r="AA58" s="8">
        <f>dose!AA58*rate!AA58</f>
        <v>51583.358480932067</v>
      </c>
      <c r="AB58" s="8">
        <f>dose!AB58*rate!AB58</f>
        <v>52374.638084415135</v>
      </c>
      <c r="AC58" s="8">
        <f>dose!AC58*rate!AC58</f>
        <v>50102.294860148198</v>
      </c>
      <c r="AD58" s="8">
        <f>dose!AD58*rate!AD58</f>
        <v>48302.627263303155</v>
      </c>
    </row>
    <row r="59" spans="1:30" x14ac:dyDescent="0.3">
      <c r="A59">
        <v>57</v>
      </c>
      <c r="B59" s="8">
        <f>dose!B59*rate!B59</f>
        <v>65401.529997658021</v>
      </c>
      <c r="C59" s="8">
        <f>dose!C59*rate!C59</f>
        <v>63570.659688564119</v>
      </c>
      <c r="D59" s="8">
        <f>dose!D59*rate!D59</f>
        <v>64043.561015781495</v>
      </c>
      <c r="E59" s="8">
        <f>dose!E59*rate!E59</f>
        <v>62477.443946755571</v>
      </c>
      <c r="F59" s="8">
        <f>dose!F59*rate!F59</f>
        <v>62708.314968033883</v>
      </c>
      <c r="G59" s="8">
        <f>dose!G59*rate!G59</f>
        <v>63056.799397760129</v>
      </c>
      <c r="H59" s="8">
        <f>dose!H59*rate!H59</f>
        <v>59725.308453135207</v>
      </c>
      <c r="I59" s="8">
        <f>dose!I59*rate!I59</f>
        <v>58841.281651953832</v>
      </c>
      <c r="J59" s="8">
        <f>dose!J59*rate!J59</f>
        <v>59341.687680369061</v>
      </c>
      <c r="K59" s="8">
        <f>dose!K59*rate!K59</f>
        <v>62176.877817598084</v>
      </c>
      <c r="L59" s="8">
        <f>dose!L59*rate!L59</f>
        <v>54161.681706225587</v>
      </c>
      <c r="M59" s="8">
        <f>dose!M59*rate!M59</f>
        <v>54574.744349025525</v>
      </c>
      <c r="N59" s="8">
        <f>dose!N59*rate!N59</f>
        <v>52993.210003812579</v>
      </c>
      <c r="O59" s="8">
        <f>dose!O59*rate!O59</f>
        <v>52254.77381603438</v>
      </c>
      <c r="P59" s="8">
        <f>dose!P59*rate!P59</f>
        <v>53345.902326357813</v>
      </c>
      <c r="Q59" s="8">
        <f>dose!Q59*rate!Q59</f>
        <v>52573.93897251851</v>
      </c>
      <c r="R59" s="8">
        <f>dose!R59*rate!R59</f>
        <v>54655.913957955374</v>
      </c>
      <c r="S59" s="8">
        <f>dose!S59*rate!S59</f>
        <v>53705.23680620292</v>
      </c>
      <c r="T59" s="8">
        <f>dose!T59*rate!T59</f>
        <v>54917.113263033723</v>
      </c>
      <c r="U59" s="8">
        <f>dose!U59*rate!U59</f>
        <v>56445.104665857703</v>
      </c>
      <c r="V59" s="8">
        <f>dose!V59*rate!V59</f>
        <v>56308.681360666153</v>
      </c>
      <c r="W59" s="8">
        <f>dose!W59*rate!W59</f>
        <v>56547.078310277604</v>
      </c>
      <c r="X59" s="8">
        <f>dose!X59*rate!X59</f>
        <v>56978.01235685165</v>
      </c>
      <c r="Y59" s="8">
        <f>dose!Y59*rate!Y59</f>
        <v>55391.801597344653</v>
      </c>
      <c r="Z59" s="8">
        <f>dose!Z59*rate!Z59</f>
        <v>54714.872501523794</v>
      </c>
      <c r="AA59" s="8">
        <f>dose!AA59*rate!AA59</f>
        <v>57470.907928179484</v>
      </c>
      <c r="AB59" s="8">
        <f>dose!AB59*rate!AB59</f>
        <v>56675.02560015631</v>
      </c>
      <c r="AC59" s="8">
        <f>dose!AC59*rate!AC59</f>
        <v>55603.562837915328</v>
      </c>
      <c r="AD59" s="8">
        <f>dose!AD59*rate!AD59</f>
        <v>53546.260898091976</v>
      </c>
    </row>
    <row r="60" spans="1:30" x14ac:dyDescent="0.3">
      <c r="A60">
        <v>58</v>
      </c>
      <c r="B60" s="8">
        <f>dose!B60*rate!B60</f>
        <v>73420.616597162356</v>
      </c>
      <c r="C60" s="8">
        <f>dose!C60*rate!C60</f>
        <v>71807.345604965347</v>
      </c>
      <c r="D60" s="8">
        <f>dose!D60*rate!D60</f>
        <v>70930.736049128114</v>
      </c>
      <c r="E60" s="8">
        <f>dose!E60*rate!E60</f>
        <v>68058.551342892955</v>
      </c>
      <c r="F60" s="8">
        <f>dose!F60*rate!F60</f>
        <v>69153.353364745824</v>
      </c>
      <c r="G60" s="8">
        <f>dose!G60*rate!G60</f>
        <v>68690.742248758528</v>
      </c>
      <c r="H60" s="8">
        <f>dose!H60*rate!H60</f>
        <v>69184.740352456938</v>
      </c>
      <c r="I60" s="8">
        <f>dose!I60*rate!I60</f>
        <v>63863.315961135297</v>
      </c>
      <c r="J60" s="8">
        <f>dose!J60*rate!J60</f>
        <v>64879.975462297058</v>
      </c>
      <c r="K60" s="8">
        <f>dose!K60*rate!K60</f>
        <v>63428.868512404981</v>
      </c>
      <c r="L60" s="8">
        <f>dose!L60*rate!L60</f>
        <v>66800.990399739836</v>
      </c>
      <c r="M60" s="8">
        <f>dose!M60*rate!M60</f>
        <v>58530.408673268728</v>
      </c>
      <c r="N60" s="8">
        <f>dose!N60*rate!N60</f>
        <v>57875.222111422634</v>
      </c>
      <c r="O60" s="8">
        <f>dose!O60*rate!O60</f>
        <v>56850.339433794295</v>
      </c>
      <c r="P60" s="8">
        <f>dose!P60*rate!P60</f>
        <v>56292.176586775029</v>
      </c>
      <c r="Q60" s="8">
        <f>dose!Q60*rate!Q60</f>
        <v>57483.903598000397</v>
      </c>
      <c r="R60" s="8">
        <f>dose!R60*rate!R60</f>
        <v>57040.048525971884</v>
      </c>
      <c r="S60" s="8">
        <f>dose!S60*rate!S60</f>
        <v>57720.503323193203</v>
      </c>
      <c r="T60" s="8">
        <f>dose!T60*rate!T60</f>
        <v>58064.625897762213</v>
      </c>
      <c r="U60" s="8">
        <f>dose!U60*rate!U60</f>
        <v>58935.083044415573</v>
      </c>
      <c r="V60" s="8">
        <f>dose!V60*rate!V60</f>
        <v>60982.009434344633</v>
      </c>
      <c r="W60" s="8">
        <f>dose!W60*rate!W60</f>
        <v>60237.044664970279</v>
      </c>
      <c r="X60" s="8">
        <f>dose!X60*rate!X60</f>
        <v>60873.830838731905</v>
      </c>
      <c r="Y60" s="8">
        <f>dose!Y60*rate!Y60</f>
        <v>59767.078823323805</v>
      </c>
      <c r="Z60" s="8">
        <f>dose!Z60*rate!Z60</f>
        <v>59146.116902190486</v>
      </c>
      <c r="AA60" s="8">
        <f>dose!AA60*rate!AA60</f>
        <v>59736.567338231296</v>
      </c>
      <c r="AB60" s="8">
        <f>dose!AB60*rate!AB60</f>
        <v>60427.439099271942</v>
      </c>
      <c r="AC60" s="8">
        <f>dose!AC60*rate!AC60</f>
        <v>60660.273562282884</v>
      </c>
      <c r="AD60" s="8">
        <f>dose!AD60*rate!AD60</f>
        <v>56985.287541754486</v>
      </c>
    </row>
    <row r="61" spans="1:30" x14ac:dyDescent="0.3">
      <c r="A61">
        <v>59</v>
      </c>
      <c r="B61" s="8">
        <f>dose!B61*rate!B61</f>
        <v>77036.619986022488</v>
      </c>
      <c r="C61" s="8">
        <f>dose!C61*rate!C61</f>
        <v>75316.600883539359</v>
      </c>
      <c r="D61" s="8">
        <f>dose!D61*rate!D61</f>
        <v>75401.264343523391</v>
      </c>
      <c r="E61" s="8">
        <f>dose!E61*rate!E61</f>
        <v>73101.219297245087</v>
      </c>
      <c r="F61" s="8">
        <f>dose!F61*rate!F61</f>
        <v>75162.041050229716</v>
      </c>
      <c r="G61" s="8">
        <f>dose!G61*rate!G61</f>
        <v>74520.332139153135</v>
      </c>
      <c r="H61" s="8">
        <f>dose!H61*rate!H61</f>
        <v>75362.31107214294</v>
      </c>
      <c r="I61" s="8">
        <f>dose!I61*rate!I61</f>
        <v>74118.509120344854</v>
      </c>
      <c r="J61" s="8">
        <f>dose!J61*rate!J61</f>
        <v>70213.713419608001</v>
      </c>
      <c r="K61" s="8">
        <f>dose!K61*rate!K61</f>
        <v>67596.174310538336</v>
      </c>
      <c r="L61" s="8">
        <f>dose!L61*rate!L61</f>
        <v>67771.048158192789</v>
      </c>
      <c r="M61" s="8">
        <f>dose!M61*rate!M61</f>
        <v>72355.350883356892</v>
      </c>
      <c r="N61" s="8">
        <f>dose!N61*rate!N61</f>
        <v>62456.920295456133</v>
      </c>
      <c r="O61" s="8">
        <f>dose!O61*rate!O61</f>
        <v>61945.860023075598</v>
      </c>
      <c r="P61" s="8">
        <f>dose!P61*rate!P61</f>
        <v>61219.629056777077</v>
      </c>
      <c r="Q61" s="8">
        <f>dose!Q61*rate!Q61</f>
        <v>60261.295088559746</v>
      </c>
      <c r="R61" s="8">
        <f>dose!R61*rate!R61</f>
        <v>61194.630096139619</v>
      </c>
      <c r="S61" s="8">
        <f>dose!S61*rate!S61</f>
        <v>62147.71287556686</v>
      </c>
      <c r="T61" s="8">
        <f>dose!T61*rate!T61</f>
        <v>61826.222412273215</v>
      </c>
      <c r="U61" s="8">
        <f>dose!U61*rate!U61</f>
        <v>63056.406171582283</v>
      </c>
      <c r="V61" s="8">
        <f>dose!V61*rate!V61</f>
        <v>63906.789395019528</v>
      </c>
      <c r="W61" s="8">
        <f>dose!W61*rate!W61</f>
        <v>65604.830426783868</v>
      </c>
      <c r="X61" s="8">
        <f>dose!X61*rate!X61</f>
        <v>65020.115711153681</v>
      </c>
      <c r="Y61" s="8">
        <f>dose!Y61*rate!Y61</f>
        <v>64536.742596109136</v>
      </c>
      <c r="Z61" s="8">
        <f>dose!Z61*rate!Z61</f>
        <v>63356.543603385297</v>
      </c>
      <c r="AA61" s="8">
        <f>dose!AA61*rate!AA61</f>
        <v>66117.915711684269</v>
      </c>
      <c r="AB61" s="8">
        <f>dose!AB61*rate!AB61</f>
        <v>67289.190500036959</v>
      </c>
      <c r="AC61" s="8">
        <f>dose!AC61*rate!AC61</f>
        <v>66080.862563547285</v>
      </c>
      <c r="AD61" s="8">
        <f>dose!AD61*rate!AD61</f>
        <v>62983.665006047457</v>
      </c>
    </row>
    <row r="62" spans="1:30" x14ac:dyDescent="0.3">
      <c r="A62">
        <v>60</v>
      </c>
      <c r="B62" s="8">
        <f>dose!B62*rate!B62</f>
        <v>86355.599078537678</v>
      </c>
      <c r="C62" s="8">
        <f>dose!C62*rate!C62</f>
        <v>83866.978917840359</v>
      </c>
      <c r="D62" s="8">
        <f>dose!D62*rate!D62</f>
        <v>80138.140129959938</v>
      </c>
      <c r="E62" s="8">
        <f>dose!E62*rate!E62</f>
        <v>81636.299229592973</v>
      </c>
      <c r="F62" s="8">
        <f>dose!F62*rate!F62</f>
        <v>79671.988566634376</v>
      </c>
      <c r="G62" s="8">
        <f>dose!G62*rate!G62</f>
        <v>79233.463793461531</v>
      </c>
      <c r="H62" s="8">
        <f>dose!H62*rate!H62</f>
        <v>79808.579288726789</v>
      </c>
      <c r="I62" s="8">
        <f>dose!I62*rate!I62</f>
        <v>81414.773072872442</v>
      </c>
      <c r="J62" s="8">
        <f>dose!J62*rate!J62</f>
        <v>81557.653827867573</v>
      </c>
      <c r="K62" s="8">
        <f>dose!K62*rate!K62</f>
        <v>73156.349463166145</v>
      </c>
      <c r="L62" s="8">
        <f>dose!L62*rate!L62</f>
        <v>72553.605127495568</v>
      </c>
      <c r="M62" s="8">
        <f>dose!M62*rate!M62</f>
        <v>73797.083249891875</v>
      </c>
      <c r="N62" s="8">
        <f>dose!N62*rate!N62</f>
        <v>76900.927359706795</v>
      </c>
      <c r="O62" s="8">
        <f>dose!O62*rate!O62</f>
        <v>68184.068875539844</v>
      </c>
      <c r="P62" s="8">
        <f>dose!P62*rate!P62</f>
        <v>68822.915083177344</v>
      </c>
      <c r="Q62" s="8">
        <f>dose!Q62*rate!Q62</f>
        <v>65312.458104319434</v>
      </c>
      <c r="R62" s="8">
        <f>dose!R62*rate!R62</f>
        <v>64735.874832998416</v>
      </c>
      <c r="S62" s="8">
        <f>dose!S62*rate!S62</f>
        <v>66839.853292154701</v>
      </c>
      <c r="T62" s="8">
        <f>dose!T62*rate!T62</f>
        <v>67390.368751389411</v>
      </c>
      <c r="U62" s="8">
        <f>dose!U62*rate!U62</f>
        <v>68477.480312424275</v>
      </c>
      <c r="V62" s="8">
        <f>dose!V62*rate!V62</f>
        <v>67618.37272483499</v>
      </c>
      <c r="W62" s="8">
        <f>dose!W62*rate!W62</f>
        <v>69790.064033959745</v>
      </c>
      <c r="X62" s="8">
        <f>dose!X62*rate!X62</f>
        <v>70949.523008831267</v>
      </c>
      <c r="Y62" s="8">
        <f>dose!Y62*rate!Y62</f>
        <v>68957.905649028675</v>
      </c>
      <c r="Z62" s="8">
        <f>dose!Z62*rate!Z62</f>
        <v>69981.89268766217</v>
      </c>
      <c r="AA62" s="8">
        <f>dose!AA62*rate!AA62</f>
        <v>73373.327418414046</v>
      </c>
      <c r="AB62" s="8">
        <f>dose!AB62*rate!AB62</f>
        <v>71291.862101036269</v>
      </c>
      <c r="AC62" s="8">
        <f>dose!AC62*rate!AC62</f>
        <v>71047.277493869668</v>
      </c>
      <c r="AD62" s="8">
        <f>dose!AD62*rate!AD62</f>
        <v>69382.695607381276</v>
      </c>
    </row>
    <row r="63" spans="1:30" x14ac:dyDescent="0.3">
      <c r="A63">
        <v>61</v>
      </c>
      <c r="B63" s="8">
        <f>dose!B63*rate!B63</f>
        <v>96797.621352433125</v>
      </c>
      <c r="C63" s="8">
        <f>dose!C63*rate!C63</f>
        <v>96217.839793662744</v>
      </c>
      <c r="D63" s="8">
        <f>dose!D63*rate!D63</f>
        <v>92180.219349172417</v>
      </c>
      <c r="E63" s="8">
        <f>dose!E63*rate!E63</f>
        <v>90503.940272246691</v>
      </c>
      <c r="F63" s="8">
        <f>dose!F63*rate!F63</f>
        <v>91951.800827809668</v>
      </c>
      <c r="G63" s="8">
        <f>dose!G63*rate!G63</f>
        <v>90727.798477378674</v>
      </c>
      <c r="H63" s="8">
        <f>dose!H63*rate!H63</f>
        <v>86857.157726623234</v>
      </c>
      <c r="I63" s="8">
        <f>dose!I63*rate!I63</f>
        <v>85880.414522762847</v>
      </c>
      <c r="J63" s="8">
        <f>dose!J63*rate!J63</f>
        <v>86990.420345701699</v>
      </c>
      <c r="K63" s="8">
        <f>dose!K63*rate!K63</f>
        <v>85551.172607403569</v>
      </c>
      <c r="L63" s="8">
        <f>dose!L63*rate!L63</f>
        <v>78629.855865795747</v>
      </c>
      <c r="M63" s="8">
        <f>dose!M63*rate!M63</f>
        <v>77003.734253526884</v>
      </c>
      <c r="N63" s="8">
        <f>dose!N63*rate!N63</f>
        <v>76322.347583028881</v>
      </c>
      <c r="O63" s="8">
        <f>dose!O63*rate!O63</f>
        <v>83124.673499471304</v>
      </c>
      <c r="P63" s="8">
        <f>dose!P63*rate!P63</f>
        <v>71186.684986801323</v>
      </c>
      <c r="Q63" s="8">
        <f>dose!Q63*rate!Q63</f>
        <v>70840.193488920209</v>
      </c>
      <c r="R63" s="8">
        <f>dose!R63*rate!R63</f>
        <v>69734.258271303377</v>
      </c>
      <c r="S63" s="8">
        <f>dose!S63*rate!S63</f>
        <v>71548.670596814627</v>
      </c>
      <c r="T63" s="8">
        <f>dose!T63*rate!T63</f>
        <v>71948.417741317971</v>
      </c>
      <c r="U63" s="8">
        <f>dose!U63*rate!U63</f>
        <v>73873.991559395348</v>
      </c>
      <c r="V63" s="8">
        <f>dose!V63*rate!V63</f>
        <v>73685.007608315122</v>
      </c>
      <c r="W63" s="8">
        <f>dose!W63*rate!W63</f>
        <v>73185.605447681199</v>
      </c>
      <c r="X63" s="8">
        <f>dose!X63*rate!X63</f>
        <v>75019.227389443316</v>
      </c>
      <c r="Y63" s="8">
        <f>dose!Y63*rate!Y63</f>
        <v>75372.340662668415</v>
      </c>
      <c r="Z63" s="8">
        <f>dose!Z63*rate!Z63</f>
        <v>74847.879422909275</v>
      </c>
      <c r="AA63" s="8">
        <f>dose!AA63*rate!AA63</f>
        <v>77280.78700989073</v>
      </c>
      <c r="AB63" s="8">
        <f>dose!AB63*rate!AB63</f>
        <v>78724.411642399544</v>
      </c>
      <c r="AC63" s="8">
        <f>dose!AC63*rate!AC63</f>
        <v>77999.025148684945</v>
      </c>
      <c r="AD63" s="8">
        <f>dose!AD63*rate!AD63</f>
        <v>75308.147467147341</v>
      </c>
    </row>
    <row r="64" spans="1:30" x14ac:dyDescent="0.3">
      <c r="A64">
        <v>62</v>
      </c>
      <c r="B64" s="8">
        <f>dose!B64*rate!B64</f>
        <v>105865.55779852137</v>
      </c>
      <c r="C64" s="8">
        <f>dose!C64*rate!C64</f>
        <v>105002.35035412498</v>
      </c>
      <c r="D64" s="8">
        <f>dose!D64*rate!D64</f>
        <v>104058.6135598712</v>
      </c>
      <c r="E64" s="8">
        <f>dose!E64*rate!E64</f>
        <v>97575.002591585973</v>
      </c>
      <c r="F64" s="8">
        <f>dose!F64*rate!F64</f>
        <v>98826.774495635662</v>
      </c>
      <c r="G64" s="8">
        <f>dose!G64*rate!G64</f>
        <v>99069.483482046606</v>
      </c>
      <c r="H64" s="8">
        <f>dose!H64*rate!H64</f>
        <v>96222.014315096283</v>
      </c>
      <c r="I64" s="8">
        <f>dose!I64*rate!I64</f>
        <v>93857.340780321931</v>
      </c>
      <c r="J64" s="8">
        <f>dose!J64*rate!J64</f>
        <v>94389.698979273569</v>
      </c>
      <c r="K64" s="8">
        <f>dose!K64*rate!K64</f>
        <v>92463.307684118205</v>
      </c>
      <c r="L64" s="8">
        <f>dose!L64*rate!L64</f>
        <v>93391.794030181918</v>
      </c>
      <c r="M64" s="8">
        <f>dose!M64*rate!M64</f>
        <v>84704.158519565055</v>
      </c>
      <c r="N64" s="8">
        <f>dose!N64*rate!N64</f>
        <v>82307.21826932457</v>
      </c>
      <c r="O64" s="8">
        <f>dose!O64*rate!O64</f>
        <v>83890.152306357966</v>
      </c>
      <c r="P64" s="8">
        <f>dose!P64*rate!P64</f>
        <v>87731.662208241891</v>
      </c>
      <c r="Q64" s="8">
        <f>dose!Q64*rate!Q64</f>
        <v>76038.871416962196</v>
      </c>
      <c r="R64" s="8">
        <f>dose!R64*rate!R64</f>
        <v>77479.774048908337</v>
      </c>
      <c r="S64" s="8">
        <f>dose!S64*rate!S64</f>
        <v>75549.797858575417</v>
      </c>
      <c r="T64" s="8">
        <f>dose!T64*rate!T64</f>
        <v>76462.46261835756</v>
      </c>
      <c r="U64" s="8">
        <f>dose!U64*rate!U64</f>
        <v>79490.774643220706</v>
      </c>
      <c r="V64" s="8">
        <f>dose!V64*rate!V64</f>
        <v>80269.447274376464</v>
      </c>
      <c r="W64" s="8">
        <f>dose!W64*rate!W64</f>
        <v>80997.524142915674</v>
      </c>
      <c r="X64" s="8">
        <f>dose!X64*rate!X64</f>
        <v>79416.774517470782</v>
      </c>
      <c r="Y64" s="8">
        <f>dose!Y64*rate!Y64</f>
        <v>79464.303439736104</v>
      </c>
      <c r="Z64" s="8">
        <f>dose!Z64*rate!Z64</f>
        <v>81123.374303723482</v>
      </c>
      <c r="AA64" s="8">
        <f>dose!AA64*rate!AA64</f>
        <v>82374.043324143306</v>
      </c>
      <c r="AB64" s="8">
        <f>dose!AB64*rate!AB64</f>
        <v>84415.881638440696</v>
      </c>
      <c r="AC64" s="8">
        <f>dose!AC64*rate!AC64</f>
        <v>84516.438490021275</v>
      </c>
      <c r="AD64" s="8">
        <f>dose!AD64*rate!AD64</f>
        <v>83161.55373812966</v>
      </c>
    </row>
    <row r="65" spans="1:30" x14ac:dyDescent="0.3">
      <c r="A65">
        <v>63</v>
      </c>
      <c r="B65" s="8">
        <f>dose!B65*rate!B65</f>
        <v>110844.00473055035</v>
      </c>
      <c r="C65" s="8">
        <f>dose!C65*rate!C65</f>
        <v>111654.1482467469</v>
      </c>
      <c r="D65" s="8">
        <f>dose!D65*rate!D65</f>
        <v>112407.35562390978</v>
      </c>
      <c r="E65" s="8">
        <f>dose!E65*rate!E65</f>
        <v>110398.76955812989</v>
      </c>
      <c r="F65" s="8">
        <f>dose!F65*rate!F65</f>
        <v>106280.25969318992</v>
      </c>
      <c r="G65" s="8">
        <f>dose!G65*rate!G65</f>
        <v>105885.89642388355</v>
      </c>
      <c r="H65" s="8">
        <f>dose!H65*rate!H65</f>
        <v>106679.29001261917</v>
      </c>
      <c r="I65" s="8">
        <f>dose!I65*rate!I65</f>
        <v>102063.02571142071</v>
      </c>
      <c r="J65" s="8">
        <f>dose!J65*rate!J65</f>
        <v>101866.80042713266</v>
      </c>
      <c r="K65" s="8">
        <f>dose!K65*rate!K65</f>
        <v>98274.763412713379</v>
      </c>
      <c r="L65" s="8">
        <f>dose!L65*rate!L65</f>
        <v>100320.26577157539</v>
      </c>
      <c r="M65" s="8">
        <f>dose!M65*rate!M65</f>
        <v>98419.857214627729</v>
      </c>
      <c r="N65" s="8">
        <f>dose!N65*rate!N65</f>
        <v>88827.197725582606</v>
      </c>
      <c r="O65" s="8">
        <f>dose!O65*rate!O65</f>
        <v>89705.880184973619</v>
      </c>
      <c r="P65" s="8">
        <f>dose!P65*rate!P65</f>
        <v>90168.365731673155</v>
      </c>
      <c r="Q65" s="8">
        <f>dose!Q65*rate!Q65</f>
        <v>93851.031590045139</v>
      </c>
      <c r="R65" s="8">
        <f>dose!R65*rate!R65</f>
        <v>83051.175600362389</v>
      </c>
      <c r="S65" s="8">
        <f>dose!S65*rate!S65</f>
        <v>83766.292678585101</v>
      </c>
      <c r="T65" s="8">
        <f>dose!T65*rate!T65</f>
        <v>82967.200499581682</v>
      </c>
      <c r="U65" s="8">
        <f>dose!U65*rate!U65</f>
        <v>84380.309304097071</v>
      </c>
      <c r="V65" s="8">
        <f>dose!V65*rate!V65</f>
        <v>85897.222640990512</v>
      </c>
      <c r="W65" s="8">
        <f>dose!W65*rate!W65</f>
        <v>86277.206778161679</v>
      </c>
      <c r="X65" s="8">
        <f>dose!X65*rate!X65</f>
        <v>86674.082906522191</v>
      </c>
      <c r="Y65" s="8">
        <f>dose!Y65*rate!Y65</f>
        <v>85848.187254438264</v>
      </c>
      <c r="Z65" s="8">
        <f>dose!Z65*rate!Z65</f>
        <v>85402.124680283683</v>
      </c>
      <c r="AA65" s="8">
        <f>dose!AA65*rate!AA65</f>
        <v>89975.807957807425</v>
      </c>
      <c r="AB65" s="8">
        <f>dose!AB65*rate!AB65</f>
        <v>90048.934415070369</v>
      </c>
      <c r="AC65" s="8">
        <f>dose!AC65*rate!AC65</f>
        <v>91242.099891693928</v>
      </c>
      <c r="AD65" s="8">
        <f>dose!AD65*rate!AD65</f>
        <v>90513.96178715615</v>
      </c>
    </row>
    <row r="66" spans="1:30" x14ac:dyDescent="0.3">
      <c r="A66">
        <v>64</v>
      </c>
      <c r="B66" s="8">
        <f>dose!B66*rate!B66</f>
        <v>116328.19296553185</v>
      </c>
      <c r="C66" s="8">
        <f>dose!C66*rate!C66</f>
        <v>117005.21738871622</v>
      </c>
      <c r="D66" s="8">
        <f>dose!D66*rate!D66</f>
        <v>119323.27964244115</v>
      </c>
      <c r="E66" s="8">
        <f>dose!E66*rate!E66</f>
        <v>118578.29255572757</v>
      </c>
      <c r="F66" s="8">
        <f>dose!F66*rate!F66</f>
        <v>120088.29832866293</v>
      </c>
      <c r="G66" s="8">
        <f>dose!G66*rate!G66</f>
        <v>115549.60060493484</v>
      </c>
      <c r="H66" s="8">
        <f>dose!H66*rate!H66</f>
        <v>114277.12036262332</v>
      </c>
      <c r="I66" s="8">
        <f>dose!I66*rate!I66</f>
        <v>113955.87417493286</v>
      </c>
      <c r="J66" s="8">
        <f>dose!J66*rate!J66</f>
        <v>113010.86072991297</v>
      </c>
      <c r="K66" s="8">
        <f>dose!K66*rate!K66</f>
        <v>107895.5475455516</v>
      </c>
      <c r="L66" s="8">
        <f>dose!L66*rate!L66</f>
        <v>106666.73217860493</v>
      </c>
      <c r="M66" s="8">
        <f>dose!M66*rate!M66</f>
        <v>104977.52961885156</v>
      </c>
      <c r="N66" s="8">
        <f>dose!N66*rate!N66</f>
        <v>103820.14892689785</v>
      </c>
      <c r="O66" s="8">
        <f>dose!O66*rate!O66</f>
        <v>98172.017355421616</v>
      </c>
      <c r="P66" s="8">
        <f>dose!P66*rate!P66</f>
        <v>95191.902598791596</v>
      </c>
      <c r="Q66" s="8">
        <f>dose!Q66*rate!Q66</f>
        <v>96088.859164505833</v>
      </c>
      <c r="R66" s="8">
        <f>dose!R66*rate!R66</f>
        <v>103032.16166532045</v>
      </c>
      <c r="S66" s="8">
        <f>dose!S66*rate!S66</f>
        <v>88064.129667436748</v>
      </c>
      <c r="T66" s="8">
        <f>dose!T66*rate!T66</f>
        <v>91619.914523415122</v>
      </c>
      <c r="U66" s="8">
        <f>dose!U66*rate!U66</f>
        <v>89951.471548999514</v>
      </c>
      <c r="V66" s="8">
        <f>dose!V66*rate!V66</f>
        <v>91219.265976349823</v>
      </c>
      <c r="W66" s="8">
        <f>dose!W66*rate!W66</f>
        <v>92932.45295542659</v>
      </c>
      <c r="X66" s="8">
        <f>dose!X66*rate!X66</f>
        <v>93329.517570449359</v>
      </c>
      <c r="Y66" s="8">
        <f>dose!Y66*rate!Y66</f>
        <v>91405.32329434494</v>
      </c>
      <c r="Z66" s="8">
        <f>dose!Z66*rate!Z66</f>
        <v>91783.156943634604</v>
      </c>
      <c r="AA66" s="8">
        <f>dose!AA66*rate!AA66</f>
        <v>94147.170399797935</v>
      </c>
      <c r="AB66" s="8">
        <f>dose!AB66*rate!AB66</f>
        <v>98473.543827642992</v>
      </c>
      <c r="AC66" s="8">
        <f>dose!AC66*rate!AC66</f>
        <v>97013.441684777586</v>
      </c>
      <c r="AD66" s="8">
        <f>dose!AD66*rate!AD66</f>
        <v>94656.560605049905</v>
      </c>
    </row>
    <row r="67" spans="1:30" x14ac:dyDescent="0.3">
      <c r="A67">
        <v>65</v>
      </c>
      <c r="B67" s="8">
        <f>dose!B67*rate!B67</f>
        <v>131149.62477932865</v>
      </c>
      <c r="C67" s="8">
        <f>dose!C67*rate!C67</f>
        <v>127552.5327840812</v>
      </c>
      <c r="D67" s="8">
        <f>dose!D67*rate!D67</f>
        <v>126657.90776850023</v>
      </c>
      <c r="E67" s="8">
        <f>dose!E67*rate!E67</f>
        <v>131349.51943756672</v>
      </c>
      <c r="F67" s="8">
        <f>dose!F67*rate!F67</f>
        <v>130977.77400566255</v>
      </c>
      <c r="G67" s="8">
        <f>dose!G67*rate!G67</f>
        <v>128769.08432348982</v>
      </c>
      <c r="H67" s="8">
        <f>dose!H67*rate!H67</f>
        <v>122549.1739103959</v>
      </c>
      <c r="I67" s="8">
        <f>dose!I67*rate!I67</f>
        <v>121753.24402456828</v>
      </c>
      <c r="J67" s="8">
        <f>dose!J67*rate!J67</f>
        <v>121392.49610846628</v>
      </c>
      <c r="K67" s="8">
        <f>dose!K67*rate!K67</f>
        <v>116610.84704381108</v>
      </c>
      <c r="L67" s="8">
        <f>dose!L67*rate!L67</f>
        <v>114161.0203034546</v>
      </c>
      <c r="M67" s="8">
        <f>dose!M67*rate!M67</f>
        <v>111977.95556614656</v>
      </c>
      <c r="N67" s="8">
        <f>dose!N67*rate!N67</f>
        <v>113350.67154040541</v>
      </c>
      <c r="O67" s="8">
        <f>dose!O67*rate!O67</f>
        <v>112261.14559584051</v>
      </c>
      <c r="P67" s="8">
        <f>dose!P67*rate!P67</f>
        <v>103226.561169065</v>
      </c>
      <c r="Q67" s="8">
        <f>dose!Q67*rate!Q67</f>
        <v>101482.077555337</v>
      </c>
      <c r="R67" s="8">
        <f>dose!R67*rate!R67</f>
        <v>103155.63245287383</v>
      </c>
      <c r="S67" s="8">
        <f>dose!S67*rate!S67</f>
        <v>109446.91651493352</v>
      </c>
      <c r="T67" s="8">
        <f>dose!T67*rate!T67</f>
        <v>97834.626518192963</v>
      </c>
      <c r="U67" s="8">
        <f>dose!U67*rate!U67</f>
        <v>97328.677647467033</v>
      </c>
      <c r="V67" s="8">
        <f>dose!V67*rate!V67</f>
        <v>97732.724677309787</v>
      </c>
      <c r="W67" s="8">
        <f>dose!W67*rate!W67</f>
        <v>98365.779921812325</v>
      </c>
      <c r="X67" s="8">
        <f>dose!X67*rate!X67</f>
        <v>100302.58374338578</v>
      </c>
      <c r="Y67" s="8">
        <f>dose!Y67*rate!Y67</f>
        <v>99214.080545727556</v>
      </c>
      <c r="Z67" s="8">
        <f>dose!Z67*rate!Z67</f>
        <v>97067.269755115529</v>
      </c>
      <c r="AA67" s="8">
        <f>dose!AA67*rate!AA67</f>
        <v>101855.26027592899</v>
      </c>
      <c r="AB67" s="8">
        <f>dose!AB67*rate!AB67</f>
        <v>102859.40375513154</v>
      </c>
      <c r="AC67" s="8">
        <f>dose!AC67*rate!AC67</f>
        <v>105147.52127612119</v>
      </c>
      <c r="AD67" s="8">
        <f>dose!AD67*rate!AD67</f>
        <v>103026.02137918728</v>
      </c>
    </row>
    <row r="68" spans="1:30" x14ac:dyDescent="0.3">
      <c r="A68">
        <v>66</v>
      </c>
      <c r="B68" s="8">
        <f>dose!B68*rate!B68</f>
        <v>138164.94236921641</v>
      </c>
      <c r="C68" s="8">
        <f>dose!C68*rate!C68</f>
        <v>139557.50258937967</v>
      </c>
      <c r="D68" s="8">
        <f>dose!D68*rate!D68</f>
        <v>135872.97877086926</v>
      </c>
      <c r="E68" s="8">
        <f>dose!E68*rate!E68</f>
        <v>139897.61781254661</v>
      </c>
      <c r="F68" s="8">
        <f>dose!F68*rate!F68</f>
        <v>141074.09898335784</v>
      </c>
      <c r="G68" s="8">
        <f>dose!G68*rate!G68</f>
        <v>140164.05964918123</v>
      </c>
      <c r="H68" s="8">
        <f>dose!H68*rate!H68</f>
        <v>137470.96234676073</v>
      </c>
      <c r="I68" s="8">
        <f>dose!I68*rate!I68</f>
        <v>130390.01759920028</v>
      </c>
      <c r="J68" s="8">
        <f>dose!J68*rate!J68</f>
        <v>129531.3121642497</v>
      </c>
      <c r="K68" s="8">
        <f>dose!K68*rate!K68</f>
        <v>128415.1038628456</v>
      </c>
      <c r="L68" s="8">
        <f>dose!L68*rate!L68</f>
        <v>125110.66127646968</v>
      </c>
      <c r="M68" s="8">
        <f>dose!M68*rate!M68</f>
        <v>119369.57350374233</v>
      </c>
      <c r="N68" s="8">
        <f>dose!N68*rate!N68</f>
        <v>118767.81418162036</v>
      </c>
      <c r="O68" s="8">
        <f>dose!O68*rate!O68</f>
        <v>121113.82730251833</v>
      </c>
      <c r="P68" s="8">
        <f>dose!P68*rate!P68</f>
        <v>117967.83774807942</v>
      </c>
      <c r="Q68" s="8">
        <f>dose!Q68*rate!Q68</f>
        <v>110538.45677159887</v>
      </c>
      <c r="R68" s="8">
        <f>dose!R68*rate!R68</f>
        <v>108076.38447350319</v>
      </c>
      <c r="S68" s="8">
        <f>dose!S68*rate!S68</f>
        <v>110651.50863085751</v>
      </c>
      <c r="T68" s="8">
        <f>dose!T68*rate!T68</f>
        <v>118902.08438008635</v>
      </c>
      <c r="U68" s="8">
        <f>dose!U68*rate!U68</f>
        <v>104195.51752196503</v>
      </c>
      <c r="V68" s="8">
        <f>dose!V68*rate!V68</f>
        <v>106417.7192353453</v>
      </c>
      <c r="W68" s="8">
        <f>dose!W68*rate!W68</f>
        <v>105016.31279434171</v>
      </c>
      <c r="X68" s="8">
        <f>dose!X68*rate!X68</f>
        <v>105505.12668925416</v>
      </c>
      <c r="Y68" s="8">
        <f>dose!Y68*rate!Y68</f>
        <v>106048.96513380687</v>
      </c>
      <c r="Z68" s="8">
        <f>dose!Z68*rate!Z68</f>
        <v>105072.19262527674</v>
      </c>
      <c r="AA68" s="8">
        <f>dose!AA68*rate!AA68</f>
        <v>108316.74367164829</v>
      </c>
      <c r="AB68" s="8">
        <f>dose!AB68*rate!AB68</f>
        <v>109045.70673621794</v>
      </c>
      <c r="AC68" s="8">
        <f>dose!AC68*rate!AC68</f>
        <v>112277.10440520728</v>
      </c>
      <c r="AD68" s="8">
        <f>dose!AD68*rate!AD68</f>
        <v>111253.58272226626</v>
      </c>
    </row>
    <row r="69" spans="1:30" x14ac:dyDescent="0.3">
      <c r="A69">
        <v>67</v>
      </c>
      <c r="B69" s="8">
        <f>dose!B69*rate!B69</f>
        <v>153044.02925662647</v>
      </c>
      <c r="C69" s="8">
        <f>dose!C69*rate!C69</f>
        <v>150517.02905281514</v>
      </c>
      <c r="D69" s="8">
        <f>dose!D69*rate!D69</f>
        <v>149584.48422790255</v>
      </c>
      <c r="E69" s="8">
        <f>dose!E69*rate!E69</f>
        <v>144506.03733515568</v>
      </c>
      <c r="F69" s="8">
        <f>dose!F69*rate!F69</f>
        <v>146290.1299441951</v>
      </c>
      <c r="G69" s="8">
        <f>dose!G69*rate!G69</f>
        <v>150136.39335621113</v>
      </c>
      <c r="H69" s="8">
        <f>dose!H69*rate!H69</f>
        <v>149242.87760822175</v>
      </c>
      <c r="I69" s="8">
        <f>dose!I69*rate!I69</f>
        <v>148900.93921457871</v>
      </c>
      <c r="J69" s="8">
        <f>dose!J69*rate!J69</f>
        <v>141672.77059169169</v>
      </c>
      <c r="K69" s="8">
        <f>dose!K69*rate!K69</f>
        <v>139004.94573804922</v>
      </c>
      <c r="L69" s="8">
        <f>dose!L69*rate!L69</f>
        <v>137381.72766850583</v>
      </c>
      <c r="M69" s="8">
        <f>dose!M69*rate!M69</f>
        <v>132316.77788260992</v>
      </c>
      <c r="N69" s="8">
        <f>dose!N69*rate!N69</f>
        <v>128666.78662254209</v>
      </c>
      <c r="O69" s="8">
        <f>dose!O69*rate!O69</f>
        <v>129573.50958756977</v>
      </c>
      <c r="P69" s="8">
        <f>dose!P69*rate!P69</f>
        <v>128667.32070137953</v>
      </c>
      <c r="Q69" s="8">
        <f>dose!Q69*rate!Q69</f>
        <v>126471.73826232995</v>
      </c>
      <c r="R69" s="8">
        <f>dose!R69*rate!R69</f>
        <v>118517.55456130384</v>
      </c>
      <c r="S69" s="8">
        <f>dose!S69*rate!S69</f>
        <v>116481.77149047804</v>
      </c>
      <c r="T69" s="8">
        <f>dose!T69*rate!T69</f>
        <v>119316.78671984488</v>
      </c>
      <c r="U69" s="8">
        <f>dose!U69*rate!U69</f>
        <v>129940.93317657932</v>
      </c>
      <c r="V69" s="8">
        <f>dose!V69*rate!V69</f>
        <v>113482.70347820016</v>
      </c>
      <c r="W69" s="8">
        <f>dose!W69*rate!W69</f>
        <v>116024.50104490576</v>
      </c>
      <c r="X69" s="8">
        <f>dose!X69*rate!X69</f>
        <v>113493.54002367331</v>
      </c>
      <c r="Y69" s="8">
        <f>dose!Y69*rate!Y69</f>
        <v>114095.58104622104</v>
      </c>
      <c r="Z69" s="8">
        <f>dose!Z69*rate!Z69</f>
        <v>112596.87417332511</v>
      </c>
      <c r="AA69" s="8">
        <f>dose!AA69*rate!AA69</f>
        <v>117000.47164457354</v>
      </c>
      <c r="AB69" s="8">
        <f>dose!AB69*rate!AB69</f>
        <v>116988.92732431304</v>
      </c>
      <c r="AC69" s="8">
        <f>dose!AC69*rate!AC69</f>
        <v>117469.96274946204</v>
      </c>
      <c r="AD69" s="8">
        <f>dose!AD69*rate!AD69</f>
        <v>118574.37854082814</v>
      </c>
    </row>
    <row r="70" spans="1:30" x14ac:dyDescent="0.3">
      <c r="A70">
        <v>68</v>
      </c>
      <c r="B70" s="8">
        <f>dose!B70*rate!B70</f>
        <v>172032.14523312918</v>
      </c>
      <c r="C70" s="8">
        <f>dose!C70*rate!C70</f>
        <v>168349.70071207936</v>
      </c>
      <c r="D70" s="8">
        <f>dose!D70*rate!D70</f>
        <v>162896.78011122113</v>
      </c>
      <c r="E70" s="8">
        <f>dose!E70*rate!E70</f>
        <v>163210.49857649938</v>
      </c>
      <c r="F70" s="8">
        <f>dose!F70*rate!F70</f>
        <v>163079.84403598466</v>
      </c>
      <c r="G70" s="8">
        <f>dose!G70*rate!G70</f>
        <v>163183.95780534277</v>
      </c>
      <c r="H70" s="8">
        <f>dose!H70*rate!H70</f>
        <v>159567.77415743895</v>
      </c>
      <c r="I70" s="8">
        <f>dose!I70*rate!I70</f>
        <v>157096.8884114034</v>
      </c>
      <c r="J70" s="8">
        <f>dose!J70*rate!J70</f>
        <v>157805.56087288726</v>
      </c>
      <c r="K70" s="8">
        <f>dose!K70*rate!K70</f>
        <v>147488.96630768411</v>
      </c>
      <c r="L70" s="8">
        <f>dose!L70*rate!L70</f>
        <v>148577.94133849134</v>
      </c>
      <c r="M70" s="8">
        <f>dose!M70*rate!M70</f>
        <v>144383.4372804442</v>
      </c>
      <c r="N70" s="8">
        <f>dose!N70*rate!N70</f>
        <v>139077.6190569351</v>
      </c>
      <c r="O70" s="8">
        <f>dose!O70*rate!O70</f>
        <v>139532.60572726082</v>
      </c>
      <c r="P70" s="8">
        <f>dose!P70*rate!P70</f>
        <v>135938.79310684439</v>
      </c>
      <c r="Q70" s="8">
        <f>dose!Q70*rate!Q70</f>
        <v>138095.85023021122</v>
      </c>
      <c r="R70" s="8">
        <f>dose!R70*rate!R70</f>
        <v>135962.37917423301</v>
      </c>
      <c r="S70" s="8">
        <f>dose!S70*rate!S70</f>
        <v>129866.44966990392</v>
      </c>
      <c r="T70" s="8">
        <f>dose!T70*rate!T70</f>
        <v>128159.55144356017</v>
      </c>
      <c r="U70" s="8">
        <f>dose!U70*rate!U70</f>
        <v>129709.61585462968</v>
      </c>
      <c r="V70" s="8">
        <f>dose!V70*rate!V70</f>
        <v>140042.11769193411</v>
      </c>
      <c r="W70" s="8">
        <f>dose!W70*rate!W70</f>
        <v>122514.96648738603</v>
      </c>
      <c r="X70" s="8">
        <f>dose!X70*rate!X70</f>
        <v>126310.0876166036</v>
      </c>
      <c r="Y70" s="8">
        <f>dose!Y70*rate!Y70</f>
        <v>122318.37188257303</v>
      </c>
      <c r="Z70" s="8">
        <f>dose!Z70*rate!Z70</f>
        <v>121763.18497485136</v>
      </c>
      <c r="AA70" s="8">
        <f>dose!AA70*rate!AA70</f>
        <v>124783.21680966011</v>
      </c>
      <c r="AB70" s="8">
        <f>dose!AB70*rate!AB70</f>
        <v>124868.52259587448</v>
      </c>
      <c r="AC70" s="8">
        <f>dose!AC70*rate!AC70</f>
        <v>126907.68217574286</v>
      </c>
      <c r="AD70" s="8">
        <f>dose!AD70*rate!AD70</f>
        <v>127162.6864156209</v>
      </c>
    </row>
    <row r="71" spans="1:30" x14ac:dyDescent="0.3">
      <c r="A71">
        <v>69</v>
      </c>
      <c r="B71" s="8">
        <f>dose!B71*rate!B71</f>
        <v>185636.01163955071</v>
      </c>
      <c r="C71" s="8">
        <f>dose!C71*rate!C71</f>
        <v>184265.7239879407</v>
      </c>
      <c r="D71" s="8">
        <f>dose!D71*rate!D71</f>
        <v>179357.68673937695</v>
      </c>
      <c r="E71" s="8">
        <f>dose!E71*rate!E71</f>
        <v>174743.47187077231</v>
      </c>
      <c r="F71" s="8">
        <f>dose!F71*rate!F71</f>
        <v>181803.77842121621</v>
      </c>
      <c r="G71" s="8">
        <f>dose!G71*rate!G71</f>
        <v>176178.65851885811</v>
      </c>
      <c r="H71" s="8">
        <f>dose!H71*rate!H71</f>
        <v>175421.98008494457</v>
      </c>
      <c r="I71" s="8">
        <f>dose!I71*rate!I71</f>
        <v>173083.45720938453</v>
      </c>
      <c r="J71" s="8">
        <f>dose!J71*rate!J71</f>
        <v>168278.41486031091</v>
      </c>
      <c r="K71" s="8">
        <f>dose!K71*rate!K71</f>
        <v>163798.22041350024</v>
      </c>
      <c r="L71" s="8">
        <f>dose!L71*rate!L71</f>
        <v>159475.59690651821</v>
      </c>
      <c r="M71" s="8">
        <f>dose!M71*rate!M71</f>
        <v>156744.30404349367</v>
      </c>
      <c r="N71" s="8">
        <f>dose!N71*rate!N71</f>
        <v>156033.16808602581</v>
      </c>
      <c r="O71" s="8">
        <f>dose!O71*rate!O71</f>
        <v>155254.86631286299</v>
      </c>
      <c r="P71" s="8">
        <f>dose!P71*rate!P71</f>
        <v>146808.718295645</v>
      </c>
      <c r="Q71" s="8">
        <f>dose!Q71*rate!Q71</f>
        <v>147011.70974736993</v>
      </c>
      <c r="R71" s="8">
        <f>dose!R71*rate!R71</f>
        <v>150139.84417185065</v>
      </c>
      <c r="S71" s="8">
        <f>dose!S71*rate!S71</f>
        <v>147763.59828033109</v>
      </c>
      <c r="T71" s="8">
        <f>dose!T71*rate!T71</f>
        <v>142013.79873110712</v>
      </c>
      <c r="U71" s="8">
        <f>dose!U71*rate!U71</f>
        <v>138492.45130599599</v>
      </c>
      <c r="V71" s="8">
        <f>dose!V71*rate!V71</f>
        <v>143162.36066358761</v>
      </c>
      <c r="W71" s="8">
        <f>dose!W71*rate!W71</f>
        <v>152894.47810290538</v>
      </c>
      <c r="X71" s="8">
        <f>dose!X71*rate!X71</f>
        <v>134987.59879154328</v>
      </c>
      <c r="Y71" s="8">
        <f>dose!Y71*rate!Y71</f>
        <v>133620.76139008146</v>
      </c>
      <c r="Z71" s="8">
        <f>dose!Z71*rate!Z71</f>
        <v>132007.31998331618</v>
      </c>
      <c r="AA71" s="8">
        <f>dose!AA71*rate!AA71</f>
        <v>133138.83274855209</v>
      </c>
      <c r="AB71" s="8">
        <f>dose!AB71*rate!AB71</f>
        <v>135497.07599517217</v>
      </c>
      <c r="AC71" s="8">
        <f>dose!AC71*rate!AC71</f>
        <v>138205.45399048724</v>
      </c>
      <c r="AD71" s="8">
        <f>dose!AD71*rate!AD71</f>
        <v>138809.5257511205</v>
      </c>
    </row>
    <row r="72" spans="1:30" x14ac:dyDescent="0.3">
      <c r="A72">
        <v>70</v>
      </c>
      <c r="B72" s="8">
        <f>dose!B72*rate!B72</f>
        <v>204165.41625033994</v>
      </c>
      <c r="C72" s="8">
        <f>dose!C72*rate!C72</f>
        <v>198936.54548286827</v>
      </c>
      <c r="D72" s="8">
        <f>dose!D72*rate!D72</f>
        <v>196221.13633541984</v>
      </c>
      <c r="E72" s="8">
        <f>dose!E72*rate!E72</f>
        <v>194778.96495054555</v>
      </c>
      <c r="F72" s="8">
        <f>dose!F72*rate!F72</f>
        <v>190059.08538616888</v>
      </c>
      <c r="G72" s="8">
        <f>dose!G72*rate!G72</f>
        <v>192195.30826127791</v>
      </c>
      <c r="H72" s="8">
        <f>dose!H72*rate!H72</f>
        <v>187802.26000872639</v>
      </c>
      <c r="I72" s="8">
        <f>dose!I72*rate!I72</f>
        <v>190680.4992498639</v>
      </c>
      <c r="J72" s="8">
        <f>dose!J72*rate!J72</f>
        <v>188375.63788217286</v>
      </c>
      <c r="K72" s="8">
        <f>dose!K72*rate!K72</f>
        <v>181864.40967331911</v>
      </c>
      <c r="L72" s="8">
        <f>dose!L72*rate!L72</f>
        <v>180690.65215711069</v>
      </c>
      <c r="M72" s="8">
        <f>dose!M72*rate!M72</f>
        <v>172619.20171508391</v>
      </c>
      <c r="N72" s="8">
        <f>dose!N72*rate!N72</f>
        <v>167898.55650326275</v>
      </c>
      <c r="O72" s="8">
        <f>dose!O72*rate!O72</f>
        <v>170179.34559694104</v>
      </c>
      <c r="P72" s="8">
        <f>dose!P72*rate!P72</f>
        <v>163803.95751784797</v>
      </c>
      <c r="Q72" s="8">
        <f>dose!Q72*rate!Q72</f>
        <v>162046.40086839761</v>
      </c>
      <c r="R72" s="8">
        <f>dose!R72*rate!R72</f>
        <v>161632.25954947795</v>
      </c>
      <c r="S72" s="8">
        <f>dose!S72*rate!S72</f>
        <v>161909.98667924115</v>
      </c>
      <c r="T72" s="8">
        <f>dose!T72*rate!T72</f>
        <v>163106.91546881749</v>
      </c>
      <c r="U72" s="8">
        <f>dose!U72*rate!U72</f>
        <v>152430.58530911454</v>
      </c>
      <c r="V72" s="8">
        <f>dose!V72*rate!V72</f>
        <v>153951.26660702177</v>
      </c>
      <c r="W72" s="8">
        <f>dose!W72*rate!W72</f>
        <v>153835.4197631292</v>
      </c>
      <c r="X72" s="8">
        <f>dose!X72*rate!X72</f>
        <v>167568.17281216578</v>
      </c>
      <c r="Y72" s="8">
        <f>dose!Y72*rate!Y72</f>
        <v>144718.92045042248</v>
      </c>
      <c r="Z72" s="8">
        <f>dose!Z72*rate!Z72</f>
        <v>145918.77994785397</v>
      </c>
      <c r="AA72" s="8">
        <f>dose!AA72*rate!AA72</f>
        <v>146509.90147364655</v>
      </c>
      <c r="AB72" s="8">
        <f>dose!AB72*rate!AB72</f>
        <v>147397.80744225369</v>
      </c>
      <c r="AC72" s="8">
        <f>dose!AC72*rate!AC72</f>
        <v>151417.7075041098</v>
      </c>
      <c r="AD72" s="8">
        <f>dose!AD72*rate!AD72</f>
        <v>148162.70442434697</v>
      </c>
    </row>
    <row r="73" spans="1:30" x14ac:dyDescent="0.3">
      <c r="A73">
        <v>71</v>
      </c>
      <c r="B73" s="8">
        <f>dose!B73*rate!B73</f>
        <v>223481.11380050579</v>
      </c>
      <c r="C73" s="8">
        <f>dose!C73*rate!C73</f>
        <v>224765.79926349354</v>
      </c>
      <c r="D73" s="8">
        <f>dose!D73*rate!D73</f>
        <v>220388.12474900502</v>
      </c>
      <c r="E73" s="8">
        <f>dose!E73*rate!E73</f>
        <v>220158.85064323482</v>
      </c>
      <c r="F73" s="8">
        <f>dose!F73*rate!F73</f>
        <v>216007.62772865087</v>
      </c>
      <c r="G73" s="8">
        <f>dose!G73*rate!G73</f>
        <v>211291.2718672856</v>
      </c>
      <c r="H73" s="8">
        <f>dose!H73*rate!H73</f>
        <v>209711.16346868672</v>
      </c>
      <c r="I73" s="8">
        <f>dose!I73*rate!I73</f>
        <v>202064.76948188397</v>
      </c>
      <c r="J73" s="8">
        <f>dose!J73*rate!J73</f>
        <v>201104.79984188196</v>
      </c>
      <c r="K73" s="8">
        <f>dose!K73*rate!K73</f>
        <v>194258.39542235772</v>
      </c>
      <c r="L73" s="8">
        <f>dose!L73*rate!L73</f>
        <v>196391.61682901898</v>
      </c>
      <c r="M73" s="8">
        <f>dose!M73*rate!M73</f>
        <v>191741.1322030958</v>
      </c>
      <c r="N73" s="8">
        <f>dose!N73*rate!N73</f>
        <v>179992.33950237063</v>
      </c>
      <c r="O73" s="8">
        <f>dose!O73*rate!O73</f>
        <v>181800.77271608543</v>
      </c>
      <c r="P73" s="8">
        <f>dose!P73*rate!P73</f>
        <v>179532.43024774457</v>
      </c>
      <c r="Q73" s="8">
        <f>dose!Q73*rate!Q73</f>
        <v>176060.63720315805</v>
      </c>
      <c r="R73" s="8">
        <f>dose!R73*rate!R73</f>
        <v>173299.79318527551</v>
      </c>
      <c r="S73" s="8">
        <f>dose!S73*rate!S73</f>
        <v>175130.16457955725</v>
      </c>
      <c r="T73" s="8">
        <f>dose!T73*rate!T73</f>
        <v>176994.59365734318</v>
      </c>
      <c r="U73" s="8">
        <f>dose!U73*rate!U73</f>
        <v>178254.16637457954</v>
      </c>
      <c r="V73" s="8">
        <f>dose!V73*rate!V73</f>
        <v>166770.61069260383</v>
      </c>
      <c r="W73" s="8">
        <f>dose!W73*rate!W73</f>
        <v>165054.13227766784</v>
      </c>
      <c r="X73" s="8">
        <f>dose!X73*rate!X73</f>
        <v>167421.32575537238</v>
      </c>
      <c r="Y73" s="8">
        <f>dose!Y73*rate!Y73</f>
        <v>181343.8011820649</v>
      </c>
      <c r="Z73" s="8">
        <f>dose!Z73*rate!Z73</f>
        <v>157237.71908448037</v>
      </c>
      <c r="AA73" s="8">
        <f>dose!AA73*rate!AA73</f>
        <v>162411.78973600516</v>
      </c>
      <c r="AB73" s="8">
        <f>dose!AB73*rate!AB73</f>
        <v>160777.46725641406</v>
      </c>
      <c r="AC73" s="8">
        <f>dose!AC73*rate!AC73</f>
        <v>162061.43852448676</v>
      </c>
      <c r="AD73" s="8">
        <f>dose!AD73*rate!AD73</f>
        <v>163608.01113935516</v>
      </c>
    </row>
    <row r="74" spans="1:30" x14ac:dyDescent="0.3">
      <c r="A74">
        <v>72</v>
      </c>
      <c r="B74" s="8">
        <f>dose!B74*rate!B74</f>
        <v>242809.50881909483</v>
      </c>
      <c r="C74" s="8">
        <f>dose!C74*rate!C74</f>
        <v>243592.4795803024</v>
      </c>
      <c r="D74" s="8">
        <f>dose!D74*rate!D74</f>
        <v>241771.85771098634</v>
      </c>
      <c r="E74" s="8">
        <f>dose!E74*rate!E74</f>
        <v>243453.94269136741</v>
      </c>
      <c r="F74" s="8">
        <f>dose!F74*rate!F74</f>
        <v>240797.57447803346</v>
      </c>
      <c r="G74" s="8">
        <f>dose!G74*rate!G74</f>
        <v>234699.2083896127</v>
      </c>
      <c r="H74" s="8">
        <f>dose!H74*rate!H74</f>
        <v>226968.83968799602</v>
      </c>
      <c r="I74" s="8">
        <f>dose!I74*rate!I74</f>
        <v>227148.10577997836</v>
      </c>
      <c r="J74" s="8">
        <f>dose!J74*rate!J74</f>
        <v>218892.31143338932</v>
      </c>
      <c r="K74" s="8">
        <f>dose!K74*rate!K74</f>
        <v>217703.57856728567</v>
      </c>
      <c r="L74" s="8">
        <f>dose!L74*rate!L74</f>
        <v>212117.4974814622</v>
      </c>
      <c r="M74" s="8">
        <f>dose!M74*rate!M74</f>
        <v>205866.4126002345</v>
      </c>
      <c r="N74" s="8">
        <f>dose!N74*rate!N74</f>
        <v>207901.59888887149</v>
      </c>
      <c r="O74" s="8">
        <f>dose!O74*rate!O74</f>
        <v>203032.39977657198</v>
      </c>
      <c r="P74" s="8">
        <f>dose!P74*rate!P74</f>
        <v>193435.24926685373</v>
      </c>
      <c r="Q74" s="8">
        <f>dose!Q74*rate!Q74</f>
        <v>195303.2126036539</v>
      </c>
      <c r="R74" s="8">
        <f>dose!R74*rate!R74</f>
        <v>191442.0633761533</v>
      </c>
      <c r="S74" s="8">
        <f>dose!S74*rate!S74</f>
        <v>187437.44260400929</v>
      </c>
      <c r="T74" s="8">
        <f>dose!T74*rate!T74</f>
        <v>189928.14510801513</v>
      </c>
      <c r="U74" s="8">
        <f>dose!U74*rate!U74</f>
        <v>192045.93061089233</v>
      </c>
      <c r="V74" s="8">
        <f>dose!V74*rate!V74</f>
        <v>197862.77701043026</v>
      </c>
      <c r="W74" s="8">
        <f>dose!W74*rate!W74</f>
        <v>181021.4713704077</v>
      </c>
      <c r="X74" s="8">
        <f>dose!X74*rate!X74</f>
        <v>183786.96658071748</v>
      </c>
      <c r="Y74" s="8">
        <f>dose!Y74*rate!Y74</f>
        <v>184023.28128910554</v>
      </c>
      <c r="Z74" s="8">
        <f>dose!Z74*rate!Z74</f>
        <v>196779.9464024569</v>
      </c>
      <c r="AA74" s="8">
        <f>dose!AA74*rate!AA74</f>
        <v>174787.43181826989</v>
      </c>
      <c r="AB74" s="8">
        <f>dose!AB74*rate!AB74</f>
        <v>176321.3469199212</v>
      </c>
      <c r="AC74" s="8">
        <f>dose!AC74*rate!AC74</f>
        <v>178113.68954765546</v>
      </c>
      <c r="AD74" s="8">
        <f>dose!AD74*rate!AD74</f>
        <v>179187.80445694595</v>
      </c>
    </row>
    <row r="75" spans="1:30" x14ac:dyDescent="0.3">
      <c r="A75">
        <v>73</v>
      </c>
      <c r="B75" s="8">
        <f>dose!B75*rate!B75</f>
        <v>264685.80505248392</v>
      </c>
      <c r="C75" s="8">
        <f>dose!C75*rate!C75</f>
        <v>262106.9468950564</v>
      </c>
      <c r="D75" s="8">
        <f>dose!D75*rate!D75</f>
        <v>263144.27869719407</v>
      </c>
      <c r="E75" s="8">
        <f>dose!E75*rate!E75</f>
        <v>262250.93464318512</v>
      </c>
      <c r="F75" s="8">
        <f>dose!F75*rate!F75</f>
        <v>259278.16385424454</v>
      </c>
      <c r="G75" s="8">
        <f>dose!G75*rate!G75</f>
        <v>255565.27364433202</v>
      </c>
      <c r="H75" s="8">
        <f>dose!H75*rate!H75</f>
        <v>252613.52906476601</v>
      </c>
      <c r="I75" s="8">
        <f>dose!I75*rate!I75</f>
        <v>246310.216968024</v>
      </c>
      <c r="J75" s="8">
        <f>dose!J75*rate!J75</f>
        <v>243052.89997366958</v>
      </c>
      <c r="K75" s="8">
        <f>dose!K75*rate!K75</f>
        <v>229554.94924216389</v>
      </c>
      <c r="L75" s="8">
        <f>dose!L75*rate!L75</f>
        <v>234401.01741374179</v>
      </c>
      <c r="M75" s="8">
        <f>dose!M75*rate!M75</f>
        <v>227989.90703081782</v>
      </c>
      <c r="N75" s="8">
        <f>dose!N75*rate!N75</f>
        <v>220709.27540772266</v>
      </c>
      <c r="O75" s="8">
        <f>dose!O75*rate!O75</f>
        <v>225879.14686828793</v>
      </c>
      <c r="P75" s="8">
        <f>dose!P75*rate!P75</f>
        <v>211279.62990942431</v>
      </c>
      <c r="Q75" s="8">
        <f>dose!Q75*rate!Q75</f>
        <v>210365.16583142747</v>
      </c>
      <c r="R75" s="8">
        <f>dose!R75*rate!R75</f>
        <v>211405.3415544524</v>
      </c>
      <c r="S75" s="8">
        <f>dose!S75*rate!S75</f>
        <v>203346.28017919735</v>
      </c>
      <c r="T75" s="8">
        <f>dose!T75*rate!T75</f>
        <v>206406.54577642103</v>
      </c>
      <c r="U75" s="8">
        <f>dose!U75*rate!U75</f>
        <v>205778.44024688896</v>
      </c>
      <c r="V75" s="8">
        <f>dose!V75*rate!V75</f>
        <v>212066.09284165065</v>
      </c>
      <c r="W75" s="8">
        <f>dose!W75*rate!W75</f>
        <v>212987.02521514788</v>
      </c>
      <c r="X75" s="8">
        <f>dose!X75*rate!X75</f>
        <v>198799.48686135831</v>
      </c>
      <c r="Y75" s="8">
        <f>dose!Y75*rate!Y75</f>
        <v>197629.64651731579</v>
      </c>
      <c r="Z75" s="8">
        <f>dose!Z75*rate!Z75</f>
        <v>200458.09047728928</v>
      </c>
      <c r="AA75" s="8">
        <f>dose!AA75*rate!AA75</f>
        <v>213476.7990744558</v>
      </c>
      <c r="AB75" s="8">
        <f>dose!AB75*rate!AB75</f>
        <v>187448.49545812173</v>
      </c>
      <c r="AC75" s="8">
        <f>dose!AC75*rate!AC75</f>
        <v>196444.06255617269</v>
      </c>
      <c r="AD75" s="8">
        <f>dose!AD75*rate!AD75</f>
        <v>195652.4553440903</v>
      </c>
    </row>
    <row r="76" spans="1:30" x14ac:dyDescent="0.3">
      <c r="A76">
        <v>74</v>
      </c>
      <c r="B76" s="8">
        <f>dose!B76*rate!B76</f>
        <v>288649.33859887219</v>
      </c>
      <c r="C76" s="8">
        <f>dose!C76*rate!C76</f>
        <v>282385.09585197642</v>
      </c>
      <c r="D76" s="8">
        <f>dose!D76*rate!D76</f>
        <v>275904.05961538636</v>
      </c>
      <c r="E76" s="8">
        <f>dose!E76*rate!E76</f>
        <v>284511.07133197965</v>
      </c>
      <c r="F76" s="8">
        <f>dose!F76*rate!F76</f>
        <v>284269.80410660664</v>
      </c>
      <c r="G76" s="8">
        <f>dose!G76*rate!G76</f>
        <v>277685.3820086802</v>
      </c>
      <c r="H76" s="8">
        <f>dose!H76*rate!H76</f>
        <v>275237.98466527154</v>
      </c>
      <c r="I76" s="8">
        <f>dose!I76*rate!I76</f>
        <v>273387.74193100526</v>
      </c>
      <c r="J76" s="8">
        <f>dose!J76*rate!J76</f>
        <v>265463.50409782754</v>
      </c>
      <c r="K76" s="8">
        <f>dose!K76*rate!K76</f>
        <v>260583.60972490182</v>
      </c>
      <c r="L76" s="8">
        <f>dose!L76*rate!L76</f>
        <v>252646.01680378683</v>
      </c>
      <c r="M76" s="8">
        <f>dose!M76*rate!M76</f>
        <v>249780.10683227761</v>
      </c>
      <c r="N76" s="8">
        <f>dose!N76*rate!N76</f>
        <v>243014.79520237457</v>
      </c>
      <c r="O76" s="8">
        <f>dose!O76*rate!O76</f>
        <v>245453.10996774692</v>
      </c>
      <c r="P76" s="8">
        <f>dose!P76*rate!P76</f>
        <v>243025.95909407843</v>
      </c>
      <c r="Q76" s="8">
        <f>dose!Q76*rate!Q76</f>
        <v>230008.78439340187</v>
      </c>
      <c r="R76" s="8">
        <f>dose!R76*rate!R76</f>
        <v>231596.99070960993</v>
      </c>
      <c r="S76" s="8">
        <f>dose!S76*rate!S76</f>
        <v>230090.44702601782</v>
      </c>
      <c r="T76" s="8">
        <f>dose!T76*rate!T76</f>
        <v>228768.94110426004</v>
      </c>
      <c r="U76" s="8">
        <f>dose!U76*rate!U76</f>
        <v>223619.86856474553</v>
      </c>
      <c r="V76" s="8">
        <f>dose!V76*rate!V76</f>
        <v>226364.9194748592</v>
      </c>
      <c r="W76" s="8">
        <f>dose!W76*rate!W76</f>
        <v>230710.33756494112</v>
      </c>
      <c r="X76" s="8">
        <f>dose!X76*rate!X76</f>
        <v>233492.10677571275</v>
      </c>
      <c r="Y76" s="8">
        <f>dose!Y76*rate!Y76</f>
        <v>217779.16040672301</v>
      </c>
      <c r="Z76" s="8">
        <f>dose!Z76*rate!Z76</f>
        <v>211833.4016701004</v>
      </c>
      <c r="AA76" s="8">
        <f>dose!AA76*rate!AA76</f>
        <v>218858.27774042226</v>
      </c>
      <c r="AB76" s="8">
        <f>dose!AB76*rate!AB76</f>
        <v>235029.02109175344</v>
      </c>
      <c r="AC76" s="8">
        <f>dose!AC76*rate!AC76</f>
        <v>212752.98734981456</v>
      </c>
      <c r="AD76" s="8">
        <f>dose!AD76*rate!AD76</f>
        <v>216432.79660577083</v>
      </c>
    </row>
    <row r="77" spans="1:30" x14ac:dyDescent="0.3">
      <c r="A77">
        <v>75</v>
      </c>
      <c r="B77" s="8">
        <f>dose!B77*rate!B77</f>
        <v>324265.66198103578</v>
      </c>
      <c r="C77" s="8">
        <f>dose!C77*rate!C77</f>
        <v>312839.11202906357</v>
      </c>
      <c r="D77" s="8">
        <f>dose!D77*rate!D77</f>
        <v>304409.07397771144</v>
      </c>
      <c r="E77" s="8">
        <f>dose!E77*rate!E77</f>
        <v>301164.01429398276</v>
      </c>
      <c r="F77" s="8">
        <f>dose!F77*rate!F77</f>
        <v>310964.35239770153</v>
      </c>
      <c r="G77" s="8">
        <f>dose!G77*rate!G77</f>
        <v>312203.35615216708</v>
      </c>
      <c r="H77" s="8">
        <f>dose!H77*rate!H77</f>
        <v>299538.63360240468</v>
      </c>
      <c r="I77" s="8">
        <f>dose!I77*rate!I77</f>
        <v>304537.29458797286</v>
      </c>
      <c r="J77" s="8">
        <f>dose!J77*rate!J77</f>
        <v>294993.05329544016</v>
      </c>
      <c r="K77" s="8">
        <f>dose!K77*rate!K77</f>
        <v>282809.72088438296</v>
      </c>
      <c r="L77" s="8">
        <f>dose!L77*rate!L77</f>
        <v>279775.16817161598</v>
      </c>
      <c r="M77" s="8">
        <f>dose!M77*rate!M77</f>
        <v>269597.65294363385</v>
      </c>
      <c r="N77" s="8">
        <f>dose!N77*rate!N77</f>
        <v>272000.33602781914</v>
      </c>
      <c r="O77" s="8">
        <f>dose!O77*rate!O77</f>
        <v>270014.89429679123</v>
      </c>
      <c r="P77" s="8">
        <f>dose!P77*rate!P77</f>
        <v>263081.19631297176</v>
      </c>
      <c r="Q77" s="8">
        <f>dose!Q77*rate!Q77</f>
        <v>264444.6168885206</v>
      </c>
      <c r="R77" s="8">
        <f>dose!R77*rate!R77</f>
        <v>253433.38484069268</v>
      </c>
      <c r="S77" s="8">
        <f>dose!S77*rate!S77</f>
        <v>251106.32292838974</v>
      </c>
      <c r="T77" s="8">
        <f>dose!T77*rate!T77</f>
        <v>251630.69790589483</v>
      </c>
      <c r="U77" s="8">
        <f>dose!U77*rate!U77</f>
        <v>248908.52824799487</v>
      </c>
      <c r="V77" s="8">
        <f>dose!V77*rate!V77</f>
        <v>251795.59422493872</v>
      </c>
      <c r="W77" s="8">
        <f>dose!W77*rate!W77</f>
        <v>250563.0018283636</v>
      </c>
      <c r="X77" s="8">
        <f>dose!X77*rate!X77</f>
        <v>254051.83853421398</v>
      </c>
      <c r="Y77" s="8">
        <f>dose!Y77*rate!Y77</f>
        <v>256043.97511210787</v>
      </c>
      <c r="Z77" s="8">
        <f>dose!Z77*rate!Z77</f>
        <v>233377.46281111432</v>
      </c>
      <c r="AA77" s="8">
        <f>dose!AA77*rate!AA77</f>
        <v>238492.14276806102</v>
      </c>
      <c r="AB77" s="8">
        <f>dose!AB77*rate!AB77</f>
        <v>239093.39943813201</v>
      </c>
      <c r="AC77" s="8">
        <f>dose!AC77*rate!AC77</f>
        <v>264113.07520477317</v>
      </c>
      <c r="AD77" s="8">
        <f>dose!AD77*rate!AD77</f>
        <v>232525.47033640862</v>
      </c>
    </row>
    <row r="78" spans="1:30" x14ac:dyDescent="0.3">
      <c r="A78">
        <v>76</v>
      </c>
      <c r="B78" s="8">
        <f>dose!B78*rate!B78</f>
        <v>344480.42299694929</v>
      </c>
      <c r="C78" s="8">
        <f>dose!C78*rate!C78</f>
        <v>356273.41383909696</v>
      </c>
      <c r="D78" s="8">
        <f>dose!D78*rate!D78</f>
        <v>342654.8742052936</v>
      </c>
      <c r="E78" s="8">
        <f>dose!E78*rate!E78</f>
        <v>335364.72904961888</v>
      </c>
      <c r="F78" s="8">
        <f>dose!F78*rate!F78</f>
        <v>334905.19878857821</v>
      </c>
      <c r="G78" s="8">
        <f>dose!G78*rate!G78</f>
        <v>341437.35884805862</v>
      </c>
      <c r="H78" s="8">
        <f>dose!H78*rate!H78</f>
        <v>336661.93999568943</v>
      </c>
      <c r="I78" s="8">
        <f>dose!I78*rate!I78</f>
        <v>325700.22680813796</v>
      </c>
      <c r="J78" s="8">
        <f>dose!J78*rate!J78</f>
        <v>325976.91005364043</v>
      </c>
      <c r="K78" s="8">
        <f>dose!K78*rate!K78</f>
        <v>312390.15390899155</v>
      </c>
      <c r="L78" s="8">
        <f>dose!L78*rate!L78</f>
        <v>308180.01094639639</v>
      </c>
      <c r="M78" s="8">
        <f>dose!M78*rate!M78</f>
        <v>301629.47050483635</v>
      </c>
      <c r="N78" s="8">
        <f>dose!N78*rate!N78</f>
        <v>291176.60699643666</v>
      </c>
      <c r="O78" s="8">
        <f>dose!O78*rate!O78</f>
        <v>296235.34070460964</v>
      </c>
      <c r="P78" s="8">
        <f>dose!P78*rate!P78</f>
        <v>283858.82527776668</v>
      </c>
      <c r="Q78" s="8">
        <f>dose!Q78*rate!Q78</f>
        <v>282276.41484355921</v>
      </c>
      <c r="R78" s="8">
        <f>dose!R78*rate!R78</f>
        <v>288030.74170609849</v>
      </c>
      <c r="S78" s="8">
        <f>dose!S78*rate!S78</f>
        <v>278178.76180900697</v>
      </c>
      <c r="T78" s="8">
        <f>dose!T78*rate!T78</f>
        <v>277789.97784372827</v>
      </c>
      <c r="U78" s="8">
        <f>dose!U78*rate!U78</f>
        <v>276735.32147597003</v>
      </c>
      <c r="V78" s="8">
        <f>dose!V78*rate!V78</f>
        <v>274931.31455621152</v>
      </c>
      <c r="W78" s="8">
        <f>dose!W78*rate!W78</f>
        <v>268429.61538302113</v>
      </c>
      <c r="X78" s="8">
        <f>dose!X78*rate!X78</f>
        <v>274118.35159377701</v>
      </c>
      <c r="Y78" s="8">
        <f>dose!Y78*rate!Y78</f>
        <v>276920.26644430414</v>
      </c>
      <c r="Z78" s="8">
        <f>dose!Z78*rate!Z78</f>
        <v>274286.33517454914</v>
      </c>
      <c r="AA78" s="8">
        <f>dose!AA78*rate!AA78</f>
        <v>260135.89420234101</v>
      </c>
      <c r="AB78" s="8">
        <f>dose!AB78*rate!AB78</f>
        <v>265336.4594086727</v>
      </c>
      <c r="AC78" s="8">
        <f>dose!AC78*rate!AC78</f>
        <v>275693.45317201258</v>
      </c>
      <c r="AD78" s="8">
        <f>dose!AD78*rate!AD78</f>
        <v>294471.70788430859</v>
      </c>
    </row>
    <row r="79" spans="1:30" x14ac:dyDescent="0.3">
      <c r="A79">
        <v>77</v>
      </c>
      <c r="B79" s="8">
        <f>dose!B79*rate!B79</f>
        <v>380893.30631121155</v>
      </c>
      <c r="C79" s="8">
        <f>dose!C79*rate!C79</f>
        <v>375945.18001608556</v>
      </c>
      <c r="D79" s="8">
        <f>dose!D79*rate!D79</f>
        <v>387405.68633241759</v>
      </c>
      <c r="E79" s="8">
        <f>dose!E79*rate!E79</f>
        <v>381271.07967394323</v>
      </c>
      <c r="F79" s="8">
        <f>dose!F79*rate!F79</f>
        <v>375816.95825515833</v>
      </c>
      <c r="G79" s="8">
        <f>dose!G79*rate!G79</f>
        <v>370015.67196885945</v>
      </c>
      <c r="H79" s="8">
        <f>dose!H79*rate!H79</f>
        <v>370979.13474262075</v>
      </c>
      <c r="I79" s="8">
        <f>dose!I79*rate!I79</f>
        <v>367422.74625433976</v>
      </c>
      <c r="J79" s="8">
        <f>dose!J79*rate!J79</f>
        <v>357776.97968447284</v>
      </c>
      <c r="K79" s="8">
        <f>dose!K79*rate!K79</f>
        <v>346288.01303175604</v>
      </c>
      <c r="L79" s="8">
        <f>dose!L79*rate!L79</f>
        <v>343041.55823657743</v>
      </c>
      <c r="M79" s="8">
        <f>dose!M79*rate!M79</f>
        <v>333649.79389841849</v>
      </c>
      <c r="N79" s="8">
        <f>dose!N79*rate!N79</f>
        <v>326460.68017019506</v>
      </c>
      <c r="O79" s="8">
        <f>dose!O79*rate!O79</f>
        <v>323178.69669065502</v>
      </c>
      <c r="P79" s="8">
        <f>dose!P79*rate!P79</f>
        <v>314288.91216413421</v>
      </c>
      <c r="Q79" s="8">
        <f>dose!Q79*rate!Q79</f>
        <v>312945.62862204859</v>
      </c>
      <c r="R79" s="8">
        <f>dose!R79*rate!R79</f>
        <v>312982.74745358824</v>
      </c>
      <c r="S79" s="8">
        <f>dose!S79*rate!S79</f>
        <v>315944.6705322928</v>
      </c>
      <c r="T79" s="8">
        <f>dose!T79*rate!T79</f>
        <v>306081.72583359247</v>
      </c>
      <c r="U79" s="8">
        <f>dose!U79*rate!U79</f>
        <v>301978.31337657437</v>
      </c>
      <c r="V79" s="8">
        <f>dose!V79*rate!V79</f>
        <v>310069.79432082456</v>
      </c>
      <c r="W79" s="8">
        <f>dose!W79*rate!W79</f>
        <v>301576.60934174398</v>
      </c>
      <c r="X79" s="8">
        <f>dose!X79*rate!X79</f>
        <v>300230.98721928941</v>
      </c>
      <c r="Y79" s="8">
        <f>dose!Y79*rate!Y79</f>
        <v>299698.7034644105</v>
      </c>
      <c r="Z79" s="8">
        <f>dose!Z79*rate!Z79</f>
        <v>298149.09252320329</v>
      </c>
      <c r="AA79" s="8">
        <f>dose!AA79*rate!AA79</f>
        <v>307105.2667828048</v>
      </c>
      <c r="AB79" s="8">
        <f>dose!AB79*rate!AB79</f>
        <v>291245.00704431831</v>
      </c>
      <c r="AC79" s="8">
        <f>dose!AC79*rate!AC79</f>
        <v>300308.39951070398</v>
      </c>
      <c r="AD79" s="8">
        <f>dose!AD79*rate!AD79</f>
        <v>305561.38051276142</v>
      </c>
    </row>
    <row r="80" spans="1:30" x14ac:dyDescent="0.3">
      <c r="A80">
        <v>78</v>
      </c>
      <c r="B80" s="8">
        <f>dose!B80*rate!B80</f>
        <v>412701.83743185108</v>
      </c>
      <c r="C80" s="8">
        <f>dose!C80*rate!C80</f>
        <v>416336.82558462815</v>
      </c>
      <c r="D80" s="8">
        <f>dose!D80*rate!D80</f>
        <v>411643.02985732222</v>
      </c>
      <c r="E80" s="8">
        <f>dose!E80*rate!E80</f>
        <v>420854.48763870512</v>
      </c>
      <c r="F80" s="8">
        <f>dose!F80*rate!F80</f>
        <v>424869.13937068265</v>
      </c>
      <c r="G80" s="8">
        <f>dose!G80*rate!G80</f>
        <v>416305.4386137402</v>
      </c>
      <c r="H80" s="8">
        <f>dose!H80*rate!H80</f>
        <v>405509.88723858097</v>
      </c>
      <c r="I80" s="8">
        <f>dose!I80*rate!I80</f>
        <v>405748.59696896264</v>
      </c>
      <c r="J80" s="8">
        <f>dose!J80*rate!J80</f>
        <v>395514.22387785139</v>
      </c>
      <c r="K80" s="8">
        <f>dose!K80*rate!K80</f>
        <v>378121.46411391924</v>
      </c>
      <c r="L80" s="8">
        <f>dose!L80*rate!L80</f>
        <v>385795.88929640909</v>
      </c>
      <c r="M80" s="8">
        <f>dose!M80*rate!M80</f>
        <v>368825.16492143326</v>
      </c>
      <c r="N80" s="8">
        <f>dose!N80*rate!N80</f>
        <v>358643.03975625866</v>
      </c>
      <c r="O80" s="8">
        <f>dose!O80*rate!O80</f>
        <v>363670.00015162415</v>
      </c>
      <c r="P80" s="8">
        <f>dose!P80*rate!P80</f>
        <v>343685.58160826348</v>
      </c>
      <c r="Q80" s="8">
        <f>dose!Q80*rate!Q80</f>
        <v>347484.94551469077</v>
      </c>
      <c r="R80" s="8">
        <f>dose!R80*rate!R80</f>
        <v>343102.5878715429</v>
      </c>
      <c r="S80" s="8">
        <f>dose!S80*rate!S80</f>
        <v>338701.69982615788</v>
      </c>
      <c r="T80" s="8">
        <f>dose!T80*rate!T80</f>
        <v>347872.86457480962</v>
      </c>
      <c r="U80" s="8">
        <f>dose!U80*rate!U80</f>
        <v>333512.22342716396</v>
      </c>
      <c r="V80" s="8">
        <f>dose!V80*rate!V80</f>
        <v>336914.68146243948</v>
      </c>
      <c r="W80" s="8">
        <f>dose!W80*rate!W80</f>
        <v>336093.52687810047</v>
      </c>
      <c r="X80" s="8">
        <f>dose!X80*rate!X80</f>
        <v>335201.12650032633</v>
      </c>
      <c r="Y80" s="8">
        <f>dose!Y80*rate!Y80</f>
        <v>328638.26157364808</v>
      </c>
      <c r="Z80" s="8">
        <f>dose!Z80*rate!Z80</f>
        <v>324064.85849091562</v>
      </c>
      <c r="AA80" s="8">
        <f>dose!AA80*rate!AA80</f>
        <v>331606.59513823304</v>
      </c>
      <c r="AB80" s="8">
        <f>dose!AB80*rate!AB80</f>
        <v>340978.66809789796</v>
      </c>
      <c r="AC80" s="8">
        <f>dose!AC80*rate!AC80</f>
        <v>330529.2584860801</v>
      </c>
      <c r="AD80" s="8">
        <f>dose!AD80*rate!AD80</f>
        <v>330466.65539879963</v>
      </c>
    </row>
    <row r="81" spans="1:30" x14ac:dyDescent="0.3">
      <c r="A81">
        <v>79</v>
      </c>
      <c r="B81" s="8">
        <f>dose!B81*rate!B81</f>
        <v>455507.38004061568</v>
      </c>
      <c r="C81" s="8">
        <f>dose!C81*rate!C81</f>
        <v>457713.68276336952</v>
      </c>
      <c r="D81" s="8">
        <f>dose!D81*rate!D81</f>
        <v>456777.45996384014</v>
      </c>
      <c r="E81" s="8">
        <f>dose!E81*rate!E81</f>
        <v>450238.86452768225</v>
      </c>
      <c r="F81" s="8">
        <f>dose!F81*rate!F81</f>
        <v>477265.57224354264</v>
      </c>
      <c r="G81" s="8">
        <f>dose!G81*rate!G81</f>
        <v>464341.04930164118</v>
      </c>
      <c r="H81" s="8">
        <f>dose!H81*rate!H81</f>
        <v>456373.51576864015</v>
      </c>
      <c r="I81" s="8">
        <f>dose!I81*rate!I81</f>
        <v>444776.80164956005</v>
      </c>
      <c r="J81" s="8">
        <f>dose!J81*rate!J81</f>
        <v>444600.43352842488</v>
      </c>
      <c r="K81" s="8">
        <f>dose!K81*rate!K81</f>
        <v>420650.34080718656</v>
      </c>
      <c r="L81" s="8">
        <f>dose!L81*rate!L81</f>
        <v>418719.79016772698</v>
      </c>
      <c r="M81" s="8">
        <f>dose!M81*rate!M81</f>
        <v>410849.67381024401</v>
      </c>
      <c r="N81" s="8">
        <f>dose!N81*rate!N81</f>
        <v>400335.55763379083</v>
      </c>
      <c r="O81" s="8">
        <f>dose!O81*rate!O81</f>
        <v>398004.84848136781</v>
      </c>
      <c r="P81" s="8">
        <f>dose!P81*rate!P81</f>
        <v>384789.07941365335</v>
      </c>
      <c r="Q81" s="8">
        <f>dose!Q81*rate!Q81</f>
        <v>375697.28667901811</v>
      </c>
      <c r="R81" s="8">
        <f>dose!R81*rate!R81</f>
        <v>381356.77295184426</v>
      </c>
      <c r="S81" s="8">
        <f>dose!S81*rate!S81</f>
        <v>380228.54960906296</v>
      </c>
      <c r="T81" s="8">
        <f>dose!T81*rate!T81</f>
        <v>377524.31348493544</v>
      </c>
      <c r="U81" s="8">
        <f>dose!U81*rate!U81</f>
        <v>382292.81410744257</v>
      </c>
      <c r="V81" s="8">
        <f>dose!V81*rate!V81</f>
        <v>375924.31565425091</v>
      </c>
      <c r="W81" s="8">
        <f>dose!W81*rate!W81</f>
        <v>369922.23275084113</v>
      </c>
      <c r="X81" s="8">
        <f>dose!X81*rate!X81</f>
        <v>375091.83121039305</v>
      </c>
      <c r="Y81" s="8">
        <f>dose!Y81*rate!Y81</f>
        <v>364960.9033098137</v>
      </c>
      <c r="Z81" s="8">
        <f>dose!Z81*rate!Z81</f>
        <v>360114.60946407187</v>
      </c>
      <c r="AA81" s="8">
        <f>dose!AA81*rate!AA81</f>
        <v>362226.93840277434</v>
      </c>
      <c r="AB81" s="8">
        <f>dose!AB81*rate!AB81</f>
        <v>369163.1835670367</v>
      </c>
      <c r="AC81" s="8">
        <f>dose!AC81*rate!AC81</f>
        <v>385362.83484782983</v>
      </c>
      <c r="AD81" s="8">
        <f>dose!AD81*rate!AD81</f>
        <v>366147.33415431372</v>
      </c>
    </row>
    <row r="82" spans="1:30" x14ac:dyDescent="0.3">
      <c r="A82">
        <v>80</v>
      </c>
      <c r="B82" s="8">
        <f>dose!B82*rate!B82</f>
        <v>523868.9299273073</v>
      </c>
      <c r="C82" s="8">
        <f>dose!C82*rate!C82</f>
        <v>527176.5981033342</v>
      </c>
      <c r="D82" s="8">
        <f>dose!D82*rate!D82</f>
        <v>528388.66026353568</v>
      </c>
      <c r="E82" s="8">
        <f>dose!E82*rate!E82</f>
        <v>535955.32045407314</v>
      </c>
      <c r="F82" s="8">
        <f>dose!F82*rate!F82</f>
        <v>529644.40094709711</v>
      </c>
      <c r="G82" s="8">
        <f>dose!G82*rate!G82</f>
        <v>565520.18764890579</v>
      </c>
      <c r="H82" s="8">
        <f>dose!H82*rate!H82</f>
        <v>529058.59557775967</v>
      </c>
      <c r="I82" s="8">
        <f>dose!I82*rate!I82</f>
        <v>516759.93597050174</v>
      </c>
      <c r="J82" s="8">
        <f>dose!J82*rate!J82</f>
        <v>510990.18101467402</v>
      </c>
      <c r="K82" s="8">
        <f>dose!K82*rate!K82</f>
        <v>493543.42765061685</v>
      </c>
      <c r="L82" s="8">
        <f>dose!L82*rate!L82</f>
        <v>491263.09758756537</v>
      </c>
      <c r="M82" s="8">
        <f>dose!M82*rate!M82</f>
        <v>472451.46099094843</v>
      </c>
      <c r="N82" s="8">
        <f>dose!N82*rate!N82</f>
        <v>462704.42099770624</v>
      </c>
      <c r="O82" s="8">
        <f>dose!O82*rate!O82</f>
        <v>457312.81034775486</v>
      </c>
      <c r="P82" s="8">
        <f>dose!P82*rate!P82</f>
        <v>438387.88384635153</v>
      </c>
      <c r="Q82" s="8">
        <f>dose!Q82*rate!Q82</f>
        <v>449005.23782228073</v>
      </c>
      <c r="R82" s="8">
        <f>dose!R82*rate!R82</f>
        <v>434248.01050393999</v>
      </c>
      <c r="S82" s="8">
        <f>dose!S82*rate!S82</f>
        <v>440000.95811695693</v>
      </c>
      <c r="T82" s="8">
        <f>dose!T82*rate!T82</f>
        <v>430154.20855377888</v>
      </c>
      <c r="U82" s="8">
        <f>dose!U82*rate!U82</f>
        <v>433630.88672985736</v>
      </c>
      <c r="V82" s="8">
        <f>dose!V82*rate!V82</f>
        <v>429873.69616765995</v>
      </c>
      <c r="W82" s="8">
        <f>dose!W82*rate!W82</f>
        <v>413313.18170355563</v>
      </c>
      <c r="X82" s="8">
        <f>dose!X82*rate!X82</f>
        <v>414743.7343623843</v>
      </c>
      <c r="Y82" s="8">
        <f>dose!Y82*rate!Y82</f>
        <v>411184.94320753991</v>
      </c>
      <c r="Z82" s="8">
        <f>dose!Z82*rate!Z82</f>
        <v>400330.19952238508</v>
      </c>
      <c r="AA82" s="8">
        <f>dose!AA82*rate!AA82</f>
        <v>405383.19978254795</v>
      </c>
      <c r="AB82" s="8">
        <f>dose!AB82*rate!AB82</f>
        <v>409079.59388283681</v>
      </c>
      <c r="AC82" s="8">
        <f>dose!AC82*rate!AC82</f>
        <v>427259.07626854221</v>
      </c>
      <c r="AD82" s="8">
        <f>dose!AD82*rate!AD82</f>
        <v>437935.58100066445</v>
      </c>
    </row>
    <row r="83" spans="1:30" x14ac:dyDescent="0.3">
      <c r="A83">
        <v>81</v>
      </c>
      <c r="B83" s="8">
        <f>dose!B83*rate!B83</f>
        <v>592365.68871710659</v>
      </c>
      <c r="C83" s="8">
        <f>dose!C83*rate!C83</f>
        <v>577038.1936930978</v>
      </c>
      <c r="D83" s="8">
        <f>dose!D83*rate!D83</f>
        <v>577112.8945367398</v>
      </c>
      <c r="E83" s="8">
        <f>dose!E83*rate!E83</f>
        <v>591515.88674070523</v>
      </c>
      <c r="F83" s="8">
        <f>dose!F83*rate!F83</f>
        <v>598180.38457144087</v>
      </c>
      <c r="G83" s="8">
        <f>dose!G83*rate!G83</f>
        <v>576373.30276699271</v>
      </c>
      <c r="H83" s="8">
        <f>dose!H83*rate!H83</f>
        <v>615041.38976286259</v>
      </c>
      <c r="I83" s="8">
        <f>dose!I83*rate!I83</f>
        <v>581135.42222344095</v>
      </c>
      <c r="J83" s="8">
        <f>dose!J83*rate!J83</f>
        <v>558938.95189043705</v>
      </c>
      <c r="K83" s="8">
        <f>dose!K83*rate!K83</f>
        <v>549744.35307262384</v>
      </c>
      <c r="L83" s="8">
        <f>dose!L83*rate!L83</f>
        <v>553088.34900525969</v>
      </c>
      <c r="M83" s="8">
        <f>dose!M83*rate!M83</f>
        <v>523725.00782852125</v>
      </c>
      <c r="N83" s="8">
        <f>dose!N83*rate!N83</f>
        <v>515253.32548988244</v>
      </c>
      <c r="O83" s="8">
        <f>dose!O83*rate!O83</f>
        <v>519403.84906845092</v>
      </c>
      <c r="P83" s="8">
        <f>dose!P83*rate!P83</f>
        <v>489737.59156120999</v>
      </c>
      <c r="Q83" s="8">
        <f>dose!Q83*rate!Q83</f>
        <v>485995.39224694716</v>
      </c>
      <c r="R83" s="8">
        <f>dose!R83*rate!R83</f>
        <v>507874.51887440908</v>
      </c>
      <c r="S83" s="8">
        <f>dose!S83*rate!S83</f>
        <v>476683.70528677222</v>
      </c>
      <c r="T83" s="8">
        <f>dose!T83*rate!T83</f>
        <v>486823.60691952886</v>
      </c>
      <c r="U83" s="8">
        <f>dose!U83*rate!U83</f>
        <v>474523.95572324615</v>
      </c>
      <c r="V83" s="8">
        <f>dose!V83*rate!V83</f>
        <v>480778.62696875568</v>
      </c>
      <c r="W83" s="8">
        <f>dose!W83*rate!W83</f>
        <v>468092.08321851469</v>
      </c>
      <c r="X83" s="8">
        <f>dose!X83*rate!X83</f>
        <v>455833.14213785116</v>
      </c>
      <c r="Y83" s="8">
        <f>dose!Y83*rate!Y83</f>
        <v>455623.33919752901</v>
      </c>
      <c r="Z83" s="8">
        <f>dose!Z83*rate!Z83</f>
        <v>450744.33672112535</v>
      </c>
      <c r="AA83" s="8">
        <f>dose!AA83*rate!AA83</f>
        <v>447755.68497236876</v>
      </c>
      <c r="AB83" s="8">
        <f>dose!AB83*rate!AB83</f>
        <v>450962.98708907107</v>
      </c>
      <c r="AC83" s="8">
        <f>dose!AC83*rate!AC83</f>
        <v>468151.60950169078</v>
      </c>
      <c r="AD83" s="8">
        <f>dose!AD83*rate!AD83</f>
        <v>481311.07588915469</v>
      </c>
    </row>
    <row r="84" spans="1:30" x14ac:dyDescent="0.3">
      <c r="A84">
        <v>82</v>
      </c>
      <c r="B84" s="8">
        <f>dose!B84*rate!B84</f>
        <v>649741.69770800392</v>
      </c>
      <c r="C84" s="8">
        <f>dose!C84*rate!C84</f>
        <v>656011.18897658738</v>
      </c>
      <c r="D84" s="8">
        <f>dose!D84*rate!D84</f>
        <v>640139.7278753554</v>
      </c>
      <c r="E84" s="8">
        <f>dose!E84*rate!E84</f>
        <v>649060.96737647092</v>
      </c>
      <c r="F84" s="8">
        <f>dose!F84*rate!F84</f>
        <v>670903.04188859672</v>
      </c>
      <c r="G84" s="8">
        <f>dose!G84*rate!G84</f>
        <v>665508.33998427272</v>
      </c>
      <c r="H84" s="8">
        <f>dose!H84*rate!H84</f>
        <v>640046.00893935736</v>
      </c>
      <c r="I84" s="8">
        <f>dose!I84*rate!I84</f>
        <v>694905.78578093683</v>
      </c>
      <c r="J84" s="8">
        <f>dose!J84*rate!J84</f>
        <v>641559.183060752</v>
      </c>
      <c r="K84" s="8">
        <f>dose!K84*rate!K84</f>
        <v>607264.49815399107</v>
      </c>
      <c r="L84" s="8">
        <f>dose!L84*rate!L84</f>
        <v>610675.39468969184</v>
      </c>
      <c r="M84" s="8">
        <f>dose!M84*rate!M84</f>
        <v>604312.32671525888</v>
      </c>
      <c r="N84" s="8">
        <f>dose!N84*rate!N84</f>
        <v>579574.4845355365</v>
      </c>
      <c r="O84" s="8">
        <f>dose!O84*rate!O84</f>
        <v>576533.18688449648</v>
      </c>
      <c r="P84" s="8">
        <f>dose!P84*rate!P84</f>
        <v>562483.68656328367</v>
      </c>
      <c r="Q84" s="8">
        <f>dose!Q84*rate!Q84</f>
        <v>549817.99396510364</v>
      </c>
      <c r="R84" s="8">
        <f>dose!R84*rate!R84</f>
        <v>547815.9341060099</v>
      </c>
      <c r="S84" s="8">
        <f>dose!S84*rate!S84</f>
        <v>560716.61008377618</v>
      </c>
      <c r="T84" s="8">
        <f>dose!T84*rate!T84</f>
        <v>533037.80880522204</v>
      </c>
      <c r="U84" s="8">
        <f>dose!U84*rate!U84</f>
        <v>538659.86688815069</v>
      </c>
      <c r="V84" s="8">
        <f>dose!V84*rate!V84</f>
        <v>538107.6520720413</v>
      </c>
      <c r="W84" s="8">
        <f>dose!W84*rate!W84</f>
        <v>536647.32328294707</v>
      </c>
      <c r="X84" s="8">
        <f>dose!X84*rate!X84</f>
        <v>525925.6852177562</v>
      </c>
      <c r="Y84" s="8">
        <f>dose!Y84*rate!Y84</f>
        <v>508216.3332190236</v>
      </c>
      <c r="Z84" s="8">
        <f>dose!Z84*rate!Z84</f>
        <v>502110.05632709136</v>
      </c>
      <c r="AA84" s="8">
        <f>dose!AA84*rate!AA84</f>
        <v>510797.29968818935</v>
      </c>
      <c r="AB84" s="8">
        <f>dose!AB84*rate!AB84</f>
        <v>501054.89468189218</v>
      </c>
      <c r="AC84" s="8">
        <f>dose!AC84*rate!AC84</f>
        <v>517597.39604229032</v>
      </c>
      <c r="AD84" s="8">
        <f>dose!AD84*rate!AD84</f>
        <v>532940.05456482561</v>
      </c>
    </row>
    <row r="85" spans="1:30" x14ac:dyDescent="0.3">
      <c r="A85">
        <v>83</v>
      </c>
      <c r="B85" s="8">
        <f>dose!B85*rate!B85</f>
        <v>734810.60796430951</v>
      </c>
      <c r="C85" s="8">
        <f>dose!C85*rate!C85</f>
        <v>722296.59677088296</v>
      </c>
      <c r="D85" s="8">
        <f>dose!D85*rate!D85</f>
        <v>729526.10521229811</v>
      </c>
      <c r="E85" s="8">
        <f>dose!E85*rate!E85</f>
        <v>713938.68727062386</v>
      </c>
      <c r="F85" s="8">
        <f>dose!F85*rate!F85</f>
        <v>735235.5776419529</v>
      </c>
      <c r="G85" s="8">
        <f>dose!G85*rate!G85</f>
        <v>737912.88553106377</v>
      </c>
      <c r="H85" s="8">
        <f>dose!H85*rate!H85</f>
        <v>736448.00861898356</v>
      </c>
      <c r="I85" s="8">
        <f>dose!I85*rate!I85</f>
        <v>714027.06168910128</v>
      </c>
      <c r="J85" s="8">
        <f>dose!J85*rate!J85</f>
        <v>758847.94582210027</v>
      </c>
      <c r="K85" s="8">
        <f>dose!K85*rate!K85</f>
        <v>689709.45616149926</v>
      </c>
      <c r="L85" s="8">
        <f>dose!L85*rate!L85</f>
        <v>674826.29293262388</v>
      </c>
      <c r="M85" s="8">
        <f>dose!M85*rate!M85</f>
        <v>659083.58300556929</v>
      </c>
      <c r="N85" s="8">
        <f>dose!N85*rate!N85</f>
        <v>658870.11810782994</v>
      </c>
      <c r="O85" s="8">
        <f>dose!O85*rate!O85</f>
        <v>650561.68447784125</v>
      </c>
      <c r="P85" s="8">
        <f>dose!P85*rate!P85</f>
        <v>620704.14008542302</v>
      </c>
      <c r="Q85" s="8">
        <f>dose!Q85*rate!Q85</f>
        <v>621124.86784031219</v>
      </c>
      <c r="R85" s="8">
        <f>dose!R85*rate!R85</f>
        <v>616243.6569493392</v>
      </c>
      <c r="S85" s="8">
        <f>dose!S85*rate!S85</f>
        <v>603351.40243923047</v>
      </c>
      <c r="T85" s="8">
        <f>dose!T85*rate!T85</f>
        <v>625232.3277889957</v>
      </c>
      <c r="U85" s="8">
        <f>dose!U85*rate!U85</f>
        <v>584947.44484651415</v>
      </c>
      <c r="V85" s="8">
        <f>dose!V85*rate!V85</f>
        <v>610645.58983760315</v>
      </c>
      <c r="W85" s="8">
        <f>dose!W85*rate!W85</f>
        <v>582264.67546743643</v>
      </c>
      <c r="X85" s="8">
        <f>dose!X85*rate!X85</f>
        <v>602689.36572176463</v>
      </c>
      <c r="Y85" s="8">
        <f>dose!Y85*rate!Y85</f>
        <v>581485.51311469241</v>
      </c>
      <c r="Z85" s="8">
        <f>dose!Z85*rate!Z85</f>
        <v>562605.84334653511</v>
      </c>
      <c r="AA85" s="8">
        <f>dose!AA85*rate!AA85</f>
        <v>552568.71172835899</v>
      </c>
      <c r="AB85" s="8">
        <f>dose!AB85*rate!AB85</f>
        <v>565362.74966570269</v>
      </c>
      <c r="AC85" s="8">
        <f>dose!AC85*rate!AC85</f>
        <v>578923.45614928962</v>
      </c>
      <c r="AD85" s="8">
        <f>dose!AD85*rate!AD85</f>
        <v>587170.43046228995</v>
      </c>
    </row>
    <row r="86" spans="1:30" x14ac:dyDescent="0.3">
      <c r="A86">
        <v>84</v>
      </c>
      <c r="B86" s="8">
        <f>dose!B86*rate!B86</f>
        <v>796501.84615910635</v>
      </c>
      <c r="C86" s="8">
        <f>dose!C86*rate!C86</f>
        <v>827248.21370150358</v>
      </c>
      <c r="D86" s="8">
        <f>dose!D86*rate!D86</f>
        <v>791873.80416490813</v>
      </c>
      <c r="E86" s="8">
        <f>dose!E86*rate!E86</f>
        <v>824291.20846591308</v>
      </c>
      <c r="F86" s="8">
        <f>dose!F86*rate!F86</f>
        <v>813698.00866324687</v>
      </c>
      <c r="G86" s="8">
        <f>dose!G86*rate!G86</f>
        <v>818559.76972420979</v>
      </c>
      <c r="H86" s="8">
        <f>dose!H86*rate!H86</f>
        <v>824855.03792187583</v>
      </c>
      <c r="I86" s="8">
        <f>dose!I86*rate!I86</f>
        <v>825548.40792399785</v>
      </c>
      <c r="J86" s="8">
        <f>dose!J86*rate!J86</f>
        <v>781546.31191983644</v>
      </c>
      <c r="K86" s="8">
        <f>dose!K86*rate!K86</f>
        <v>823852.01609623258</v>
      </c>
      <c r="L86" s="8">
        <f>dose!L86*rate!L86</f>
        <v>779028.77109652245</v>
      </c>
      <c r="M86" s="8">
        <f>dose!M86*rate!M86</f>
        <v>735232.51549220295</v>
      </c>
      <c r="N86" s="8">
        <f>dose!N86*rate!N86</f>
        <v>724937.39089519531</v>
      </c>
      <c r="O86" s="8">
        <f>dose!O86*rate!O86</f>
        <v>737914.69376530044</v>
      </c>
      <c r="P86" s="8">
        <f>dose!P86*rate!P86</f>
        <v>697031.19130164024</v>
      </c>
      <c r="Q86" s="8">
        <f>dose!Q86*rate!Q86</f>
        <v>698152.64308857429</v>
      </c>
      <c r="R86" s="8">
        <f>dose!R86*rate!R86</f>
        <v>698648.8985984344</v>
      </c>
      <c r="S86" s="8">
        <f>dose!S86*rate!S86</f>
        <v>683181.18200012529</v>
      </c>
      <c r="T86" s="8">
        <f>dose!T86*rate!T86</f>
        <v>678257.08479976899</v>
      </c>
      <c r="U86" s="8">
        <f>dose!U86*rate!U86</f>
        <v>692987.22590047435</v>
      </c>
      <c r="V86" s="8">
        <f>dose!V86*rate!V86</f>
        <v>669365.8723277034</v>
      </c>
      <c r="W86" s="8">
        <f>dose!W86*rate!W86</f>
        <v>664169.03990185575</v>
      </c>
      <c r="X86" s="8">
        <f>dose!X86*rate!X86</f>
        <v>665770.29122676491</v>
      </c>
      <c r="Y86" s="8">
        <f>dose!Y86*rate!Y86</f>
        <v>666312.23013788881</v>
      </c>
      <c r="Z86" s="8">
        <f>dose!Z86*rate!Z86</f>
        <v>635594.46887944138</v>
      </c>
      <c r="AA86" s="8">
        <f>dose!AA86*rate!AA86</f>
        <v>617944.64050964604</v>
      </c>
      <c r="AB86" s="8">
        <f>dose!AB86*rate!AB86</f>
        <v>621751.09537511377</v>
      </c>
      <c r="AC86" s="8">
        <f>dose!AC86*rate!AC86</f>
        <v>659410.72860240587</v>
      </c>
      <c r="AD86" s="8">
        <f>dose!AD86*rate!AD86</f>
        <v>661930.69779112074</v>
      </c>
    </row>
    <row r="87" spans="1:30" x14ac:dyDescent="0.3">
      <c r="A87">
        <v>85</v>
      </c>
      <c r="B87" s="8">
        <f>dose!B87*rate!B87</f>
        <v>912634.55159726751</v>
      </c>
      <c r="C87" s="8">
        <f>dose!C87*rate!C87</f>
        <v>886623.07405963121</v>
      </c>
      <c r="D87" s="8">
        <f>dose!D87*rate!D87</f>
        <v>910506.76150537678</v>
      </c>
      <c r="E87" s="8">
        <f>dose!E87*rate!E87</f>
        <v>896562.5253178865</v>
      </c>
      <c r="F87" s="8">
        <f>dose!F87*rate!F87</f>
        <v>926366.9487918563</v>
      </c>
      <c r="G87" s="8">
        <f>dose!G87*rate!G87</f>
        <v>913446.77360232163</v>
      </c>
      <c r="H87" s="8">
        <f>dose!H87*rate!H87</f>
        <v>914245.71424869681</v>
      </c>
      <c r="I87" s="8">
        <f>dose!I87*rate!I87</f>
        <v>913015.34705855022</v>
      </c>
      <c r="J87" s="8">
        <f>dose!J87*rate!J87</f>
        <v>913688.33705542458</v>
      </c>
      <c r="K87" s="8">
        <f>dose!K87*rate!K87</f>
        <v>847872.31274604611</v>
      </c>
      <c r="L87" s="8">
        <f>dose!L87*rate!L87</f>
        <v>923261.14779482421</v>
      </c>
      <c r="M87" s="8">
        <f>dose!M87*rate!M87</f>
        <v>842287.26532371843</v>
      </c>
      <c r="N87" s="8">
        <f>dose!N87*rate!N87</f>
        <v>809602.66721555719</v>
      </c>
      <c r="O87" s="8">
        <f>dose!O87*rate!O87</f>
        <v>824380.6426383825</v>
      </c>
      <c r="P87" s="8">
        <f>dose!P87*rate!P87</f>
        <v>798875.24597707728</v>
      </c>
      <c r="Q87" s="8">
        <f>dose!Q87*rate!Q87</f>
        <v>791599.03062682657</v>
      </c>
      <c r="R87" s="8">
        <f>dose!R87*rate!R87</f>
        <v>782632.98543916701</v>
      </c>
      <c r="S87" s="8">
        <f>dose!S87*rate!S87</f>
        <v>780360.52499601082</v>
      </c>
      <c r="T87" s="8">
        <f>dose!T87*rate!T87</f>
        <v>777084.80037648918</v>
      </c>
      <c r="U87" s="8">
        <f>dose!U87*rate!U87</f>
        <v>747601.42072325118</v>
      </c>
      <c r="V87" s="8">
        <f>dose!V87*rate!V87</f>
        <v>782795.25789646711</v>
      </c>
      <c r="W87" s="8">
        <f>dose!W87*rate!W87</f>
        <v>742159.12023891089</v>
      </c>
      <c r="X87" s="8">
        <f>dose!X87*rate!X87</f>
        <v>750475.24644277536</v>
      </c>
      <c r="Y87" s="8">
        <f>dose!Y87*rate!Y87</f>
        <v>735973.13116863777</v>
      </c>
      <c r="Z87" s="8">
        <f>dose!Z87*rate!Z87</f>
        <v>731525.83418600773</v>
      </c>
      <c r="AA87" s="8">
        <f>dose!AA87*rate!AA87</f>
        <v>715058.1020619605</v>
      </c>
      <c r="AB87" s="8">
        <f>dose!AB87*rate!AB87</f>
        <v>698951.67076092074</v>
      </c>
      <c r="AC87" s="8">
        <f>dose!AC87*rate!AC87</f>
        <v>734487.6210710915</v>
      </c>
      <c r="AD87" s="8">
        <f>dose!AD87*rate!AD87</f>
        <v>757487.4920995431</v>
      </c>
    </row>
    <row r="88" spans="1:30" x14ac:dyDescent="0.3">
      <c r="A88">
        <v>86</v>
      </c>
      <c r="B88" s="8">
        <f>dose!B88*rate!B88</f>
        <v>995029.26264934009</v>
      </c>
      <c r="C88" s="8">
        <f>dose!C88*rate!C88</f>
        <v>1020896.5507043778</v>
      </c>
      <c r="D88" s="8">
        <f>dose!D88*rate!D88</f>
        <v>988099.53712050046</v>
      </c>
      <c r="E88" s="8">
        <f>dose!E88*rate!E88</f>
        <v>1026979.3969225769</v>
      </c>
      <c r="F88" s="8">
        <f>dose!F88*rate!F88</f>
        <v>1029581.9416930667</v>
      </c>
      <c r="G88" s="8">
        <f>dose!G88*rate!G88</f>
        <v>1040895.1269734942</v>
      </c>
      <c r="H88" s="8">
        <f>dose!H88*rate!H88</f>
        <v>1013062.3477952029</v>
      </c>
      <c r="I88" s="8">
        <f>dose!I88*rate!I88</f>
        <v>1020203.8363866735</v>
      </c>
      <c r="J88" s="8">
        <f>dose!J88*rate!J88</f>
        <v>1022501.703672911</v>
      </c>
      <c r="K88" s="8">
        <f>dose!K88*rate!K88</f>
        <v>979539.89544231258</v>
      </c>
      <c r="L88" s="8">
        <f>dose!L88*rate!L88</f>
        <v>958596.58441318979</v>
      </c>
      <c r="M88" s="8">
        <f>dose!M88*rate!M88</f>
        <v>1005260.4274423623</v>
      </c>
      <c r="N88" s="8">
        <f>dose!N88*rate!N88</f>
        <v>934959.32572038611</v>
      </c>
      <c r="O88" s="8">
        <f>dose!O88*rate!O88</f>
        <v>915276.33376086853</v>
      </c>
      <c r="P88" s="8">
        <f>dose!P88*rate!P88</f>
        <v>892499.31903631741</v>
      </c>
      <c r="Q88" s="8">
        <f>dose!Q88*rate!Q88</f>
        <v>901335.73973589786</v>
      </c>
      <c r="R88" s="8">
        <f>dose!R88*rate!R88</f>
        <v>880024.64803992247</v>
      </c>
      <c r="S88" s="8">
        <f>dose!S88*rate!S88</f>
        <v>871955.99756645679</v>
      </c>
      <c r="T88" s="8">
        <f>dose!T88*rate!T88</f>
        <v>870917.19418348873</v>
      </c>
      <c r="U88" s="8">
        <f>dose!U88*rate!U88</f>
        <v>842361.91439890326</v>
      </c>
      <c r="V88" s="8">
        <f>dose!V88*rate!V88</f>
        <v>853281.32199838373</v>
      </c>
      <c r="W88" s="8">
        <f>dose!W88*rate!W88</f>
        <v>856964.18371581763</v>
      </c>
      <c r="X88" s="8">
        <f>dose!X88*rate!X88</f>
        <v>831507.85604338185</v>
      </c>
      <c r="Y88" s="8">
        <f>dose!Y88*rate!Y88</f>
        <v>837947.36319790711</v>
      </c>
      <c r="Z88" s="8">
        <f>dose!Z88*rate!Z88</f>
        <v>812466.57084023487</v>
      </c>
      <c r="AA88" s="8">
        <f>dose!AA88*rate!AA88</f>
        <v>796075.77812957461</v>
      </c>
      <c r="AB88" s="8">
        <f>dose!AB88*rate!AB88</f>
        <v>805719.85096055223</v>
      </c>
      <c r="AC88" s="8">
        <f>dose!AC88*rate!AC88</f>
        <v>820416.84464944713</v>
      </c>
      <c r="AD88" s="8">
        <f>dose!AD88*rate!AD88</f>
        <v>836879.98174226214</v>
      </c>
    </row>
    <row r="89" spans="1:30" x14ac:dyDescent="0.3">
      <c r="A89">
        <v>87</v>
      </c>
      <c r="B89" s="8">
        <f>dose!B89*rate!B89</f>
        <v>1129366.9173635177</v>
      </c>
      <c r="C89" s="8">
        <f>dose!C89*rate!C89</f>
        <v>1101511.8822304774</v>
      </c>
      <c r="D89" s="8">
        <f>dose!D89*rate!D89</f>
        <v>1146803.1255588871</v>
      </c>
      <c r="E89" s="8">
        <f>dose!E89*rate!E89</f>
        <v>1117628.2548074347</v>
      </c>
      <c r="F89" s="8">
        <f>dose!F89*rate!F89</f>
        <v>1174115.7945042362</v>
      </c>
      <c r="G89" s="8">
        <f>dose!G89*rate!G89</f>
        <v>1145860.773106151</v>
      </c>
      <c r="H89" s="8">
        <f>dose!H89*rate!H89</f>
        <v>1168439.1137953084</v>
      </c>
      <c r="I89" s="8">
        <f>dose!I89*rate!I89</f>
        <v>1135154.0255428585</v>
      </c>
      <c r="J89" s="8">
        <f>dose!J89*rate!J89</f>
        <v>1131501.4218977937</v>
      </c>
      <c r="K89" s="8">
        <f>dose!K89*rate!K89</f>
        <v>1102109.9109846724</v>
      </c>
      <c r="L89" s="8">
        <f>dose!L89*rate!L89</f>
        <v>1110949.6971689153</v>
      </c>
      <c r="M89" s="8">
        <f>dose!M89*rate!M89</f>
        <v>1035355.5584761261</v>
      </c>
      <c r="N89" s="8">
        <f>dose!N89*rate!N89</f>
        <v>1102652.0540693249</v>
      </c>
      <c r="O89" s="8">
        <f>dose!O89*rate!O89</f>
        <v>1050238.48670458</v>
      </c>
      <c r="P89" s="8">
        <f>dose!P89*rate!P89</f>
        <v>988779.34079266479</v>
      </c>
      <c r="Q89" s="8">
        <f>dose!Q89*rate!Q89</f>
        <v>992752.77965278819</v>
      </c>
      <c r="R89" s="8">
        <f>dose!R89*rate!R89</f>
        <v>1014038.6748995241</v>
      </c>
      <c r="S89" s="8">
        <f>dose!S89*rate!S89</f>
        <v>981254.34171977418</v>
      </c>
      <c r="T89" s="8">
        <f>dose!T89*rate!T89</f>
        <v>986350.90157035785</v>
      </c>
      <c r="U89" s="8">
        <f>dose!U89*rate!U89</f>
        <v>972124.28161699965</v>
      </c>
      <c r="V89" s="8">
        <f>dose!V89*rate!V89</f>
        <v>972818.49610334705</v>
      </c>
      <c r="W89" s="8">
        <f>dose!W89*rate!W89</f>
        <v>940935.86384944234</v>
      </c>
      <c r="X89" s="8">
        <f>dose!X89*rate!X89</f>
        <v>978237.45072966814</v>
      </c>
      <c r="Y89" s="8">
        <f>dose!Y89*rate!Y89</f>
        <v>927208.61918882024</v>
      </c>
      <c r="Z89" s="8">
        <f>dose!Z89*rate!Z89</f>
        <v>931232.35935141938</v>
      </c>
      <c r="AA89" s="8">
        <f>dose!AA89*rate!AA89</f>
        <v>876969.37961104861</v>
      </c>
      <c r="AB89" s="8">
        <f>dose!AB89*rate!AB89</f>
        <v>877229.20402667008</v>
      </c>
      <c r="AC89" s="8">
        <f>dose!AC89*rate!AC89</f>
        <v>942433.73264667264</v>
      </c>
      <c r="AD89" s="8">
        <f>dose!AD89*rate!AD89</f>
        <v>936447.73232347798</v>
      </c>
    </row>
    <row r="90" spans="1:30" x14ac:dyDescent="0.3">
      <c r="A90">
        <v>88</v>
      </c>
      <c r="B90" s="8">
        <f>dose!B90*rate!B90</f>
        <v>1251825.0577335451</v>
      </c>
      <c r="C90" s="8">
        <f>dose!C90*rate!C90</f>
        <v>1254215.3359764984</v>
      </c>
      <c r="D90" s="8">
        <f>dose!D90*rate!D90</f>
        <v>1211241.1496587894</v>
      </c>
      <c r="E90" s="8">
        <f>dose!E90*rate!E90</f>
        <v>1271573.6045676554</v>
      </c>
      <c r="F90" s="8">
        <f>dose!F90*rate!F90</f>
        <v>1282309.063800087</v>
      </c>
      <c r="G90" s="8">
        <f>dose!G90*rate!G90</f>
        <v>1308280.5049398877</v>
      </c>
      <c r="H90" s="8">
        <f>dose!H90*rate!H90</f>
        <v>1279076.7879299531</v>
      </c>
      <c r="I90" s="8">
        <f>dose!I90*rate!I90</f>
        <v>1299315.4300315003</v>
      </c>
      <c r="J90" s="8">
        <f>dose!J90*rate!J90</f>
        <v>1262510.2182363607</v>
      </c>
      <c r="K90" s="8">
        <f>dose!K90*rate!K90</f>
        <v>1214693.0495071895</v>
      </c>
      <c r="L90" s="8">
        <f>dose!L90*rate!L90</f>
        <v>1251084.0729812975</v>
      </c>
      <c r="M90" s="8">
        <f>dose!M90*rate!M90</f>
        <v>1213694.6560285822</v>
      </c>
      <c r="N90" s="8">
        <f>dose!N90*rate!N90</f>
        <v>1148061.3634822813</v>
      </c>
      <c r="O90" s="8">
        <f>dose!O90*rate!O90</f>
        <v>1261291.9559171703</v>
      </c>
      <c r="P90" s="8">
        <f>dose!P90*rate!P90</f>
        <v>1137451.0825330315</v>
      </c>
      <c r="Q90" s="8">
        <f>dose!Q90*rate!Q90</f>
        <v>1108171.9724561234</v>
      </c>
      <c r="R90" s="8">
        <f>dose!R90*rate!R90</f>
        <v>1127420.8041438484</v>
      </c>
      <c r="S90" s="8">
        <f>dose!S90*rate!S90</f>
        <v>1136971.3967915343</v>
      </c>
      <c r="T90" s="8">
        <f>dose!T90*rate!T90</f>
        <v>1110229.9233700617</v>
      </c>
      <c r="U90" s="8">
        <f>dose!U90*rate!U90</f>
        <v>1068877.1036673374</v>
      </c>
      <c r="V90" s="8">
        <f>dose!V90*rate!V90</f>
        <v>1110130.1258718644</v>
      </c>
      <c r="W90" s="8">
        <f>dose!W90*rate!W90</f>
        <v>1069022.896604944</v>
      </c>
      <c r="X90" s="8">
        <f>dose!X90*rate!X90</f>
        <v>1063944.8988160931</v>
      </c>
      <c r="Y90" s="8">
        <f>dose!Y90*rate!Y90</f>
        <v>1096477.1697244525</v>
      </c>
      <c r="Z90" s="8">
        <f>dose!Z90*rate!Z90</f>
        <v>1019026.1127486228</v>
      </c>
      <c r="AA90" s="8">
        <f>dose!AA90*rate!AA90</f>
        <v>980953.87780620216</v>
      </c>
      <c r="AB90" s="8">
        <f>dose!AB90*rate!AB90</f>
        <v>946601.78060019214</v>
      </c>
      <c r="AC90" s="8">
        <f>dose!AC90*rate!AC90</f>
        <v>1024682.4954013047</v>
      </c>
      <c r="AD90" s="8">
        <f>dose!AD90*rate!AD90</f>
        <v>1092955.722831134</v>
      </c>
    </row>
    <row r="91" spans="1:30" x14ac:dyDescent="0.3">
      <c r="A91">
        <v>89</v>
      </c>
      <c r="B91" s="8">
        <f>dose!B91*rate!B91</f>
        <v>1388814.6024147517</v>
      </c>
      <c r="C91" s="8">
        <f>dose!C91*rate!C91</f>
        <v>1387343.7170176115</v>
      </c>
      <c r="D91" s="8">
        <f>dose!D91*rate!D91</f>
        <v>1395253.5833159711</v>
      </c>
      <c r="E91" s="8">
        <f>dose!E91*rate!E91</f>
        <v>1372183.7401750239</v>
      </c>
      <c r="F91" s="8">
        <f>dose!F91*rate!F91</f>
        <v>1469029.5513808776</v>
      </c>
      <c r="G91" s="8">
        <f>dose!G91*rate!G91</f>
        <v>1417972.98579533</v>
      </c>
      <c r="H91" s="8">
        <f>dose!H91*rate!H91</f>
        <v>1473882.6785552865</v>
      </c>
      <c r="I91" s="8">
        <f>dose!I91*rate!I91</f>
        <v>1432639.1326458342</v>
      </c>
      <c r="J91" s="8">
        <f>dose!J91*rate!J91</f>
        <v>1454066.2144446587</v>
      </c>
      <c r="K91" s="8">
        <f>dose!K91*rate!K91</f>
        <v>1356387.0280859082</v>
      </c>
      <c r="L91" s="8">
        <f>dose!L91*rate!L91</f>
        <v>1383989.071974999</v>
      </c>
      <c r="M91" s="8">
        <f>dose!M91*rate!M91</f>
        <v>1356285.7160779587</v>
      </c>
      <c r="N91" s="8">
        <f>dose!N91*rate!N91</f>
        <v>1330662.9953990281</v>
      </c>
      <c r="O91" s="8">
        <f>dose!O91*rate!O91</f>
        <v>1295372.6263959045</v>
      </c>
      <c r="P91" s="8">
        <f>dose!P91*rate!P91</f>
        <v>1337240.6607959361</v>
      </c>
      <c r="Q91" s="8">
        <f>dose!Q91*rate!Q91</f>
        <v>1286179.1454387673</v>
      </c>
      <c r="R91" s="8">
        <f>dose!R91*rate!R91</f>
        <v>1267829.9157715482</v>
      </c>
      <c r="S91" s="8">
        <f>dose!S91*rate!S91</f>
        <v>1270791.5797491251</v>
      </c>
      <c r="T91" s="8">
        <f>dose!T91*rate!T91</f>
        <v>1274916.4155668772</v>
      </c>
      <c r="U91" s="8">
        <f>dose!U91*rate!U91</f>
        <v>1203454.6500193111</v>
      </c>
      <c r="V91" s="8">
        <f>dose!V91*rate!V91</f>
        <v>1238450.2631326865</v>
      </c>
      <c r="W91" s="8">
        <f>dose!W91*rate!W91</f>
        <v>1217307.1116122259</v>
      </c>
      <c r="X91" s="8">
        <f>dose!X91*rate!X91</f>
        <v>1200353.6086388414</v>
      </c>
      <c r="Y91" s="8">
        <f>dose!Y91*rate!Y91</f>
        <v>1200584.8272822958</v>
      </c>
      <c r="Z91" s="8">
        <f>dose!Z91*rate!Z91</f>
        <v>1218532.4991535153</v>
      </c>
      <c r="AA91" s="8">
        <f>dose!AA91*rate!AA91</f>
        <v>1086693.323040785</v>
      </c>
      <c r="AB91" s="8">
        <f>dose!AB91*rate!AB91</f>
        <v>1075080.6383162923</v>
      </c>
      <c r="AC91" s="8">
        <f>dose!AC91*rate!AC91</f>
        <v>1118648.780610888</v>
      </c>
      <c r="AD91" s="8">
        <f>dose!AD91*rate!AD91</f>
        <v>1170784.9203076486</v>
      </c>
    </row>
    <row r="92" spans="1:30" x14ac:dyDescent="0.3">
      <c r="A92">
        <v>90</v>
      </c>
      <c r="B92" s="8">
        <f>dose!B92*rate!B92</f>
        <v>1555359.9189188497</v>
      </c>
      <c r="C92" s="8">
        <f>dose!C92*rate!C92</f>
        <v>1540849.8994187245</v>
      </c>
      <c r="D92" s="8">
        <f>dose!D92*rate!D92</f>
        <v>1572548.6778675888</v>
      </c>
      <c r="E92" s="8">
        <f>dose!E92*rate!E92</f>
        <v>1577729.2516443771</v>
      </c>
      <c r="F92" s="8">
        <f>dose!F92*rate!F92</f>
        <v>1576899.6490733533</v>
      </c>
      <c r="G92" s="8">
        <f>dose!G92*rate!G92</f>
        <v>1641136.7896603434</v>
      </c>
      <c r="H92" s="8">
        <f>dose!H92*rate!H92</f>
        <v>1572333.0598825868</v>
      </c>
      <c r="I92" s="8">
        <f>dose!I92*rate!I92</f>
        <v>1631445.4957904173</v>
      </c>
      <c r="J92" s="8">
        <f>dose!J92*rate!J92</f>
        <v>1578443.2033525794</v>
      </c>
      <c r="K92" s="8">
        <f>dose!K92*rate!K92</f>
        <v>1547074.110655274</v>
      </c>
      <c r="L92" s="8">
        <f>dose!L92*rate!L92</f>
        <v>1554074.4395877728</v>
      </c>
      <c r="M92" s="8">
        <f>dose!M92*rate!M92</f>
        <v>1509929.704192742</v>
      </c>
      <c r="N92" s="8">
        <f>dose!N92*rate!N92</f>
        <v>1492766.2578174968</v>
      </c>
      <c r="O92" s="8">
        <f>dose!O92*rate!O92</f>
        <v>1518881.5507716793</v>
      </c>
      <c r="P92" s="8">
        <f>dose!P92*rate!P92</f>
        <v>1381907.7332576991</v>
      </c>
      <c r="Q92" s="8">
        <f>dose!Q92*rate!Q92</f>
        <v>1531560.296559647</v>
      </c>
      <c r="R92" s="8">
        <f>dose!R92*rate!R92</f>
        <v>1460675.5245975906</v>
      </c>
      <c r="S92" s="8">
        <f>dose!S92*rate!S92</f>
        <v>1423172.0286023333</v>
      </c>
      <c r="T92" s="8">
        <f>dose!T92*rate!T92</f>
        <v>1420348.1325541215</v>
      </c>
      <c r="U92" s="8">
        <f>dose!U92*rate!U92</f>
        <v>1410439.2672808971</v>
      </c>
      <c r="V92" s="8">
        <f>dose!V92*rate!V92</f>
        <v>1411214.9214341464</v>
      </c>
      <c r="W92" s="8">
        <f>dose!W92*rate!W92</f>
        <v>1367896.4557385026</v>
      </c>
      <c r="X92" s="8">
        <f>dose!X92*rate!X92</f>
        <v>1393334.0873946815</v>
      </c>
      <c r="Y92" s="8">
        <f>dose!Y92*rate!Y92</f>
        <v>1363591.1890172008</v>
      </c>
      <c r="Z92" s="8">
        <f>dose!Z92*rate!Z92</f>
        <v>1327531.3851045589</v>
      </c>
      <c r="AA92" s="8">
        <f>dose!AA92*rate!AA92</f>
        <v>1258523.6264248933</v>
      </c>
      <c r="AB92" s="8">
        <f>dose!AB92*rate!AB92</f>
        <v>1198261.065193149</v>
      </c>
      <c r="AC92" s="8">
        <f>dose!AC92*rate!AC92</f>
        <v>1277757.3326585165</v>
      </c>
      <c r="AD92" s="8">
        <f>dose!AD92*rate!AD92</f>
        <v>1296303.0027611677</v>
      </c>
    </row>
    <row r="93" spans="1:30" x14ac:dyDescent="0.3">
      <c r="A93">
        <v>91</v>
      </c>
      <c r="B93" s="8">
        <f>dose!B93*rate!B93</f>
        <v>1701523.4617168885</v>
      </c>
      <c r="C93" s="8">
        <f>dose!C93*rate!C93</f>
        <v>1729418.9437921797</v>
      </c>
      <c r="D93" s="8">
        <f>dose!D93*rate!D93</f>
        <v>1710466.1727081637</v>
      </c>
      <c r="E93" s="8">
        <f>dose!E93*rate!E93</f>
        <v>1733413.5587113558</v>
      </c>
      <c r="F93" s="8">
        <f>dose!F93*rate!F93</f>
        <v>1829124.4699489521</v>
      </c>
      <c r="G93" s="8">
        <f>dose!G93*rate!G93</f>
        <v>1772953.8945245857</v>
      </c>
      <c r="H93" s="8">
        <f>dose!H93*rate!H93</f>
        <v>1812246.0879465721</v>
      </c>
      <c r="I93" s="8">
        <f>dose!I93*rate!I93</f>
        <v>1784151.7396798306</v>
      </c>
      <c r="J93" s="8">
        <f>dose!J93*rate!J93</f>
        <v>1820849.5831793605</v>
      </c>
      <c r="K93" s="8">
        <f>dose!K93*rate!K93</f>
        <v>1699687.8031449979</v>
      </c>
      <c r="L93" s="8">
        <f>dose!L93*rate!L93</f>
        <v>1766586.6794810337</v>
      </c>
      <c r="M93" s="8">
        <f>dose!M93*rate!M93</f>
        <v>1683699.3936065738</v>
      </c>
      <c r="N93" s="8">
        <f>dose!N93*rate!N93</f>
        <v>1662227.0284238351</v>
      </c>
      <c r="O93" s="8">
        <f>dose!O93*rate!O93</f>
        <v>1697034.9085894511</v>
      </c>
      <c r="P93" s="8">
        <f>dose!P93*rate!P93</f>
        <v>1601788.6297971923</v>
      </c>
      <c r="Q93" s="8">
        <f>dose!Q93*rate!Q93</f>
        <v>1555869.9693759442</v>
      </c>
      <c r="R93" s="8">
        <f>dose!R93*rate!R93</f>
        <v>1719929.8087039427</v>
      </c>
      <c r="S93" s="8">
        <f>dose!S93*rate!S93</f>
        <v>1607676.6636718432</v>
      </c>
      <c r="T93" s="8">
        <f>dose!T93*rate!T93</f>
        <v>1571064.6081083049</v>
      </c>
      <c r="U93" s="8">
        <f>dose!U93*rate!U93</f>
        <v>1569864.1371510744</v>
      </c>
      <c r="V93" s="8">
        <f>dose!V93*rate!V93</f>
        <v>1612157.7437589178</v>
      </c>
      <c r="W93" s="8">
        <f>dose!W93*rate!W93</f>
        <v>1547739.5752893412</v>
      </c>
      <c r="X93" s="8">
        <f>dose!X93*rate!X93</f>
        <v>1561846.2943992305</v>
      </c>
      <c r="Y93" s="8">
        <f>dose!Y93*rate!Y93</f>
        <v>1556538.6219722959</v>
      </c>
      <c r="Z93" s="8">
        <f>dose!Z93*rate!Z93</f>
        <v>1497806.0409662183</v>
      </c>
      <c r="AA93" s="8">
        <f>dose!AA93*rate!AA93</f>
        <v>1358181.4656493356</v>
      </c>
      <c r="AB93" s="8">
        <f>dose!AB93*rate!AB93</f>
        <v>1389337.334450407</v>
      </c>
      <c r="AC93" s="8">
        <f>dose!AC93*rate!AC93</f>
        <v>1403067.0987719859</v>
      </c>
      <c r="AD93" s="8">
        <f>dose!AD93*rate!AD93</f>
        <v>1492073.1315694319</v>
      </c>
    </row>
    <row r="94" spans="1:30" x14ac:dyDescent="0.3">
      <c r="A94">
        <v>92</v>
      </c>
      <c r="B94" s="8">
        <f>dose!B94*rate!B94</f>
        <v>1861783.7521208406</v>
      </c>
      <c r="C94" s="8">
        <f>dose!C94*rate!C94</f>
        <v>1918740.3803626716</v>
      </c>
      <c r="D94" s="8">
        <f>dose!D94*rate!D94</f>
        <v>1918739.5383925033</v>
      </c>
      <c r="E94" s="8">
        <f>dose!E94*rate!E94</f>
        <v>1919346.30344362</v>
      </c>
      <c r="F94" s="8">
        <f>dose!F94*rate!F94</f>
        <v>2021704.6683176286</v>
      </c>
      <c r="G94" s="8">
        <f>dose!G94*rate!G94</f>
        <v>2043183.1902076164</v>
      </c>
      <c r="H94" s="8">
        <f>dose!H94*rate!H94</f>
        <v>1949929.3455896722</v>
      </c>
      <c r="I94" s="8">
        <f>dose!I94*rate!I94</f>
        <v>2024240.0984229129</v>
      </c>
      <c r="J94" s="8">
        <f>dose!J94*rate!J94</f>
        <v>1980404.7017875074</v>
      </c>
      <c r="K94" s="8">
        <f>dose!K94*rate!K94</f>
        <v>1936353.1362477965</v>
      </c>
      <c r="L94" s="8">
        <f>dose!L94*rate!L94</f>
        <v>1939074.2000184634</v>
      </c>
      <c r="M94" s="8">
        <f>dose!M94*rate!M94</f>
        <v>1930657.8042877335</v>
      </c>
      <c r="N94" s="8">
        <f>dose!N94*rate!N94</f>
        <v>1841561.4816029982</v>
      </c>
      <c r="O94" s="8">
        <f>dose!O94*rate!O94</f>
        <v>1883066.8880393952</v>
      </c>
      <c r="P94" s="8">
        <f>dose!P94*rate!P94</f>
        <v>1800711.5102201267</v>
      </c>
      <c r="Q94" s="8">
        <f>dose!Q94*rate!Q94</f>
        <v>1830432.349043563</v>
      </c>
      <c r="R94" s="8">
        <f>dose!R94*rate!R94</f>
        <v>1772366.7763595311</v>
      </c>
      <c r="S94" s="8">
        <f>dose!S94*rate!S94</f>
        <v>1896096.5067501171</v>
      </c>
      <c r="T94" s="8">
        <f>dose!T94*rate!T94</f>
        <v>1802410.446001295</v>
      </c>
      <c r="U94" s="8">
        <f>dose!U94*rate!U94</f>
        <v>1738311.9284316935</v>
      </c>
      <c r="V94" s="8">
        <f>dose!V94*rate!V94</f>
        <v>1788162.1601697081</v>
      </c>
      <c r="W94" s="8">
        <f>dose!W94*rate!W94</f>
        <v>1757143.5083251228</v>
      </c>
      <c r="X94" s="8">
        <f>dose!X94*rate!X94</f>
        <v>1754970.7886881917</v>
      </c>
      <c r="Y94" s="8">
        <f>dose!Y94*rate!Y94</f>
        <v>1722173.4960834952</v>
      </c>
      <c r="Z94" s="8">
        <f>dose!Z94*rate!Z94</f>
        <v>1706811.4975138451</v>
      </c>
      <c r="AA94" s="8">
        <f>dose!AA94*rate!AA94</f>
        <v>1532231.1896703055</v>
      </c>
      <c r="AB94" s="8">
        <f>dose!AB94*rate!AB94</f>
        <v>1518529.2404790453</v>
      </c>
      <c r="AC94" s="8">
        <f>dose!AC94*rate!AC94</f>
        <v>1655322.7698818482</v>
      </c>
      <c r="AD94" s="8">
        <f>dose!AD94*rate!AD94</f>
        <v>1651801.5040412415</v>
      </c>
    </row>
    <row r="95" spans="1:30" x14ac:dyDescent="0.3">
      <c r="A95">
        <v>93</v>
      </c>
      <c r="B95" s="8">
        <f>dose!B95*rate!B95</f>
        <v>2191265.5756449541</v>
      </c>
      <c r="C95" s="8">
        <f>dose!C95*rate!C95</f>
        <v>2060120.0501944141</v>
      </c>
      <c r="D95" s="8">
        <f>dose!D95*rate!D95</f>
        <v>2137552.7463270831</v>
      </c>
      <c r="E95" s="8">
        <f>dose!E95*rate!E95</f>
        <v>2158099.4311482641</v>
      </c>
      <c r="F95" s="8">
        <f>dose!F95*rate!F95</f>
        <v>2167610.7216527257</v>
      </c>
      <c r="G95" s="8">
        <f>dose!G95*rate!G95</f>
        <v>2229962.511408621</v>
      </c>
      <c r="H95" s="8">
        <f>dose!H95*rate!H95</f>
        <v>2253013.8861922282</v>
      </c>
      <c r="I95" s="8">
        <f>dose!I95*rate!I95</f>
        <v>2219292.594902074</v>
      </c>
      <c r="J95" s="8">
        <f>dose!J95*rate!J95</f>
        <v>2271048.6520108073</v>
      </c>
      <c r="K95" s="8">
        <f>dose!K95*rate!K95</f>
        <v>2121789.3792102211</v>
      </c>
      <c r="L95" s="8">
        <f>dose!L95*rate!L95</f>
        <v>2211568.9235526682</v>
      </c>
      <c r="M95" s="8">
        <f>dose!M95*rate!M95</f>
        <v>2093641.0890681078</v>
      </c>
      <c r="N95" s="8">
        <f>dose!N95*rate!N95</f>
        <v>2090819.5846679688</v>
      </c>
      <c r="O95" s="8">
        <f>dose!O95*rate!O95</f>
        <v>2074000.9388956779</v>
      </c>
      <c r="P95" s="8">
        <f>dose!P95*rate!P95</f>
        <v>2001951.9695360523</v>
      </c>
      <c r="Q95" s="8">
        <f>dose!Q95*rate!Q95</f>
        <v>2027572.522015526</v>
      </c>
      <c r="R95" s="8">
        <f>dose!R95*rate!R95</f>
        <v>2050581.205742788</v>
      </c>
      <c r="S95" s="8">
        <f>dose!S95*rate!S95</f>
        <v>1929022.3227141232</v>
      </c>
      <c r="T95" s="8">
        <f>dose!T95*rate!T95</f>
        <v>2124603.0398316714</v>
      </c>
      <c r="U95" s="8">
        <f>dose!U95*rate!U95</f>
        <v>1976088.2426055425</v>
      </c>
      <c r="V95" s="8">
        <f>dose!V95*rate!V95</f>
        <v>1981562.9607433146</v>
      </c>
      <c r="W95" s="8">
        <f>dose!W95*rate!W95</f>
        <v>1948419.9887097685</v>
      </c>
      <c r="X95" s="8">
        <f>dose!X95*rate!X95</f>
        <v>1980360.5536518721</v>
      </c>
      <c r="Y95" s="8">
        <f>dose!Y95*rate!Y95</f>
        <v>1924848.6057899536</v>
      </c>
      <c r="Z95" s="8">
        <f>dose!Z95*rate!Z95</f>
        <v>1901925.3552238352</v>
      </c>
      <c r="AA95" s="8">
        <f>dose!AA95*rate!AA95</f>
        <v>1703900.6419626116</v>
      </c>
      <c r="AB95" s="8">
        <f>dose!AB95*rate!AB95</f>
        <v>1676928.8716077702</v>
      </c>
      <c r="AC95" s="8">
        <f>dose!AC95*rate!AC95</f>
        <v>1830752.9286642189</v>
      </c>
      <c r="AD95" s="8">
        <f>dose!AD95*rate!AD95</f>
        <v>1915278.4383403088</v>
      </c>
    </row>
    <row r="96" spans="1:30" x14ac:dyDescent="0.3">
      <c r="A96">
        <v>94</v>
      </c>
      <c r="B96" s="8">
        <f>dose!B96*rate!B96</f>
        <v>2212873.8029908119</v>
      </c>
      <c r="C96" s="8">
        <f>dose!C96*rate!C96</f>
        <v>2412736.3492335379</v>
      </c>
      <c r="D96" s="8">
        <f>dose!D96*rate!D96</f>
        <v>2320266.5979313478</v>
      </c>
      <c r="E96" s="8">
        <f>dose!E96*rate!E96</f>
        <v>2366766.4591610683</v>
      </c>
      <c r="F96" s="8">
        <f>dose!F96*rate!F96</f>
        <v>2481304.4867541133</v>
      </c>
      <c r="G96" s="8">
        <f>dose!G96*rate!G96</f>
        <v>2448378.0704671033</v>
      </c>
      <c r="H96" s="8">
        <f>dose!H96*rate!H96</f>
        <v>2461934.3360140272</v>
      </c>
      <c r="I96" s="8">
        <f>dose!I96*rate!I96</f>
        <v>2501559.8780212617</v>
      </c>
      <c r="J96" s="8">
        <f>dose!J96*rate!J96</f>
        <v>2418060.7202491746</v>
      </c>
      <c r="K96" s="8">
        <f>dose!K96*rate!K96</f>
        <v>2407258.611156011</v>
      </c>
      <c r="L96" s="8">
        <f>dose!L96*rate!L96</f>
        <v>2364511.8743746891</v>
      </c>
      <c r="M96" s="8">
        <f>dose!M96*rate!M96</f>
        <v>2382979.0762789831</v>
      </c>
      <c r="N96" s="8">
        <f>dose!N96*rate!N96</f>
        <v>2285980.7936763214</v>
      </c>
      <c r="O96" s="8">
        <f>dose!O96*rate!O96</f>
        <v>2382399.443413713</v>
      </c>
      <c r="P96" s="8">
        <f>dose!P96*rate!P96</f>
        <v>2198088.9697179641</v>
      </c>
      <c r="Q96" s="8">
        <f>dose!Q96*rate!Q96</f>
        <v>2232788.0973868249</v>
      </c>
      <c r="R96" s="8">
        <f>dose!R96*rate!R96</f>
        <v>2268837.0412574038</v>
      </c>
      <c r="S96" s="8">
        <f>dose!S96*rate!S96</f>
        <v>2286870.3923914973</v>
      </c>
      <c r="T96" s="8">
        <f>dose!T96*rate!T96</f>
        <v>2182263.9018824804</v>
      </c>
      <c r="U96" s="8">
        <f>dose!U96*rate!U96</f>
        <v>2337924.1962036425</v>
      </c>
      <c r="V96" s="8">
        <f>dose!V96*rate!V96</f>
        <v>2243054.4267653837</v>
      </c>
      <c r="W96" s="8">
        <f>dose!W96*rate!W96</f>
        <v>2141276.7358121974</v>
      </c>
      <c r="X96" s="8">
        <f>dose!X96*rate!X96</f>
        <v>2217264.7245953884</v>
      </c>
      <c r="Y96" s="8">
        <f>dose!Y96*rate!Y96</f>
        <v>2204057.1021279669</v>
      </c>
      <c r="Z96" s="8">
        <f>dose!Z96*rate!Z96</f>
        <v>2135488.8334576199</v>
      </c>
      <c r="AA96" s="8">
        <f>dose!AA96*rate!AA96</f>
        <v>1824979.7695647408</v>
      </c>
      <c r="AB96" s="8">
        <f>dose!AB96*rate!AB96</f>
        <v>1879034.5767634693</v>
      </c>
      <c r="AC96" s="8">
        <f>dose!AC96*rate!AC96</f>
        <v>2122235.384190043</v>
      </c>
      <c r="AD96" s="8">
        <f>dose!AD96*rate!AD96</f>
        <v>2073708.0652479366</v>
      </c>
    </row>
    <row r="97" spans="1:30" x14ac:dyDescent="0.3">
      <c r="A97">
        <v>95</v>
      </c>
      <c r="B97" s="8">
        <f>dose!B97*rate!B97</f>
        <v>2800355.9301744755</v>
      </c>
      <c r="C97" s="8">
        <f>dose!C97*rate!C97</f>
        <v>2437281.7545999959</v>
      </c>
      <c r="D97" s="8">
        <f>dose!D97*rate!D97</f>
        <v>2663662.2310275161</v>
      </c>
      <c r="E97" s="8">
        <f>dose!E97*rate!E97</f>
        <v>2569852.7051837095</v>
      </c>
      <c r="F97" s="8">
        <f>dose!F97*rate!F97</f>
        <v>2699377.8963182541</v>
      </c>
      <c r="G97" s="8">
        <f>dose!G97*rate!G97</f>
        <v>2729997.077508417</v>
      </c>
      <c r="H97" s="8">
        <f>dose!H97*rate!H97</f>
        <v>2721245.6728043957</v>
      </c>
      <c r="I97" s="8">
        <f>dose!I97*rate!I97</f>
        <v>2735990.6246305439</v>
      </c>
      <c r="J97" s="8">
        <f>dose!J97*rate!J97</f>
        <v>2786690.4284016592</v>
      </c>
      <c r="K97" s="8">
        <f>dose!K97*rate!K97</f>
        <v>2565650.2333220015</v>
      </c>
      <c r="L97" s="8">
        <f>dose!L97*rate!L97</f>
        <v>2716730.3921648352</v>
      </c>
      <c r="M97" s="8">
        <f>dose!M97*rate!M97</f>
        <v>2586799.2491306742</v>
      </c>
      <c r="N97" s="8">
        <f>dose!N97*rate!N97</f>
        <v>2615087.2959146504</v>
      </c>
      <c r="O97" s="8">
        <f>dose!O97*rate!O97</f>
        <v>2592634.6187732825</v>
      </c>
      <c r="P97" s="8">
        <f>dose!P97*rate!P97</f>
        <v>2477667.5210917699</v>
      </c>
      <c r="Q97" s="8">
        <f>dose!Q97*rate!Q97</f>
        <v>2490040.9925866798</v>
      </c>
      <c r="R97" s="8">
        <f>dose!R97*rate!R97</f>
        <v>2526700.8908276921</v>
      </c>
      <c r="S97" s="8">
        <f>dose!S97*rate!S97</f>
        <v>2534036.2428103993</v>
      </c>
      <c r="T97" s="8">
        <f>dose!T97*rate!T97</f>
        <v>2502245.781132672</v>
      </c>
      <c r="U97" s="8">
        <f>dose!U97*rate!U97</f>
        <v>2339580.1881424007</v>
      </c>
      <c r="V97" s="8">
        <f>dose!V97*rate!V97</f>
        <v>2647992.5840062909</v>
      </c>
      <c r="W97" s="8">
        <f>dose!W97*rate!W97</f>
        <v>2436658.4209708222</v>
      </c>
      <c r="X97" s="8">
        <f>dose!X97*rate!X97</f>
        <v>2440021.4420213355</v>
      </c>
      <c r="Y97" s="8">
        <f>dose!Y97*rate!Y97</f>
        <v>2459818.9660942233</v>
      </c>
      <c r="Z97" s="8">
        <f>dose!Z97*rate!Z97</f>
        <v>2405022.8344484689</v>
      </c>
      <c r="AA97" s="8">
        <f>dose!AA97*rate!AA97</f>
        <v>1999899.1644039529</v>
      </c>
      <c r="AB97" s="8">
        <f>dose!AB97*rate!AB97</f>
        <v>2050767.9328137229</v>
      </c>
      <c r="AC97" s="8">
        <f>dose!AC97*rate!AC97</f>
        <v>2445057.1762270937</v>
      </c>
      <c r="AD97" s="8">
        <f>dose!AD97*rate!AD97</f>
        <v>2324579.9855068778</v>
      </c>
    </row>
    <row r="98" spans="1:30" x14ac:dyDescent="0.3">
      <c r="A98">
        <v>96</v>
      </c>
      <c r="B98" s="8">
        <f>dose!B98*rate!B98</f>
        <v>2651050.1543705184</v>
      </c>
      <c r="C98" s="8">
        <f>dose!C98*rate!C98</f>
        <v>3058440.5853791167</v>
      </c>
      <c r="D98" s="8">
        <f>dose!D98*rate!D98</f>
        <v>2674447.0602414329</v>
      </c>
      <c r="E98" s="8">
        <f>dose!E98*rate!E98</f>
        <v>3002990.0510499473</v>
      </c>
      <c r="F98" s="8">
        <f>dose!F98*rate!F98</f>
        <v>2911357.2616104395</v>
      </c>
      <c r="G98" s="8">
        <f>dose!G98*rate!G98</f>
        <v>2958554.9896142883</v>
      </c>
      <c r="H98" s="8">
        <f>dose!H98*rate!H98</f>
        <v>3010659.2075356031</v>
      </c>
      <c r="I98" s="8">
        <f>dose!I98*rate!I98</f>
        <v>2961138.380380875</v>
      </c>
      <c r="J98" s="8">
        <f>dose!J98*rate!J98</f>
        <v>3031158.5736022289</v>
      </c>
      <c r="K98" s="8">
        <f>dose!K98*rate!K98</f>
        <v>2872929.6710839956</v>
      </c>
      <c r="L98" s="8">
        <f>dose!L98*rate!L98</f>
        <v>2927466.7821155824</v>
      </c>
      <c r="M98" s="8">
        <f>dose!M98*rate!M98</f>
        <v>2866532.1681500543</v>
      </c>
      <c r="N98" s="8">
        <f>dose!N98*rate!N98</f>
        <v>2755606.0817069481</v>
      </c>
      <c r="O98" s="8">
        <f>dose!O98*rate!O98</f>
        <v>2939695.3093574629</v>
      </c>
      <c r="P98" s="8">
        <f>dose!P98*rate!P98</f>
        <v>2695764.7897051699</v>
      </c>
      <c r="Q98" s="8">
        <f>dose!Q98*rate!Q98</f>
        <v>2787719.0461642211</v>
      </c>
      <c r="R98" s="8">
        <f>dose!R98*rate!R98</f>
        <v>2749630.3127352032</v>
      </c>
      <c r="S98" s="8">
        <f>dose!S98*rate!S98</f>
        <v>2740165.2599203466</v>
      </c>
      <c r="T98" s="8">
        <f>dose!T98*rate!T98</f>
        <v>2779661.526582872</v>
      </c>
      <c r="U98" s="8">
        <f>dose!U98*rate!U98</f>
        <v>2759172.574058638</v>
      </c>
      <c r="V98" s="8">
        <f>dose!V98*rate!V98</f>
        <v>2665660.6262183245</v>
      </c>
      <c r="W98" s="8">
        <f>dose!W98*rate!W98</f>
        <v>2862894.3852798692</v>
      </c>
      <c r="X98" s="8">
        <f>dose!X98*rate!X98</f>
        <v>2749053.7807295127</v>
      </c>
      <c r="Y98" s="8">
        <f>dose!Y98*rate!Y98</f>
        <v>2663857.687729985</v>
      </c>
      <c r="Z98" s="8">
        <f>dose!Z98*rate!Z98</f>
        <v>2681998.6336456542</v>
      </c>
      <c r="AA98" s="8">
        <f>dose!AA98*rate!AA98</f>
        <v>2244195.3359555267</v>
      </c>
      <c r="AB98" s="8">
        <f>dose!AB98*rate!AB98</f>
        <v>2256172.9003953845</v>
      </c>
      <c r="AC98" s="8">
        <f>dose!AC98*rate!AC98</f>
        <v>2721335.0138991564</v>
      </c>
      <c r="AD98" s="8">
        <f>dose!AD98*rate!AD98</f>
        <v>2611877.5426950408</v>
      </c>
    </row>
    <row r="99" spans="1:30" x14ac:dyDescent="0.3">
      <c r="A99">
        <v>97</v>
      </c>
      <c r="B99" s="8">
        <f>dose!B99*rate!B99</f>
        <v>3127651.1724540344</v>
      </c>
      <c r="C99" s="8">
        <f>dose!C99*rate!C99</f>
        <v>2880513.586806132</v>
      </c>
      <c r="D99" s="8">
        <f>dose!D99*rate!D99</f>
        <v>3344596.8243791135</v>
      </c>
      <c r="E99" s="8">
        <f>dose!E99*rate!E99</f>
        <v>2933757.9586530928</v>
      </c>
      <c r="F99" s="8">
        <f>dose!F99*rate!F99</f>
        <v>3390814.6225043773</v>
      </c>
      <c r="G99" s="8">
        <f>dose!G99*rate!G99</f>
        <v>3188490.8391318754</v>
      </c>
      <c r="H99" s="8">
        <f>dose!H99*rate!H99</f>
        <v>3212286.2548937448</v>
      </c>
      <c r="I99" s="8">
        <f>dose!I99*rate!I99</f>
        <v>3306868.7639262606</v>
      </c>
      <c r="J99" s="8">
        <f>dose!J99*rate!J99</f>
        <v>3276619.1331716464</v>
      </c>
      <c r="K99" s="8">
        <f>dose!K99*rate!K99</f>
        <v>3187556.2767540286</v>
      </c>
      <c r="L99" s="8">
        <f>dose!L99*rate!L99</f>
        <v>3238983.0758711435</v>
      </c>
      <c r="M99" s="8">
        <f>dose!M99*rate!M99</f>
        <v>3083211.497955644</v>
      </c>
      <c r="N99" s="8">
        <f>dose!N99*rate!N99</f>
        <v>3140103.3137342515</v>
      </c>
      <c r="O99" s="8">
        <f>dose!O99*rate!O99</f>
        <v>3163752.4931592876</v>
      </c>
      <c r="P99" s="8">
        <f>dose!P99*rate!P99</f>
        <v>3016917.0708124214</v>
      </c>
      <c r="Q99" s="8">
        <f>dose!Q99*rate!Q99</f>
        <v>2962121.8234259267</v>
      </c>
      <c r="R99" s="8">
        <f>dose!R99*rate!R99</f>
        <v>3114172.8545185421</v>
      </c>
      <c r="S99" s="8">
        <f>dose!S99*rate!S99</f>
        <v>3009370.4543762384</v>
      </c>
      <c r="T99" s="8">
        <f>dose!T99*rate!T99</f>
        <v>3033113.6863961644</v>
      </c>
      <c r="U99" s="8">
        <f>dose!U99*rate!U99</f>
        <v>2997800.8446642091</v>
      </c>
      <c r="V99" s="8">
        <f>dose!V99*rate!V99</f>
        <v>3060992.2610235144</v>
      </c>
      <c r="W99" s="8">
        <f>dose!W99*rate!W99</f>
        <v>2891400.7256976147</v>
      </c>
      <c r="X99" s="8">
        <f>dose!X99*rate!X99</f>
        <v>3222414.109078561</v>
      </c>
      <c r="Y99" s="8">
        <f>dose!Y99*rate!Y99</f>
        <v>3060308.1246077903</v>
      </c>
      <c r="Z99" s="8">
        <f>dose!Z99*rate!Z99</f>
        <v>2887789.6896411385</v>
      </c>
      <c r="AA99" s="8">
        <f>dose!AA99*rate!AA99</f>
        <v>2479241.4725057078</v>
      </c>
      <c r="AB99" s="8">
        <f>dose!AB99*rate!AB99</f>
        <v>2488266.9261912419</v>
      </c>
      <c r="AC99" s="8">
        <f>dose!AC99*rate!AC99</f>
        <v>3040744.1000293866</v>
      </c>
      <c r="AD99" s="8">
        <f>dose!AD99*rate!AD99</f>
        <v>2898917.0615171548</v>
      </c>
    </row>
    <row r="100" spans="1:30" x14ac:dyDescent="0.3">
      <c r="A100">
        <v>98</v>
      </c>
      <c r="B100" s="8">
        <f>dose!B100*rate!B100</f>
        <v>3248663.8492170419</v>
      </c>
      <c r="C100" s="8">
        <f>dose!C100*rate!C100</f>
        <v>3378542.6437725336</v>
      </c>
      <c r="D100" s="8">
        <f>dose!D100*rate!D100</f>
        <v>3134642.189224225</v>
      </c>
      <c r="E100" s="8">
        <f>dose!E100*rate!E100</f>
        <v>3674511.3376124888</v>
      </c>
      <c r="F100" s="8">
        <f>dose!F100*rate!F100</f>
        <v>3337985.3960161922</v>
      </c>
      <c r="G100" s="8">
        <f>dose!G100*rate!G100</f>
        <v>3700586.0970833609</v>
      </c>
      <c r="H100" s="8">
        <f>dose!H100*rate!H100</f>
        <v>3473090.345028243</v>
      </c>
      <c r="I100" s="8">
        <f>dose!I100*rate!I100</f>
        <v>3577552.8473614389</v>
      </c>
      <c r="J100" s="8">
        <f>dose!J100*rate!J100</f>
        <v>3614253.5137352971</v>
      </c>
      <c r="K100" s="8">
        <f>dose!K100*rate!K100</f>
        <v>3381419.8393269852</v>
      </c>
      <c r="L100" s="8">
        <f>dose!L100*rate!L100</f>
        <v>3518857.2609874262</v>
      </c>
      <c r="M100" s="8">
        <f>dose!M100*rate!M100</f>
        <v>3491922.5675623077</v>
      </c>
      <c r="N100" s="8">
        <f>dose!N100*rate!N100</f>
        <v>3397482.2611307148</v>
      </c>
      <c r="O100" s="8">
        <f>dose!O100*rate!O100</f>
        <v>3466177.7946480797</v>
      </c>
      <c r="P100" s="8">
        <f>dose!P100*rate!P100</f>
        <v>3229475.7810812583</v>
      </c>
      <c r="Q100" s="8">
        <f>dose!Q100*rate!Q100</f>
        <v>3347189.770876267</v>
      </c>
      <c r="R100" s="8">
        <f>dose!R100*rate!R100</f>
        <v>3287500.4705768819</v>
      </c>
      <c r="S100" s="8">
        <f>dose!S100*rate!S100</f>
        <v>3366013.2262883768</v>
      </c>
      <c r="T100" s="8">
        <f>dose!T100*rate!T100</f>
        <v>3358177.4046853865</v>
      </c>
      <c r="U100" s="8">
        <f>dose!U100*rate!U100</f>
        <v>3283593.5081877704</v>
      </c>
      <c r="V100" s="8">
        <f>dose!V100*rate!V100</f>
        <v>3414693.1037437487</v>
      </c>
      <c r="W100" s="8">
        <f>dose!W100*rate!W100</f>
        <v>3338378.7745071906</v>
      </c>
      <c r="X100" s="8">
        <f>dose!X100*rate!X100</f>
        <v>3238409.0581420814</v>
      </c>
      <c r="Y100" s="8">
        <f>dose!Y100*rate!Y100</f>
        <v>3502059.0204317924</v>
      </c>
      <c r="Z100" s="8">
        <f>dose!Z100*rate!Z100</f>
        <v>3259056.7198298061</v>
      </c>
      <c r="AA100" s="8">
        <f>dose!AA100*rate!AA100</f>
        <v>2743437.4747064472</v>
      </c>
      <c r="AB100" s="8">
        <f>dose!AB100*rate!AB100</f>
        <v>2775289.7387116961</v>
      </c>
      <c r="AC100" s="8">
        <f>dose!AC100*rate!AC100</f>
        <v>3405138.133365632</v>
      </c>
      <c r="AD100" s="8">
        <f>dose!AD100*rate!AD100</f>
        <v>3145861.4169403487</v>
      </c>
    </row>
    <row r="101" spans="1:30" x14ac:dyDescent="0.3">
      <c r="A101">
        <v>99</v>
      </c>
      <c r="B101" s="8">
        <f>dose!B101*rate!B101</f>
        <v>3521607.6507577389</v>
      </c>
      <c r="C101" s="8">
        <f>dose!C101*rate!C101</f>
        <v>3408240.62384935</v>
      </c>
      <c r="D101" s="8">
        <f>dose!D101*rate!D101</f>
        <v>3701355.0326535804</v>
      </c>
      <c r="E101" s="8">
        <f>dose!E101*rate!E101</f>
        <v>3357102.1564059826</v>
      </c>
      <c r="F101" s="8">
        <f>dose!F101*rate!F101</f>
        <v>4048650.2851774199</v>
      </c>
      <c r="G101" s="8">
        <f>dose!G101*rate!G101</f>
        <v>3522773.4454359342</v>
      </c>
      <c r="H101" s="8">
        <f>dose!H101*rate!H101</f>
        <v>3899001.7135459599</v>
      </c>
      <c r="I101" s="8">
        <f>dose!I101*rate!I101</f>
        <v>3793764.7947026119</v>
      </c>
      <c r="J101" s="8">
        <f>dose!J101*rate!J101</f>
        <v>3827250.0294833011</v>
      </c>
      <c r="K101" s="8">
        <f>dose!K101*rate!K101</f>
        <v>3728667.8913157578</v>
      </c>
      <c r="L101" s="8">
        <f>dose!L101*rate!L101</f>
        <v>3793042.322396779</v>
      </c>
      <c r="M101" s="8">
        <f>dose!M101*rate!M101</f>
        <v>3697388.408954903</v>
      </c>
      <c r="N101" s="8">
        <f>dose!N101*rate!N101</f>
        <v>3712372.5657844483</v>
      </c>
      <c r="O101" s="8">
        <f>dose!O101*rate!O101</f>
        <v>3636748.9976500571</v>
      </c>
      <c r="P101" s="8">
        <f>dose!P101*rate!P101</f>
        <v>3557692.0147938174</v>
      </c>
      <c r="Q101" s="8">
        <f>dose!Q101*rate!Q101</f>
        <v>3601126.6768138916</v>
      </c>
      <c r="R101" s="8">
        <f>dose!R101*rate!R101</f>
        <v>3722896.2218755013</v>
      </c>
      <c r="S101" s="8">
        <f>dose!S101*rate!S101</f>
        <v>3539677.7076708153</v>
      </c>
      <c r="T101" s="8">
        <f>dose!T101*rate!T101</f>
        <v>3584653.6397980312</v>
      </c>
      <c r="U101" s="8">
        <f>dose!U101*rate!U101</f>
        <v>3478241.2622065572</v>
      </c>
      <c r="V101" s="8">
        <f>dose!V101*rate!V101</f>
        <v>3602281.3252561721</v>
      </c>
      <c r="W101" s="8">
        <f>dose!W101*rate!W101</f>
        <v>3579889.2363334969</v>
      </c>
      <c r="X101" s="8">
        <f>dose!X101*rate!X101</f>
        <v>3703958.7640203768</v>
      </c>
      <c r="Y101" s="8">
        <f>dose!Y101*rate!Y101</f>
        <v>3503908.824646329</v>
      </c>
      <c r="Z101" s="8">
        <f>dose!Z101*rate!Z101</f>
        <v>3692558.0052592279</v>
      </c>
      <c r="AA101" s="8">
        <f>dose!AA101*rate!AA101</f>
        <v>3133592.1367246471</v>
      </c>
      <c r="AB101" s="8">
        <f>dose!AB101*rate!AB101</f>
        <v>3061281.4181498289</v>
      </c>
      <c r="AC101" s="8">
        <f>dose!AC101*rate!AC101</f>
        <v>3733436.1024133554</v>
      </c>
      <c r="AD101" s="8">
        <f>dose!AD101*rate!AD101</f>
        <v>3534354.8120112382</v>
      </c>
    </row>
    <row r="102" spans="1:30" x14ac:dyDescent="0.3">
      <c r="A102">
        <v>100</v>
      </c>
      <c r="B102" s="8">
        <f>dose!B102*rate!B102</f>
        <v>4336137.2961782375</v>
      </c>
      <c r="C102" s="8">
        <f>dose!C102*rate!C102</f>
        <v>4401425.6205189237</v>
      </c>
      <c r="D102" s="8">
        <f>dose!D102*rate!D102</f>
        <v>4328203.2842615778</v>
      </c>
      <c r="E102" s="8">
        <f>dose!E102*rate!E102</f>
        <v>4434359.9684881195</v>
      </c>
      <c r="F102" s="8">
        <f>dose!F102*rate!F102</f>
        <v>4407112.3193966392</v>
      </c>
      <c r="G102" s="8">
        <f>dose!G102*rate!G102</f>
        <v>4640294.4628390949</v>
      </c>
      <c r="H102" s="8">
        <f>dose!H102*rate!H102</f>
        <v>4498643.6677090973</v>
      </c>
      <c r="I102" s="8">
        <f>dose!I102*rate!I102</f>
        <v>4664779.9788158275</v>
      </c>
      <c r="J102" s="8">
        <f>dose!J102*rate!J102</f>
        <v>4696417.7562563447</v>
      </c>
      <c r="K102" s="8">
        <f>dose!K102*rate!K102</f>
        <v>4468536.564044877</v>
      </c>
      <c r="L102" s="8">
        <f>dose!L102*rate!L102</f>
        <v>4589906.8926748084</v>
      </c>
      <c r="M102" s="8">
        <f>dose!M102*rate!M102</f>
        <v>4512303.4584734431</v>
      </c>
      <c r="N102" s="8">
        <f>dose!N102*rate!N102</f>
        <v>4493885.5973051134</v>
      </c>
      <c r="O102" s="8">
        <f>dose!O102*rate!O102</f>
        <v>4593914.304431227</v>
      </c>
      <c r="P102" s="8">
        <f>dose!P102*rate!P102</f>
        <v>4333137.8427512459</v>
      </c>
      <c r="Q102" s="8">
        <f>dose!Q102*rate!Q102</f>
        <v>4405466.99682175</v>
      </c>
      <c r="R102" s="8">
        <f>dose!R102*rate!R102</f>
        <v>4384263.1307226894</v>
      </c>
      <c r="S102" s="8">
        <f>dose!S102*rate!S102</f>
        <v>4442118.3777226871</v>
      </c>
      <c r="T102" s="8">
        <f>dose!T102*rate!T102</f>
        <v>4394031.6576787084</v>
      </c>
      <c r="U102" s="8">
        <f>dose!U102*rate!U102</f>
        <v>4377463.8889321722</v>
      </c>
      <c r="V102" s="8">
        <f>dose!V102*rate!V102</f>
        <v>4424190.5441194065</v>
      </c>
      <c r="W102" s="8">
        <f>dose!W102*rate!W102</f>
        <v>4390215.241267019</v>
      </c>
      <c r="X102" s="8">
        <f>dose!X102*rate!X102</f>
        <v>4472073.6265391652</v>
      </c>
      <c r="Y102" s="8">
        <f>dose!Y102*rate!Y102</f>
        <v>4479642.6153501216</v>
      </c>
      <c r="Z102" s="8">
        <f>dose!Z102*rate!Z102</f>
        <v>4379061.7119503291</v>
      </c>
      <c r="AA102" s="8">
        <f>dose!AA102*rate!AA102</f>
        <v>4138344.8999478798</v>
      </c>
      <c r="AB102" s="8">
        <f>dose!AB102*rate!AB102</f>
        <v>3985177.0655352781</v>
      </c>
      <c r="AC102" s="8">
        <f>dose!AC102*rate!AC102</f>
        <v>4568990.5044011837</v>
      </c>
      <c r="AD102" s="8">
        <f>dose!AD102*rate!AD102</f>
        <v>4279475.2820813563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AD102"/>
  <sheetViews>
    <sheetView zoomScale="85" zoomScaleNormal="85" workbookViewId="0"/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f>+response_incCovid!B2</f>
        <v>13006.34</v>
      </c>
      <c r="C2" s="8">
        <f>+response_incCovid!C2</f>
        <v>12551.48</v>
      </c>
      <c r="D2" s="8">
        <f>+response_incCovid!D2</f>
        <v>12270.86</v>
      </c>
      <c r="E2" s="8">
        <f>+response_incCovid!E2</f>
        <v>12601.93</v>
      </c>
      <c r="F2" s="8">
        <f>+response_incCovid!F2</f>
        <v>12298.78</v>
      </c>
      <c r="G2" s="8">
        <f>+response_incCovid!G2</f>
        <v>12324.67</v>
      </c>
      <c r="H2" s="8">
        <f>+response_incCovid!H2</f>
        <v>12095.88</v>
      </c>
      <c r="I2" s="8">
        <f>+response_incCovid!I2</f>
        <v>12320.72</v>
      </c>
      <c r="J2" s="8">
        <f>+response_incCovid!J2</f>
        <v>12123.69</v>
      </c>
      <c r="K2" s="8">
        <f>+response_incCovid!K2</f>
        <v>12228.71</v>
      </c>
      <c r="L2" s="8">
        <f>+response_incCovid!L2</f>
        <v>12431.52</v>
      </c>
      <c r="M2" s="8">
        <f>+response_incCovid!M2</f>
        <v>12550.49</v>
      </c>
      <c r="N2" s="8">
        <f>+response_incCovid!N2</f>
        <v>12852.46</v>
      </c>
      <c r="O2" s="8">
        <f>+response_incCovid!O2</f>
        <v>12386.45</v>
      </c>
      <c r="P2" s="8">
        <f>+response_incCovid!P2</f>
        <v>11589.74</v>
      </c>
      <c r="Q2" s="8">
        <f>+response_incCovid!Q2</f>
        <v>10884.34</v>
      </c>
      <c r="R2" s="8">
        <f>+response_incCovid!R2</f>
        <v>10658.28</v>
      </c>
      <c r="S2" s="8">
        <f>+response_incCovid!S2</f>
        <v>10490.39</v>
      </c>
      <c r="T2" s="8">
        <f>+response_incCovid!T2</f>
        <v>10321.290000000001</v>
      </c>
      <c r="U2" s="8">
        <f>+response_incCovid!U2</f>
        <v>10329.42</v>
      </c>
      <c r="V2" s="8">
        <f>+response_incCovid!V2</f>
        <v>10447.33</v>
      </c>
      <c r="W2" s="8">
        <f>+response_incCovid!W2</f>
        <v>10294.31</v>
      </c>
      <c r="X2" s="8">
        <f>+response_incCovid!X2</f>
        <v>9867.27</v>
      </c>
      <c r="Y2" s="8">
        <f>+response_incCovid!Y2</f>
        <v>9399.24</v>
      </c>
      <c r="Z2" s="8">
        <f>+response_incCovid!Z2</f>
        <v>9248.2999999999993</v>
      </c>
      <c r="AA2" s="40">
        <f>+response_incCovid!AA2-response_covid!B2</f>
        <v>8720.3838685831906</v>
      </c>
      <c r="AB2" s="40">
        <f>+response_incCovid!AB2-response_covid!C2</f>
        <v>8993.0094191055596</v>
      </c>
      <c r="AC2" s="40">
        <f>+response_incCovid!AC2-response_covid!D2</f>
        <v>9155.9742188389046</v>
      </c>
      <c r="AD2" s="8">
        <f>+response_incCovid!AD2</f>
        <v>9039.15</v>
      </c>
    </row>
    <row r="3" spans="1:30" x14ac:dyDescent="0.3">
      <c r="A3">
        <v>1</v>
      </c>
      <c r="B3" s="8">
        <f>+response_incCovid!B3</f>
        <v>1088.6099999999999</v>
      </c>
      <c r="C3" s="8">
        <f>+response_incCovid!C3</f>
        <v>1018.12</v>
      </c>
      <c r="D3" s="8">
        <f>+response_incCovid!D3</f>
        <v>929.07</v>
      </c>
      <c r="E3" s="8">
        <f>+response_incCovid!E3</f>
        <v>932.07</v>
      </c>
      <c r="F3" s="8">
        <f>+response_incCovid!F3</f>
        <v>886.06</v>
      </c>
      <c r="G3" s="8">
        <f>+response_incCovid!G3</f>
        <v>857.05</v>
      </c>
      <c r="H3" s="8">
        <f>+response_incCovid!H3</f>
        <v>887.8</v>
      </c>
      <c r="I3" s="8">
        <f>+response_incCovid!I3</f>
        <v>826.05</v>
      </c>
      <c r="J3" s="8">
        <f>+response_incCovid!J3</f>
        <v>803.04</v>
      </c>
      <c r="K3" s="8">
        <f>+response_incCovid!K3</f>
        <v>906.05</v>
      </c>
      <c r="L3" s="8">
        <f>+response_incCovid!L3</f>
        <v>826.04</v>
      </c>
      <c r="M3" s="8">
        <f>+response_incCovid!M3</f>
        <v>865.04</v>
      </c>
      <c r="N3" s="8">
        <f>+response_incCovid!N3</f>
        <v>882.03</v>
      </c>
      <c r="O3" s="8">
        <f>+response_incCovid!O3</f>
        <v>868.03</v>
      </c>
      <c r="P3" s="8">
        <f>+response_incCovid!P3</f>
        <v>776.04</v>
      </c>
      <c r="Q3" s="8">
        <f>+response_incCovid!Q3</f>
        <v>806.02</v>
      </c>
      <c r="R3" s="8">
        <f>+response_incCovid!R3</f>
        <v>754.02</v>
      </c>
      <c r="S3" s="8">
        <f>+response_incCovid!S3</f>
        <v>727.02</v>
      </c>
      <c r="T3" s="8">
        <f>+response_incCovid!T3</f>
        <v>728.02</v>
      </c>
      <c r="U3" s="8">
        <f>+response_incCovid!U3</f>
        <v>664.03</v>
      </c>
      <c r="V3" s="8">
        <f>+response_incCovid!V3</f>
        <v>678.02</v>
      </c>
      <c r="W3" s="8">
        <f>+response_incCovid!W3</f>
        <v>694.02</v>
      </c>
      <c r="X3" s="8">
        <f>+response_incCovid!X3</f>
        <v>658.02</v>
      </c>
      <c r="Y3" s="8">
        <f>+response_incCovid!Y3</f>
        <v>617.02</v>
      </c>
      <c r="Z3" s="8">
        <f>+response_incCovid!Z3</f>
        <v>651.02</v>
      </c>
      <c r="AA3" s="40">
        <f>+response_incCovid!AA3-response_covid!B3</f>
        <v>575.59391175698033</v>
      </c>
      <c r="AB3" s="40">
        <f>+response_incCovid!AB3-response_covid!C3</f>
        <v>686.75686303296959</v>
      </c>
      <c r="AC3" s="40">
        <f>+response_incCovid!AC3-response_covid!D3</f>
        <v>681.92043396913357</v>
      </c>
      <c r="AD3" s="8">
        <f>+response_incCovid!AD3</f>
        <v>699.02</v>
      </c>
    </row>
    <row r="4" spans="1:30" x14ac:dyDescent="0.3">
      <c r="A4">
        <v>2</v>
      </c>
      <c r="B4" s="8">
        <f>+response_incCovid!B4</f>
        <v>686.07</v>
      </c>
      <c r="C4" s="8">
        <f>+response_incCovid!C4</f>
        <v>622.07000000000005</v>
      </c>
      <c r="D4" s="8">
        <f>+response_incCovid!D4</f>
        <v>585.04</v>
      </c>
      <c r="E4" s="8">
        <f>+response_incCovid!E4</f>
        <v>587.04</v>
      </c>
      <c r="F4" s="8">
        <f>+response_incCovid!F4</f>
        <v>576.04</v>
      </c>
      <c r="G4" s="8">
        <f>+response_incCovid!G4</f>
        <v>568.04</v>
      </c>
      <c r="H4" s="8">
        <f>+response_incCovid!H4</f>
        <v>554.29999999999995</v>
      </c>
      <c r="I4" s="8">
        <f>+response_incCovid!I4</f>
        <v>528.45000000000005</v>
      </c>
      <c r="J4" s="8">
        <f>+response_incCovid!J4</f>
        <v>586.04</v>
      </c>
      <c r="K4" s="8">
        <f>+response_incCovid!K4</f>
        <v>522.03</v>
      </c>
      <c r="L4" s="8">
        <f>+response_incCovid!L4</f>
        <v>506.02</v>
      </c>
      <c r="M4" s="8">
        <f>+response_incCovid!M4</f>
        <v>549.02</v>
      </c>
      <c r="N4" s="8">
        <f>+response_incCovid!N4</f>
        <v>513.02</v>
      </c>
      <c r="O4" s="8">
        <f>+response_incCovid!O4</f>
        <v>488.02</v>
      </c>
      <c r="P4" s="8">
        <f>+response_incCovid!P4</f>
        <v>502.04</v>
      </c>
      <c r="Q4" s="8">
        <f>+response_incCovid!Q4</f>
        <v>444.02</v>
      </c>
      <c r="R4" s="8">
        <f>+response_incCovid!R4</f>
        <v>444.02</v>
      </c>
      <c r="S4" s="8">
        <f>+response_incCovid!S4</f>
        <v>459.02</v>
      </c>
      <c r="T4" s="8">
        <f>+response_incCovid!T4</f>
        <v>427.02</v>
      </c>
      <c r="U4" s="8">
        <f>+response_incCovid!U4</f>
        <v>424.02</v>
      </c>
      <c r="V4" s="8">
        <f>+response_incCovid!V4</f>
        <v>442.02</v>
      </c>
      <c r="W4" s="8">
        <f>+response_incCovid!W4</f>
        <v>474.02</v>
      </c>
      <c r="X4" s="8">
        <f>+response_incCovid!X4</f>
        <v>405.02</v>
      </c>
      <c r="Y4" s="8">
        <f>+response_incCovid!Y4</f>
        <v>435.02</v>
      </c>
      <c r="Z4" s="8">
        <f>+response_incCovid!Z4</f>
        <v>399.02</v>
      </c>
      <c r="AA4" s="40">
        <f>+response_incCovid!AA4-response_covid!B4</f>
        <v>372.02033787517229</v>
      </c>
      <c r="AB4" s="40">
        <f>+response_incCovid!AB4-response_covid!C4</f>
        <v>416.35157831592483</v>
      </c>
      <c r="AC4" s="40">
        <f>+response_incCovid!AC4-response_covid!D4</f>
        <v>420.75576082535417</v>
      </c>
      <c r="AD4" s="8">
        <f>+response_incCovid!AD4</f>
        <v>419</v>
      </c>
    </row>
    <row r="5" spans="1:30" x14ac:dyDescent="0.3">
      <c r="A5">
        <v>3</v>
      </c>
      <c r="B5" s="8">
        <f>+response_incCovid!B5</f>
        <v>555.55999999999995</v>
      </c>
      <c r="C5" s="8">
        <f>+response_incCovid!C5</f>
        <v>531.05999999999995</v>
      </c>
      <c r="D5" s="8">
        <f>+response_incCovid!D5</f>
        <v>482.04</v>
      </c>
      <c r="E5" s="8">
        <f>+response_incCovid!E5</f>
        <v>449.04</v>
      </c>
      <c r="F5" s="8">
        <f>+response_incCovid!F5</f>
        <v>444.03</v>
      </c>
      <c r="G5" s="8">
        <f>+response_incCovid!G5</f>
        <v>374.02</v>
      </c>
      <c r="H5" s="8">
        <f>+response_incCovid!H5</f>
        <v>420.04</v>
      </c>
      <c r="I5" s="8">
        <f>+response_incCovid!I5</f>
        <v>375.61</v>
      </c>
      <c r="J5" s="8">
        <f>+response_incCovid!J5</f>
        <v>423.02</v>
      </c>
      <c r="K5" s="8">
        <f>+response_incCovid!K5</f>
        <v>382.02</v>
      </c>
      <c r="L5" s="8">
        <f>+response_incCovid!L5</f>
        <v>354.02</v>
      </c>
      <c r="M5" s="8">
        <f>+response_incCovid!M5</f>
        <v>362.02</v>
      </c>
      <c r="N5" s="8">
        <f>+response_incCovid!N5</f>
        <v>381.02</v>
      </c>
      <c r="O5" s="8">
        <f>+response_incCovid!O5</f>
        <v>376.02</v>
      </c>
      <c r="P5" s="8">
        <f>+response_incCovid!P5</f>
        <v>378.02</v>
      </c>
      <c r="Q5" s="8">
        <f>+response_incCovid!Q5</f>
        <v>338.02</v>
      </c>
      <c r="R5" s="8">
        <f>+response_incCovid!R5</f>
        <v>345.01</v>
      </c>
      <c r="S5" s="8">
        <f>+response_incCovid!S5</f>
        <v>359.02</v>
      </c>
      <c r="T5" s="8">
        <f>+response_incCovid!T5</f>
        <v>319</v>
      </c>
      <c r="U5" s="8">
        <f>+response_incCovid!U5</f>
        <v>311.02</v>
      </c>
      <c r="V5" s="8">
        <f>+response_incCovid!V5</f>
        <v>316.02</v>
      </c>
      <c r="W5" s="8">
        <f>+response_incCovid!W5</f>
        <v>323.01</v>
      </c>
      <c r="X5" s="8">
        <f>+response_incCovid!X5</f>
        <v>312</v>
      </c>
      <c r="Y5" s="8">
        <f>+response_incCovid!Y5</f>
        <v>291</v>
      </c>
      <c r="Z5" s="8">
        <f>+response_incCovid!Z5</f>
        <v>320.01</v>
      </c>
      <c r="AA5" s="40">
        <f>+response_incCovid!AA5-response_covid!B5</f>
        <v>305.48410608195371</v>
      </c>
      <c r="AB5" s="40">
        <f>+response_incCovid!AB5-response_covid!C5</f>
        <v>284.15837473265208</v>
      </c>
      <c r="AC5" s="40">
        <f>+response_incCovid!AC5-response_covid!D5</f>
        <v>363.28389840759235</v>
      </c>
      <c r="AD5" s="8">
        <f>+response_incCovid!AD5</f>
        <v>345</v>
      </c>
    </row>
    <row r="6" spans="1:30" x14ac:dyDescent="0.3">
      <c r="A6">
        <v>4</v>
      </c>
      <c r="B6" s="8">
        <f>+response_incCovid!B6</f>
        <v>457.05</v>
      </c>
      <c r="C6" s="8">
        <f>+response_incCovid!C6</f>
        <v>429.05</v>
      </c>
      <c r="D6" s="8">
        <f>+response_incCovid!D6</f>
        <v>384.02</v>
      </c>
      <c r="E6" s="8">
        <f>+response_incCovid!E6</f>
        <v>361.02</v>
      </c>
      <c r="F6" s="8">
        <f>+response_incCovid!F6</f>
        <v>364.02</v>
      </c>
      <c r="G6" s="8">
        <f>+response_incCovid!G6</f>
        <v>354.02</v>
      </c>
      <c r="H6" s="8">
        <f>+response_incCovid!H6</f>
        <v>341.02</v>
      </c>
      <c r="I6" s="8">
        <f>+response_incCovid!I6</f>
        <v>319.02</v>
      </c>
      <c r="J6" s="8">
        <f>+response_incCovid!J6</f>
        <v>329.02</v>
      </c>
      <c r="K6" s="8">
        <f>+response_incCovid!K6</f>
        <v>322.19</v>
      </c>
      <c r="L6" s="8">
        <f>+response_incCovid!L6</f>
        <v>304.02</v>
      </c>
      <c r="M6" s="8">
        <f>+response_incCovid!M6</f>
        <v>313.02</v>
      </c>
      <c r="N6" s="8">
        <f>+response_incCovid!N6</f>
        <v>291.02</v>
      </c>
      <c r="O6" s="8">
        <f>+response_incCovid!O6</f>
        <v>305.01</v>
      </c>
      <c r="P6" s="8">
        <f>+response_incCovid!P6</f>
        <v>299.02</v>
      </c>
      <c r="Q6" s="8">
        <f>+response_incCovid!Q6</f>
        <v>268</v>
      </c>
      <c r="R6" s="8">
        <f>+response_incCovid!R6</f>
        <v>298</v>
      </c>
      <c r="S6" s="8">
        <f>+response_incCovid!S6</f>
        <v>278.01</v>
      </c>
      <c r="T6" s="8">
        <f>+response_incCovid!T6</f>
        <v>271</v>
      </c>
      <c r="U6" s="8">
        <f>+response_incCovid!U6</f>
        <v>259.02</v>
      </c>
      <c r="V6" s="8">
        <f>+response_incCovid!V6</f>
        <v>248</v>
      </c>
      <c r="W6" s="8">
        <f>+response_incCovid!W6</f>
        <v>298</v>
      </c>
      <c r="X6" s="8">
        <f>+response_incCovid!X6</f>
        <v>273</v>
      </c>
      <c r="Y6" s="8">
        <f>+response_incCovid!Y6</f>
        <v>244</v>
      </c>
      <c r="Z6" s="8">
        <f>+response_incCovid!Z6</f>
        <v>265</v>
      </c>
      <c r="AA6" s="40">
        <f>+response_incCovid!AA6-response_covid!B6</f>
        <v>234.96135577669472</v>
      </c>
      <c r="AB6" s="40">
        <f>+response_incCovid!AB6-response_covid!C6</f>
        <v>269.03704162159136</v>
      </c>
      <c r="AC6" s="40">
        <f>+response_incCovid!AC6-response_covid!D6</f>
        <v>261.08777252193283</v>
      </c>
      <c r="AD6" s="8">
        <f>+response_incCovid!AD6</f>
        <v>267</v>
      </c>
    </row>
    <row r="7" spans="1:30" x14ac:dyDescent="0.3">
      <c r="A7">
        <v>5</v>
      </c>
      <c r="B7" s="8">
        <f>+response_incCovid!B7</f>
        <v>360.04</v>
      </c>
      <c r="C7" s="8">
        <f>+response_incCovid!C7</f>
        <v>345.04</v>
      </c>
      <c r="D7" s="8">
        <f>+response_incCovid!D7</f>
        <v>405.03</v>
      </c>
      <c r="E7" s="8">
        <f>+response_incCovid!E7</f>
        <v>340.02</v>
      </c>
      <c r="F7" s="8">
        <f>+response_incCovid!F7</f>
        <v>318.02</v>
      </c>
      <c r="G7" s="8">
        <f>+response_incCovid!G7</f>
        <v>314.02</v>
      </c>
      <c r="H7" s="8">
        <f>+response_incCovid!H7</f>
        <v>286.02</v>
      </c>
      <c r="I7" s="8">
        <f>+response_incCovid!I7</f>
        <v>306.01</v>
      </c>
      <c r="J7" s="8">
        <f>+response_incCovid!J7</f>
        <v>268.02</v>
      </c>
      <c r="K7" s="8">
        <f>+response_incCovid!K7</f>
        <v>303.85000000000002</v>
      </c>
      <c r="L7" s="8">
        <f>+response_incCovid!L7</f>
        <v>260.01</v>
      </c>
      <c r="M7" s="8">
        <f>+response_incCovid!M7</f>
        <v>279.02</v>
      </c>
      <c r="N7" s="8">
        <f>+response_incCovid!N7</f>
        <v>250</v>
      </c>
      <c r="O7" s="8">
        <f>+response_incCovid!O7</f>
        <v>254</v>
      </c>
      <c r="P7" s="8">
        <f>+response_incCovid!P7</f>
        <v>268.02</v>
      </c>
      <c r="Q7" s="8">
        <f>+response_incCovid!Q7</f>
        <v>208</v>
      </c>
      <c r="R7" s="8">
        <f>+response_incCovid!R7</f>
        <v>245</v>
      </c>
      <c r="S7" s="8">
        <f>+response_incCovid!S7</f>
        <v>248</v>
      </c>
      <c r="T7" s="8">
        <f>+response_incCovid!T7</f>
        <v>250</v>
      </c>
      <c r="U7" s="8">
        <f>+response_incCovid!U7</f>
        <v>241</v>
      </c>
      <c r="V7" s="8">
        <f>+response_incCovid!V7</f>
        <v>222</v>
      </c>
      <c r="W7" s="8">
        <f>+response_incCovid!W7</f>
        <v>256</v>
      </c>
      <c r="X7" s="8">
        <f>+response_incCovid!X7</f>
        <v>211</v>
      </c>
      <c r="Y7" s="8">
        <f>+response_incCovid!Y7</f>
        <v>230</v>
      </c>
      <c r="Z7" s="8">
        <f>+response_incCovid!Z7</f>
        <v>245</v>
      </c>
      <c r="AA7" s="40">
        <f>+response_incCovid!AA7-response_covid!B7</f>
        <v>207.47589922499898</v>
      </c>
      <c r="AB7" s="40">
        <f>+response_incCovid!AB7-response_covid!C7</f>
        <v>218.97606458546264</v>
      </c>
      <c r="AC7" s="40">
        <f>+response_incCovid!AC7-response_covid!D7</f>
        <v>253.99942808891632</v>
      </c>
      <c r="AD7" s="8">
        <f>+response_incCovid!AD7</f>
        <v>271</v>
      </c>
    </row>
    <row r="8" spans="1:30" x14ac:dyDescent="0.3">
      <c r="A8">
        <v>6</v>
      </c>
      <c r="B8" s="8">
        <f>+response_incCovid!B8</f>
        <v>347.04</v>
      </c>
      <c r="C8" s="8">
        <f>+response_incCovid!C8</f>
        <v>331.04</v>
      </c>
      <c r="D8" s="8">
        <f>+response_incCovid!D8</f>
        <v>317.02</v>
      </c>
      <c r="E8" s="8">
        <f>+response_incCovid!E8</f>
        <v>289.02</v>
      </c>
      <c r="F8" s="8">
        <f>+response_incCovid!F8</f>
        <v>312.02</v>
      </c>
      <c r="G8" s="8">
        <f>+response_incCovid!G8</f>
        <v>273.02</v>
      </c>
      <c r="H8" s="8">
        <f>+response_incCovid!H8</f>
        <v>283.02</v>
      </c>
      <c r="I8" s="8">
        <f>+response_incCovid!I8</f>
        <v>243.01</v>
      </c>
      <c r="J8" s="8">
        <f>+response_incCovid!J8</f>
        <v>240.02</v>
      </c>
      <c r="K8" s="8">
        <f>+response_incCovid!K8</f>
        <v>250.02</v>
      </c>
      <c r="L8" s="8">
        <f>+response_incCovid!L8</f>
        <v>288.02</v>
      </c>
      <c r="M8" s="8">
        <f>+response_incCovid!M8</f>
        <v>260.01</v>
      </c>
      <c r="N8" s="8">
        <f>+response_incCovid!N8</f>
        <v>256</v>
      </c>
      <c r="O8" s="8">
        <f>+response_incCovid!O8</f>
        <v>227</v>
      </c>
      <c r="P8" s="8">
        <f>+response_incCovid!P8</f>
        <v>247.02</v>
      </c>
      <c r="Q8" s="8">
        <f>+response_incCovid!Q8</f>
        <v>211.01</v>
      </c>
      <c r="R8" s="8">
        <f>+response_incCovid!R8</f>
        <v>219</v>
      </c>
      <c r="S8" s="8">
        <f>+response_incCovid!S8</f>
        <v>203</v>
      </c>
      <c r="T8" s="8">
        <f>+response_incCovid!T8</f>
        <v>226</v>
      </c>
      <c r="U8" s="8">
        <f>+response_incCovid!U8</f>
        <v>202</v>
      </c>
      <c r="V8" s="8">
        <f>+response_incCovid!V8</f>
        <v>233</v>
      </c>
      <c r="W8" s="8">
        <f>+response_incCovid!W8</f>
        <v>206</v>
      </c>
      <c r="X8" s="8">
        <f>+response_incCovid!X8</f>
        <v>213</v>
      </c>
      <c r="Y8" s="8">
        <f>+response_incCovid!Y8</f>
        <v>212</v>
      </c>
      <c r="Z8" s="8">
        <f>+response_incCovid!Z8</f>
        <v>224</v>
      </c>
      <c r="AA8" s="40">
        <f>+response_incCovid!AA8-response_covid!B8</f>
        <v>196.04314617841439</v>
      </c>
      <c r="AB8" s="40">
        <f>+response_incCovid!AB8-response_covid!C8</f>
        <v>209.0461813938312</v>
      </c>
      <c r="AC8" s="40">
        <f>+response_incCovid!AC8-response_covid!D8</f>
        <v>223.00989241428158</v>
      </c>
      <c r="AD8" s="8">
        <f>+response_incCovid!AD8</f>
        <v>221</v>
      </c>
    </row>
    <row r="9" spans="1:30" x14ac:dyDescent="0.3">
      <c r="A9">
        <v>7</v>
      </c>
      <c r="B9" s="8">
        <f>+response_incCovid!B9</f>
        <v>334.04</v>
      </c>
      <c r="C9" s="8">
        <f>+response_incCovid!C9</f>
        <v>312.04000000000002</v>
      </c>
      <c r="D9" s="8">
        <f>+response_incCovid!D9</f>
        <v>328.02</v>
      </c>
      <c r="E9" s="8">
        <f>+response_incCovid!E9</f>
        <v>312.02</v>
      </c>
      <c r="F9" s="8">
        <f>+response_incCovid!F9</f>
        <v>298.02</v>
      </c>
      <c r="G9" s="8">
        <f>+response_incCovid!G9</f>
        <v>294.02</v>
      </c>
      <c r="H9" s="8">
        <f>+response_incCovid!H9</f>
        <v>275.02</v>
      </c>
      <c r="I9" s="8">
        <f>+response_incCovid!I9</f>
        <v>239.02</v>
      </c>
      <c r="J9" s="8">
        <f>+response_incCovid!J9</f>
        <v>256.02</v>
      </c>
      <c r="K9" s="8">
        <f>+response_incCovid!K9</f>
        <v>227.02</v>
      </c>
      <c r="L9" s="8">
        <f>+response_incCovid!L9</f>
        <v>256.01</v>
      </c>
      <c r="M9" s="8">
        <f>+response_incCovid!M9</f>
        <v>222</v>
      </c>
      <c r="N9" s="8">
        <f>+response_incCovid!N9</f>
        <v>231</v>
      </c>
      <c r="O9" s="8">
        <f>+response_incCovid!O9</f>
        <v>216</v>
      </c>
      <c r="P9" s="8">
        <f>+response_incCovid!P9</f>
        <v>187.02</v>
      </c>
      <c r="Q9" s="8">
        <f>+response_incCovid!Q9</f>
        <v>193</v>
      </c>
      <c r="R9" s="8">
        <f>+response_incCovid!R9</f>
        <v>202</v>
      </c>
      <c r="S9" s="8">
        <f>+response_incCovid!S9</f>
        <v>173</v>
      </c>
      <c r="T9" s="8">
        <f>+response_incCovid!T9</f>
        <v>190</v>
      </c>
      <c r="U9" s="8">
        <f>+response_incCovid!U9</f>
        <v>188</v>
      </c>
      <c r="V9" s="8">
        <f>+response_incCovid!V9</f>
        <v>207</v>
      </c>
      <c r="W9" s="8">
        <f>+response_incCovid!W9</f>
        <v>240</v>
      </c>
      <c r="X9" s="8">
        <f>+response_incCovid!X9</f>
        <v>219</v>
      </c>
      <c r="Y9" s="8">
        <f>+response_incCovid!Y9</f>
        <v>176</v>
      </c>
      <c r="Z9" s="8">
        <f>+response_incCovid!Z9</f>
        <v>196</v>
      </c>
      <c r="AA9" s="40">
        <f>+response_incCovid!AA9-response_covid!B9</f>
        <v>199.62010890736715</v>
      </c>
      <c r="AB9" s="40">
        <f>+response_incCovid!AB9-response_covid!C9</f>
        <v>201.27328629632069</v>
      </c>
      <c r="AC9" s="40">
        <f>+response_incCovid!AC9-response_covid!D9</f>
        <v>211.19282965422531</v>
      </c>
      <c r="AD9" s="8">
        <f>+response_incCovid!AD9</f>
        <v>205</v>
      </c>
    </row>
    <row r="10" spans="1:30" x14ac:dyDescent="0.3">
      <c r="A10">
        <v>8</v>
      </c>
      <c r="B10" s="8">
        <f>+response_incCovid!B10</f>
        <v>267.02</v>
      </c>
      <c r="C10" s="8">
        <f>+response_incCovid!C10</f>
        <v>303.04000000000002</v>
      </c>
      <c r="D10" s="8">
        <f>+response_incCovid!D10</f>
        <v>275.02</v>
      </c>
      <c r="E10" s="8">
        <f>+response_incCovid!E10</f>
        <v>286.02</v>
      </c>
      <c r="F10" s="8">
        <f>+response_incCovid!F10</f>
        <v>302.02</v>
      </c>
      <c r="G10" s="8">
        <f>+response_incCovid!G10</f>
        <v>260.02</v>
      </c>
      <c r="H10" s="8">
        <f>+response_incCovid!H10</f>
        <v>246.02</v>
      </c>
      <c r="I10" s="8">
        <f>+response_incCovid!I10</f>
        <v>263.02</v>
      </c>
      <c r="J10" s="8">
        <f>+response_incCovid!J10</f>
        <v>236.02</v>
      </c>
      <c r="K10" s="8">
        <f>+response_incCovid!K10</f>
        <v>224.02</v>
      </c>
      <c r="L10" s="8">
        <f>+response_incCovid!L10</f>
        <v>235.01</v>
      </c>
      <c r="M10" s="8">
        <f>+response_incCovid!M10</f>
        <v>212</v>
      </c>
      <c r="N10" s="8">
        <f>+response_incCovid!N10</f>
        <v>229</v>
      </c>
      <c r="O10" s="8">
        <f>+response_incCovid!O10</f>
        <v>208</v>
      </c>
      <c r="P10" s="8">
        <f>+response_incCovid!P10</f>
        <v>193.02</v>
      </c>
      <c r="Q10" s="8">
        <f>+response_incCovid!Q10</f>
        <v>208.01</v>
      </c>
      <c r="R10" s="8">
        <f>+response_incCovid!R10</f>
        <v>210.01</v>
      </c>
      <c r="S10" s="8">
        <f>+response_incCovid!S10</f>
        <v>188</v>
      </c>
      <c r="T10" s="8">
        <f>+response_incCovid!T10</f>
        <v>195</v>
      </c>
      <c r="U10" s="8">
        <f>+response_incCovid!U10</f>
        <v>188</v>
      </c>
      <c r="V10" s="8">
        <f>+response_incCovid!V10</f>
        <v>195</v>
      </c>
      <c r="W10" s="8">
        <f>+response_incCovid!W10</f>
        <v>194</v>
      </c>
      <c r="X10" s="8">
        <f>+response_incCovid!X10</f>
        <v>206</v>
      </c>
      <c r="Y10" s="8">
        <f>+response_incCovid!Y10</f>
        <v>221</v>
      </c>
      <c r="Z10" s="8">
        <f>+response_incCovid!Z10</f>
        <v>184</v>
      </c>
      <c r="AA10" s="40">
        <f>+response_incCovid!AA10-response_covid!B10</f>
        <v>191.37559814424495</v>
      </c>
      <c r="AB10" s="40">
        <f>+response_incCovid!AB10-response_covid!C10</f>
        <v>188.81879036019509</v>
      </c>
      <c r="AC10" s="40">
        <f>+response_incCovid!AC10-response_covid!D10</f>
        <v>209.08832806343486</v>
      </c>
      <c r="AD10" s="8">
        <f>+response_incCovid!AD10</f>
        <v>210</v>
      </c>
    </row>
    <row r="11" spans="1:30" x14ac:dyDescent="0.3">
      <c r="A11">
        <v>9</v>
      </c>
      <c r="B11" s="8">
        <f>+response_incCovid!B11</f>
        <v>259.02</v>
      </c>
      <c r="C11" s="8">
        <f>+response_incCovid!C11</f>
        <v>290.04000000000002</v>
      </c>
      <c r="D11" s="8">
        <f>+response_incCovid!D11</f>
        <v>277.02</v>
      </c>
      <c r="E11" s="8">
        <f>+response_incCovid!E11</f>
        <v>267.02</v>
      </c>
      <c r="F11" s="8">
        <f>+response_incCovid!F11</f>
        <v>281.02</v>
      </c>
      <c r="G11" s="8">
        <f>+response_incCovid!G11</f>
        <v>263.02</v>
      </c>
      <c r="H11" s="8">
        <f>+response_incCovid!H11</f>
        <v>276.02</v>
      </c>
      <c r="I11" s="8">
        <f>+response_incCovid!I11</f>
        <v>265.02</v>
      </c>
      <c r="J11" s="8">
        <f>+response_incCovid!J11</f>
        <v>256.01</v>
      </c>
      <c r="K11" s="8">
        <f>+response_incCovid!K11</f>
        <v>239.02</v>
      </c>
      <c r="L11" s="8">
        <f>+response_incCovid!L11</f>
        <v>241.01</v>
      </c>
      <c r="M11" s="8">
        <f>+response_incCovid!M11</f>
        <v>210</v>
      </c>
      <c r="N11" s="8">
        <f>+response_incCovid!N11</f>
        <v>225</v>
      </c>
      <c r="O11" s="8">
        <f>+response_incCovid!O11</f>
        <v>201</v>
      </c>
      <c r="P11" s="8">
        <f>+response_incCovid!P11</f>
        <v>229.02</v>
      </c>
      <c r="Q11" s="8">
        <f>+response_incCovid!Q11</f>
        <v>186</v>
      </c>
      <c r="R11" s="8">
        <f>+response_incCovid!R11</f>
        <v>195</v>
      </c>
      <c r="S11" s="8">
        <f>+response_incCovid!S11</f>
        <v>201</v>
      </c>
      <c r="T11" s="8">
        <f>+response_incCovid!T11</f>
        <v>183</v>
      </c>
      <c r="U11" s="8">
        <f>+response_incCovid!U11</f>
        <v>181</v>
      </c>
      <c r="V11" s="8">
        <f>+response_incCovid!V11</f>
        <v>168</v>
      </c>
      <c r="W11" s="8">
        <f>+response_incCovid!W11</f>
        <v>217</v>
      </c>
      <c r="X11" s="8">
        <f>+response_incCovid!X11</f>
        <v>206</v>
      </c>
      <c r="Y11" s="8">
        <f>+response_incCovid!Y11</f>
        <v>205</v>
      </c>
      <c r="Z11" s="8">
        <f>+response_incCovid!Z11</f>
        <v>194</v>
      </c>
      <c r="AA11" s="40">
        <f>+response_incCovid!AA11-response_covid!B11</f>
        <v>161.12213834063357</v>
      </c>
      <c r="AB11" s="40">
        <f>+response_incCovid!AB11-response_covid!C11</f>
        <v>181.35136162938241</v>
      </c>
      <c r="AC11" s="40">
        <f>+response_incCovid!AC11-response_covid!D11</f>
        <v>208.01421983578766</v>
      </c>
      <c r="AD11" s="8">
        <f>+response_incCovid!AD11</f>
        <v>200</v>
      </c>
    </row>
    <row r="12" spans="1:30" x14ac:dyDescent="0.3">
      <c r="A12">
        <v>10</v>
      </c>
      <c r="B12" s="8">
        <f>+response_incCovid!B12</f>
        <v>286.02999999999997</v>
      </c>
      <c r="C12" s="8">
        <f>+response_incCovid!C12</f>
        <v>263.02999999999997</v>
      </c>
      <c r="D12" s="8">
        <f>+response_incCovid!D12</f>
        <v>295.02</v>
      </c>
      <c r="E12" s="8">
        <f>+response_incCovid!E12</f>
        <v>263.02</v>
      </c>
      <c r="F12" s="8">
        <f>+response_incCovid!F12</f>
        <v>294.02</v>
      </c>
      <c r="G12" s="8">
        <f>+response_incCovid!G12</f>
        <v>255.02</v>
      </c>
      <c r="H12" s="8">
        <f>+response_incCovid!H12</f>
        <v>245.02</v>
      </c>
      <c r="I12" s="8">
        <f>+response_incCovid!I12</f>
        <v>258.01</v>
      </c>
      <c r="J12" s="8">
        <f>+response_incCovid!J12</f>
        <v>287.02</v>
      </c>
      <c r="K12" s="8">
        <f>+response_incCovid!K12</f>
        <v>259.02</v>
      </c>
      <c r="L12" s="8">
        <f>+response_incCovid!L12</f>
        <v>224.01</v>
      </c>
      <c r="M12" s="8">
        <f>+response_incCovid!M12</f>
        <v>228</v>
      </c>
      <c r="N12" s="8">
        <f>+response_incCovid!N12</f>
        <v>244</v>
      </c>
      <c r="O12" s="8">
        <f>+response_incCovid!O12</f>
        <v>210</v>
      </c>
      <c r="P12" s="8">
        <f>+response_incCovid!P12</f>
        <v>210.02</v>
      </c>
      <c r="Q12" s="8">
        <f>+response_incCovid!Q12</f>
        <v>196</v>
      </c>
      <c r="R12" s="8">
        <f>+response_incCovid!R12</f>
        <v>202</v>
      </c>
      <c r="S12" s="8">
        <f>+response_incCovid!S12</f>
        <v>192</v>
      </c>
      <c r="T12" s="8">
        <f>+response_incCovid!T12</f>
        <v>194</v>
      </c>
      <c r="U12" s="8">
        <f>+response_incCovid!U12</f>
        <v>165</v>
      </c>
      <c r="V12" s="8">
        <f>+response_incCovid!V12</f>
        <v>167</v>
      </c>
      <c r="W12" s="8">
        <f>+response_incCovid!W12</f>
        <v>189</v>
      </c>
      <c r="X12" s="8">
        <f>+response_incCovid!X12</f>
        <v>200</v>
      </c>
      <c r="Y12" s="8">
        <f>+response_incCovid!Y12</f>
        <v>222</v>
      </c>
      <c r="Z12" s="8">
        <f>+response_incCovid!Z12</f>
        <v>189</v>
      </c>
      <c r="AA12" s="40">
        <f>+response_incCovid!AA12-response_covid!B12</f>
        <v>178.84259586150588</v>
      </c>
      <c r="AB12" s="40">
        <f>+response_incCovid!AB12-response_covid!C12</f>
        <v>197.8545378189927</v>
      </c>
      <c r="AC12" s="40">
        <f>+response_incCovid!AC12-response_covid!D12</f>
        <v>213.92397889818486</v>
      </c>
      <c r="AD12" s="8">
        <f>+response_incCovid!AD12</f>
        <v>195</v>
      </c>
    </row>
    <row r="13" spans="1:30" x14ac:dyDescent="0.3">
      <c r="A13">
        <v>11</v>
      </c>
      <c r="B13" s="8">
        <f>+response_incCovid!B13</f>
        <v>301.02999999999997</v>
      </c>
      <c r="C13" s="8">
        <f>+response_incCovid!C13</f>
        <v>294.04000000000002</v>
      </c>
      <c r="D13" s="8">
        <f>+response_incCovid!D13</f>
        <v>270.02</v>
      </c>
      <c r="E13" s="8">
        <f>+response_incCovid!E13</f>
        <v>279.02</v>
      </c>
      <c r="F13" s="8">
        <f>+response_incCovid!F13</f>
        <v>296.02</v>
      </c>
      <c r="G13" s="8">
        <f>+response_incCovid!G13</f>
        <v>302.02</v>
      </c>
      <c r="H13" s="8">
        <f>+response_incCovid!H13</f>
        <v>272.02</v>
      </c>
      <c r="I13" s="8">
        <f>+response_incCovid!I13</f>
        <v>271.02</v>
      </c>
      <c r="J13" s="8">
        <f>+response_incCovid!J13</f>
        <v>273.02</v>
      </c>
      <c r="K13" s="8">
        <f>+response_incCovid!K13</f>
        <v>236.02</v>
      </c>
      <c r="L13" s="8">
        <f>+response_incCovid!L13</f>
        <v>244.01</v>
      </c>
      <c r="M13" s="8">
        <f>+response_incCovid!M13</f>
        <v>226</v>
      </c>
      <c r="N13" s="8">
        <f>+response_incCovid!N13</f>
        <v>212</v>
      </c>
      <c r="O13" s="8">
        <f>+response_incCovid!O13</f>
        <v>236</v>
      </c>
      <c r="P13" s="8">
        <f>+response_incCovid!P13</f>
        <v>247.02</v>
      </c>
      <c r="Q13" s="8">
        <f>+response_incCovid!Q13</f>
        <v>223</v>
      </c>
      <c r="R13" s="8">
        <f>+response_incCovid!R13</f>
        <v>177.01</v>
      </c>
      <c r="S13" s="8">
        <f>+response_incCovid!S13</f>
        <v>200</v>
      </c>
      <c r="T13" s="8">
        <f>+response_incCovid!T13</f>
        <v>198</v>
      </c>
      <c r="U13" s="8">
        <f>+response_incCovid!U13</f>
        <v>189</v>
      </c>
      <c r="V13" s="8">
        <f>+response_incCovid!V13</f>
        <v>198</v>
      </c>
      <c r="W13" s="8">
        <f>+response_incCovid!W13</f>
        <v>227</v>
      </c>
      <c r="X13" s="8">
        <f>+response_incCovid!X13</f>
        <v>218</v>
      </c>
      <c r="Y13" s="8">
        <f>+response_incCovid!Y13</f>
        <v>247</v>
      </c>
      <c r="Z13" s="8">
        <f>+response_incCovid!Z13</f>
        <v>212</v>
      </c>
      <c r="AA13" s="40">
        <f>+response_incCovid!AA13-response_covid!B13</f>
        <v>200.5388450594628</v>
      </c>
      <c r="AB13" s="40">
        <f>+response_incCovid!AB13-response_covid!C13</f>
        <v>221.27919293278737</v>
      </c>
      <c r="AC13" s="40">
        <f>+response_incCovid!AC13-response_covid!D13</f>
        <v>220.80359635662657</v>
      </c>
      <c r="AD13" s="8">
        <f>+response_incCovid!AD13</f>
        <v>234</v>
      </c>
    </row>
    <row r="14" spans="1:30" x14ac:dyDescent="0.3">
      <c r="A14">
        <v>12</v>
      </c>
      <c r="B14" s="8">
        <f>+response_incCovid!B14</f>
        <v>320.04000000000002</v>
      </c>
      <c r="C14" s="8">
        <f>+response_incCovid!C14</f>
        <v>345.04</v>
      </c>
      <c r="D14" s="8">
        <f>+response_incCovid!D14</f>
        <v>327.02</v>
      </c>
      <c r="E14" s="8">
        <f>+response_incCovid!E14</f>
        <v>284.02</v>
      </c>
      <c r="F14" s="8">
        <f>+response_incCovid!F14</f>
        <v>304.02</v>
      </c>
      <c r="G14" s="8">
        <f>+response_incCovid!G14</f>
        <v>279.02</v>
      </c>
      <c r="H14" s="8">
        <f>+response_incCovid!H14</f>
        <v>302.02</v>
      </c>
      <c r="I14" s="8">
        <f>+response_incCovid!I14</f>
        <v>304.02</v>
      </c>
      <c r="J14" s="8">
        <f>+response_incCovid!J14</f>
        <v>277.02</v>
      </c>
      <c r="K14" s="8">
        <f>+response_incCovid!K14</f>
        <v>279.02</v>
      </c>
      <c r="L14" s="8">
        <f>+response_incCovid!L14</f>
        <v>268.02</v>
      </c>
      <c r="M14" s="8">
        <f>+response_incCovid!M14</f>
        <v>240.01</v>
      </c>
      <c r="N14" s="8">
        <f>+response_incCovid!N14</f>
        <v>243</v>
      </c>
      <c r="O14" s="8">
        <f>+response_incCovid!O14</f>
        <v>223.01</v>
      </c>
      <c r="P14" s="8">
        <f>+response_incCovid!P14</f>
        <v>249.02</v>
      </c>
      <c r="Q14" s="8">
        <f>+response_incCovid!Q14</f>
        <v>244</v>
      </c>
      <c r="R14" s="8">
        <f>+response_incCovid!R14</f>
        <v>205.99</v>
      </c>
      <c r="S14" s="8">
        <f>+response_incCovid!S14</f>
        <v>209</v>
      </c>
      <c r="T14" s="8">
        <f>+response_incCovid!T14</f>
        <v>232</v>
      </c>
      <c r="U14" s="8">
        <f>+response_incCovid!U14</f>
        <v>222</v>
      </c>
      <c r="V14" s="8">
        <f>+response_incCovid!V14</f>
        <v>225</v>
      </c>
      <c r="W14" s="8">
        <f>+response_incCovid!W14</f>
        <v>221</v>
      </c>
      <c r="X14" s="8">
        <f>+response_incCovid!X14</f>
        <v>218</v>
      </c>
      <c r="Y14" s="8">
        <f>+response_incCovid!Y14</f>
        <v>252</v>
      </c>
      <c r="Z14" s="8">
        <f>+response_incCovid!Z14</f>
        <v>250</v>
      </c>
      <c r="AA14" s="40">
        <f>+response_incCovid!AA14-response_covid!B14</f>
        <v>261.20196384010154</v>
      </c>
      <c r="AB14" s="40">
        <f>+response_incCovid!AB14-response_covid!C14</f>
        <v>255.64037268843779</v>
      </c>
      <c r="AC14" s="40">
        <f>+response_incCovid!AC14-response_covid!D14</f>
        <v>297.61155244369644</v>
      </c>
      <c r="AD14" s="8">
        <f>+response_incCovid!AD14</f>
        <v>247</v>
      </c>
    </row>
    <row r="15" spans="1:30" x14ac:dyDescent="0.3">
      <c r="A15">
        <v>13</v>
      </c>
      <c r="B15" s="8">
        <f>+response_incCovid!B15</f>
        <v>417.04</v>
      </c>
      <c r="C15" s="8">
        <f>+response_incCovid!C15</f>
        <v>374.04</v>
      </c>
      <c r="D15" s="8">
        <f>+response_incCovid!D15</f>
        <v>330.02</v>
      </c>
      <c r="E15" s="8">
        <f>+response_incCovid!E15</f>
        <v>344.02</v>
      </c>
      <c r="F15" s="8">
        <f>+response_incCovid!F15</f>
        <v>297.02</v>
      </c>
      <c r="G15" s="8">
        <f>+response_incCovid!G15</f>
        <v>340.02</v>
      </c>
      <c r="H15" s="8">
        <f>+response_incCovid!H15</f>
        <v>324.02</v>
      </c>
      <c r="I15" s="8">
        <f>+response_incCovid!I15</f>
        <v>381.02</v>
      </c>
      <c r="J15" s="8">
        <f>+response_incCovid!J15</f>
        <v>346.02</v>
      </c>
      <c r="K15" s="8">
        <f>+response_incCovid!K15</f>
        <v>349.02</v>
      </c>
      <c r="L15" s="8">
        <f>+response_incCovid!L15</f>
        <v>318.02</v>
      </c>
      <c r="M15" s="8">
        <f>+response_incCovid!M15</f>
        <v>290.02</v>
      </c>
      <c r="N15" s="8">
        <f>+response_incCovid!N15</f>
        <v>319.02</v>
      </c>
      <c r="O15" s="8">
        <f>+response_incCovid!O15</f>
        <v>260</v>
      </c>
      <c r="P15" s="8">
        <f>+response_incCovid!P15</f>
        <v>255.02</v>
      </c>
      <c r="Q15" s="8">
        <f>+response_incCovid!Q15</f>
        <v>243</v>
      </c>
      <c r="R15" s="8">
        <f>+response_incCovid!R15</f>
        <v>237</v>
      </c>
      <c r="S15" s="8">
        <f>+response_incCovid!S15</f>
        <v>243</v>
      </c>
      <c r="T15" s="8">
        <f>+response_incCovid!T15</f>
        <v>293</v>
      </c>
      <c r="U15" s="8">
        <f>+response_incCovid!U15</f>
        <v>259.02</v>
      </c>
      <c r="V15" s="8">
        <f>+response_incCovid!V15</f>
        <v>292.01</v>
      </c>
      <c r="W15" s="8">
        <f>+response_incCovid!W15</f>
        <v>258</v>
      </c>
      <c r="X15" s="8">
        <f>+response_incCovid!X15</f>
        <v>274</v>
      </c>
      <c r="Y15" s="8">
        <f>+response_incCovid!Y15</f>
        <v>283</v>
      </c>
      <c r="Z15" s="8">
        <f>+response_incCovid!Z15</f>
        <v>293</v>
      </c>
      <c r="AA15" s="40">
        <f>+response_incCovid!AA15-response_covid!B15</f>
        <v>298.32713986768567</v>
      </c>
      <c r="AB15" s="40">
        <f>+response_incCovid!AB15-response_covid!C15</f>
        <v>335.52022913635506</v>
      </c>
      <c r="AC15" s="40">
        <f>+response_incCovid!AC15-response_covid!D15</f>
        <v>336.13422647350302</v>
      </c>
      <c r="AD15" s="8">
        <f>+response_incCovid!AD15</f>
        <v>299</v>
      </c>
    </row>
    <row r="16" spans="1:30" x14ac:dyDescent="0.3">
      <c r="A16">
        <v>14</v>
      </c>
      <c r="B16" s="8">
        <f>+response_incCovid!B16</f>
        <v>486.05</v>
      </c>
      <c r="C16" s="8">
        <f>+response_incCovid!C16</f>
        <v>473.06</v>
      </c>
      <c r="D16" s="8">
        <f>+response_incCovid!D16</f>
        <v>479.04</v>
      </c>
      <c r="E16" s="8">
        <f>+response_incCovid!E16</f>
        <v>444.03</v>
      </c>
      <c r="F16" s="8">
        <f>+response_incCovid!F16</f>
        <v>403.02</v>
      </c>
      <c r="G16" s="8">
        <f>+response_incCovid!G16</f>
        <v>436.02</v>
      </c>
      <c r="H16" s="8">
        <f>+response_incCovid!H16</f>
        <v>418.03</v>
      </c>
      <c r="I16" s="8">
        <f>+response_incCovid!I16</f>
        <v>423.02</v>
      </c>
      <c r="J16" s="8">
        <f>+response_incCovid!J16</f>
        <v>362.02</v>
      </c>
      <c r="K16" s="8">
        <f>+response_incCovid!K16</f>
        <v>470.02</v>
      </c>
      <c r="L16" s="8">
        <f>+response_incCovid!L16</f>
        <v>416.02</v>
      </c>
      <c r="M16" s="8">
        <f>+response_incCovid!M16</f>
        <v>355.02</v>
      </c>
      <c r="N16" s="8">
        <f>+response_incCovid!N16</f>
        <v>352.02</v>
      </c>
      <c r="O16" s="8">
        <f>+response_incCovid!O16</f>
        <v>336.02</v>
      </c>
      <c r="P16" s="8">
        <f>+response_incCovid!P16</f>
        <v>318.02</v>
      </c>
      <c r="Q16" s="8">
        <f>+response_incCovid!Q16</f>
        <v>313.01</v>
      </c>
      <c r="R16" s="8">
        <f>+response_incCovid!R16</f>
        <v>330</v>
      </c>
      <c r="S16" s="8">
        <f>+response_incCovid!S16</f>
        <v>307.02</v>
      </c>
      <c r="T16" s="8">
        <f>+response_incCovid!T16</f>
        <v>302</v>
      </c>
      <c r="U16" s="8">
        <f>+response_incCovid!U16</f>
        <v>287.02</v>
      </c>
      <c r="V16" s="8">
        <f>+response_incCovid!V16</f>
        <v>352.02</v>
      </c>
      <c r="W16" s="8">
        <f>+response_incCovid!W16</f>
        <v>354.02</v>
      </c>
      <c r="X16" s="8">
        <f>+response_incCovid!X16</f>
        <v>337.01</v>
      </c>
      <c r="Y16" s="8">
        <f>+response_incCovid!Y16</f>
        <v>321</v>
      </c>
      <c r="Z16" s="8">
        <f>+response_incCovid!Z16</f>
        <v>324.01</v>
      </c>
      <c r="AA16" s="40">
        <f>+response_incCovid!AA16-response_covid!B16</f>
        <v>339.56084970397706</v>
      </c>
      <c r="AB16" s="40">
        <f>+response_incCovid!AB16-response_covid!C16</f>
        <v>392.35233874720245</v>
      </c>
      <c r="AC16" s="40">
        <f>+response_incCovid!AC16-response_covid!D16</f>
        <v>403.52391599041198</v>
      </c>
      <c r="AD16" s="8">
        <f>+response_incCovid!AD16</f>
        <v>405</v>
      </c>
    </row>
    <row r="17" spans="1:30" x14ac:dyDescent="0.3">
      <c r="A17">
        <v>15</v>
      </c>
      <c r="B17" s="8">
        <f>+response_incCovid!B17</f>
        <v>618.05999999999995</v>
      </c>
      <c r="C17" s="8">
        <f>+response_incCovid!C17</f>
        <v>600.07000000000005</v>
      </c>
      <c r="D17" s="8">
        <f>+response_incCovid!D17</f>
        <v>529.04</v>
      </c>
      <c r="E17" s="8">
        <f>+response_incCovid!E17</f>
        <v>545.04</v>
      </c>
      <c r="F17" s="8">
        <f>+response_incCovid!F17</f>
        <v>513.03</v>
      </c>
      <c r="G17" s="8">
        <f>+response_incCovid!G17</f>
        <v>540.03</v>
      </c>
      <c r="H17" s="8">
        <f>+response_incCovid!H17</f>
        <v>499.04</v>
      </c>
      <c r="I17" s="8">
        <f>+response_incCovid!I17</f>
        <v>507.03</v>
      </c>
      <c r="J17" s="8">
        <f>+response_incCovid!J17</f>
        <v>490.02</v>
      </c>
      <c r="K17" s="8">
        <f>+response_incCovid!K17</f>
        <v>536.04</v>
      </c>
      <c r="L17" s="8">
        <f>+response_incCovid!L17</f>
        <v>485.02</v>
      </c>
      <c r="M17" s="8">
        <f>+response_incCovid!M17</f>
        <v>475.02</v>
      </c>
      <c r="N17" s="8">
        <f>+response_incCovid!N17</f>
        <v>469.02</v>
      </c>
      <c r="O17" s="8">
        <f>+response_incCovid!O17</f>
        <v>466.02</v>
      </c>
      <c r="P17" s="8">
        <f>+response_incCovid!P17</f>
        <v>406.02</v>
      </c>
      <c r="Q17" s="8">
        <f>+response_incCovid!Q17</f>
        <v>362.02</v>
      </c>
      <c r="R17" s="8">
        <f>+response_incCovid!R17</f>
        <v>361</v>
      </c>
      <c r="S17" s="8">
        <f>+response_incCovid!S17</f>
        <v>392.02</v>
      </c>
      <c r="T17" s="8">
        <f>+response_incCovid!T17</f>
        <v>348.01</v>
      </c>
      <c r="U17" s="8">
        <f>+response_incCovid!U17</f>
        <v>367.02</v>
      </c>
      <c r="V17" s="8">
        <f>+response_incCovid!V17</f>
        <v>368.02</v>
      </c>
      <c r="W17" s="8">
        <f>+response_incCovid!W17</f>
        <v>399.02</v>
      </c>
      <c r="X17" s="8">
        <f>+response_incCovid!X17</f>
        <v>423.02</v>
      </c>
      <c r="Y17" s="8">
        <f>+response_incCovid!Y17</f>
        <v>397.01</v>
      </c>
      <c r="Z17" s="8">
        <f>+response_incCovid!Z17</f>
        <v>383.02</v>
      </c>
      <c r="AA17" s="40">
        <f>+response_incCovid!AA17-response_covid!B17</f>
        <v>423.85988157858435</v>
      </c>
      <c r="AB17" s="40">
        <f>+response_incCovid!AB17-response_covid!C17</f>
        <v>442.55945037688014</v>
      </c>
      <c r="AC17" s="40">
        <f>+response_incCovid!AC17-response_covid!D17</f>
        <v>446.95710168571509</v>
      </c>
      <c r="AD17" s="8">
        <f>+response_incCovid!AD17</f>
        <v>509</v>
      </c>
    </row>
    <row r="18" spans="1:30" x14ac:dyDescent="0.3">
      <c r="A18">
        <v>16</v>
      </c>
      <c r="B18" s="8">
        <f>+response_incCovid!B18</f>
        <v>805.08</v>
      </c>
      <c r="C18" s="8">
        <f>+response_incCovid!C18</f>
        <v>846.1</v>
      </c>
      <c r="D18" s="8">
        <f>+response_incCovid!D18</f>
        <v>801.06</v>
      </c>
      <c r="E18" s="8">
        <f>+response_incCovid!E18</f>
        <v>775.06</v>
      </c>
      <c r="F18" s="8">
        <f>+response_incCovid!F18</f>
        <v>784.05</v>
      </c>
      <c r="G18" s="8">
        <f>+response_incCovid!G18</f>
        <v>716.04</v>
      </c>
      <c r="H18" s="8">
        <f>+response_incCovid!H18</f>
        <v>741.05</v>
      </c>
      <c r="I18" s="8">
        <f>+response_incCovid!I18</f>
        <v>772.04</v>
      </c>
      <c r="J18" s="8">
        <f>+response_incCovid!J18</f>
        <v>705.04</v>
      </c>
      <c r="K18" s="8">
        <f>+response_incCovid!K18</f>
        <v>738.04</v>
      </c>
      <c r="L18" s="8">
        <f>+response_incCovid!L18</f>
        <v>676.03</v>
      </c>
      <c r="M18" s="8">
        <f>+response_incCovid!M18</f>
        <v>705.02</v>
      </c>
      <c r="N18" s="8">
        <f>+response_incCovid!N18</f>
        <v>672.02</v>
      </c>
      <c r="O18" s="8">
        <f>+response_incCovid!O18</f>
        <v>573.02</v>
      </c>
      <c r="P18" s="8">
        <f>+response_incCovid!P18</f>
        <v>565.04</v>
      </c>
      <c r="Q18" s="8">
        <f>+response_incCovid!Q18</f>
        <v>514.02</v>
      </c>
      <c r="R18" s="8">
        <f>+response_incCovid!R18</f>
        <v>497.02</v>
      </c>
      <c r="S18" s="8">
        <f>+response_incCovid!S18</f>
        <v>497.02</v>
      </c>
      <c r="T18" s="8">
        <f>+response_incCovid!T18</f>
        <v>422.02</v>
      </c>
      <c r="U18" s="8">
        <f>+response_incCovid!U18</f>
        <v>439.02</v>
      </c>
      <c r="V18" s="8">
        <f>+response_incCovid!V18</f>
        <v>485.02</v>
      </c>
      <c r="W18" s="8">
        <f>+response_incCovid!W18</f>
        <v>507.02</v>
      </c>
      <c r="X18" s="8">
        <f>+response_incCovid!X18</f>
        <v>511.02</v>
      </c>
      <c r="Y18" s="8">
        <f>+response_incCovid!Y18</f>
        <v>472.02</v>
      </c>
      <c r="Z18" s="8">
        <f>+response_incCovid!Z18</f>
        <v>445.02</v>
      </c>
      <c r="AA18" s="40">
        <f>+response_incCovid!AA18-response_covid!B18</f>
        <v>515.1171400106831</v>
      </c>
      <c r="AB18" s="40">
        <f>+response_incCovid!AB18-response_covid!C18</f>
        <v>583.92363055910198</v>
      </c>
      <c r="AC18" s="40">
        <f>+response_incCovid!AC18-response_covid!D18</f>
        <v>569.658950674474</v>
      </c>
      <c r="AD18" s="8">
        <f>+response_incCovid!AD18</f>
        <v>579.01</v>
      </c>
    </row>
    <row r="19" spans="1:30" x14ac:dyDescent="0.3">
      <c r="A19">
        <v>17</v>
      </c>
      <c r="B19" s="8">
        <f>+response_incCovid!B19</f>
        <v>862.09</v>
      </c>
      <c r="C19" s="8">
        <f>+response_incCovid!C19</f>
        <v>865.1</v>
      </c>
      <c r="D19" s="8">
        <f>+response_incCovid!D19</f>
        <v>902.06</v>
      </c>
      <c r="E19" s="8">
        <f>+response_incCovid!E19</f>
        <v>825.06</v>
      </c>
      <c r="F19" s="8">
        <f>+response_incCovid!F19</f>
        <v>891.06</v>
      </c>
      <c r="G19" s="8">
        <f>+response_incCovid!G19</f>
        <v>786.04</v>
      </c>
      <c r="H19" s="8">
        <f>+response_incCovid!H19</f>
        <v>849.06</v>
      </c>
      <c r="I19" s="8">
        <f>+response_incCovid!I19</f>
        <v>871.05</v>
      </c>
      <c r="J19" s="8">
        <f>+response_incCovid!J19</f>
        <v>796.04</v>
      </c>
      <c r="K19" s="8">
        <f>+response_incCovid!K19</f>
        <v>819.05</v>
      </c>
      <c r="L19" s="8">
        <f>+response_incCovid!L19</f>
        <v>813.04</v>
      </c>
      <c r="M19" s="8">
        <f>+response_incCovid!M19</f>
        <v>766.04</v>
      </c>
      <c r="N19" s="8">
        <f>+response_incCovid!N19</f>
        <v>746.02</v>
      </c>
      <c r="O19" s="8">
        <f>+response_incCovid!O19</f>
        <v>682.02</v>
      </c>
      <c r="P19" s="8">
        <f>+response_incCovid!P19</f>
        <v>689.04</v>
      </c>
      <c r="Q19" s="8">
        <f>+response_incCovid!Q19</f>
        <v>578.02</v>
      </c>
      <c r="R19" s="8">
        <f>+response_incCovid!R19</f>
        <v>618.02</v>
      </c>
      <c r="S19" s="8">
        <f>+response_incCovid!S19</f>
        <v>520.02</v>
      </c>
      <c r="T19" s="8">
        <f>+response_incCovid!T19</f>
        <v>539.02</v>
      </c>
      <c r="U19" s="8">
        <f>+response_incCovid!U19</f>
        <v>545.02</v>
      </c>
      <c r="V19" s="8">
        <f>+response_incCovid!V19</f>
        <v>569.02</v>
      </c>
      <c r="W19" s="8">
        <f>+response_incCovid!W19</f>
        <v>613.02</v>
      </c>
      <c r="X19" s="8">
        <f>+response_incCovid!X19</f>
        <v>552.02</v>
      </c>
      <c r="Y19" s="8">
        <f>+response_incCovid!Y19</f>
        <v>594.02</v>
      </c>
      <c r="Z19" s="8">
        <f>+response_incCovid!Z19</f>
        <v>533.02</v>
      </c>
      <c r="AA19" s="40">
        <f>+response_incCovid!AA19-response_covid!B19</f>
        <v>580.35510426989822</v>
      </c>
      <c r="AB19" s="40">
        <f>+response_incCovid!AB19-response_covid!C19</f>
        <v>698.09218952637627</v>
      </c>
      <c r="AC19" s="40">
        <f>+response_incCovid!AC19-response_covid!D19</f>
        <v>718.42252046835961</v>
      </c>
      <c r="AD19" s="8">
        <f>+response_incCovid!AD19</f>
        <v>687.02</v>
      </c>
    </row>
    <row r="20" spans="1:30" x14ac:dyDescent="0.3">
      <c r="A20">
        <v>18</v>
      </c>
      <c r="B20" s="8">
        <f>+response_incCovid!B20</f>
        <v>885.09</v>
      </c>
      <c r="C20" s="8">
        <f>+response_incCovid!C20</f>
        <v>820.1</v>
      </c>
      <c r="D20" s="8">
        <f>+response_incCovid!D20</f>
        <v>912.06</v>
      </c>
      <c r="E20" s="8">
        <f>+response_incCovid!E20</f>
        <v>902.06</v>
      </c>
      <c r="F20" s="8">
        <f>+response_incCovid!F20</f>
        <v>905.06</v>
      </c>
      <c r="G20" s="8">
        <f>+response_incCovid!G20</f>
        <v>926.06</v>
      </c>
      <c r="H20" s="8">
        <f>+response_incCovid!H20</f>
        <v>830.06</v>
      </c>
      <c r="I20" s="8">
        <f>+response_incCovid!I20</f>
        <v>915.56</v>
      </c>
      <c r="J20" s="8">
        <f>+response_incCovid!J20</f>
        <v>983.06</v>
      </c>
      <c r="K20" s="8">
        <f>+response_incCovid!K20</f>
        <v>966.06</v>
      </c>
      <c r="L20" s="8">
        <f>+response_incCovid!L20</f>
        <v>905.03</v>
      </c>
      <c r="M20" s="8">
        <f>+response_incCovid!M20</f>
        <v>909.03</v>
      </c>
      <c r="N20" s="8">
        <f>+response_incCovid!N20</f>
        <v>929.04</v>
      </c>
      <c r="O20" s="8">
        <f>+response_incCovid!O20</f>
        <v>843.04</v>
      </c>
      <c r="P20" s="8">
        <f>+response_incCovid!P20</f>
        <v>827.06</v>
      </c>
      <c r="Q20" s="8">
        <f>+response_incCovid!Q20</f>
        <v>716.02</v>
      </c>
      <c r="R20" s="8">
        <f>+response_incCovid!R20</f>
        <v>694.02</v>
      </c>
      <c r="S20" s="8">
        <f>+response_incCovid!S20</f>
        <v>701.03</v>
      </c>
      <c r="T20" s="8">
        <f>+response_incCovid!T20</f>
        <v>655.02</v>
      </c>
      <c r="U20" s="8">
        <f>+response_incCovid!U20</f>
        <v>644.02</v>
      </c>
      <c r="V20" s="8">
        <f>+response_incCovid!V20</f>
        <v>743.02</v>
      </c>
      <c r="W20" s="8">
        <f>+response_incCovid!W20</f>
        <v>776.02</v>
      </c>
      <c r="X20" s="8">
        <f>+response_incCovid!X20</f>
        <v>744.02</v>
      </c>
      <c r="Y20" s="8">
        <f>+response_incCovid!Y20</f>
        <v>730.02</v>
      </c>
      <c r="Z20" s="8">
        <f>+response_incCovid!Z20</f>
        <v>760.02</v>
      </c>
      <c r="AA20" s="40">
        <f>+response_incCovid!AA20-response_covid!B20</f>
        <v>816.54426165979874</v>
      </c>
      <c r="AB20" s="40">
        <f>+response_incCovid!AB20-response_covid!C20</f>
        <v>909.73541588508351</v>
      </c>
      <c r="AC20" s="40">
        <f>+response_incCovid!AC20-response_covid!D20</f>
        <v>818.76376219356302</v>
      </c>
      <c r="AD20" s="8">
        <f>+response_incCovid!AD20</f>
        <v>832.02</v>
      </c>
    </row>
    <row r="21" spans="1:30" x14ac:dyDescent="0.3">
      <c r="A21">
        <v>19</v>
      </c>
      <c r="B21" s="8">
        <f>+response_incCovid!B21</f>
        <v>852.08</v>
      </c>
      <c r="C21" s="8">
        <f>+response_incCovid!C21</f>
        <v>853.1</v>
      </c>
      <c r="D21" s="8">
        <f>+response_incCovid!D21</f>
        <v>863.56</v>
      </c>
      <c r="E21" s="8">
        <f>+response_incCovid!E21</f>
        <v>828.06</v>
      </c>
      <c r="F21" s="8">
        <f>+response_incCovid!F21</f>
        <v>906.05</v>
      </c>
      <c r="G21" s="8">
        <f>+response_incCovid!G21</f>
        <v>899.05</v>
      </c>
      <c r="H21" s="8">
        <f>+response_incCovid!H21</f>
        <v>870.06</v>
      </c>
      <c r="I21" s="8">
        <f>+response_incCovid!I21</f>
        <v>902.56</v>
      </c>
      <c r="J21" s="8">
        <f>+response_incCovid!J21</f>
        <v>917.05</v>
      </c>
      <c r="K21" s="8">
        <f>+response_incCovid!K21</f>
        <v>969.06</v>
      </c>
      <c r="L21" s="8">
        <f>+response_incCovid!L21</f>
        <v>939.04</v>
      </c>
      <c r="M21" s="8">
        <f>+response_incCovid!M21</f>
        <v>967.04</v>
      </c>
      <c r="N21" s="8">
        <f>+response_incCovid!N21</f>
        <v>925.04</v>
      </c>
      <c r="O21" s="8">
        <f>+response_incCovid!O21</f>
        <v>884.04</v>
      </c>
      <c r="P21" s="8">
        <f>+response_incCovid!P21</f>
        <v>857.06</v>
      </c>
      <c r="Q21" s="8">
        <f>+response_incCovid!Q21</f>
        <v>851.02</v>
      </c>
      <c r="R21" s="8">
        <f>+response_incCovid!R21</f>
        <v>806.02</v>
      </c>
      <c r="S21" s="8">
        <f>+response_incCovid!S21</f>
        <v>740.02</v>
      </c>
      <c r="T21" s="8">
        <f>+response_incCovid!T21</f>
        <v>758.02</v>
      </c>
      <c r="U21" s="8">
        <f>+response_incCovid!U21</f>
        <v>761.04</v>
      </c>
      <c r="V21" s="8">
        <f>+response_incCovid!V21</f>
        <v>833.02</v>
      </c>
      <c r="W21" s="8">
        <f>+response_incCovid!W21</f>
        <v>804.02</v>
      </c>
      <c r="X21" s="8">
        <f>+response_incCovid!X21</f>
        <v>806.02</v>
      </c>
      <c r="Y21" s="8">
        <f>+response_incCovid!Y21</f>
        <v>807.02</v>
      </c>
      <c r="Z21" s="8">
        <f>+response_incCovid!Z21</f>
        <v>776.02</v>
      </c>
      <c r="AA21" s="40">
        <f>+response_incCovid!AA21-response_covid!B21</f>
        <v>928.53244202845951</v>
      </c>
      <c r="AB21" s="40">
        <f>+response_incCovid!AB21-response_covid!C21</f>
        <v>912.65724866534174</v>
      </c>
      <c r="AC21" s="40">
        <f>+response_incCovid!AC21-response_covid!D21</f>
        <v>941.12409296254407</v>
      </c>
      <c r="AD21" s="8">
        <f>+response_incCovid!AD21</f>
        <v>900.02</v>
      </c>
    </row>
    <row r="22" spans="1:30" x14ac:dyDescent="0.3">
      <c r="A22">
        <v>20</v>
      </c>
      <c r="B22" s="8">
        <f>+response_incCovid!B22</f>
        <v>866.09</v>
      </c>
      <c r="C22" s="8">
        <f>+response_incCovid!C22</f>
        <v>807.1</v>
      </c>
      <c r="D22" s="8">
        <f>+response_incCovid!D22</f>
        <v>838.56</v>
      </c>
      <c r="E22" s="8">
        <f>+response_incCovid!E22</f>
        <v>807.06</v>
      </c>
      <c r="F22" s="8">
        <f>+response_incCovid!F22</f>
        <v>885.06</v>
      </c>
      <c r="G22" s="8">
        <f>+response_incCovid!G22</f>
        <v>911.05</v>
      </c>
      <c r="H22" s="8">
        <f>+response_incCovid!H22</f>
        <v>900.06</v>
      </c>
      <c r="I22" s="8">
        <f>+response_incCovid!I22</f>
        <v>908.06</v>
      </c>
      <c r="J22" s="8">
        <f>+response_incCovid!J22</f>
        <v>963.06</v>
      </c>
      <c r="K22" s="8">
        <f>+response_incCovid!K22</f>
        <v>918.06</v>
      </c>
      <c r="L22" s="8">
        <f>+response_incCovid!L22</f>
        <v>928.04</v>
      </c>
      <c r="M22" s="8">
        <f>+response_incCovid!M22</f>
        <v>919.04</v>
      </c>
      <c r="N22" s="8">
        <f>+response_incCovid!N22</f>
        <v>904.04</v>
      </c>
      <c r="O22" s="8">
        <f>+response_incCovid!O22</f>
        <v>905.04</v>
      </c>
      <c r="P22" s="8">
        <f>+response_incCovid!P22</f>
        <v>845.06</v>
      </c>
      <c r="Q22" s="8">
        <f>+response_incCovid!Q22</f>
        <v>875.02</v>
      </c>
      <c r="R22" s="8">
        <f>+response_incCovid!R22</f>
        <v>838.02</v>
      </c>
      <c r="S22" s="8">
        <f>+response_incCovid!S22</f>
        <v>856.04</v>
      </c>
      <c r="T22" s="8">
        <f>+response_incCovid!T22</f>
        <v>860.02</v>
      </c>
      <c r="U22" s="8">
        <f>+response_incCovid!U22</f>
        <v>821.04</v>
      </c>
      <c r="V22" s="8">
        <f>+response_incCovid!V22</f>
        <v>866.03</v>
      </c>
      <c r="W22" s="8">
        <f>+response_incCovid!W22</f>
        <v>901.02</v>
      </c>
      <c r="X22" s="8">
        <f>+response_incCovid!X22</f>
        <v>905.02</v>
      </c>
      <c r="Y22" s="8">
        <f>+response_incCovid!Y22</f>
        <v>890.02</v>
      </c>
      <c r="Z22" s="8">
        <f>+response_incCovid!Z22</f>
        <v>861.02</v>
      </c>
      <c r="AA22" s="40">
        <f>+response_incCovid!AA22-response_covid!B22</f>
        <v>954.43835380087353</v>
      </c>
      <c r="AB22" s="40">
        <f>+response_incCovid!AB22-response_covid!C22</f>
        <v>1105.9340806363957</v>
      </c>
      <c r="AC22" s="40">
        <f>+response_incCovid!AC22-response_covid!D22</f>
        <v>1043.6029835295456</v>
      </c>
      <c r="AD22" s="8">
        <f>+response_incCovid!AD22</f>
        <v>915.02</v>
      </c>
    </row>
    <row r="23" spans="1:30" x14ac:dyDescent="0.3">
      <c r="A23">
        <v>21</v>
      </c>
      <c r="B23" s="8">
        <f>+response_incCovid!B23</f>
        <v>807.08</v>
      </c>
      <c r="C23" s="8">
        <f>+response_incCovid!C23</f>
        <v>825.1</v>
      </c>
      <c r="D23" s="8">
        <f>+response_incCovid!D23</f>
        <v>778.06</v>
      </c>
      <c r="E23" s="8">
        <f>+response_incCovid!E23</f>
        <v>818.06</v>
      </c>
      <c r="F23" s="8">
        <f>+response_incCovid!F23</f>
        <v>861.06</v>
      </c>
      <c r="G23" s="8">
        <f>+response_incCovid!G23</f>
        <v>924.05</v>
      </c>
      <c r="H23" s="8">
        <f>+response_incCovid!H23</f>
        <v>957.07</v>
      </c>
      <c r="I23" s="8">
        <f>+response_incCovid!I23</f>
        <v>1017.77</v>
      </c>
      <c r="J23" s="8">
        <f>+response_incCovid!J23</f>
        <v>991.06</v>
      </c>
      <c r="K23" s="8">
        <f>+response_incCovid!K23</f>
        <v>970.06</v>
      </c>
      <c r="L23" s="8">
        <f>+response_incCovid!L23</f>
        <v>954.04</v>
      </c>
      <c r="M23" s="8">
        <f>+response_incCovid!M23</f>
        <v>1059.04</v>
      </c>
      <c r="N23" s="8">
        <f>+response_incCovid!N23</f>
        <v>1004.04</v>
      </c>
      <c r="O23" s="8">
        <f>+response_incCovid!O23</f>
        <v>940.04</v>
      </c>
      <c r="P23" s="8">
        <f>+response_incCovid!P23</f>
        <v>932.06</v>
      </c>
      <c r="Q23" s="8">
        <f>+response_incCovid!Q23</f>
        <v>933.03</v>
      </c>
      <c r="R23" s="8">
        <f>+response_incCovid!R23</f>
        <v>987.02</v>
      </c>
      <c r="S23" s="8">
        <f>+response_incCovid!S23</f>
        <v>938.04</v>
      </c>
      <c r="T23" s="8">
        <f>+response_incCovid!T23</f>
        <v>894.02</v>
      </c>
      <c r="U23" s="8">
        <f>+response_incCovid!U23</f>
        <v>976.04</v>
      </c>
      <c r="V23" s="8">
        <f>+response_incCovid!V23</f>
        <v>993.04</v>
      </c>
      <c r="W23" s="8">
        <f>+response_incCovid!W23</f>
        <v>1032.03</v>
      </c>
      <c r="X23" s="8">
        <f>+response_incCovid!X23</f>
        <v>1028.02</v>
      </c>
      <c r="Y23" s="8">
        <f>+response_incCovid!Y23</f>
        <v>946.02</v>
      </c>
      <c r="Z23" s="8">
        <f>+response_incCovid!Z23</f>
        <v>949.03</v>
      </c>
      <c r="AA23" s="40">
        <f>+response_incCovid!AA23-response_covid!B23</f>
        <v>1138.6849299339735</v>
      </c>
      <c r="AB23" s="40">
        <f>+response_incCovid!AB23-response_covid!C23</f>
        <v>1177.8578665367666</v>
      </c>
      <c r="AC23" s="40">
        <f>+response_incCovid!AC23-response_covid!D23</f>
        <v>1117.8131425866954</v>
      </c>
      <c r="AD23" s="8">
        <f>+response_incCovid!AD23</f>
        <v>1016.02</v>
      </c>
    </row>
    <row r="24" spans="1:30" x14ac:dyDescent="0.3">
      <c r="A24">
        <v>22</v>
      </c>
      <c r="B24" s="8">
        <f>+response_incCovid!B24</f>
        <v>854.08</v>
      </c>
      <c r="C24" s="8">
        <f>+response_incCovid!C24</f>
        <v>786.09</v>
      </c>
      <c r="D24" s="8">
        <f>+response_incCovid!D24</f>
        <v>920.07</v>
      </c>
      <c r="E24" s="8">
        <f>+response_incCovid!E24</f>
        <v>783.06</v>
      </c>
      <c r="F24" s="8">
        <f>+response_incCovid!F24</f>
        <v>833.05</v>
      </c>
      <c r="G24" s="8">
        <f>+response_incCovid!G24</f>
        <v>863.04</v>
      </c>
      <c r="H24" s="8">
        <f>+response_incCovid!H24</f>
        <v>840.06</v>
      </c>
      <c r="I24" s="8">
        <f>+response_incCovid!I24</f>
        <v>942.35</v>
      </c>
      <c r="J24" s="8">
        <f>+response_incCovid!J24</f>
        <v>1037.06</v>
      </c>
      <c r="K24" s="8">
        <f>+response_incCovid!K24</f>
        <v>960.06</v>
      </c>
      <c r="L24" s="8">
        <f>+response_incCovid!L24</f>
        <v>992.04</v>
      </c>
      <c r="M24" s="8">
        <f>+response_incCovid!M24</f>
        <v>969.04</v>
      </c>
      <c r="N24" s="8">
        <f>+response_incCovid!N24</f>
        <v>975.04</v>
      </c>
      <c r="O24" s="8">
        <f>+response_incCovid!O24</f>
        <v>952.04</v>
      </c>
      <c r="P24" s="8">
        <f>+response_incCovid!P24</f>
        <v>914.06</v>
      </c>
      <c r="Q24" s="8">
        <f>+response_incCovid!Q24</f>
        <v>939.03</v>
      </c>
      <c r="R24" s="8">
        <f>+response_incCovid!R24</f>
        <v>960.02</v>
      </c>
      <c r="S24" s="8">
        <f>+response_incCovid!S24</f>
        <v>1009.04</v>
      </c>
      <c r="T24" s="8">
        <f>+response_incCovid!T24</f>
        <v>976.02</v>
      </c>
      <c r="U24" s="8">
        <f>+response_incCovid!U24</f>
        <v>1038.04</v>
      </c>
      <c r="V24" s="8">
        <f>+response_incCovid!V24</f>
        <v>1022.04</v>
      </c>
      <c r="W24" s="8">
        <f>+response_incCovid!W24</f>
        <v>1108.04</v>
      </c>
      <c r="X24" s="8">
        <f>+response_incCovid!X24</f>
        <v>1087.03</v>
      </c>
      <c r="Y24" s="8">
        <f>+response_incCovid!Y24</f>
        <v>1011.02</v>
      </c>
      <c r="Z24" s="8">
        <f>+response_incCovid!Z24</f>
        <v>975.03</v>
      </c>
      <c r="AA24" s="40">
        <f>+response_incCovid!AA24-response_covid!B24</f>
        <v>1140.9922119189309</v>
      </c>
      <c r="AB24" s="40">
        <f>+response_incCovid!AB24-response_covid!C24</f>
        <v>1234.9373460293143</v>
      </c>
      <c r="AC24" s="40">
        <f>+response_incCovid!AC24-response_covid!D24</f>
        <v>1151.92909838882</v>
      </c>
      <c r="AD24" s="8">
        <f>+response_incCovid!AD24</f>
        <v>1134.02</v>
      </c>
    </row>
    <row r="25" spans="1:30" x14ac:dyDescent="0.3">
      <c r="A25">
        <v>23</v>
      </c>
      <c r="B25" s="8">
        <f>+response_incCovid!B25</f>
        <v>926.1</v>
      </c>
      <c r="C25" s="8">
        <f>+response_incCovid!C25</f>
        <v>822.09</v>
      </c>
      <c r="D25" s="8">
        <f>+response_incCovid!D25</f>
        <v>825.06</v>
      </c>
      <c r="E25" s="8">
        <f>+response_incCovid!E25</f>
        <v>819.06</v>
      </c>
      <c r="F25" s="8">
        <f>+response_incCovid!F25</f>
        <v>826.06</v>
      </c>
      <c r="G25" s="8">
        <f>+response_incCovid!G25</f>
        <v>849.04</v>
      </c>
      <c r="H25" s="8">
        <f>+response_incCovid!H25</f>
        <v>917.07</v>
      </c>
      <c r="I25" s="8">
        <f>+response_incCovid!I25</f>
        <v>874.05</v>
      </c>
      <c r="J25" s="8">
        <f>+response_incCovid!J25</f>
        <v>1013.06</v>
      </c>
      <c r="K25" s="8">
        <f>+response_incCovid!K25</f>
        <v>948.06</v>
      </c>
      <c r="L25" s="8">
        <f>+response_incCovid!L25</f>
        <v>1001.04</v>
      </c>
      <c r="M25" s="8">
        <f>+response_incCovid!M25</f>
        <v>961.04</v>
      </c>
      <c r="N25" s="8">
        <f>+response_incCovid!N25</f>
        <v>1002.04</v>
      </c>
      <c r="O25" s="8">
        <f>+response_incCovid!O25</f>
        <v>963.04</v>
      </c>
      <c r="P25" s="8">
        <f>+response_incCovid!P25</f>
        <v>1018.07</v>
      </c>
      <c r="Q25" s="8">
        <f>+response_incCovid!Q25</f>
        <v>938.03</v>
      </c>
      <c r="R25" s="8">
        <f>+response_incCovid!R25</f>
        <v>1011.02</v>
      </c>
      <c r="S25" s="8">
        <f>+response_incCovid!S25</f>
        <v>1009.04</v>
      </c>
      <c r="T25" s="8">
        <f>+response_incCovid!T25</f>
        <v>1067.04</v>
      </c>
      <c r="U25" s="8">
        <f>+response_incCovid!U25</f>
        <v>1015.04</v>
      </c>
      <c r="V25" s="8">
        <f>+response_incCovid!V25</f>
        <v>1086.04</v>
      </c>
      <c r="W25" s="8">
        <f>+response_incCovid!W25</f>
        <v>1196.04</v>
      </c>
      <c r="X25" s="8">
        <f>+response_incCovid!X25</f>
        <v>1205.04</v>
      </c>
      <c r="Y25" s="8">
        <f>+response_incCovid!Y25</f>
        <v>1109.02</v>
      </c>
      <c r="Z25" s="8">
        <f>+response_incCovid!Z25</f>
        <v>1166.04</v>
      </c>
      <c r="AA25" s="40">
        <f>+response_incCovid!AA25-response_covid!B25</f>
        <v>1307.9845415770392</v>
      </c>
      <c r="AB25" s="40">
        <f>+response_incCovid!AB25-response_covid!C25</f>
        <v>1327.8608104679506</v>
      </c>
      <c r="AC25" s="40">
        <f>+response_incCovid!AC25-response_covid!D25</f>
        <v>1303.8328713617161</v>
      </c>
      <c r="AD25" s="8">
        <f>+response_incCovid!AD25</f>
        <v>1157.02</v>
      </c>
    </row>
    <row r="26" spans="1:30" x14ac:dyDescent="0.3">
      <c r="A26">
        <v>24</v>
      </c>
      <c r="B26" s="8">
        <f>+response_incCovid!B26</f>
        <v>994.1</v>
      </c>
      <c r="C26" s="8">
        <f>+response_incCovid!C26</f>
        <v>910.1</v>
      </c>
      <c r="D26" s="8">
        <f>+response_incCovid!D26</f>
        <v>864.06</v>
      </c>
      <c r="E26" s="8">
        <f>+response_incCovid!E26</f>
        <v>810.06</v>
      </c>
      <c r="F26" s="8">
        <f>+response_incCovid!F26</f>
        <v>840.06</v>
      </c>
      <c r="G26" s="8">
        <f>+response_incCovid!G26</f>
        <v>822.04</v>
      </c>
      <c r="H26" s="8">
        <f>+response_incCovid!H26</f>
        <v>887.06</v>
      </c>
      <c r="I26" s="8">
        <f>+response_incCovid!I26</f>
        <v>920.05</v>
      </c>
      <c r="J26" s="8">
        <f>+response_incCovid!J26</f>
        <v>1006.05</v>
      </c>
      <c r="K26" s="8">
        <f>+response_incCovid!K26</f>
        <v>1010.06</v>
      </c>
      <c r="L26" s="8">
        <f>+response_incCovid!L26</f>
        <v>1035.04</v>
      </c>
      <c r="M26" s="8">
        <f>+response_incCovid!M26</f>
        <v>1088.04</v>
      </c>
      <c r="N26" s="8">
        <f>+response_incCovid!N26</f>
        <v>1039.04</v>
      </c>
      <c r="O26" s="8">
        <f>+response_incCovid!O26</f>
        <v>962.03</v>
      </c>
      <c r="P26" s="8">
        <f>+response_incCovid!P26</f>
        <v>1050.06</v>
      </c>
      <c r="Q26" s="8">
        <f>+response_incCovid!Q26</f>
        <v>1052.04</v>
      </c>
      <c r="R26" s="8">
        <f>+response_incCovid!R26</f>
        <v>973.02</v>
      </c>
      <c r="S26" s="8">
        <f>+response_incCovid!S26</f>
        <v>1064.04</v>
      </c>
      <c r="T26" s="8">
        <f>+response_incCovid!T26</f>
        <v>1103.04</v>
      </c>
      <c r="U26" s="8">
        <f>+response_incCovid!U26</f>
        <v>1068.04</v>
      </c>
      <c r="V26" s="8">
        <f>+response_incCovid!V26</f>
        <v>1183.04</v>
      </c>
      <c r="W26" s="8">
        <f>+response_incCovid!W26</f>
        <v>1225.04</v>
      </c>
      <c r="X26" s="8">
        <f>+response_incCovid!X26</f>
        <v>1261.03</v>
      </c>
      <c r="Y26" s="8">
        <f>+response_incCovid!Y26</f>
        <v>1190.03</v>
      </c>
      <c r="Z26" s="8">
        <f>+response_incCovid!Z26</f>
        <v>1175.04</v>
      </c>
      <c r="AA26" s="40">
        <f>+response_incCovid!AA26-response_covid!B26</f>
        <v>1325.8333150455132</v>
      </c>
      <c r="AB26" s="40">
        <f>+response_incCovid!AB26-response_covid!C26</f>
        <v>1424.9803960921436</v>
      </c>
      <c r="AC26" s="40">
        <f>+response_incCovid!AC26-response_covid!D26</f>
        <v>1296.8239420828477</v>
      </c>
      <c r="AD26" s="8">
        <f>+response_incCovid!AD26</f>
        <v>1315.02</v>
      </c>
    </row>
    <row r="27" spans="1:30" x14ac:dyDescent="0.3">
      <c r="A27">
        <v>25</v>
      </c>
      <c r="B27" s="8">
        <f>+response_incCovid!B27</f>
        <v>1067.1099999999999</v>
      </c>
      <c r="C27" s="8">
        <f>+response_incCovid!C27</f>
        <v>1086.1300000000001</v>
      </c>
      <c r="D27" s="8">
        <f>+response_incCovid!D27</f>
        <v>950.07</v>
      </c>
      <c r="E27" s="8">
        <f>+response_incCovid!E27</f>
        <v>902.07</v>
      </c>
      <c r="F27" s="8">
        <f>+response_incCovid!F27</f>
        <v>884.05</v>
      </c>
      <c r="G27" s="8">
        <f>+response_incCovid!G27</f>
        <v>894.05</v>
      </c>
      <c r="H27" s="8">
        <f>+response_incCovid!H27</f>
        <v>934.07</v>
      </c>
      <c r="I27" s="8">
        <f>+response_incCovid!I27</f>
        <v>920.06</v>
      </c>
      <c r="J27" s="8">
        <f>+response_incCovid!J27</f>
        <v>943.06</v>
      </c>
      <c r="K27" s="8">
        <f>+response_incCovid!K27</f>
        <v>947.06</v>
      </c>
      <c r="L27" s="8">
        <f>+response_incCovid!L27</f>
        <v>1055.04</v>
      </c>
      <c r="M27" s="8">
        <f>+response_incCovid!M27</f>
        <v>1093.04</v>
      </c>
      <c r="N27" s="8">
        <f>+response_incCovid!N27</f>
        <v>1055.04</v>
      </c>
      <c r="O27" s="8">
        <f>+response_incCovid!O27</f>
        <v>1087.04</v>
      </c>
      <c r="P27" s="8">
        <f>+response_incCovid!P27</f>
        <v>1051.06</v>
      </c>
      <c r="Q27" s="8">
        <f>+response_incCovid!Q27</f>
        <v>1066.04</v>
      </c>
      <c r="R27" s="8">
        <f>+response_incCovid!R27</f>
        <v>1108.03</v>
      </c>
      <c r="S27" s="8">
        <f>+response_incCovid!S27</f>
        <v>1066.04</v>
      </c>
      <c r="T27" s="8">
        <f>+response_incCovid!T27</f>
        <v>1050.03</v>
      </c>
      <c r="U27" s="8">
        <f>+response_incCovid!U27</f>
        <v>1142.04</v>
      </c>
      <c r="V27" s="8">
        <f>+response_incCovid!V27</f>
        <v>1285.04</v>
      </c>
      <c r="W27" s="8">
        <f>+response_incCovid!W27</f>
        <v>1380.04</v>
      </c>
      <c r="X27" s="8">
        <f>+response_incCovid!X27</f>
        <v>1414.04</v>
      </c>
      <c r="Y27" s="8">
        <f>+response_incCovid!Y27</f>
        <v>1298.04</v>
      </c>
      <c r="Z27" s="8">
        <f>+response_incCovid!Z27</f>
        <v>1272.04</v>
      </c>
      <c r="AA27" s="40">
        <f>+response_incCovid!AA27-response_covid!B27</f>
        <v>1521.3017640925982</v>
      </c>
      <c r="AB27" s="40">
        <f>+response_incCovid!AB27-response_covid!C27</f>
        <v>1497.6149303527807</v>
      </c>
      <c r="AC27" s="40">
        <f>+response_incCovid!AC27-response_covid!D27</f>
        <v>1493.5525772206984</v>
      </c>
      <c r="AD27" s="8">
        <f>+response_incCovid!AD27</f>
        <v>1279.02</v>
      </c>
    </row>
    <row r="28" spans="1:30" x14ac:dyDescent="0.3">
      <c r="A28">
        <v>26</v>
      </c>
      <c r="B28" s="8">
        <f>+response_incCovid!B28</f>
        <v>1111.1099999999999</v>
      </c>
      <c r="C28" s="8">
        <f>+response_incCovid!C28</f>
        <v>1074.1300000000001</v>
      </c>
      <c r="D28" s="8">
        <f>+response_incCovid!D28</f>
        <v>1051.08</v>
      </c>
      <c r="E28" s="8">
        <f>+response_incCovid!E28</f>
        <v>980.08</v>
      </c>
      <c r="F28" s="8">
        <f>+response_incCovid!F28</f>
        <v>907.06</v>
      </c>
      <c r="G28" s="8">
        <f>+response_incCovid!G28</f>
        <v>901.05</v>
      </c>
      <c r="H28" s="8">
        <f>+response_incCovid!H28</f>
        <v>939.06</v>
      </c>
      <c r="I28" s="8">
        <f>+response_incCovid!I28</f>
        <v>942.06</v>
      </c>
      <c r="J28" s="8">
        <f>+response_incCovid!J28</f>
        <v>1022.06</v>
      </c>
      <c r="K28" s="8">
        <f>+response_incCovid!K28</f>
        <v>1042.06</v>
      </c>
      <c r="L28" s="8">
        <f>+response_incCovid!L28</f>
        <v>1030.04</v>
      </c>
      <c r="M28" s="8">
        <f>+response_incCovid!M28</f>
        <v>1119.04</v>
      </c>
      <c r="N28" s="8">
        <f>+response_incCovid!N28</f>
        <v>1170.04</v>
      </c>
      <c r="O28" s="8">
        <f>+response_incCovid!O28</f>
        <v>1095.04</v>
      </c>
      <c r="P28" s="8">
        <f>+response_incCovid!P28</f>
        <v>1177.08</v>
      </c>
      <c r="Q28" s="8">
        <f>+response_incCovid!Q28</f>
        <v>1085.04</v>
      </c>
      <c r="R28" s="8">
        <f>+response_incCovid!R28</f>
        <v>1155.04</v>
      </c>
      <c r="S28" s="8">
        <f>+response_incCovid!S28</f>
        <v>1144.04</v>
      </c>
      <c r="T28" s="8">
        <f>+response_incCovid!T28</f>
        <v>1170.04</v>
      </c>
      <c r="U28" s="8">
        <f>+response_incCovid!U28</f>
        <v>1240.05</v>
      </c>
      <c r="V28" s="8">
        <f>+response_incCovid!V28</f>
        <v>1258.04</v>
      </c>
      <c r="W28" s="8">
        <f>+response_incCovid!W28</f>
        <v>1477.04</v>
      </c>
      <c r="X28" s="8">
        <f>+response_incCovid!X28</f>
        <v>1412.04</v>
      </c>
      <c r="Y28" s="8">
        <f>+response_incCovid!Y28</f>
        <v>1459.04</v>
      </c>
      <c r="Z28" s="8">
        <f>+response_incCovid!Z28</f>
        <v>1390.04</v>
      </c>
      <c r="AA28" s="40">
        <f>+response_incCovid!AA28-response_covid!B28</f>
        <v>1566.2698016529339</v>
      </c>
      <c r="AB28" s="40">
        <f>+response_incCovid!AB28-response_covid!C28</f>
        <v>1661.1286544961727</v>
      </c>
      <c r="AC28" s="40">
        <f>+response_incCovid!AC28-response_covid!D28</f>
        <v>1523.1272813681687</v>
      </c>
      <c r="AD28" s="8">
        <f>+response_incCovid!AD28</f>
        <v>1397.02</v>
      </c>
    </row>
    <row r="29" spans="1:30" x14ac:dyDescent="0.3">
      <c r="A29">
        <v>27</v>
      </c>
      <c r="B29" s="8">
        <f>+response_incCovid!B29</f>
        <v>1203.1300000000001</v>
      </c>
      <c r="C29" s="8">
        <f>+response_incCovid!C29</f>
        <v>1155.1400000000001</v>
      </c>
      <c r="D29" s="8">
        <f>+response_incCovid!D29</f>
        <v>1183.08</v>
      </c>
      <c r="E29" s="8">
        <f>+response_incCovid!E29</f>
        <v>1103.08</v>
      </c>
      <c r="F29" s="8">
        <f>+response_incCovid!F29</f>
        <v>1039.06</v>
      </c>
      <c r="G29" s="8">
        <f>+response_incCovid!G29</f>
        <v>1001.06</v>
      </c>
      <c r="H29" s="8">
        <f>+response_incCovid!H29</f>
        <v>1011.08</v>
      </c>
      <c r="I29" s="8">
        <f>+response_incCovid!I29</f>
        <v>949.06</v>
      </c>
      <c r="J29" s="8">
        <f>+response_incCovid!J29</f>
        <v>1054.06</v>
      </c>
      <c r="K29" s="8">
        <f>+response_incCovid!K29</f>
        <v>1048.06</v>
      </c>
      <c r="L29" s="8">
        <f>+response_incCovid!L29</f>
        <v>1023.04</v>
      </c>
      <c r="M29" s="8">
        <f>+response_incCovid!M29</f>
        <v>1198.04</v>
      </c>
      <c r="N29" s="8">
        <f>+response_incCovid!N29</f>
        <v>1147.04</v>
      </c>
      <c r="O29" s="8">
        <f>+response_incCovid!O29</f>
        <v>1149.04</v>
      </c>
      <c r="P29" s="8">
        <f>+response_incCovid!P29</f>
        <v>1182.08</v>
      </c>
      <c r="Q29" s="8">
        <f>+response_incCovid!Q29</f>
        <v>1105.04</v>
      </c>
      <c r="R29" s="8">
        <f>+response_incCovid!R29</f>
        <v>1113.03</v>
      </c>
      <c r="S29" s="8">
        <f>+response_incCovid!S29</f>
        <v>1167.04</v>
      </c>
      <c r="T29" s="8">
        <f>+response_incCovid!T29</f>
        <v>1234.04</v>
      </c>
      <c r="U29" s="8">
        <f>+response_incCovid!U29</f>
        <v>1198.05</v>
      </c>
      <c r="V29" s="8">
        <f>+response_incCovid!V29</f>
        <v>1328.04</v>
      </c>
      <c r="W29" s="8">
        <f>+response_incCovid!W29</f>
        <v>1535.04</v>
      </c>
      <c r="X29" s="8">
        <f>+response_incCovid!X29</f>
        <v>1666.04</v>
      </c>
      <c r="Y29" s="8">
        <f>+response_incCovid!Y29</f>
        <v>1581.04</v>
      </c>
      <c r="Z29" s="8">
        <f>+response_incCovid!Z29</f>
        <v>1518.04</v>
      </c>
      <c r="AA29" s="40">
        <f>+response_incCovid!AA29-response_covid!B29</f>
        <v>1764.055404448078</v>
      </c>
      <c r="AB29" s="40">
        <f>+response_incCovid!AB29-response_covid!C29</f>
        <v>1794.2560972854603</v>
      </c>
      <c r="AC29" s="40">
        <f>+response_incCovid!AC29-response_covid!D29</f>
        <v>1687.3555546388989</v>
      </c>
      <c r="AD29" s="8">
        <f>+response_incCovid!AD29</f>
        <v>1464.02</v>
      </c>
    </row>
    <row r="30" spans="1:30" x14ac:dyDescent="0.3">
      <c r="A30">
        <v>28</v>
      </c>
      <c r="B30" s="8">
        <f>+response_incCovid!B30</f>
        <v>1320.13</v>
      </c>
      <c r="C30" s="8">
        <f>+response_incCovid!C30</f>
        <v>1238.1400000000001</v>
      </c>
      <c r="D30" s="8">
        <f>+response_incCovid!D30</f>
        <v>1144.07</v>
      </c>
      <c r="E30" s="8">
        <f>+response_incCovid!E30</f>
        <v>1068.08</v>
      </c>
      <c r="F30" s="8">
        <f>+response_incCovid!F30</f>
        <v>1121.07</v>
      </c>
      <c r="G30" s="8">
        <f>+response_incCovid!G30</f>
        <v>1066.06</v>
      </c>
      <c r="H30" s="8">
        <f>+response_incCovid!H30</f>
        <v>1098.08</v>
      </c>
      <c r="I30" s="8">
        <f>+response_incCovid!I30</f>
        <v>1053.06</v>
      </c>
      <c r="J30" s="8">
        <f>+response_incCovid!J30</f>
        <v>1035.06</v>
      </c>
      <c r="K30" s="8">
        <f>+response_incCovid!K30</f>
        <v>1038.06</v>
      </c>
      <c r="L30" s="8">
        <f>+response_incCovid!L30</f>
        <v>1120.04</v>
      </c>
      <c r="M30" s="8">
        <f>+response_incCovid!M30</f>
        <v>1104.04</v>
      </c>
      <c r="N30" s="8">
        <f>+response_incCovid!N30</f>
        <v>1188.04</v>
      </c>
      <c r="O30" s="8">
        <f>+response_incCovid!O30</f>
        <v>1224.04</v>
      </c>
      <c r="P30" s="8">
        <f>+response_incCovid!P30</f>
        <v>1294.08</v>
      </c>
      <c r="Q30" s="8">
        <f>+response_incCovid!Q30</f>
        <v>1261.04</v>
      </c>
      <c r="R30" s="8">
        <f>+response_incCovid!R30</f>
        <v>1172.03</v>
      </c>
      <c r="S30" s="8">
        <f>+response_incCovid!S30</f>
        <v>1293.04</v>
      </c>
      <c r="T30" s="8">
        <f>+response_incCovid!T30</f>
        <v>1278.04</v>
      </c>
      <c r="U30" s="8">
        <f>+response_incCovid!U30</f>
        <v>1316.06</v>
      </c>
      <c r="V30" s="8">
        <f>+response_incCovid!V30</f>
        <v>1387.04</v>
      </c>
      <c r="W30" s="8">
        <f>+response_incCovid!W30</f>
        <v>1564.04</v>
      </c>
      <c r="X30" s="8">
        <f>+response_incCovid!X30</f>
        <v>1744.04</v>
      </c>
      <c r="Y30" s="8">
        <f>+response_incCovid!Y30</f>
        <v>1688.04</v>
      </c>
      <c r="Z30" s="8">
        <f>+response_incCovid!Z30</f>
        <v>1628.06</v>
      </c>
      <c r="AA30" s="40">
        <f>+response_incCovid!AA30-response_covid!B30</f>
        <v>1887.3246121107741</v>
      </c>
      <c r="AB30" s="40">
        <f>+response_incCovid!AB30-response_covid!C30</f>
        <v>1924.8277658920847</v>
      </c>
      <c r="AC30" s="40">
        <f>+response_incCovid!AC30-response_covid!D30</f>
        <v>1813.4757837421766</v>
      </c>
      <c r="AD30" s="8">
        <f>+response_incCovid!AD30</f>
        <v>1631.02</v>
      </c>
    </row>
    <row r="31" spans="1:30" x14ac:dyDescent="0.3">
      <c r="A31">
        <v>29</v>
      </c>
      <c r="B31" s="8">
        <f>+response_incCovid!B31</f>
        <v>1408.14</v>
      </c>
      <c r="C31" s="8">
        <f>+response_incCovid!C31</f>
        <v>1352.16</v>
      </c>
      <c r="D31" s="8">
        <f>+response_incCovid!D31</f>
        <v>1184.0899999999999</v>
      </c>
      <c r="E31" s="8">
        <f>+response_incCovid!E31</f>
        <v>1206.08</v>
      </c>
      <c r="F31" s="8">
        <f>+response_incCovid!F31</f>
        <v>1211.08</v>
      </c>
      <c r="G31" s="8">
        <f>+response_incCovid!G31</f>
        <v>1202.06</v>
      </c>
      <c r="H31" s="8">
        <f>+response_incCovid!H31</f>
        <v>1221.0899999999999</v>
      </c>
      <c r="I31" s="8">
        <f>+response_incCovid!I31</f>
        <v>1142.06</v>
      </c>
      <c r="J31" s="8">
        <f>+response_incCovid!J31</f>
        <v>1152.07</v>
      </c>
      <c r="K31" s="8">
        <f>+response_incCovid!K31</f>
        <v>1143.06</v>
      </c>
      <c r="L31" s="8">
        <f>+response_incCovid!L31</f>
        <v>1100.04</v>
      </c>
      <c r="M31" s="8">
        <f>+response_incCovid!M31</f>
        <v>1204.04</v>
      </c>
      <c r="N31" s="8">
        <f>+response_incCovid!N31</f>
        <v>1264.04</v>
      </c>
      <c r="O31" s="8">
        <f>+response_incCovid!O31</f>
        <v>1230.04</v>
      </c>
      <c r="P31" s="8">
        <f>+response_incCovid!P31</f>
        <v>1338.08</v>
      </c>
      <c r="Q31" s="8">
        <f>+response_incCovid!Q31</f>
        <v>1320.04</v>
      </c>
      <c r="R31" s="8">
        <f>+response_incCovid!R31</f>
        <v>1332.04</v>
      </c>
      <c r="S31" s="8">
        <f>+response_incCovid!S31</f>
        <v>1371.05</v>
      </c>
      <c r="T31" s="8">
        <f>+response_incCovid!T31</f>
        <v>1301.04</v>
      </c>
      <c r="U31" s="8">
        <f>+response_incCovid!U31</f>
        <v>1412.06</v>
      </c>
      <c r="V31" s="8">
        <f>+response_incCovid!V31</f>
        <v>1466.04</v>
      </c>
      <c r="W31" s="8">
        <f>+response_incCovid!W31</f>
        <v>1587.04</v>
      </c>
      <c r="X31" s="8">
        <f>+response_incCovid!X31</f>
        <v>1655.04</v>
      </c>
      <c r="Y31" s="8">
        <f>+response_incCovid!Y31</f>
        <v>1806.04</v>
      </c>
      <c r="Z31" s="8">
        <f>+response_incCovid!Z31</f>
        <v>1721.06</v>
      </c>
      <c r="AA31" s="40">
        <f>+response_incCovid!AA31-response_covid!B31</f>
        <v>2117.1556337328711</v>
      </c>
      <c r="AB31" s="40">
        <f>+response_incCovid!AB31-response_covid!C31</f>
        <v>2132.7673043201794</v>
      </c>
      <c r="AC31" s="40">
        <f>+response_incCovid!AC31-response_covid!D31</f>
        <v>2072.3847891591681</v>
      </c>
      <c r="AD31" s="8">
        <f>+response_incCovid!AD31</f>
        <v>1841.03</v>
      </c>
    </row>
    <row r="32" spans="1:30" x14ac:dyDescent="0.3">
      <c r="A32">
        <v>30</v>
      </c>
      <c r="B32" s="8">
        <f>+response_incCovid!B32</f>
        <v>1634.67</v>
      </c>
      <c r="C32" s="8">
        <f>+response_incCovid!C32</f>
        <v>1424.16</v>
      </c>
      <c r="D32" s="8">
        <f>+response_incCovid!D32</f>
        <v>1315.09</v>
      </c>
      <c r="E32" s="8">
        <f>+response_incCovid!E32</f>
        <v>1277.0999999999999</v>
      </c>
      <c r="F32" s="8">
        <f>+response_incCovid!F32</f>
        <v>1294.08</v>
      </c>
      <c r="G32" s="8">
        <f>+response_incCovid!G32</f>
        <v>1259.07</v>
      </c>
      <c r="H32" s="8">
        <f>+response_incCovid!H32</f>
        <v>1373.1</v>
      </c>
      <c r="I32" s="8">
        <f>+response_incCovid!I32</f>
        <v>1274.07</v>
      </c>
      <c r="J32" s="8">
        <f>+response_incCovid!J32</f>
        <v>1193.07</v>
      </c>
      <c r="K32" s="8">
        <f>+response_incCovid!K32</f>
        <v>1120.07</v>
      </c>
      <c r="L32" s="8">
        <f>+response_incCovid!L32</f>
        <v>1226.05</v>
      </c>
      <c r="M32" s="8">
        <f>+response_incCovid!M32</f>
        <v>1183.05</v>
      </c>
      <c r="N32" s="8">
        <f>+response_incCovid!N32</f>
        <v>1224.04</v>
      </c>
      <c r="O32" s="8">
        <f>+response_incCovid!O32</f>
        <v>1256.04</v>
      </c>
      <c r="P32" s="8">
        <f>+response_incCovid!P32</f>
        <v>1374.09</v>
      </c>
      <c r="Q32" s="8">
        <f>+response_incCovid!Q32</f>
        <v>1412.04</v>
      </c>
      <c r="R32" s="8">
        <f>+response_incCovid!R32</f>
        <v>1416.04</v>
      </c>
      <c r="S32" s="8">
        <f>+response_incCovid!S32</f>
        <v>1497.06</v>
      </c>
      <c r="T32" s="8">
        <f>+response_incCovid!T32</f>
        <v>1404.04</v>
      </c>
      <c r="U32" s="8">
        <f>+response_incCovid!U32</f>
        <v>1365.06</v>
      </c>
      <c r="V32" s="8">
        <f>+response_incCovid!V32</f>
        <v>1602.05</v>
      </c>
      <c r="W32" s="8">
        <f>+response_incCovid!W32</f>
        <v>1725.06</v>
      </c>
      <c r="X32" s="8">
        <f>+response_incCovid!X32</f>
        <v>1788.05</v>
      </c>
      <c r="Y32" s="8">
        <f>+response_incCovid!Y32</f>
        <v>1902.04</v>
      </c>
      <c r="Z32" s="8">
        <f>+response_incCovid!Z32</f>
        <v>1881.06</v>
      </c>
      <c r="AA32" s="40">
        <f>+response_incCovid!AA32-response_covid!B32</f>
        <v>2252.4686163880697</v>
      </c>
      <c r="AB32" s="40">
        <f>+response_incCovid!AB32-response_covid!C32</f>
        <v>2319.3533916442525</v>
      </c>
      <c r="AC32" s="40">
        <f>+response_incCovid!AC32-response_covid!D32</f>
        <v>2206.8626996204075</v>
      </c>
      <c r="AD32" s="8">
        <f>+response_incCovid!AD32</f>
        <v>2034.04</v>
      </c>
    </row>
    <row r="33" spans="1:30" x14ac:dyDescent="0.3">
      <c r="A33">
        <v>31</v>
      </c>
      <c r="B33" s="8">
        <f>+response_incCovid!B33</f>
        <v>1855.7</v>
      </c>
      <c r="C33" s="8">
        <f>+response_incCovid!C33</f>
        <v>1639.2</v>
      </c>
      <c r="D33" s="8">
        <f>+response_incCovid!D33</f>
        <v>1495.1</v>
      </c>
      <c r="E33" s="8">
        <f>+response_incCovid!E33</f>
        <v>1450.11</v>
      </c>
      <c r="F33" s="8">
        <f>+response_incCovid!F33</f>
        <v>1358.09</v>
      </c>
      <c r="G33" s="8">
        <f>+response_incCovid!G33</f>
        <v>1369.08</v>
      </c>
      <c r="H33" s="8">
        <f>+response_incCovid!H33</f>
        <v>1374.1</v>
      </c>
      <c r="I33" s="8">
        <f>+response_incCovid!I33</f>
        <v>1413.08</v>
      </c>
      <c r="J33" s="8">
        <f>+response_incCovid!J33</f>
        <v>1348.08</v>
      </c>
      <c r="K33" s="8">
        <f>+response_incCovid!K33</f>
        <v>1244.08</v>
      </c>
      <c r="L33" s="8">
        <f>+response_incCovid!L33</f>
        <v>1274.06</v>
      </c>
      <c r="M33" s="8">
        <f>+response_incCovid!M33</f>
        <v>1330.06</v>
      </c>
      <c r="N33" s="8">
        <f>+response_incCovid!N33</f>
        <v>1281.04</v>
      </c>
      <c r="O33" s="8">
        <f>+response_incCovid!O33</f>
        <v>1320.04</v>
      </c>
      <c r="P33" s="8">
        <f>+response_incCovid!P33</f>
        <v>1287.08</v>
      </c>
      <c r="Q33" s="8">
        <f>+response_incCovid!Q33</f>
        <v>1353.04</v>
      </c>
      <c r="R33" s="8">
        <f>+response_incCovid!R33</f>
        <v>1542.04</v>
      </c>
      <c r="S33" s="8">
        <f>+response_incCovid!S33</f>
        <v>1485.06</v>
      </c>
      <c r="T33" s="8">
        <f>+response_incCovid!T33</f>
        <v>1502.04</v>
      </c>
      <c r="U33" s="8">
        <f>+response_incCovid!U33</f>
        <v>1520.06</v>
      </c>
      <c r="V33" s="8">
        <f>+response_incCovid!V33</f>
        <v>1639.06</v>
      </c>
      <c r="W33" s="8">
        <f>+response_incCovid!W33</f>
        <v>1906.06</v>
      </c>
      <c r="X33" s="8">
        <f>+response_incCovid!X33</f>
        <v>1914.06</v>
      </c>
      <c r="Y33" s="8">
        <f>+response_incCovid!Y33</f>
        <v>1869.05</v>
      </c>
      <c r="Z33" s="8">
        <f>+response_incCovid!Z33</f>
        <v>1942.06</v>
      </c>
      <c r="AA33" s="40">
        <f>+response_incCovid!AA33-response_covid!B33</f>
        <v>2208.7824785683306</v>
      </c>
      <c r="AB33" s="40">
        <f>+response_incCovid!AB33-response_covid!C33</f>
        <v>2467.5926274928725</v>
      </c>
      <c r="AC33" s="40">
        <f>+response_incCovid!AC33-response_covid!D33</f>
        <v>2401.0066367200711</v>
      </c>
      <c r="AD33" s="8">
        <f>+response_incCovid!AD33</f>
        <v>2212.04</v>
      </c>
    </row>
    <row r="34" spans="1:30" x14ac:dyDescent="0.3">
      <c r="A34">
        <v>32</v>
      </c>
      <c r="B34" s="8">
        <f>+response_incCovid!B34</f>
        <v>1916.2</v>
      </c>
      <c r="C34" s="8">
        <f>+response_incCovid!C34</f>
        <v>1897.22</v>
      </c>
      <c r="D34" s="8">
        <f>+response_incCovid!D34</f>
        <v>1646.11</v>
      </c>
      <c r="E34" s="8">
        <f>+response_incCovid!E34</f>
        <v>1509.11</v>
      </c>
      <c r="F34" s="8">
        <f>+response_incCovid!F34</f>
        <v>1483.09</v>
      </c>
      <c r="G34" s="8">
        <f>+response_incCovid!G34</f>
        <v>1463.08</v>
      </c>
      <c r="H34" s="8">
        <f>+response_incCovid!H34</f>
        <v>1558.11</v>
      </c>
      <c r="I34" s="8">
        <f>+response_incCovid!I34</f>
        <v>1566.1</v>
      </c>
      <c r="J34" s="8">
        <f>+response_incCovid!J34</f>
        <v>1463.08</v>
      </c>
      <c r="K34" s="8">
        <f>+response_incCovid!K34</f>
        <v>1485.09</v>
      </c>
      <c r="L34" s="8">
        <f>+response_incCovid!L34</f>
        <v>1487.06</v>
      </c>
      <c r="M34" s="8">
        <f>+response_incCovid!M34</f>
        <v>1379.06</v>
      </c>
      <c r="N34" s="8">
        <f>+response_incCovid!N34</f>
        <v>1408.05</v>
      </c>
      <c r="O34" s="8">
        <f>+response_incCovid!O34</f>
        <v>1366.05</v>
      </c>
      <c r="P34" s="8">
        <f>+response_incCovid!P34</f>
        <v>1436.09</v>
      </c>
      <c r="Q34" s="8">
        <f>+response_incCovid!Q34</f>
        <v>1470.04</v>
      </c>
      <c r="R34" s="8">
        <f>+response_incCovid!R34</f>
        <v>1554.04</v>
      </c>
      <c r="S34" s="8">
        <f>+response_incCovid!S34</f>
        <v>1510.06</v>
      </c>
      <c r="T34" s="8">
        <f>+response_incCovid!T34</f>
        <v>1614.04</v>
      </c>
      <c r="U34" s="8">
        <f>+response_incCovid!U34</f>
        <v>1653.07</v>
      </c>
      <c r="V34" s="8">
        <f>+response_incCovid!V34</f>
        <v>1847.06</v>
      </c>
      <c r="W34" s="8">
        <f>+response_incCovid!W34</f>
        <v>1977.06</v>
      </c>
      <c r="X34" s="8">
        <f>+response_incCovid!X34</f>
        <v>2027.06</v>
      </c>
      <c r="Y34" s="8">
        <f>+response_incCovid!Y34</f>
        <v>2065.06</v>
      </c>
      <c r="Z34" s="8">
        <f>+response_incCovid!Z34</f>
        <v>1993.06</v>
      </c>
      <c r="AA34" s="40">
        <f>+response_incCovid!AA34-response_covid!B34</f>
        <v>2426.4460043812805</v>
      </c>
      <c r="AB34" s="40">
        <f>+response_incCovid!AB34-response_covid!C34</f>
        <v>2618.3108460054564</v>
      </c>
      <c r="AC34" s="40">
        <f>+response_incCovid!AC34-response_covid!D34</f>
        <v>2527.7451227352503</v>
      </c>
      <c r="AD34" s="8">
        <f>+response_incCovid!AD34</f>
        <v>2429.04</v>
      </c>
    </row>
    <row r="35" spans="1:30" x14ac:dyDescent="0.3">
      <c r="A35">
        <v>33</v>
      </c>
      <c r="B35" s="8">
        <f>+response_incCovid!B35</f>
        <v>2068.21</v>
      </c>
      <c r="C35" s="8">
        <f>+response_incCovid!C35</f>
        <v>2031.24</v>
      </c>
      <c r="D35" s="8">
        <f>+response_incCovid!D35</f>
        <v>1857.13</v>
      </c>
      <c r="E35" s="8">
        <f>+response_incCovid!E35</f>
        <v>1763.13</v>
      </c>
      <c r="F35" s="8">
        <f>+response_incCovid!F35</f>
        <v>1637.1</v>
      </c>
      <c r="G35" s="8">
        <f>+response_incCovid!G35</f>
        <v>1622.09</v>
      </c>
      <c r="H35" s="8">
        <f>+response_incCovid!H35</f>
        <v>1639.12</v>
      </c>
      <c r="I35" s="8">
        <f>+response_incCovid!I35</f>
        <v>1630.09</v>
      </c>
      <c r="J35" s="8">
        <f>+response_incCovid!J35</f>
        <v>1728.1</v>
      </c>
      <c r="K35" s="8">
        <f>+response_incCovid!K35</f>
        <v>1610.1</v>
      </c>
      <c r="L35" s="8">
        <f>+response_incCovid!L35</f>
        <v>1583.06</v>
      </c>
      <c r="M35" s="8">
        <f>+response_incCovid!M35</f>
        <v>1500.06</v>
      </c>
      <c r="N35" s="8">
        <f>+response_incCovid!N35</f>
        <v>1413.04</v>
      </c>
      <c r="O35" s="8">
        <f>+response_incCovid!O35</f>
        <v>1374.05</v>
      </c>
      <c r="P35" s="8">
        <f>+response_incCovid!P35</f>
        <v>1550.1</v>
      </c>
      <c r="Q35" s="8">
        <f>+response_incCovid!Q35</f>
        <v>1447.04</v>
      </c>
      <c r="R35" s="8">
        <f>+response_incCovid!R35</f>
        <v>1566.04</v>
      </c>
      <c r="S35" s="8">
        <f>+response_incCovid!S35</f>
        <v>1637.06</v>
      </c>
      <c r="T35" s="8">
        <f>+response_incCovid!T35</f>
        <v>1664.05</v>
      </c>
      <c r="U35" s="8">
        <f>+response_incCovid!U35</f>
        <v>1778.07</v>
      </c>
      <c r="V35" s="8">
        <f>+response_incCovid!V35</f>
        <v>1928.06</v>
      </c>
      <c r="W35" s="8">
        <f>+response_incCovid!W35</f>
        <v>2026.06</v>
      </c>
      <c r="X35" s="8">
        <f>+response_incCovid!X35</f>
        <v>2167.06</v>
      </c>
      <c r="Y35" s="8">
        <f>+response_incCovid!Y35</f>
        <v>2139.06</v>
      </c>
      <c r="Z35" s="8">
        <f>+response_incCovid!Z35</f>
        <v>2274.08</v>
      </c>
      <c r="AA35" s="40">
        <f>+response_incCovid!AA35-response_covid!B35</f>
        <v>2544.6220332971379</v>
      </c>
      <c r="AB35" s="40">
        <f>+response_incCovid!AB35-response_covid!C35</f>
        <v>2778.2053325199286</v>
      </c>
      <c r="AC35" s="40">
        <f>+response_incCovid!AC35-response_covid!D35</f>
        <v>2701.0015616973178</v>
      </c>
      <c r="AD35" s="8">
        <f>+response_incCovid!AD35</f>
        <v>2610.04</v>
      </c>
    </row>
    <row r="36" spans="1:30" x14ac:dyDescent="0.3">
      <c r="A36">
        <v>34</v>
      </c>
      <c r="B36" s="8">
        <f>+response_incCovid!B36</f>
        <v>2329.2399999999998</v>
      </c>
      <c r="C36" s="8">
        <f>+response_incCovid!C36</f>
        <v>2181.25</v>
      </c>
      <c r="D36" s="8">
        <f>+response_incCovid!D36</f>
        <v>2009.14</v>
      </c>
      <c r="E36" s="8">
        <f>+response_incCovid!E36</f>
        <v>2040.15</v>
      </c>
      <c r="F36" s="8">
        <f>+response_incCovid!F36</f>
        <v>1858.11</v>
      </c>
      <c r="G36" s="8">
        <f>+response_incCovid!G36</f>
        <v>1788.1</v>
      </c>
      <c r="H36" s="8">
        <f>+response_incCovid!H36</f>
        <v>1782.13</v>
      </c>
      <c r="I36" s="8">
        <f>+response_incCovid!I36</f>
        <v>1736.1</v>
      </c>
      <c r="J36" s="8">
        <f>+response_incCovid!J36</f>
        <v>1763.1</v>
      </c>
      <c r="K36" s="8">
        <f>+response_incCovid!K36</f>
        <v>1832.1</v>
      </c>
      <c r="L36" s="8">
        <f>+response_incCovid!L36</f>
        <v>1746.08</v>
      </c>
      <c r="M36" s="8">
        <f>+response_incCovid!M36</f>
        <v>1660.06</v>
      </c>
      <c r="N36" s="8">
        <f>+response_incCovid!N36</f>
        <v>1632.05</v>
      </c>
      <c r="O36" s="8">
        <f>+response_incCovid!O36</f>
        <v>1540.06</v>
      </c>
      <c r="P36" s="8">
        <f>+response_incCovid!P36</f>
        <v>1615.1</v>
      </c>
      <c r="Q36" s="8">
        <f>+response_incCovid!Q36</f>
        <v>1550.04</v>
      </c>
      <c r="R36" s="8">
        <f>+response_incCovid!R36</f>
        <v>1706.04</v>
      </c>
      <c r="S36" s="8">
        <f>+response_incCovid!S36</f>
        <v>1640.06</v>
      </c>
      <c r="T36" s="8">
        <f>+response_incCovid!T36</f>
        <v>1784.05</v>
      </c>
      <c r="U36" s="8">
        <f>+response_incCovid!U36</f>
        <v>1854.08</v>
      </c>
      <c r="V36" s="8">
        <f>+response_incCovid!V36</f>
        <v>1995.06</v>
      </c>
      <c r="W36" s="8">
        <f>+response_incCovid!W36</f>
        <v>2183.06</v>
      </c>
      <c r="X36" s="8">
        <f>+response_incCovid!X36</f>
        <v>2281.06</v>
      </c>
      <c r="Y36" s="8">
        <f>+response_incCovid!Y36</f>
        <v>2173.06</v>
      </c>
      <c r="Z36" s="8">
        <f>+response_incCovid!Z36</f>
        <v>2203.0700000000002</v>
      </c>
      <c r="AA36" s="40">
        <f>+response_incCovid!AA36-response_covid!B36</f>
        <v>2569.946354887385</v>
      </c>
      <c r="AB36" s="40">
        <f>+response_incCovid!AB36-response_covid!C36</f>
        <v>2846.6968291629191</v>
      </c>
      <c r="AC36" s="40">
        <f>+response_incCovid!AC36-response_covid!D36</f>
        <v>2778.5788481268933</v>
      </c>
      <c r="AD36" s="8">
        <f>+response_incCovid!AD36</f>
        <v>2719.04</v>
      </c>
    </row>
    <row r="37" spans="1:30" x14ac:dyDescent="0.3">
      <c r="A37">
        <v>35</v>
      </c>
      <c r="B37" s="8">
        <f>+response_incCovid!B37</f>
        <v>2515.2600000000002</v>
      </c>
      <c r="C37" s="8">
        <f>+response_incCovid!C37</f>
        <v>2425.2800000000002</v>
      </c>
      <c r="D37" s="8">
        <f>+response_incCovid!D37</f>
        <v>2222.15</v>
      </c>
      <c r="E37" s="8">
        <f>+response_incCovid!E37</f>
        <v>2222.17</v>
      </c>
      <c r="F37" s="8">
        <f>+response_incCovid!F37</f>
        <v>2109.13</v>
      </c>
      <c r="G37" s="8">
        <f>+response_incCovid!G37</f>
        <v>2034.11</v>
      </c>
      <c r="H37" s="8">
        <f>+response_incCovid!H37</f>
        <v>2008.15</v>
      </c>
      <c r="I37" s="8">
        <f>+response_incCovid!I37</f>
        <v>1950.11</v>
      </c>
      <c r="J37" s="8">
        <f>+response_incCovid!J37</f>
        <v>1974.11</v>
      </c>
      <c r="K37" s="8">
        <f>+response_incCovid!K37</f>
        <v>1877.11</v>
      </c>
      <c r="L37" s="8">
        <f>+response_incCovid!L37</f>
        <v>1924.08</v>
      </c>
      <c r="M37" s="8">
        <f>+response_incCovid!M37</f>
        <v>1957.08</v>
      </c>
      <c r="N37" s="8">
        <f>+response_incCovid!N37</f>
        <v>1890.07</v>
      </c>
      <c r="O37" s="8">
        <f>+response_incCovid!O37</f>
        <v>1793.07</v>
      </c>
      <c r="P37" s="8">
        <f>+response_incCovid!P37</f>
        <v>1669.11</v>
      </c>
      <c r="Q37" s="8">
        <f>+response_incCovid!Q37</f>
        <v>1699.06</v>
      </c>
      <c r="R37" s="8">
        <f>+response_incCovid!R37</f>
        <v>1695.04</v>
      </c>
      <c r="S37" s="8">
        <f>+response_incCovid!S37</f>
        <v>1783.06</v>
      </c>
      <c r="T37" s="8">
        <f>+response_incCovid!T37</f>
        <v>1898.06</v>
      </c>
      <c r="U37" s="8">
        <f>+response_incCovid!U37</f>
        <v>2030.08</v>
      </c>
      <c r="V37" s="8">
        <f>+response_incCovid!V37</f>
        <v>2063.06</v>
      </c>
      <c r="W37" s="8">
        <f>+response_incCovid!W37</f>
        <v>2317.0700000000002</v>
      </c>
      <c r="X37" s="8">
        <f>+response_incCovid!X37</f>
        <v>2383.06</v>
      </c>
      <c r="Y37" s="8">
        <f>+response_incCovid!Y37</f>
        <v>2394.06</v>
      </c>
      <c r="Z37" s="8">
        <f>+response_incCovid!Z37</f>
        <v>2332.08</v>
      </c>
      <c r="AA37" s="40">
        <f>+response_incCovid!AA37-response_covid!B37</f>
        <v>2732.488468041789</v>
      </c>
      <c r="AB37" s="40">
        <f>+response_incCovid!AB37-response_covid!C37</f>
        <v>2994.5004993288067</v>
      </c>
      <c r="AC37" s="40">
        <f>+response_incCovid!AC37-response_covid!D37</f>
        <v>2774.6834327628721</v>
      </c>
      <c r="AD37" s="8">
        <f>+response_incCovid!AD37</f>
        <v>2807.04</v>
      </c>
    </row>
    <row r="38" spans="1:30" x14ac:dyDescent="0.3">
      <c r="A38">
        <v>36</v>
      </c>
      <c r="B38" s="8">
        <f>+response_incCovid!B38</f>
        <v>2623.84</v>
      </c>
      <c r="C38" s="8">
        <f>+response_incCovid!C38</f>
        <v>2553.3000000000002</v>
      </c>
      <c r="D38" s="8">
        <f>+response_incCovid!D38</f>
        <v>2453.17</v>
      </c>
      <c r="E38" s="8">
        <f>+response_incCovid!E38</f>
        <v>2394.1799999999998</v>
      </c>
      <c r="F38" s="8">
        <f>+response_incCovid!F38</f>
        <v>2377.15</v>
      </c>
      <c r="G38" s="8">
        <f>+response_incCovid!G38</f>
        <v>2287.12</v>
      </c>
      <c r="H38" s="8">
        <f>+response_incCovid!H38</f>
        <v>2337.17</v>
      </c>
      <c r="I38" s="8">
        <f>+response_incCovid!I38</f>
        <v>2181.13</v>
      </c>
      <c r="J38" s="8">
        <f>+response_incCovid!J38</f>
        <v>2117.62</v>
      </c>
      <c r="K38" s="8">
        <f>+response_incCovid!K38</f>
        <v>1959.11</v>
      </c>
      <c r="L38" s="8">
        <f>+response_incCovid!L38</f>
        <v>2068.08</v>
      </c>
      <c r="M38" s="8">
        <f>+response_incCovid!M38</f>
        <v>2117.08</v>
      </c>
      <c r="N38" s="8">
        <f>+response_incCovid!N38</f>
        <v>2058.0700000000002</v>
      </c>
      <c r="O38" s="8">
        <f>+response_incCovid!O38</f>
        <v>1887.07</v>
      </c>
      <c r="P38" s="8">
        <f>+response_incCovid!P38</f>
        <v>1868.12</v>
      </c>
      <c r="Q38" s="8">
        <f>+response_incCovid!Q38</f>
        <v>1869.06</v>
      </c>
      <c r="R38" s="8">
        <f>+response_incCovid!R38</f>
        <v>1903.05</v>
      </c>
      <c r="S38" s="8">
        <f>+response_incCovid!S38</f>
        <v>1831.06</v>
      </c>
      <c r="T38" s="8">
        <f>+response_incCovid!T38</f>
        <v>1892.06</v>
      </c>
      <c r="U38" s="8">
        <f>+response_incCovid!U38</f>
        <v>1978.08</v>
      </c>
      <c r="V38" s="8">
        <f>+response_incCovid!V38</f>
        <v>2245.0700000000002</v>
      </c>
      <c r="W38" s="8">
        <f>+response_incCovid!W38</f>
        <v>2462.08</v>
      </c>
      <c r="X38" s="8">
        <f>+response_incCovid!X38</f>
        <v>2462.06</v>
      </c>
      <c r="Y38" s="8">
        <f>+response_incCovid!Y38</f>
        <v>2508.06</v>
      </c>
      <c r="Z38" s="8">
        <f>+response_incCovid!Z38</f>
        <v>2471.08</v>
      </c>
      <c r="AA38" s="40">
        <f>+response_incCovid!AA38-response_covid!B38</f>
        <v>2840.4223688091183</v>
      </c>
      <c r="AB38" s="40">
        <f>+response_incCovid!AB38-response_covid!C38</f>
        <v>3133.6535938103125</v>
      </c>
      <c r="AC38" s="40">
        <f>+response_incCovid!AC38-response_covid!D38</f>
        <v>3027.9468478553431</v>
      </c>
      <c r="AD38" s="8">
        <f>+response_incCovid!AD38</f>
        <v>2723.04</v>
      </c>
    </row>
    <row r="39" spans="1:30" x14ac:dyDescent="0.3">
      <c r="A39">
        <v>37</v>
      </c>
      <c r="B39" s="8">
        <f>+response_incCovid!B39</f>
        <v>2858.72</v>
      </c>
      <c r="C39" s="8">
        <f>+response_incCovid!C39</f>
        <v>2706.32</v>
      </c>
      <c r="D39" s="8">
        <f>+response_incCovid!D39</f>
        <v>2642.18</v>
      </c>
      <c r="E39" s="8">
        <f>+response_incCovid!E39</f>
        <v>2698.2</v>
      </c>
      <c r="F39" s="8">
        <f>+response_incCovid!F39</f>
        <v>2594.16</v>
      </c>
      <c r="G39" s="8">
        <f>+response_incCovid!G39</f>
        <v>2610.14</v>
      </c>
      <c r="H39" s="8">
        <f>+response_incCovid!H39</f>
        <v>2610.19</v>
      </c>
      <c r="I39" s="8">
        <f>+response_incCovid!I39</f>
        <v>2507.14</v>
      </c>
      <c r="J39" s="8">
        <f>+response_incCovid!J39</f>
        <v>2395.64</v>
      </c>
      <c r="K39" s="8">
        <f>+response_incCovid!K39</f>
        <v>2252.13</v>
      </c>
      <c r="L39" s="8">
        <f>+response_incCovid!L39</f>
        <v>2159.09</v>
      </c>
      <c r="M39" s="8">
        <f>+response_incCovid!M39</f>
        <v>2176.08</v>
      </c>
      <c r="N39" s="8">
        <f>+response_incCovid!N39</f>
        <v>2189.08</v>
      </c>
      <c r="O39" s="8">
        <f>+response_incCovid!O39</f>
        <v>2212.08</v>
      </c>
      <c r="P39" s="8">
        <f>+response_incCovid!P39</f>
        <v>2153.14</v>
      </c>
      <c r="Q39" s="8">
        <f>+response_incCovid!Q39</f>
        <v>2001.06</v>
      </c>
      <c r="R39" s="8">
        <f>+response_incCovid!R39</f>
        <v>1935.06</v>
      </c>
      <c r="S39" s="8">
        <f>+response_incCovid!S39</f>
        <v>1924.08</v>
      </c>
      <c r="T39" s="8">
        <f>+response_incCovid!T39</f>
        <v>2006.06</v>
      </c>
      <c r="U39" s="8">
        <f>+response_incCovid!U39</f>
        <v>2190.09</v>
      </c>
      <c r="V39" s="8">
        <f>+response_incCovid!V39</f>
        <v>2206.08</v>
      </c>
      <c r="W39" s="8">
        <f>+response_incCovid!W39</f>
        <v>2442.08</v>
      </c>
      <c r="X39" s="8">
        <f>+response_incCovid!X39</f>
        <v>2659.08</v>
      </c>
      <c r="Y39" s="8">
        <f>+response_incCovid!Y39</f>
        <v>2584.06</v>
      </c>
      <c r="Z39" s="8">
        <f>+response_incCovid!Z39</f>
        <v>2628.08</v>
      </c>
      <c r="AA39" s="40">
        <f>+response_incCovid!AA39-response_covid!B39</f>
        <v>3138.473449963461</v>
      </c>
      <c r="AB39" s="40">
        <f>+response_incCovid!AB39-response_covid!C39</f>
        <v>3244.5739332317316</v>
      </c>
      <c r="AC39" s="40">
        <f>+response_incCovid!AC39-response_covid!D39</f>
        <v>3171.4662236501208</v>
      </c>
      <c r="AD39" s="8">
        <f>+response_incCovid!AD39</f>
        <v>3075.06</v>
      </c>
    </row>
    <row r="40" spans="1:30" x14ac:dyDescent="0.3">
      <c r="A40">
        <v>38</v>
      </c>
      <c r="B40" s="8">
        <f>+response_incCovid!B40</f>
        <v>3033.31</v>
      </c>
      <c r="C40" s="8">
        <f>+response_incCovid!C40</f>
        <v>2981.35</v>
      </c>
      <c r="D40" s="8">
        <f>+response_incCovid!D40</f>
        <v>2752.19</v>
      </c>
      <c r="E40" s="8">
        <f>+response_incCovid!E40</f>
        <v>2813.21</v>
      </c>
      <c r="F40" s="8">
        <f>+response_incCovid!F40</f>
        <v>2923.34</v>
      </c>
      <c r="G40" s="8">
        <f>+response_incCovid!G40</f>
        <v>2804.15</v>
      </c>
      <c r="H40" s="8">
        <f>+response_incCovid!H40</f>
        <v>2974.21</v>
      </c>
      <c r="I40" s="8">
        <f>+response_incCovid!I40</f>
        <v>2796.16</v>
      </c>
      <c r="J40" s="8">
        <f>+response_incCovid!J40</f>
        <v>2716.16</v>
      </c>
      <c r="K40" s="8">
        <f>+response_incCovid!K40</f>
        <v>2491.14</v>
      </c>
      <c r="L40" s="8">
        <f>+response_incCovid!L40</f>
        <v>2401.11</v>
      </c>
      <c r="M40" s="8">
        <f>+response_incCovid!M40</f>
        <v>2388.1</v>
      </c>
      <c r="N40" s="8">
        <f>+response_incCovid!N40</f>
        <v>2419.08</v>
      </c>
      <c r="O40" s="8">
        <f>+response_incCovid!O40</f>
        <v>2348.08</v>
      </c>
      <c r="P40" s="8">
        <f>+response_incCovid!P40</f>
        <v>2437.16</v>
      </c>
      <c r="Q40" s="8">
        <f>+response_incCovid!Q40</f>
        <v>2254.0700000000002</v>
      </c>
      <c r="R40" s="8">
        <f>+response_incCovid!R40</f>
        <v>2195.06</v>
      </c>
      <c r="S40" s="8">
        <f>+response_incCovid!S40</f>
        <v>2098.08</v>
      </c>
      <c r="T40" s="8">
        <f>+response_incCovid!T40</f>
        <v>2164.06</v>
      </c>
      <c r="U40" s="8">
        <f>+response_incCovid!U40</f>
        <v>2242.09</v>
      </c>
      <c r="V40" s="8">
        <f>+response_incCovid!V40</f>
        <v>2387.08</v>
      </c>
      <c r="W40" s="8">
        <f>+response_incCovid!W40</f>
        <v>2606.08</v>
      </c>
      <c r="X40" s="8">
        <f>+response_incCovid!X40</f>
        <v>2520.06</v>
      </c>
      <c r="Y40" s="8">
        <f>+response_incCovid!Y40</f>
        <v>2712.06</v>
      </c>
      <c r="Z40" s="8">
        <f>+response_incCovid!Z40</f>
        <v>2896.1</v>
      </c>
      <c r="AA40" s="40">
        <f>+response_incCovid!AA40-response_covid!B40</f>
        <v>3163.4896460322097</v>
      </c>
      <c r="AB40" s="40">
        <f>+response_incCovid!AB40-response_covid!C40</f>
        <v>3471.0354347895259</v>
      </c>
      <c r="AC40" s="40">
        <f>+response_incCovid!AC40-response_covid!D40</f>
        <v>3362.9504377920944</v>
      </c>
      <c r="AD40" s="8">
        <f>+response_incCovid!AD40</f>
        <v>3270.06</v>
      </c>
    </row>
    <row r="41" spans="1:30" x14ac:dyDescent="0.3">
      <c r="A41">
        <v>39</v>
      </c>
      <c r="B41" s="8">
        <f>+response_incCovid!B41</f>
        <v>3129.32</v>
      </c>
      <c r="C41" s="8">
        <f>+response_incCovid!C41</f>
        <v>3022.36</v>
      </c>
      <c r="D41" s="8">
        <f>+response_incCovid!D41</f>
        <v>3030.21</v>
      </c>
      <c r="E41" s="8">
        <f>+response_incCovid!E41</f>
        <v>3069.22</v>
      </c>
      <c r="F41" s="8">
        <f>+response_incCovid!F41</f>
        <v>3118.04</v>
      </c>
      <c r="G41" s="8">
        <f>+response_incCovid!G41</f>
        <v>3152.17</v>
      </c>
      <c r="H41" s="8">
        <f>+response_incCovid!H41</f>
        <v>3235.24</v>
      </c>
      <c r="I41" s="8">
        <f>+response_incCovid!I41</f>
        <v>3282.19</v>
      </c>
      <c r="J41" s="8">
        <f>+response_incCovid!J41</f>
        <v>3106.18</v>
      </c>
      <c r="K41" s="8">
        <f>+response_incCovid!K41</f>
        <v>2879.17</v>
      </c>
      <c r="L41" s="8">
        <f>+response_incCovid!L41</f>
        <v>2851.12</v>
      </c>
      <c r="M41" s="8">
        <f>+response_incCovid!M41</f>
        <v>2731.11</v>
      </c>
      <c r="N41" s="8">
        <f>+response_incCovid!N41</f>
        <v>2568.09</v>
      </c>
      <c r="O41" s="8">
        <f>+response_incCovid!O41</f>
        <v>2518.09</v>
      </c>
      <c r="P41" s="8">
        <f>+response_incCovid!P41</f>
        <v>2601.16</v>
      </c>
      <c r="Q41" s="8">
        <f>+response_incCovid!Q41</f>
        <v>2577.08</v>
      </c>
      <c r="R41" s="8">
        <f>+response_incCovid!R41</f>
        <v>2397.06</v>
      </c>
      <c r="S41" s="8">
        <f>+response_incCovid!S41</f>
        <v>2367.08</v>
      </c>
      <c r="T41" s="8">
        <f>+response_incCovid!T41</f>
        <v>2317.06</v>
      </c>
      <c r="U41" s="8">
        <f>+response_incCovid!U41</f>
        <v>2387.1</v>
      </c>
      <c r="V41" s="8">
        <f>+response_incCovid!V41</f>
        <v>2325.08</v>
      </c>
      <c r="W41" s="8">
        <f>+response_incCovid!W41</f>
        <v>2641.08</v>
      </c>
      <c r="X41" s="8">
        <f>+response_incCovid!X41</f>
        <v>2770.08</v>
      </c>
      <c r="Y41" s="8">
        <f>+response_incCovid!Y41</f>
        <v>2897.08</v>
      </c>
      <c r="Z41" s="8">
        <f>+response_incCovid!Z41</f>
        <v>3075.1</v>
      </c>
      <c r="AA41" s="40">
        <f>+response_incCovid!AA41-response_covid!B41</f>
        <v>3351.0290200770496</v>
      </c>
      <c r="AB41" s="40">
        <f>+response_incCovid!AB41-response_covid!C41</f>
        <v>3651.1160788197944</v>
      </c>
      <c r="AC41" s="40">
        <f>+response_incCovid!AC41-response_covid!D41</f>
        <v>3620.6170215352749</v>
      </c>
      <c r="AD41" s="8">
        <f>+response_incCovid!AD41</f>
        <v>3295.06</v>
      </c>
    </row>
    <row r="42" spans="1:30" x14ac:dyDescent="0.3">
      <c r="A42">
        <v>40</v>
      </c>
      <c r="B42" s="8">
        <f>+response_incCovid!B42</f>
        <v>3251.34</v>
      </c>
      <c r="C42" s="8">
        <f>+response_incCovid!C42</f>
        <v>3327.81</v>
      </c>
      <c r="D42" s="8">
        <f>+response_incCovid!D42</f>
        <v>3338.23</v>
      </c>
      <c r="E42" s="8">
        <f>+response_incCovid!E42</f>
        <v>3254.24</v>
      </c>
      <c r="F42" s="8">
        <f>+response_incCovid!F42</f>
        <v>3259.21</v>
      </c>
      <c r="G42" s="8">
        <f>+response_incCovid!G42</f>
        <v>3401.18</v>
      </c>
      <c r="H42" s="8">
        <f>+response_incCovid!H42</f>
        <v>3540.26</v>
      </c>
      <c r="I42" s="8">
        <f>+response_incCovid!I42</f>
        <v>3449.2</v>
      </c>
      <c r="J42" s="8">
        <f>+response_incCovid!J42</f>
        <v>3478.2</v>
      </c>
      <c r="K42" s="8">
        <f>+response_incCovid!K42</f>
        <v>3372.19</v>
      </c>
      <c r="L42" s="8">
        <f>+response_incCovid!L42</f>
        <v>3160.13</v>
      </c>
      <c r="M42" s="8">
        <f>+response_incCovid!M42</f>
        <v>2952.11</v>
      </c>
      <c r="N42" s="8">
        <f>+response_incCovid!N42</f>
        <v>2899.1</v>
      </c>
      <c r="O42" s="8">
        <f>+response_incCovid!O42</f>
        <v>2798.1</v>
      </c>
      <c r="P42" s="8">
        <f>+response_incCovid!P42</f>
        <v>2857.18</v>
      </c>
      <c r="Q42" s="8">
        <f>+response_incCovid!Q42</f>
        <v>2711.08</v>
      </c>
      <c r="R42" s="8">
        <f>+response_incCovid!R42</f>
        <v>2820.08</v>
      </c>
      <c r="S42" s="8">
        <f>+response_incCovid!S42</f>
        <v>2654.1</v>
      </c>
      <c r="T42" s="8">
        <f>+response_incCovid!T42</f>
        <v>2595.08</v>
      </c>
      <c r="U42" s="8">
        <f>+response_incCovid!U42</f>
        <v>2530.1</v>
      </c>
      <c r="V42" s="8">
        <f>+response_incCovid!V42</f>
        <v>2603.08</v>
      </c>
      <c r="W42" s="8">
        <f>+response_incCovid!W42</f>
        <v>2739.08</v>
      </c>
      <c r="X42" s="8">
        <f>+response_incCovid!X42</f>
        <v>2900.08</v>
      </c>
      <c r="Y42" s="8">
        <f>+response_incCovid!Y42</f>
        <v>2867.07</v>
      </c>
      <c r="Z42" s="8">
        <f>+response_incCovid!Z42</f>
        <v>3012.1</v>
      </c>
      <c r="AA42" s="40">
        <f>+response_incCovid!AA42-response_covid!B42</f>
        <v>3486.3259739273471</v>
      </c>
      <c r="AB42" s="40">
        <f>+response_incCovid!AB42-response_covid!C42</f>
        <v>3811.9964347382038</v>
      </c>
      <c r="AC42" s="40">
        <f>+response_incCovid!AC42-response_covid!D42</f>
        <v>3827.7891619121378</v>
      </c>
      <c r="AD42" s="8">
        <f>+response_incCovid!AD42</f>
        <v>3765.06</v>
      </c>
    </row>
    <row r="43" spans="1:30" x14ac:dyDescent="0.3">
      <c r="A43">
        <v>41</v>
      </c>
      <c r="B43" s="8">
        <f>+response_incCovid!B43</f>
        <v>3463.36</v>
      </c>
      <c r="C43" s="8">
        <f>+response_incCovid!C43</f>
        <v>3475.99</v>
      </c>
      <c r="D43" s="8">
        <f>+response_incCovid!D43</f>
        <v>3455.24</v>
      </c>
      <c r="E43" s="8">
        <f>+response_incCovid!E43</f>
        <v>3473.25</v>
      </c>
      <c r="F43" s="8">
        <f>+response_incCovid!F43</f>
        <v>3538.23</v>
      </c>
      <c r="G43" s="8">
        <f>+response_incCovid!G43</f>
        <v>3683.2</v>
      </c>
      <c r="H43" s="8">
        <f>+response_incCovid!H43</f>
        <v>3729.27</v>
      </c>
      <c r="I43" s="8">
        <f>+response_incCovid!I43</f>
        <v>3849.22</v>
      </c>
      <c r="J43" s="8">
        <f>+response_incCovid!J43</f>
        <v>3768.22</v>
      </c>
      <c r="K43" s="8">
        <f>+response_incCovid!K43</f>
        <v>3577.21</v>
      </c>
      <c r="L43" s="8">
        <f>+response_incCovid!L43</f>
        <v>3601.15</v>
      </c>
      <c r="M43" s="8">
        <f>+response_incCovid!M43</f>
        <v>3435.13</v>
      </c>
      <c r="N43" s="8">
        <f>+response_incCovid!N43</f>
        <v>3149.11</v>
      </c>
      <c r="O43" s="8">
        <f>+response_incCovid!O43</f>
        <v>3103.11</v>
      </c>
      <c r="P43" s="8">
        <f>+response_incCovid!P43</f>
        <v>3047.19</v>
      </c>
      <c r="Q43" s="8">
        <f>+response_incCovid!Q43</f>
        <v>2911.09</v>
      </c>
      <c r="R43" s="8">
        <f>+response_incCovid!R43</f>
        <v>2959.08</v>
      </c>
      <c r="S43" s="8">
        <f>+response_incCovid!S43</f>
        <v>3037.11</v>
      </c>
      <c r="T43" s="8">
        <f>+response_incCovid!T43</f>
        <v>2890.08</v>
      </c>
      <c r="U43" s="8">
        <f>+response_incCovid!U43</f>
        <v>2933.12</v>
      </c>
      <c r="V43" s="8">
        <f>+response_incCovid!V43</f>
        <v>2837.09</v>
      </c>
      <c r="W43" s="8">
        <f>+response_incCovid!W43</f>
        <v>2863.08</v>
      </c>
      <c r="X43" s="8">
        <f>+response_incCovid!X43</f>
        <v>2955.08</v>
      </c>
      <c r="Y43" s="8">
        <f>+response_incCovid!Y43</f>
        <v>2988.08</v>
      </c>
      <c r="Z43" s="8">
        <f>+response_incCovid!Z43</f>
        <v>3070.1</v>
      </c>
      <c r="AA43" s="40">
        <f>+response_incCovid!AA43-response_covid!B43</f>
        <v>3702.1638688458388</v>
      </c>
      <c r="AB43" s="40">
        <f>+response_incCovid!AB43-response_covid!C43</f>
        <v>3970.0466830832402</v>
      </c>
      <c r="AC43" s="40">
        <f>+response_incCovid!AC43-response_covid!D43</f>
        <v>3963.5576191416048</v>
      </c>
      <c r="AD43" s="8">
        <f>+response_incCovid!AD43</f>
        <v>3862.06</v>
      </c>
    </row>
    <row r="44" spans="1:30" x14ac:dyDescent="0.3">
      <c r="A44">
        <v>42</v>
      </c>
      <c r="B44" s="8">
        <f>+response_incCovid!B44</f>
        <v>3604.37</v>
      </c>
      <c r="C44" s="8">
        <f>+response_incCovid!C44</f>
        <v>3587.92</v>
      </c>
      <c r="D44" s="8">
        <f>+response_incCovid!D44</f>
        <v>3527.24</v>
      </c>
      <c r="E44" s="8">
        <f>+response_incCovid!E44</f>
        <v>3658.27</v>
      </c>
      <c r="F44" s="8">
        <f>+response_incCovid!F44</f>
        <v>3828.24</v>
      </c>
      <c r="G44" s="8">
        <f>+response_incCovid!G44</f>
        <v>3862.21</v>
      </c>
      <c r="H44" s="8">
        <f>+response_incCovid!H44</f>
        <v>3970.29</v>
      </c>
      <c r="I44" s="8">
        <f>+response_incCovid!I44</f>
        <v>4150.24</v>
      </c>
      <c r="J44" s="8">
        <f>+response_incCovid!J44</f>
        <v>4161.24</v>
      </c>
      <c r="K44" s="8">
        <f>+response_incCovid!K44</f>
        <v>4040.23</v>
      </c>
      <c r="L44" s="8">
        <f>+response_incCovid!L44</f>
        <v>4040.17</v>
      </c>
      <c r="M44" s="8">
        <f>+response_incCovid!M44</f>
        <v>3957.16</v>
      </c>
      <c r="N44" s="8">
        <f>+response_incCovid!N44</f>
        <v>3539.12</v>
      </c>
      <c r="O44" s="8">
        <f>+response_incCovid!O44</f>
        <v>3433.12</v>
      </c>
      <c r="P44" s="8">
        <f>+response_incCovid!P44</f>
        <v>3304.21</v>
      </c>
      <c r="Q44" s="8">
        <f>+response_incCovid!Q44</f>
        <v>3107.1</v>
      </c>
      <c r="R44" s="8">
        <f>+response_incCovid!R44</f>
        <v>3327.09</v>
      </c>
      <c r="S44" s="8">
        <f>+response_incCovid!S44</f>
        <v>3296.13</v>
      </c>
      <c r="T44" s="8">
        <f>+response_incCovid!T44</f>
        <v>3336.1</v>
      </c>
      <c r="U44" s="8">
        <f>+response_incCovid!U44</f>
        <v>3303.13</v>
      </c>
      <c r="V44" s="8">
        <f>+response_incCovid!V44</f>
        <v>3181.1</v>
      </c>
      <c r="W44" s="8">
        <f>+response_incCovid!W44</f>
        <v>3140.09</v>
      </c>
      <c r="X44" s="8">
        <f>+response_incCovid!X44</f>
        <v>3276.09</v>
      </c>
      <c r="Y44" s="8">
        <f>+response_incCovid!Y44</f>
        <v>3097.08</v>
      </c>
      <c r="Z44" s="8">
        <f>+response_incCovid!Z44</f>
        <v>3135.1</v>
      </c>
      <c r="AA44" s="40">
        <f>+response_incCovid!AA44-response_covid!B44</f>
        <v>3596.5696897194548</v>
      </c>
      <c r="AB44" s="40">
        <f>+response_incCovid!AB44-response_covid!C44</f>
        <v>4216.6498743405355</v>
      </c>
      <c r="AC44" s="40">
        <f>+response_incCovid!AC44-response_covid!D44</f>
        <v>4155.9000073295829</v>
      </c>
      <c r="AD44" s="8">
        <f>+response_incCovid!AD44</f>
        <v>4062.07</v>
      </c>
    </row>
    <row r="45" spans="1:30" x14ac:dyDescent="0.3">
      <c r="A45">
        <v>43</v>
      </c>
      <c r="B45" s="8">
        <f>+response_incCovid!B45</f>
        <v>3788.39</v>
      </c>
      <c r="C45" s="8">
        <f>+response_incCovid!C45</f>
        <v>3815.95</v>
      </c>
      <c r="D45" s="8">
        <f>+response_incCovid!D45</f>
        <v>3887.27</v>
      </c>
      <c r="E45" s="8">
        <f>+response_incCovid!E45</f>
        <v>3989.29</v>
      </c>
      <c r="F45" s="8">
        <f>+response_incCovid!F45</f>
        <v>4025.26</v>
      </c>
      <c r="G45" s="8">
        <f>+response_incCovid!G45</f>
        <v>4290.2299999999996</v>
      </c>
      <c r="H45" s="8">
        <f>+response_incCovid!H45</f>
        <v>4414.32</v>
      </c>
      <c r="I45" s="8">
        <f>+response_incCovid!I45</f>
        <v>4578.2700000000004</v>
      </c>
      <c r="J45" s="8">
        <f>+response_incCovid!J45</f>
        <v>4443.25</v>
      </c>
      <c r="K45" s="8">
        <f>+response_incCovid!K45</f>
        <v>4497.26</v>
      </c>
      <c r="L45" s="8">
        <f>+response_incCovid!L45</f>
        <v>4487.1899999999996</v>
      </c>
      <c r="M45" s="8">
        <f>+response_incCovid!M45</f>
        <v>4400.17</v>
      </c>
      <c r="N45" s="8">
        <f>+response_incCovid!N45</f>
        <v>4160.1499999999996</v>
      </c>
      <c r="O45" s="8">
        <f>+response_incCovid!O45</f>
        <v>3982.14</v>
      </c>
      <c r="P45" s="8">
        <f>+response_incCovid!P45</f>
        <v>3768.24</v>
      </c>
      <c r="Q45" s="8">
        <f>+response_incCovid!Q45</f>
        <v>3493.11</v>
      </c>
      <c r="R45" s="8">
        <f>+response_incCovid!R45</f>
        <v>3532.1</v>
      </c>
      <c r="S45" s="8">
        <f>+response_incCovid!S45</f>
        <v>3510.13</v>
      </c>
      <c r="T45" s="8">
        <f>+response_incCovid!T45</f>
        <v>3620.1</v>
      </c>
      <c r="U45" s="8">
        <f>+response_incCovid!U45</f>
        <v>3665.15</v>
      </c>
      <c r="V45" s="8">
        <f>+response_incCovid!V45</f>
        <v>3487.11</v>
      </c>
      <c r="W45" s="8">
        <f>+response_incCovid!W45</f>
        <v>3490.1</v>
      </c>
      <c r="X45" s="8">
        <f>+response_incCovid!X45</f>
        <v>3438.1</v>
      </c>
      <c r="Y45" s="8">
        <f>+response_incCovid!Y45</f>
        <v>3412.08</v>
      </c>
      <c r="Z45" s="8">
        <f>+response_incCovid!Z45</f>
        <v>3370.11</v>
      </c>
      <c r="AA45" s="40">
        <f>+response_incCovid!AA45-response_covid!B45</f>
        <v>3845.1538100493035</v>
      </c>
      <c r="AB45" s="40">
        <f>+response_incCovid!AB45-response_covid!C45</f>
        <v>4198.3260781434792</v>
      </c>
      <c r="AC45" s="40">
        <f>+response_incCovid!AC45-response_covid!D45</f>
        <v>4247.2436359676585</v>
      </c>
      <c r="AD45" s="8">
        <f>+response_incCovid!AD45</f>
        <v>4217.08</v>
      </c>
    </row>
    <row r="46" spans="1:30" x14ac:dyDescent="0.3">
      <c r="A46">
        <v>44</v>
      </c>
      <c r="B46" s="8">
        <f>+response_incCovid!B46</f>
        <v>3883.4</v>
      </c>
      <c r="C46" s="8">
        <f>+response_incCovid!C46</f>
        <v>3835.46</v>
      </c>
      <c r="D46" s="8">
        <f>+response_incCovid!D46</f>
        <v>3961.27</v>
      </c>
      <c r="E46" s="8">
        <f>+response_incCovid!E46</f>
        <v>4162.3100000000004</v>
      </c>
      <c r="F46" s="8">
        <f>+response_incCovid!F46</f>
        <v>4368.28</v>
      </c>
      <c r="G46" s="8">
        <f>+response_incCovid!G46</f>
        <v>4373.24</v>
      </c>
      <c r="H46" s="8">
        <f>+response_incCovid!H46</f>
        <v>4687.34</v>
      </c>
      <c r="I46" s="8">
        <f>+response_incCovid!I46</f>
        <v>4804.28</v>
      </c>
      <c r="J46" s="8">
        <f>+response_incCovid!J46</f>
        <v>4854.28</v>
      </c>
      <c r="K46" s="8">
        <f>+response_incCovid!K46</f>
        <v>4745.28</v>
      </c>
      <c r="L46" s="8">
        <f>+response_incCovid!L46</f>
        <v>4780.2</v>
      </c>
      <c r="M46" s="8">
        <f>+response_incCovid!M46</f>
        <v>4781.18</v>
      </c>
      <c r="N46" s="8">
        <f>+response_incCovid!N46</f>
        <v>4626.16</v>
      </c>
      <c r="O46" s="8">
        <f>+response_incCovid!O46</f>
        <v>4612.17</v>
      </c>
      <c r="P46" s="8">
        <f>+response_incCovid!P46</f>
        <v>4405.28</v>
      </c>
      <c r="Q46" s="8">
        <f>+response_incCovid!Q46</f>
        <v>3979.12</v>
      </c>
      <c r="R46" s="8">
        <f>+response_incCovid!R46</f>
        <v>3913.11</v>
      </c>
      <c r="S46" s="8">
        <f>+response_incCovid!S46</f>
        <v>3736.14</v>
      </c>
      <c r="T46" s="8">
        <f>+response_incCovid!T46</f>
        <v>3780.11</v>
      </c>
      <c r="U46" s="8">
        <f>+response_incCovid!U46</f>
        <v>4046.17</v>
      </c>
      <c r="V46" s="8">
        <f>+response_incCovid!V46</f>
        <v>4084.13</v>
      </c>
      <c r="W46" s="8">
        <f>+response_incCovid!W46</f>
        <v>3877.11</v>
      </c>
      <c r="X46" s="8">
        <f>+response_incCovid!X46</f>
        <v>3638.1</v>
      </c>
      <c r="Y46" s="8">
        <f>+response_incCovid!Y46</f>
        <v>3544.09</v>
      </c>
      <c r="Z46" s="8">
        <f>+response_incCovid!Z46</f>
        <v>3567.12</v>
      </c>
      <c r="AA46" s="40">
        <f>+response_incCovid!AA46-response_covid!B46</f>
        <v>3983.8210549016399</v>
      </c>
      <c r="AB46" s="40">
        <f>+response_incCovid!AB46-response_covid!C46</f>
        <v>4369.217581793594</v>
      </c>
      <c r="AC46" s="40">
        <f>+response_incCovid!AC46-response_covid!D46</f>
        <v>4274.0692389816713</v>
      </c>
      <c r="AD46" s="8">
        <f>+response_incCovid!AD46</f>
        <v>4445.08</v>
      </c>
    </row>
    <row r="47" spans="1:30" x14ac:dyDescent="0.3">
      <c r="A47">
        <v>45</v>
      </c>
      <c r="B47" s="8">
        <f>+response_incCovid!B47</f>
        <v>4005.41</v>
      </c>
      <c r="C47" s="8">
        <f>+response_incCovid!C47</f>
        <v>4221.8599999999997</v>
      </c>
      <c r="D47" s="8">
        <f>+response_incCovid!D47</f>
        <v>4060.28</v>
      </c>
      <c r="E47" s="8">
        <f>+response_incCovid!E47</f>
        <v>4268.3100000000004</v>
      </c>
      <c r="F47" s="8">
        <f>+response_incCovid!F47</f>
        <v>4569.28</v>
      </c>
      <c r="G47" s="8">
        <f>+response_incCovid!G47</f>
        <v>4739.26</v>
      </c>
      <c r="H47" s="8">
        <f>+response_incCovid!H47</f>
        <v>4941.3599999999997</v>
      </c>
      <c r="I47" s="8">
        <f>+response_incCovid!I47</f>
        <v>5191.3100000000004</v>
      </c>
      <c r="J47" s="8">
        <f>+response_incCovid!J47</f>
        <v>5190.3</v>
      </c>
      <c r="K47" s="8">
        <f>+response_incCovid!K47</f>
        <v>5138.3</v>
      </c>
      <c r="L47" s="8">
        <f>+response_incCovid!L47</f>
        <v>5164.22</v>
      </c>
      <c r="M47" s="8">
        <f>+response_incCovid!M47</f>
        <v>5241.2</v>
      </c>
      <c r="N47" s="8">
        <f>+response_incCovid!N47</f>
        <v>4930.18</v>
      </c>
      <c r="O47" s="8">
        <f>+response_incCovid!O47</f>
        <v>4986.18</v>
      </c>
      <c r="P47" s="8">
        <f>+response_incCovid!P47</f>
        <v>4931.3100000000004</v>
      </c>
      <c r="Q47" s="8">
        <f>+response_incCovid!Q47</f>
        <v>4458.1400000000003</v>
      </c>
      <c r="R47" s="8">
        <f>+response_incCovid!R47</f>
        <v>4325.12</v>
      </c>
      <c r="S47" s="8">
        <f>+response_incCovid!S47</f>
        <v>4173.1499999999996</v>
      </c>
      <c r="T47" s="8">
        <f>+response_incCovid!T47</f>
        <v>4126.12</v>
      </c>
      <c r="U47" s="8">
        <f>+response_incCovid!U47</f>
        <v>4180.17</v>
      </c>
      <c r="V47" s="8">
        <f>+response_incCovid!V47</f>
        <v>4389.1400000000003</v>
      </c>
      <c r="W47" s="8">
        <f>+response_incCovid!W47</f>
        <v>4550.13</v>
      </c>
      <c r="X47" s="8">
        <f>+response_incCovid!X47</f>
        <v>4146.12</v>
      </c>
      <c r="Y47" s="8">
        <f>+response_incCovid!Y47</f>
        <v>4035.1</v>
      </c>
      <c r="Z47" s="8">
        <f>+response_incCovid!Z47</f>
        <v>3859.12</v>
      </c>
      <c r="AA47" s="40">
        <f>+response_incCovid!AA47-response_covid!B47</f>
        <v>4368.1529743610408</v>
      </c>
      <c r="AB47" s="40">
        <f>+response_incCovid!AB47-response_covid!C47</f>
        <v>4418.3028036721244</v>
      </c>
      <c r="AC47" s="40">
        <f>+response_incCovid!AC47-response_covid!D47</f>
        <v>4468.4129554137735</v>
      </c>
      <c r="AD47" s="8">
        <f>+response_incCovid!AD47</f>
        <v>4472.08</v>
      </c>
    </row>
    <row r="48" spans="1:30" x14ac:dyDescent="0.3">
      <c r="A48">
        <v>46</v>
      </c>
      <c r="B48" s="8">
        <f>+response_incCovid!B48</f>
        <v>4231.43</v>
      </c>
      <c r="C48" s="8">
        <f>+response_incCovid!C48</f>
        <v>4364.16</v>
      </c>
      <c r="D48" s="8">
        <f>+response_incCovid!D48</f>
        <v>4370.3</v>
      </c>
      <c r="E48" s="8">
        <f>+response_incCovid!E48</f>
        <v>4358.32</v>
      </c>
      <c r="F48" s="8">
        <f>+response_incCovid!F48</f>
        <v>4718.3</v>
      </c>
      <c r="G48" s="8">
        <f>+response_incCovid!G48</f>
        <v>4810.2700000000004</v>
      </c>
      <c r="H48" s="8">
        <f>+response_incCovid!H48</f>
        <v>5181.38</v>
      </c>
      <c r="I48" s="8">
        <f>+response_incCovid!I48</f>
        <v>5254.31</v>
      </c>
      <c r="J48" s="8">
        <f>+response_incCovid!J48</f>
        <v>5590.32</v>
      </c>
      <c r="K48" s="8">
        <f>+response_incCovid!K48</f>
        <v>5730.34</v>
      </c>
      <c r="L48" s="8">
        <f>+response_incCovid!L48</f>
        <v>5626.24</v>
      </c>
      <c r="M48" s="8">
        <f>+response_incCovid!M48</f>
        <v>5525.22</v>
      </c>
      <c r="N48" s="8">
        <f>+response_incCovid!N48</f>
        <v>5500.2</v>
      </c>
      <c r="O48" s="8">
        <f>+response_incCovid!O48</f>
        <v>5469.19</v>
      </c>
      <c r="P48" s="8">
        <f>+response_incCovid!P48</f>
        <v>5485.35</v>
      </c>
      <c r="Q48" s="8">
        <f>+response_incCovid!Q48</f>
        <v>5344.17</v>
      </c>
      <c r="R48" s="8">
        <f>+response_incCovid!R48</f>
        <v>5123.1400000000003</v>
      </c>
      <c r="S48" s="8">
        <f>+response_incCovid!S48</f>
        <v>4667.18</v>
      </c>
      <c r="T48" s="8">
        <f>+response_incCovid!T48</f>
        <v>4487.13</v>
      </c>
      <c r="U48" s="8">
        <f>+response_incCovid!U48</f>
        <v>4506.1899999999996</v>
      </c>
      <c r="V48" s="8">
        <f>+response_incCovid!V48</f>
        <v>4659.1499999999996</v>
      </c>
      <c r="W48" s="8">
        <f>+response_incCovid!W48</f>
        <v>4861.1400000000003</v>
      </c>
      <c r="X48" s="8">
        <f>+response_incCovid!X48</f>
        <v>4860.1400000000003</v>
      </c>
      <c r="Y48" s="8">
        <f>+response_incCovid!Y48</f>
        <v>4614.12</v>
      </c>
      <c r="Z48" s="8">
        <f>+response_incCovid!Z48</f>
        <v>4263.13</v>
      </c>
      <c r="AA48" s="40">
        <f>+response_incCovid!AA48-response_covid!B48</f>
        <v>4596.9352697782188</v>
      </c>
      <c r="AB48" s="40">
        <f>+response_incCovid!AB48-response_covid!C48</f>
        <v>4919.8254697921175</v>
      </c>
      <c r="AC48" s="40">
        <f>+response_incCovid!AC48-response_covid!D48</f>
        <v>4616.3788594531907</v>
      </c>
      <c r="AD48" s="8">
        <f>+response_incCovid!AD48</f>
        <v>4709.08</v>
      </c>
    </row>
    <row r="49" spans="1:30" x14ac:dyDescent="0.3">
      <c r="A49">
        <v>47</v>
      </c>
      <c r="B49" s="8">
        <f>+response_incCovid!B49</f>
        <v>4809.5</v>
      </c>
      <c r="C49" s="8">
        <f>+response_incCovid!C49</f>
        <v>4688.55</v>
      </c>
      <c r="D49" s="8">
        <f>+response_incCovid!D49</f>
        <v>4589.32</v>
      </c>
      <c r="E49" s="8">
        <f>+response_incCovid!E49</f>
        <v>4658.34</v>
      </c>
      <c r="F49" s="8">
        <f>+response_incCovid!F49</f>
        <v>4900.3100000000004</v>
      </c>
      <c r="G49" s="8">
        <f>+response_incCovid!G49</f>
        <v>5150.28</v>
      </c>
      <c r="H49" s="8">
        <f>+response_incCovid!H49</f>
        <v>5407.39</v>
      </c>
      <c r="I49" s="8">
        <f>+response_incCovid!I49</f>
        <v>5641.33</v>
      </c>
      <c r="J49" s="8">
        <f>+response_incCovid!J49</f>
        <v>5754.33</v>
      </c>
      <c r="K49" s="8">
        <f>+response_incCovid!K49</f>
        <v>5899.35</v>
      </c>
      <c r="L49" s="8">
        <f>+response_incCovid!L49</f>
        <v>6029.25</v>
      </c>
      <c r="M49" s="8">
        <f>+response_incCovid!M49</f>
        <v>6034.24</v>
      </c>
      <c r="N49" s="8">
        <f>+response_incCovid!N49</f>
        <v>6148.22</v>
      </c>
      <c r="O49" s="8">
        <f>+response_incCovid!O49</f>
        <v>6061.22</v>
      </c>
      <c r="P49" s="8">
        <f>+response_incCovid!P49</f>
        <v>6057.89</v>
      </c>
      <c r="Q49" s="8">
        <f>+response_incCovid!Q49</f>
        <v>5738.18</v>
      </c>
      <c r="R49" s="8">
        <f>+response_incCovid!R49</f>
        <v>5596.15</v>
      </c>
      <c r="S49" s="8">
        <f>+response_incCovid!S49</f>
        <v>5402.2</v>
      </c>
      <c r="T49" s="8">
        <f>+response_incCovid!T49</f>
        <v>5149.1499999999996</v>
      </c>
      <c r="U49" s="8">
        <f>+response_incCovid!U49</f>
        <v>4925.2</v>
      </c>
      <c r="V49" s="8">
        <f>+response_incCovid!V49</f>
        <v>4889.16</v>
      </c>
      <c r="W49" s="8">
        <f>+response_incCovid!W49</f>
        <v>4933.1400000000003</v>
      </c>
      <c r="X49" s="8">
        <f>+response_incCovid!X49</f>
        <v>5252.14</v>
      </c>
      <c r="Y49" s="8">
        <f>+response_incCovid!Y49</f>
        <v>5075.13</v>
      </c>
      <c r="Z49" s="8">
        <f>+response_incCovid!Z49</f>
        <v>4783.1499999999996</v>
      </c>
      <c r="AA49" s="40">
        <f>+response_incCovid!AA49-response_covid!B49</f>
        <v>5081.3557232173089</v>
      </c>
      <c r="AB49" s="40">
        <f>+response_incCovid!AB49-response_covid!C49</f>
        <v>5111.0248824218525</v>
      </c>
      <c r="AC49" s="40">
        <f>+response_incCovid!AC49-response_covid!D49</f>
        <v>5036.1540610206703</v>
      </c>
      <c r="AD49" s="8">
        <f>+response_incCovid!AD49</f>
        <v>4787.08</v>
      </c>
    </row>
    <row r="50" spans="1:30" x14ac:dyDescent="0.3">
      <c r="A50">
        <v>48</v>
      </c>
      <c r="B50" s="8">
        <f>+response_incCovid!B50</f>
        <v>5285.54</v>
      </c>
      <c r="C50" s="8">
        <f>+response_incCovid!C50</f>
        <v>5130.6000000000004</v>
      </c>
      <c r="D50" s="8">
        <f>+response_incCovid!D50</f>
        <v>4995.3500000000004</v>
      </c>
      <c r="E50" s="8">
        <f>+response_incCovid!E50</f>
        <v>5077.37</v>
      </c>
      <c r="F50" s="8">
        <f>+response_incCovid!F50</f>
        <v>5108.32</v>
      </c>
      <c r="G50" s="8">
        <f>+response_incCovid!G50</f>
        <v>5354.29</v>
      </c>
      <c r="H50" s="8">
        <f>+response_incCovid!H50</f>
        <v>5514.4</v>
      </c>
      <c r="I50" s="8">
        <f>+response_incCovid!I50</f>
        <v>6049.36</v>
      </c>
      <c r="J50" s="8">
        <f>+response_incCovid!J50</f>
        <v>6084.35</v>
      </c>
      <c r="K50" s="8">
        <f>+response_incCovid!K50</f>
        <v>6107.36</v>
      </c>
      <c r="L50" s="8">
        <f>+response_incCovid!L50</f>
        <v>6477.27</v>
      </c>
      <c r="M50" s="8">
        <f>+response_incCovid!M50</f>
        <v>6514.26</v>
      </c>
      <c r="N50" s="8">
        <f>+response_incCovid!N50</f>
        <v>6524.23</v>
      </c>
      <c r="O50" s="8">
        <f>+response_incCovid!O50</f>
        <v>6459.23</v>
      </c>
      <c r="P50" s="8">
        <f>+response_incCovid!P50</f>
        <v>6593.92</v>
      </c>
      <c r="Q50" s="8">
        <f>+response_incCovid!Q50</f>
        <v>6197.19</v>
      </c>
      <c r="R50" s="8">
        <f>+response_incCovid!R50</f>
        <v>6209.17</v>
      </c>
      <c r="S50" s="8">
        <f>+response_incCovid!S50</f>
        <v>6164.23</v>
      </c>
      <c r="T50" s="8">
        <f>+response_incCovid!T50</f>
        <v>5757.17</v>
      </c>
      <c r="U50" s="8">
        <f>+response_incCovid!U50</f>
        <v>5642.23</v>
      </c>
      <c r="V50" s="8">
        <f>+response_incCovid!V50</f>
        <v>5534.17</v>
      </c>
      <c r="W50" s="8">
        <f>+response_incCovid!W50</f>
        <v>5382.16</v>
      </c>
      <c r="X50" s="8">
        <f>+response_incCovid!X50</f>
        <v>5437.15</v>
      </c>
      <c r="Y50" s="8">
        <f>+response_incCovid!Y50</f>
        <v>5463.14</v>
      </c>
      <c r="Z50" s="8">
        <f>+response_incCovid!Z50</f>
        <v>5542.18</v>
      </c>
      <c r="AA50" s="40">
        <f>+response_incCovid!AA50-response_covid!B50</f>
        <v>5638.7742856526002</v>
      </c>
      <c r="AB50" s="40">
        <f>+response_incCovid!AB50-response_covid!C50</f>
        <v>5657.3509277536459</v>
      </c>
      <c r="AC50" s="40">
        <f>+response_incCovid!AC50-response_covid!D50</f>
        <v>5332.7421859229053</v>
      </c>
      <c r="AD50" s="8">
        <f>+response_incCovid!AD50</f>
        <v>5138.08</v>
      </c>
    </row>
    <row r="51" spans="1:30" x14ac:dyDescent="0.3">
      <c r="A51">
        <v>49</v>
      </c>
      <c r="B51" s="8">
        <f>+response_incCovid!B51</f>
        <v>4689.4799999999996</v>
      </c>
      <c r="C51" s="8">
        <f>+response_incCovid!C51</f>
        <v>5573.66</v>
      </c>
      <c r="D51" s="8">
        <f>+response_incCovid!D51</f>
        <v>5623.39</v>
      </c>
      <c r="E51" s="8">
        <f>+response_incCovid!E51</f>
        <v>5331.39</v>
      </c>
      <c r="F51" s="8">
        <f>+response_incCovid!F51</f>
        <v>5520.35</v>
      </c>
      <c r="G51" s="8">
        <f>+response_incCovid!G51</f>
        <v>5658.31</v>
      </c>
      <c r="H51" s="8">
        <f>+response_incCovid!H51</f>
        <v>6075.45</v>
      </c>
      <c r="I51" s="8">
        <f>+response_incCovid!I51</f>
        <v>6225.36</v>
      </c>
      <c r="J51" s="8">
        <f>+response_incCovid!J51</f>
        <v>6421.36</v>
      </c>
      <c r="K51" s="8">
        <f>+response_incCovid!K51</f>
        <v>6532.39</v>
      </c>
      <c r="L51" s="8">
        <f>+response_incCovid!L51</f>
        <v>6811.29</v>
      </c>
      <c r="M51" s="8">
        <f>+response_incCovid!M51</f>
        <v>6933.27</v>
      </c>
      <c r="N51" s="8">
        <f>+response_incCovid!N51</f>
        <v>6735.24</v>
      </c>
      <c r="O51" s="8">
        <f>+response_incCovid!O51</f>
        <v>7100.25</v>
      </c>
      <c r="P51" s="8">
        <f>+response_incCovid!P51</f>
        <v>6968.45</v>
      </c>
      <c r="Q51" s="8">
        <f>+response_incCovid!Q51</f>
        <v>6886.22</v>
      </c>
      <c r="R51" s="8">
        <f>+response_incCovid!R51</f>
        <v>6910.19</v>
      </c>
      <c r="S51" s="8">
        <f>+response_incCovid!S51</f>
        <v>6682.25</v>
      </c>
      <c r="T51" s="8">
        <f>+response_incCovid!T51</f>
        <v>6785.19</v>
      </c>
      <c r="U51" s="8">
        <f>+response_incCovid!U51</f>
        <v>6486.26</v>
      </c>
      <c r="V51" s="8">
        <f>+response_incCovid!V51</f>
        <v>6102.19</v>
      </c>
      <c r="W51" s="8">
        <f>+response_incCovid!W51</f>
        <v>6091.18</v>
      </c>
      <c r="X51" s="8">
        <f>+response_incCovid!X51</f>
        <v>5782.16</v>
      </c>
      <c r="Y51" s="8">
        <f>+response_incCovid!Y51</f>
        <v>5719.14</v>
      </c>
      <c r="Z51" s="8">
        <f>+response_incCovid!Z51</f>
        <v>5934.19</v>
      </c>
      <c r="AA51" s="40">
        <f>+response_incCovid!AA51-response_covid!B51</f>
        <v>6368.406540372097</v>
      </c>
      <c r="AB51" s="40">
        <f>+response_incCovid!AB51-response_covid!C51</f>
        <v>6328.1678971765168</v>
      </c>
      <c r="AC51" s="40">
        <f>+response_incCovid!AC51-response_covid!D51</f>
        <v>5966.0302373135473</v>
      </c>
      <c r="AD51" s="8">
        <f>+response_incCovid!AD51</f>
        <v>5370.09</v>
      </c>
    </row>
    <row r="52" spans="1:30" x14ac:dyDescent="0.3">
      <c r="A52">
        <v>50</v>
      </c>
      <c r="B52" s="8">
        <f>+response_incCovid!B52</f>
        <v>5030.51</v>
      </c>
      <c r="C52" s="8">
        <f>+response_incCovid!C52</f>
        <v>4936.59</v>
      </c>
      <c r="D52" s="8">
        <f>+response_incCovid!D52</f>
        <v>6091.42</v>
      </c>
      <c r="E52" s="8">
        <f>+response_incCovid!E52</f>
        <v>5998.94</v>
      </c>
      <c r="F52" s="8">
        <f>+response_incCovid!F52</f>
        <v>5861.37</v>
      </c>
      <c r="G52" s="8">
        <f>+response_incCovid!G52</f>
        <v>6102.33</v>
      </c>
      <c r="H52" s="8">
        <f>+response_incCovid!H52</f>
        <v>6163.45</v>
      </c>
      <c r="I52" s="8">
        <f>+response_incCovid!I52</f>
        <v>6414.38</v>
      </c>
      <c r="J52" s="8">
        <f>+response_incCovid!J52</f>
        <v>6682.88</v>
      </c>
      <c r="K52" s="8">
        <f>+response_incCovid!K52</f>
        <v>6900.4</v>
      </c>
      <c r="L52" s="8">
        <f>+response_incCovid!L52</f>
        <v>7247.3</v>
      </c>
      <c r="M52" s="8">
        <f>+response_incCovid!M52</f>
        <v>7190.79</v>
      </c>
      <c r="N52" s="8">
        <f>+response_incCovid!N52</f>
        <v>7424.26</v>
      </c>
      <c r="O52" s="8">
        <f>+response_incCovid!O52</f>
        <v>7583.27</v>
      </c>
      <c r="P52" s="8">
        <f>+response_incCovid!P52</f>
        <v>7521.48</v>
      </c>
      <c r="Q52" s="8">
        <f>+response_incCovid!Q52</f>
        <v>7527.24</v>
      </c>
      <c r="R52" s="8">
        <f>+response_incCovid!R52</f>
        <v>7588.2</v>
      </c>
      <c r="S52" s="8">
        <f>+response_incCovid!S52</f>
        <v>7388.27</v>
      </c>
      <c r="T52" s="8">
        <f>+response_incCovid!T52</f>
        <v>7281.21</v>
      </c>
      <c r="U52" s="8">
        <f>+response_incCovid!U52</f>
        <v>7213.29</v>
      </c>
      <c r="V52" s="8">
        <f>+response_incCovid!V52</f>
        <v>7052.22</v>
      </c>
      <c r="W52" s="8">
        <f>+response_incCovid!W52</f>
        <v>6718.2</v>
      </c>
      <c r="X52" s="8">
        <f>+response_incCovid!X52</f>
        <v>6486.17</v>
      </c>
      <c r="Y52" s="8">
        <f>+response_incCovid!Y52</f>
        <v>6123.65</v>
      </c>
      <c r="Z52" s="8">
        <f>+response_incCovid!Z52</f>
        <v>6214.2</v>
      </c>
      <c r="AA52" s="40">
        <f>+response_incCovid!AA52-response_covid!B52</f>
        <v>6877.0979492996212</v>
      </c>
      <c r="AB52" s="40">
        <f>+response_incCovid!AB52-response_covid!C52</f>
        <v>7287.1872671756491</v>
      </c>
      <c r="AC52" s="40">
        <f>+response_incCovid!AC52-response_covid!D52</f>
        <v>6643.5868597346798</v>
      </c>
      <c r="AD52" s="8">
        <f>+response_incCovid!AD52</f>
        <v>6018.1</v>
      </c>
    </row>
    <row r="53" spans="1:30" x14ac:dyDescent="0.3">
      <c r="A53">
        <v>51</v>
      </c>
      <c r="B53" s="8">
        <f>+response_incCovid!B53</f>
        <v>5425.55</v>
      </c>
      <c r="C53" s="8">
        <f>+response_incCovid!C53</f>
        <v>5295.63</v>
      </c>
      <c r="D53" s="8">
        <f>+response_incCovid!D53</f>
        <v>5306.38</v>
      </c>
      <c r="E53" s="8">
        <f>+response_incCovid!E53</f>
        <v>6450.98</v>
      </c>
      <c r="F53" s="8">
        <f>+response_incCovid!F53</f>
        <v>6403.4</v>
      </c>
      <c r="G53" s="8">
        <f>+response_incCovid!G53</f>
        <v>6378.34</v>
      </c>
      <c r="H53" s="8">
        <f>+response_incCovid!H53</f>
        <v>6523.48</v>
      </c>
      <c r="I53" s="8">
        <f>+response_incCovid!I53</f>
        <v>6773.39</v>
      </c>
      <c r="J53" s="8">
        <f>+response_incCovid!J53</f>
        <v>7022.9</v>
      </c>
      <c r="K53" s="8">
        <f>+response_incCovid!K53</f>
        <v>7078.42</v>
      </c>
      <c r="L53" s="8">
        <f>+response_incCovid!L53</f>
        <v>7576.32</v>
      </c>
      <c r="M53" s="8">
        <f>+response_incCovid!M53</f>
        <v>7606.8</v>
      </c>
      <c r="N53" s="8">
        <f>+response_incCovid!N53</f>
        <v>7872.28</v>
      </c>
      <c r="O53" s="8">
        <f>+response_incCovid!O53</f>
        <v>7922.28</v>
      </c>
      <c r="P53" s="8">
        <f>+response_incCovid!P53</f>
        <v>7949.51</v>
      </c>
      <c r="Q53" s="8">
        <f>+response_incCovid!Q53</f>
        <v>7887.25</v>
      </c>
      <c r="R53" s="8">
        <f>+response_incCovid!R53</f>
        <v>8136.22</v>
      </c>
      <c r="S53" s="8">
        <f>+response_incCovid!S53</f>
        <v>8177.31</v>
      </c>
      <c r="T53" s="8">
        <f>+response_incCovid!T53</f>
        <v>8083.23</v>
      </c>
      <c r="U53" s="8">
        <f>+response_incCovid!U53</f>
        <v>8156.33</v>
      </c>
      <c r="V53" s="8">
        <f>+response_incCovid!V53</f>
        <v>7850.25</v>
      </c>
      <c r="W53" s="8">
        <f>+response_incCovid!W53</f>
        <v>7663.23</v>
      </c>
      <c r="X53" s="8">
        <f>+response_incCovid!X53</f>
        <v>7208.2</v>
      </c>
      <c r="Y53" s="8">
        <f>+response_incCovid!Y53</f>
        <v>6939.67</v>
      </c>
      <c r="Z53" s="8">
        <f>+response_incCovid!Z53</f>
        <v>6546.21</v>
      </c>
      <c r="AA53" s="40">
        <f>+response_incCovid!AA53-response_covid!B53</f>
        <v>7223.2832111919615</v>
      </c>
      <c r="AB53" s="40">
        <f>+response_incCovid!AB53-response_covid!C53</f>
        <v>7556.3285306917151</v>
      </c>
      <c r="AC53" s="40">
        <f>+response_incCovid!AC53-response_covid!D53</f>
        <v>7410.7015409096657</v>
      </c>
      <c r="AD53" s="8">
        <f>+response_incCovid!AD53</f>
        <v>6835.11</v>
      </c>
    </row>
    <row r="54" spans="1:30" x14ac:dyDescent="0.3">
      <c r="A54">
        <v>52</v>
      </c>
      <c r="B54" s="8">
        <f>+response_incCovid!B54</f>
        <v>6221.64</v>
      </c>
      <c r="C54" s="8">
        <f>+response_incCovid!C54</f>
        <v>5996.71</v>
      </c>
      <c r="D54" s="8">
        <f>+response_incCovid!D54</f>
        <v>5819.4</v>
      </c>
      <c r="E54" s="8">
        <f>+response_incCovid!E54</f>
        <v>5785.34</v>
      </c>
      <c r="F54" s="8">
        <f>+response_incCovid!F54</f>
        <v>7175.46</v>
      </c>
      <c r="G54" s="8">
        <f>+response_incCovid!G54</f>
        <v>7042.39</v>
      </c>
      <c r="H54" s="8">
        <f>+response_incCovid!H54</f>
        <v>7136.52</v>
      </c>
      <c r="I54" s="8">
        <f>+response_incCovid!I54</f>
        <v>7019.41</v>
      </c>
      <c r="J54" s="8">
        <f>+response_incCovid!J54</f>
        <v>7331.65</v>
      </c>
      <c r="K54" s="8">
        <f>+response_incCovid!K54</f>
        <v>7326.43</v>
      </c>
      <c r="L54" s="8">
        <f>+response_incCovid!L54</f>
        <v>7852.33</v>
      </c>
      <c r="M54" s="8">
        <f>+response_incCovid!M54</f>
        <v>7957.31</v>
      </c>
      <c r="N54" s="8">
        <f>+response_incCovid!N54</f>
        <v>8026.78</v>
      </c>
      <c r="O54" s="8">
        <f>+response_incCovid!O54</f>
        <v>8403.2999999999993</v>
      </c>
      <c r="P54" s="8">
        <f>+response_incCovid!P54</f>
        <v>8767.56</v>
      </c>
      <c r="Q54" s="8">
        <f>+response_incCovid!Q54</f>
        <v>8719.27</v>
      </c>
      <c r="R54" s="8">
        <f>+response_incCovid!R54</f>
        <v>8726.23</v>
      </c>
      <c r="S54" s="8">
        <f>+response_incCovid!S54</f>
        <v>8648.32</v>
      </c>
      <c r="T54" s="8">
        <f>+response_incCovid!T54</f>
        <v>8750.25</v>
      </c>
      <c r="U54" s="8">
        <f>+response_incCovid!U54</f>
        <v>8699.35</v>
      </c>
      <c r="V54" s="8">
        <f>+response_incCovid!V54</f>
        <v>8738.2800000000007</v>
      </c>
      <c r="W54" s="8">
        <f>+response_incCovid!W54</f>
        <v>8542.25</v>
      </c>
      <c r="X54" s="8">
        <f>+response_incCovid!X54</f>
        <v>8161.23</v>
      </c>
      <c r="Y54" s="8">
        <f>+response_incCovid!Y54</f>
        <v>7566.19</v>
      </c>
      <c r="Z54" s="8">
        <f>+response_incCovid!Z54</f>
        <v>7179.23</v>
      </c>
      <c r="AA54" s="40">
        <f>+response_incCovid!AA54-response_covid!B54</f>
        <v>7684.4133479501261</v>
      </c>
      <c r="AB54" s="40">
        <f>+response_incCovid!AB54-response_covid!C54</f>
        <v>7963.0282714804725</v>
      </c>
      <c r="AC54" s="40">
        <f>+response_incCovid!AC54-response_covid!D54</f>
        <v>7916.2113201257625</v>
      </c>
      <c r="AD54" s="8">
        <f>+response_incCovid!AD54</f>
        <v>7714.13</v>
      </c>
    </row>
    <row r="55" spans="1:30" x14ac:dyDescent="0.3">
      <c r="A55">
        <v>53</v>
      </c>
      <c r="B55" s="8">
        <f>+response_incCovid!B55</f>
        <v>6027.62</v>
      </c>
      <c r="C55" s="8">
        <f>+response_incCovid!C55</f>
        <v>6686.79</v>
      </c>
      <c r="D55" s="8">
        <f>+response_incCovid!D55</f>
        <v>6407.45</v>
      </c>
      <c r="E55" s="8">
        <f>+response_incCovid!E55</f>
        <v>6192.54</v>
      </c>
      <c r="F55" s="8">
        <f>+response_incCovid!F55</f>
        <v>6310.4</v>
      </c>
      <c r="G55" s="8">
        <f>+response_incCovid!G55</f>
        <v>7852.43</v>
      </c>
      <c r="H55" s="8">
        <f>+response_incCovid!H55</f>
        <v>7823.57</v>
      </c>
      <c r="I55" s="8">
        <f>+response_incCovid!I55</f>
        <v>7716.45</v>
      </c>
      <c r="J55" s="8">
        <f>+response_incCovid!J55</f>
        <v>7668.21</v>
      </c>
      <c r="K55" s="8">
        <f>+response_incCovid!K55</f>
        <v>7550.44</v>
      </c>
      <c r="L55" s="8">
        <f>+response_incCovid!L55</f>
        <v>8010.34</v>
      </c>
      <c r="M55" s="8">
        <f>+response_incCovid!M55</f>
        <v>8192.32</v>
      </c>
      <c r="N55" s="8">
        <f>+response_incCovid!N55</f>
        <v>8286.7900000000009</v>
      </c>
      <c r="O55" s="8">
        <f>+response_incCovid!O55</f>
        <v>8597.31</v>
      </c>
      <c r="P55" s="8">
        <f>+response_incCovid!P55</f>
        <v>9071.58</v>
      </c>
      <c r="Q55" s="8">
        <f>+response_incCovid!Q55</f>
        <v>8892.2800000000007</v>
      </c>
      <c r="R55" s="8">
        <f>+response_incCovid!R55</f>
        <v>9102.75</v>
      </c>
      <c r="S55" s="8">
        <f>+response_incCovid!S55</f>
        <v>9115.34</v>
      </c>
      <c r="T55" s="8">
        <f>+response_incCovid!T55</f>
        <v>9352.27</v>
      </c>
      <c r="U55" s="8">
        <f>+response_incCovid!U55</f>
        <v>9588.39</v>
      </c>
      <c r="V55" s="8">
        <f>+response_incCovid!V55</f>
        <v>9477.31</v>
      </c>
      <c r="W55" s="8">
        <f>+response_incCovid!W55</f>
        <v>9482.2900000000009</v>
      </c>
      <c r="X55" s="8">
        <f>+response_incCovid!X55</f>
        <v>9042.25</v>
      </c>
      <c r="Y55" s="8">
        <f>+response_incCovid!Y55</f>
        <v>8558.2099999999991</v>
      </c>
      <c r="Z55" s="8">
        <f>+response_incCovid!Z55</f>
        <v>8041.25</v>
      </c>
      <c r="AA55" s="40">
        <f>+response_incCovid!AA55-response_covid!B55</f>
        <v>8362.8450847714721</v>
      </c>
      <c r="AB55" s="40">
        <f>+response_incCovid!AB55-response_covid!C55</f>
        <v>8338.6898271871232</v>
      </c>
      <c r="AC55" s="40">
        <f>+response_incCovid!AC55-response_covid!D55</f>
        <v>8126.3805292800516</v>
      </c>
      <c r="AD55" s="8">
        <f>+response_incCovid!AD55</f>
        <v>8250.14</v>
      </c>
    </row>
    <row r="56" spans="1:30" x14ac:dyDescent="0.3">
      <c r="A56">
        <v>54</v>
      </c>
      <c r="B56" s="8">
        <f>+response_incCovid!B56</f>
        <v>6352.65</v>
      </c>
      <c r="C56" s="8">
        <f>+response_incCovid!C56</f>
        <v>6571.77</v>
      </c>
      <c r="D56" s="8">
        <f>+response_incCovid!D56</f>
        <v>7030.49</v>
      </c>
      <c r="E56" s="8">
        <f>+response_incCovid!E56</f>
        <v>6619.49</v>
      </c>
      <c r="F56" s="8">
        <f>+response_incCovid!F56</f>
        <v>6751.42</v>
      </c>
      <c r="G56" s="8">
        <f>+response_incCovid!G56</f>
        <v>6854.87</v>
      </c>
      <c r="H56" s="8">
        <f>+response_incCovid!H56</f>
        <v>8458.61</v>
      </c>
      <c r="I56" s="8">
        <f>+response_incCovid!I56</f>
        <v>8381.49</v>
      </c>
      <c r="J56" s="8">
        <f>+response_incCovid!J56</f>
        <v>8351.48</v>
      </c>
      <c r="K56" s="8">
        <f>+response_incCovid!K56</f>
        <v>8270.49</v>
      </c>
      <c r="L56" s="8">
        <f>+response_incCovid!L56</f>
        <v>8268.35</v>
      </c>
      <c r="M56" s="8">
        <f>+response_incCovid!M56</f>
        <v>8666.34</v>
      </c>
      <c r="N56" s="8">
        <f>+response_incCovid!N56</f>
        <v>8786.31</v>
      </c>
      <c r="O56" s="8">
        <f>+response_incCovid!O56</f>
        <v>8929.32</v>
      </c>
      <c r="P56" s="8">
        <f>+response_incCovid!P56</f>
        <v>9411.6</v>
      </c>
      <c r="Q56" s="8">
        <f>+response_incCovid!Q56</f>
        <v>9540.2999999999993</v>
      </c>
      <c r="R56" s="8">
        <f>+response_incCovid!R56</f>
        <v>9830.77</v>
      </c>
      <c r="S56" s="8">
        <f>+response_incCovid!S56</f>
        <v>9836.3700000000008</v>
      </c>
      <c r="T56" s="8">
        <f>+response_incCovid!T56</f>
        <v>9961.2900000000009</v>
      </c>
      <c r="U56" s="8">
        <f>+response_incCovid!U56</f>
        <v>10155.41</v>
      </c>
      <c r="V56" s="8">
        <f>+response_incCovid!V56</f>
        <v>10261.33</v>
      </c>
      <c r="W56" s="8">
        <f>+response_incCovid!W56</f>
        <v>10213.299999999999</v>
      </c>
      <c r="X56" s="8">
        <f>+response_incCovid!X56</f>
        <v>9967.27</v>
      </c>
      <c r="Y56" s="8">
        <f>+response_incCovid!Y56</f>
        <v>9717.25</v>
      </c>
      <c r="Z56" s="8">
        <f>+response_incCovid!Z56</f>
        <v>9186.2900000000009</v>
      </c>
      <c r="AA56" s="40">
        <f>+response_incCovid!AA56-response_covid!B56</f>
        <v>9256.7354217761094</v>
      </c>
      <c r="AB56" s="40">
        <f>+response_incCovid!AB56-response_covid!C56</f>
        <v>8944.5724882727845</v>
      </c>
      <c r="AC56" s="40">
        <f>+response_incCovid!AC56-response_covid!D56</f>
        <v>8786.1195527173877</v>
      </c>
      <c r="AD56" s="8">
        <f>+response_incCovid!AD56</f>
        <v>8601.14</v>
      </c>
    </row>
    <row r="57" spans="1:30" x14ac:dyDescent="0.3">
      <c r="A57">
        <v>55</v>
      </c>
      <c r="B57" s="8">
        <f>+response_incCovid!B57</f>
        <v>6499.67</v>
      </c>
      <c r="C57" s="8">
        <f>+response_incCovid!C57</f>
        <v>6670.78</v>
      </c>
      <c r="D57" s="8">
        <f>+response_incCovid!D57</f>
        <v>7064.49</v>
      </c>
      <c r="E57" s="8">
        <f>+response_incCovid!E57</f>
        <v>7606.56</v>
      </c>
      <c r="F57" s="8">
        <f>+response_incCovid!F57</f>
        <v>7422.47</v>
      </c>
      <c r="G57" s="8">
        <f>+response_incCovid!G57</f>
        <v>7290.9</v>
      </c>
      <c r="H57" s="8">
        <f>+response_incCovid!H57</f>
        <v>7414.54</v>
      </c>
      <c r="I57" s="8">
        <f>+response_incCovid!I57</f>
        <v>9219.5400000000009</v>
      </c>
      <c r="J57" s="8">
        <f>+response_incCovid!J57</f>
        <v>8958.51</v>
      </c>
      <c r="K57" s="8">
        <f>+response_incCovid!K57</f>
        <v>8763.51</v>
      </c>
      <c r="L57" s="8">
        <f>+response_incCovid!L57</f>
        <v>8773.3700000000008</v>
      </c>
      <c r="M57" s="8">
        <f>+response_incCovid!M57</f>
        <v>8979.36</v>
      </c>
      <c r="N57" s="8">
        <f>+response_incCovid!N57</f>
        <v>9037.32</v>
      </c>
      <c r="O57" s="8">
        <f>+response_incCovid!O57</f>
        <v>9350.34</v>
      </c>
      <c r="P57" s="8">
        <f>+response_incCovid!P57</f>
        <v>9728.6200000000008</v>
      </c>
      <c r="Q57" s="8">
        <f>+response_incCovid!Q57</f>
        <v>9634.31</v>
      </c>
      <c r="R57" s="8">
        <f>+response_incCovid!R57</f>
        <v>10209.27</v>
      </c>
      <c r="S57" s="8">
        <f>+response_incCovid!S57</f>
        <v>10463.39</v>
      </c>
      <c r="T57" s="8">
        <f>+response_incCovid!T57</f>
        <v>10693.31</v>
      </c>
      <c r="U57" s="8">
        <f>+response_incCovid!U57</f>
        <v>11028.45</v>
      </c>
      <c r="V57" s="8">
        <f>+response_incCovid!V57</f>
        <v>10919.35</v>
      </c>
      <c r="W57" s="8">
        <f>+response_incCovid!W57</f>
        <v>11208.33</v>
      </c>
      <c r="X57" s="8">
        <f>+response_incCovid!X57</f>
        <v>10964.31</v>
      </c>
      <c r="Y57" s="8">
        <f>+response_incCovid!Y57</f>
        <v>10580.27</v>
      </c>
      <c r="Z57" s="8">
        <f>+response_incCovid!Z57</f>
        <v>10260.33</v>
      </c>
      <c r="AA57" s="40">
        <f>+response_incCovid!AA57-response_covid!B57</f>
        <v>10426.883060283011</v>
      </c>
      <c r="AB57" s="40">
        <f>+response_incCovid!AB57-response_covid!C57</f>
        <v>10072.374687596659</v>
      </c>
      <c r="AC57" s="40">
        <f>+response_incCovid!AC57-response_covid!D57</f>
        <v>9648.7935430107009</v>
      </c>
      <c r="AD57" s="8">
        <f>+response_incCovid!AD57</f>
        <v>9230.15</v>
      </c>
    </row>
    <row r="58" spans="1:30" x14ac:dyDescent="0.3">
      <c r="A58">
        <v>56</v>
      </c>
      <c r="B58" s="8">
        <f>+response_incCovid!B58</f>
        <v>7134.73</v>
      </c>
      <c r="C58" s="8">
        <f>+response_incCovid!C58</f>
        <v>7057.34</v>
      </c>
      <c r="D58" s="8">
        <f>+response_incCovid!D58</f>
        <v>7264.51</v>
      </c>
      <c r="E58" s="8">
        <f>+response_incCovid!E58</f>
        <v>7702.57</v>
      </c>
      <c r="F58" s="8">
        <f>+response_incCovid!F58</f>
        <v>8413.5300000000007</v>
      </c>
      <c r="G58" s="8">
        <f>+response_incCovid!G58</f>
        <v>8065.44</v>
      </c>
      <c r="H58" s="8">
        <f>+response_incCovid!H58</f>
        <v>7949.58</v>
      </c>
      <c r="I58" s="8">
        <f>+response_incCovid!I58</f>
        <v>7960.46</v>
      </c>
      <c r="J58" s="8">
        <f>+response_incCovid!J58</f>
        <v>9843.06</v>
      </c>
      <c r="K58" s="8">
        <f>+response_incCovid!K58</f>
        <v>9466.5499999999993</v>
      </c>
      <c r="L58" s="8">
        <f>+response_incCovid!L58</f>
        <v>9368.39</v>
      </c>
      <c r="M58" s="8">
        <f>+response_incCovid!M58</f>
        <v>9390.3700000000008</v>
      </c>
      <c r="N58" s="8">
        <f>+response_incCovid!N58</f>
        <v>9438.33</v>
      </c>
      <c r="O58" s="8">
        <f>+response_incCovid!O58</f>
        <v>9791.36</v>
      </c>
      <c r="P58" s="8">
        <f>+response_incCovid!P58</f>
        <v>10091.64</v>
      </c>
      <c r="Q58" s="8">
        <f>+response_incCovid!Q58</f>
        <v>10334.33</v>
      </c>
      <c r="R58" s="8">
        <f>+response_incCovid!R58</f>
        <v>10408.280000000001</v>
      </c>
      <c r="S58" s="8">
        <f>+response_incCovid!S58</f>
        <v>11105.42</v>
      </c>
      <c r="T58" s="8">
        <f>+response_incCovid!T58</f>
        <v>11406.33</v>
      </c>
      <c r="U58" s="8">
        <f>+response_incCovid!U58</f>
        <v>11703.48</v>
      </c>
      <c r="V58" s="8">
        <f>+response_incCovid!V58</f>
        <v>11839.38</v>
      </c>
      <c r="W58" s="8">
        <f>+response_incCovid!W58</f>
        <v>11938.36</v>
      </c>
      <c r="X58" s="8">
        <f>+response_incCovid!X58</f>
        <v>11881.33</v>
      </c>
      <c r="Y58" s="8">
        <f>+response_incCovid!Y58</f>
        <v>11694.3</v>
      </c>
      <c r="Z58" s="8">
        <f>+response_incCovid!Z58</f>
        <v>11174.35</v>
      </c>
      <c r="AA58" s="40">
        <f>+response_incCovid!AA58-response_covid!B58</f>
        <v>11531.311022006505</v>
      </c>
      <c r="AB58" s="40">
        <f>+response_incCovid!AB58-response_covid!C58</f>
        <v>11532.345948609345</v>
      </c>
      <c r="AC58" s="40">
        <f>+response_incCovid!AC58-response_covid!D58</f>
        <v>10613.294626473817</v>
      </c>
      <c r="AD58" s="8">
        <f>+response_incCovid!AD58</f>
        <v>9905.17</v>
      </c>
    </row>
    <row r="59" spans="1:30" x14ac:dyDescent="0.3">
      <c r="A59">
        <v>57</v>
      </c>
      <c r="B59" s="8">
        <f>+response_incCovid!B59</f>
        <v>7564.78</v>
      </c>
      <c r="C59" s="8">
        <f>+response_incCovid!C59</f>
        <v>7583.4</v>
      </c>
      <c r="D59" s="8">
        <f>+response_incCovid!D59</f>
        <v>7738.54</v>
      </c>
      <c r="E59" s="8">
        <f>+response_incCovid!E59</f>
        <v>7744.57</v>
      </c>
      <c r="F59" s="8">
        <f>+response_incCovid!F59</f>
        <v>8126.51</v>
      </c>
      <c r="G59" s="8">
        <f>+response_incCovid!G59</f>
        <v>8932.49</v>
      </c>
      <c r="H59" s="8">
        <f>+response_incCovid!H59</f>
        <v>8816.64</v>
      </c>
      <c r="I59" s="8">
        <f>+response_incCovid!I59</f>
        <v>8554.16</v>
      </c>
      <c r="J59" s="8">
        <f>+response_incCovid!J59</f>
        <v>8658.99</v>
      </c>
      <c r="K59" s="8">
        <f>+response_incCovid!K59</f>
        <v>10549.62</v>
      </c>
      <c r="L59" s="8">
        <f>+response_incCovid!L59</f>
        <v>10225.43</v>
      </c>
      <c r="M59" s="8">
        <f>+response_incCovid!M59</f>
        <v>10091.39</v>
      </c>
      <c r="N59" s="8">
        <f>+response_incCovid!N59</f>
        <v>10005.35</v>
      </c>
      <c r="O59" s="8">
        <f>+response_incCovid!O59</f>
        <v>10050.36</v>
      </c>
      <c r="P59" s="8">
        <f>+response_incCovid!P59</f>
        <v>10388.67</v>
      </c>
      <c r="Q59" s="8">
        <f>+response_incCovid!Q59</f>
        <v>10528.33</v>
      </c>
      <c r="R59" s="8">
        <f>+response_incCovid!R59</f>
        <v>11302.3</v>
      </c>
      <c r="S59" s="8">
        <f>+response_incCovid!S59</f>
        <v>11452.42</v>
      </c>
      <c r="T59" s="8">
        <f>+response_incCovid!T59</f>
        <v>11902.34</v>
      </c>
      <c r="U59" s="8">
        <f>+response_incCovid!U59</f>
        <v>12421.51</v>
      </c>
      <c r="V59" s="8">
        <f>+response_incCovid!V59</f>
        <v>12588.4</v>
      </c>
      <c r="W59" s="8">
        <f>+response_incCovid!W59</f>
        <v>12659.37</v>
      </c>
      <c r="X59" s="8">
        <f>+response_incCovid!X59</f>
        <v>12921.35</v>
      </c>
      <c r="Y59" s="8">
        <f>+response_incCovid!Y59</f>
        <v>12654.32</v>
      </c>
      <c r="Z59" s="8">
        <f>+response_incCovid!Z59</f>
        <v>12315.39</v>
      </c>
      <c r="AA59" s="40">
        <f>+response_incCovid!AA59-response_covid!B59</f>
        <v>12856.492619221408</v>
      </c>
      <c r="AB59" s="40">
        <f>+response_incCovid!AB59-response_covid!C59</f>
        <v>12658.121678284115</v>
      </c>
      <c r="AC59" s="40">
        <f>+response_incCovid!AC59-response_covid!D59</f>
        <v>12179.005615264299</v>
      </c>
      <c r="AD59" s="8">
        <f>+response_incCovid!AD59</f>
        <v>11300.19</v>
      </c>
    </row>
    <row r="60" spans="1:30" x14ac:dyDescent="0.3">
      <c r="A60">
        <v>58</v>
      </c>
      <c r="B60" s="8">
        <f>+response_incCovid!B60</f>
        <v>7960.82</v>
      </c>
      <c r="C60" s="8">
        <f>+response_incCovid!C60</f>
        <v>8041.95</v>
      </c>
      <c r="D60" s="8">
        <f>+response_incCovid!D60</f>
        <v>8247.58</v>
      </c>
      <c r="E60" s="8">
        <f>+response_incCovid!E60</f>
        <v>8069.59</v>
      </c>
      <c r="F60" s="8">
        <f>+response_incCovid!F60</f>
        <v>8466.5400000000009</v>
      </c>
      <c r="G60" s="8">
        <f>+response_incCovid!G60</f>
        <v>8896.49</v>
      </c>
      <c r="H60" s="8">
        <f>+response_incCovid!H60</f>
        <v>9820.2199999999993</v>
      </c>
      <c r="I60" s="8">
        <f>+response_incCovid!I60</f>
        <v>9401.89</v>
      </c>
      <c r="J60" s="8">
        <f>+response_incCovid!J60</f>
        <v>9408.5300000000007</v>
      </c>
      <c r="K60" s="8">
        <f>+response_incCovid!K60</f>
        <v>9233.5400000000009</v>
      </c>
      <c r="L60" s="8">
        <f>+response_incCovid!L60</f>
        <v>11309.47</v>
      </c>
      <c r="M60" s="8">
        <f>+response_incCovid!M60</f>
        <v>11029.43</v>
      </c>
      <c r="N60" s="8">
        <f>+response_incCovid!N60</f>
        <v>10684.38</v>
      </c>
      <c r="O60" s="8">
        <f>+response_incCovid!O60</f>
        <v>10718.89</v>
      </c>
      <c r="P60" s="8">
        <f>+response_incCovid!P60</f>
        <v>10814.69</v>
      </c>
      <c r="Q60" s="8">
        <f>+response_incCovid!Q60</f>
        <v>11174.36</v>
      </c>
      <c r="R60" s="8">
        <f>+response_incCovid!R60</f>
        <v>11381.31</v>
      </c>
      <c r="S60" s="8">
        <f>+response_incCovid!S60</f>
        <v>11880.44</v>
      </c>
      <c r="T60" s="8">
        <f>+response_incCovid!T60</f>
        <v>12323.35</v>
      </c>
      <c r="U60" s="8">
        <f>+response_incCovid!U60</f>
        <v>12711.52</v>
      </c>
      <c r="V60" s="8">
        <f>+response_incCovid!V60</f>
        <v>13354.43</v>
      </c>
      <c r="W60" s="8">
        <f>+response_incCovid!W60</f>
        <v>13400.4</v>
      </c>
      <c r="X60" s="8">
        <f>+response_incCovid!X60</f>
        <v>13559.37</v>
      </c>
      <c r="Y60" s="8">
        <f>+response_incCovid!Y60</f>
        <v>13482.34</v>
      </c>
      <c r="Z60" s="8">
        <f>+response_incCovid!Z60</f>
        <v>13438.43</v>
      </c>
      <c r="AA60" s="40">
        <f>+response_incCovid!AA60-response_covid!B60</f>
        <v>13487.638060593947</v>
      </c>
      <c r="AB60" s="40">
        <f>+response_incCovid!AB60-response_covid!C60</f>
        <v>13554.507929955897</v>
      </c>
      <c r="AC60" s="40">
        <f>+response_incCovid!AC60-response_covid!D60</f>
        <v>13468.419950321209</v>
      </c>
      <c r="AD60" s="8">
        <f>+response_incCovid!AD60</f>
        <v>12425.21</v>
      </c>
    </row>
    <row r="61" spans="1:30" x14ac:dyDescent="0.3">
      <c r="A61">
        <v>59</v>
      </c>
      <c r="B61" s="8">
        <f>+response_incCovid!B61</f>
        <v>8634.3799999999992</v>
      </c>
      <c r="C61" s="8">
        <f>+response_incCovid!C61</f>
        <v>8392.99</v>
      </c>
      <c r="D61" s="8">
        <f>+response_incCovid!D61</f>
        <v>8631.6</v>
      </c>
      <c r="E61" s="8">
        <f>+response_incCovid!E61</f>
        <v>8640.64</v>
      </c>
      <c r="F61" s="8">
        <f>+response_incCovid!F61</f>
        <v>9007.57</v>
      </c>
      <c r="G61" s="8">
        <f>+response_incCovid!G61</f>
        <v>9146.5</v>
      </c>
      <c r="H61" s="8">
        <f>+response_incCovid!H61</f>
        <v>9729.2099999999991</v>
      </c>
      <c r="I61" s="8">
        <f>+response_incCovid!I61</f>
        <v>10478.620000000001</v>
      </c>
      <c r="J61" s="8">
        <f>+response_incCovid!J61</f>
        <v>10291.59</v>
      </c>
      <c r="K61" s="8">
        <f>+response_incCovid!K61</f>
        <v>9756.57</v>
      </c>
      <c r="L61" s="8">
        <f>+response_incCovid!L61</f>
        <v>9817.41</v>
      </c>
      <c r="M61" s="8">
        <f>+response_incCovid!M61</f>
        <v>12186.48</v>
      </c>
      <c r="N61" s="8">
        <f>+response_incCovid!N61</f>
        <v>11704.41</v>
      </c>
      <c r="O61" s="8">
        <f>+response_incCovid!O61</f>
        <v>11368.91</v>
      </c>
      <c r="P61" s="8">
        <f>+response_incCovid!P61</f>
        <v>11471.73</v>
      </c>
      <c r="Q61" s="8">
        <f>+response_incCovid!Q61</f>
        <v>11512.37</v>
      </c>
      <c r="R61" s="8">
        <f>+response_incCovid!R61</f>
        <v>11836.32</v>
      </c>
      <c r="S61" s="8">
        <f>+response_incCovid!S61</f>
        <v>12338.45</v>
      </c>
      <c r="T61" s="8">
        <f>+response_incCovid!T61</f>
        <v>12661.36</v>
      </c>
      <c r="U61" s="8">
        <f>+response_incCovid!U61</f>
        <v>13314.54</v>
      </c>
      <c r="V61" s="8">
        <f>+response_incCovid!V61</f>
        <v>13713.44</v>
      </c>
      <c r="W61" s="8">
        <f>+response_incCovid!W61</f>
        <v>14291.43</v>
      </c>
      <c r="X61" s="8">
        <f>+response_incCovid!X61</f>
        <v>14385.39</v>
      </c>
      <c r="Y61" s="8">
        <f>+response_incCovid!Y61</f>
        <v>14292.36</v>
      </c>
      <c r="Z61" s="8">
        <f>+response_incCovid!Z61</f>
        <v>14206.45</v>
      </c>
      <c r="AA61" s="40">
        <f>+response_incCovid!AA61-response_covid!B61</f>
        <v>14972.717924312172</v>
      </c>
      <c r="AB61" s="40">
        <f>+response_incCovid!AB61-response_covid!C61</f>
        <v>15135.613789121548</v>
      </c>
      <c r="AC61" s="40">
        <f>+response_incCovid!AC61-response_covid!D61</f>
        <v>14724.631750857268</v>
      </c>
      <c r="AD61" s="8">
        <f>+response_incCovid!AD61</f>
        <v>13910.23</v>
      </c>
    </row>
    <row r="62" spans="1:30" x14ac:dyDescent="0.3">
      <c r="A62">
        <v>60</v>
      </c>
      <c r="B62" s="8">
        <f>+response_incCovid!B62</f>
        <v>9439.4699999999993</v>
      </c>
      <c r="C62" s="8">
        <f>+response_incCovid!C62</f>
        <v>9409.11</v>
      </c>
      <c r="D62" s="8">
        <f>+response_incCovid!D62</f>
        <v>8967.6200000000008</v>
      </c>
      <c r="E62" s="8">
        <f>+response_incCovid!E62</f>
        <v>9413.69</v>
      </c>
      <c r="F62" s="8">
        <f>+response_incCovid!F62</f>
        <v>9511.61</v>
      </c>
      <c r="G62" s="8">
        <f>+response_incCovid!G62</f>
        <v>9598.52</v>
      </c>
      <c r="H62" s="8">
        <f>+response_incCovid!H62</f>
        <v>9815.7099999999991</v>
      </c>
      <c r="I62" s="8">
        <f>+response_incCovid!I62</f>
        <v>10441.61</v>
      </c>
      <c r="J62" s="8">
        <f>+response_incCovid!J62</f>
        <v>11438.65</v>
      </c>
      <c r="K62" s="8">
        <f>+response_incCovid!K62</f>
        <v>10623.62</v>
      </c>
      <c r="L62" s="8">
        <f>+response_incCovid!L62</f>
        <v>10363.44</v>
      </c>
      <c r="M62" s="8">
        <f>+response_incCovid!M62</f>
        <v>10568.42</v>
      </c>
      <c r="N62" s="8">
        <f>+response_incCovid!N62</f>
        <v>12786.45</v>
      </c>
      <c r="O62" s="8">
        <f>+response_incCovid!O62</f>
        <v>12598.46</v>
      </c>
      <c r="P62" s="8">
        <f>+response_incCovid!P62</f>
        <v>12435.8</v>
      </c>
      <c r="Q62" s="8">
        <f>+response_incCovid!Q62</f>
        <v>12037.38</v>
      </c>
      <c r="R62" s="8">
        <f>+response_incCovid!R62</f>
        <v>12231.33</v>
      </c>
      <c r="S62" s="8">
        <f>+response_incCovid!S62</f>
        <v>12858.48</v>
      </c>
      <c r="T62" s="8">
        <f>+response_incCovid!T62</f>
        <v>13305.38</v>
      </c>
      <c r="U62" s="8">
        <f>+response_incCovid!U62</f>
        <v>13945.57</v>
      </c>
      <c r="V62" s="8">
        <f>+response_incCovid!V62</f>
        <v>14199.46</v>
      </c>
      <c r="W62" s="8">
        <f>+response_incCovid!W62</f>
        <v>14892.44</v>
      </c>
      <c r="X62" s="8">
        <f>+response_incCovid!X62</f>
        <v>15365.43</v>
      </c>
      <c r="Y62" s="8">
        <f>+response_incCovid!Y62</f>
        <v>15161.38</v>
      </c>
      <c r="Z62" s="8">
        <f>+response_incCovid!Z62</f>
        <v>15397.49</v>
      </c>
      <c r="AA62" s="40">
        <f>+response_incCovid!AA62-response_covid!B62</f>
        <v>16220.428636365954</v>
      </c>
      <c r="AB62" s="40">
        <f>+response_incCovid!AB62-response_covid!C62</f>
        <v>15909.680442150649</v>
      </c>
      <c r="AC62" s="40">
        <f>+response_incCovid!AC62-response_covid!D62</f>
        <v>15864.550424331432</v>
      </c>
      <c r="AD62" s="8">
        <f>+response_incCovid!AD62</f>
        <v>15368.26</v>
      </c>
    </row>
    <row r="63" spans="1:30" x14ac:dyDescent="0.3">
      <c r="A63">
        <v>61</v>
      </c>
      <c r="B63" s="8">
        <f>+response_incCovid!B63</f>
        <v>9956.0300000000007</v>
      </c>
      <c r="C63" s="8">
        <f>+response_incCovid!C63</f>
        <v>10167.200000000001</v>
      </c>
      <c r="D63" s="8">
        <f>+response_incCovid!D63</f>
        <v>9985.7000000000007</v>
      </c>
      <c r="E63" s="8">
        <f>+response_incCovid!E63</f>
        <v>9768.7199999999993</v>
      </c>
      <c r="F63" s="8">
        <f>+response_incCovid!F63</f>
        <v>10212.64</v>
      </c>
      <c r="G63" s="8">
        <f>+response_incCovid!G63</f>
        <v>10440.57</v>
      </c>
      <c r="H63" s="8">
        <f>+response_incCovid!H63</f>
        <v>10320.75</v>
      </c>
      <c r="I63" s="8">
        <f>+response_incCovid!I63</f>
        <v>10530.42</v>
      </c>
      <c r="J63" s="8">
        <f>+response_incCovid!J63</f>
        <v>11142.64</v>
      </c>
      <c r="K63" s="8">
        <f>+response_incCovid!K63</f>
        <v>12003.7</v>
      </c>
      <c r="L63" s="8">
        <f>+response_incCovid!L63</f>
        <v>11444.47</v>
      </c>
      <c r="M63" s="8">
        <f>+response_incCovid!M63</f>
        <v>11049.43</v>
      </c>
      <c r="N63" s="8">
        <f>+response_incCovid!N63</f>
        <v>11001.39</v>
      </c>
      <c r="O63" s="8">
        <f>+response_incCovid!O63</f>
        <v>13941.5</v>
      </c>
      <c r="P63" s="8">
        <f>+response_incCovid!P63</f>
        <v>13292.85</v>
      </c>
      <c r="Q63" s="8">
        <f>+response_incCovid!Q63</f>
        <v>12934.41</v>
      </c>
      <c r="R63" s="8">
        <f>+response_incCovid!R63</f>
        <v>12873.35</v>
      </c>
      <c r="S63" s="8">
        <f>+response_incCovid!S63</f>
        <v>13439.49</v>
      </c>
      <c r="T63" s="8">
        <f>+response_incCovid!T63</f>
        <v>13758.39</v>
      </c>
      <c r="U63" s="8">
        <f>+response_incCovid!U63</f>
        <v>14497.59</v>
      </c>
      <c r="V63" s="8">
        <f>+response_incCovid!V63</f>
        <v>14916.48</v>
      </c>
      <c r="W63" s="8">
        <f>+response_incCovid!W63</f>
        <v>15276.46</v>
      </c>
      <c r="X63" s="8">
        <f>+response_incCovid!X63</f>
        <v>15908.44</v>
      </c>
      <c r="Y63" s="8">
        <f>+response_incCovid!Y63</f>
        <v>16213.41</v>
      </c>
      <c r="Z63" s="8">
        <f>+response_incCovid!Z63</f>
        <v>16341.52</v>
      </c>
      <c r="AA63" s="40">
        <f>+response_incCovid!AA63-response_covid!B63</f>
        <v>16911.08375221592</v>
      </c>
      <c r="AB63" s="40">
        <f>+response_incCovid!AB63-response_covid!C63</f>
        <v>17297.457936244886</v>
      </c>
      <c r="AC63" s="40">
        <f>+response_incCovid!AC63-response_covid!D63</f>
        <v>17269.620951960162</v>
      </c>
      <c r="AD63" s="8">
        <f>+response_incCovid!AD63</f>
        <v>16706.29</v>
      </c>
    </row>
    <row r="64" spans="1:30" x14ac:dyDescent="0.3">
      <c r="A64">
        <v>62</v>
      </c>
      <c r="B64" s="8">
        <f>+response_incCovid!B64</f>
        <v>11062.22</v>
      </c>
      <c r="C64" s="8">
        <f>+response_incCovid!C64</f>
        <v>10835.28</v>
      </c>
      <c r="D64" s="8">
        <f>+response_incCovid!D64</f>
        <v>11043.27</v>
      </c>
      <c r="E64" s="8">
        <f>+response_incCovid!E64</f>
        <v>10628.79</v>
      </c>
      <c r="F64" s="8">
        <f>+response_incCovid!F64</f>
        <v>10735.68</v>
      </c>
      <c r="G64" s="8">
        <f>+response_incCovid!G64</f>
        <v>11086.61</v>
      </c>
      <c r="H64" s="8">
        <f>+response_incCovid!H64</f>
        <v>11089.81</v>
      </c>
      <c r="I64" s="8">
        <f>+response_incCovid!I64</f>
        <v>11096.13</v>
      </c>
      <c r="J64" s="8">
        <f>+response_incCovid!J64</f>
        <v>11516.66</v>
      </c>
      <c r="K64" s="8">
        <f>+response_incCovid!K64</f>
        <v>11784.68</v>
      </c>
      <c r="L64" s="8">
        <f>+response_incCovid!L64</f>
        <v>13039.55</v>
      </c>
      <c r="M64" s="8">
        <f>+response_incCovid!M64</f>
        <v>12272.48</v>
      </c>
      <c r="N64" s="8">
        <f>+response_incCovid!N64</f>
        <v>11761.42</v>
      </c>
      <c r="O64" s="8">
        <f>+response_incCovid!O64</f>
        <v>12045.44</v>
      </c>
      <c r="P64" s="8">
        <f>+response_incCovid!P64</f>
        <v>14663.94</v>
      </c>
      <c r="Q64" s="8">
        <f>+response_incCovid!Q64</f>
        <v>14148.45</v>
      </c>
      <c r="R64" s="8">
        <f>+response_incCovid!R64</f>
        <v>14071.37</v>
      </c>
      <c r="S64" s="8">
        <f>+response_incCovid!S64</f>
        <v>13855.52</v>
      </c>
      <c r="T64" s="8">
        <f>+response_incCovid!T64</f>
        <v>14269.4</v>
      </c>
      <c r="U64" s="8">
        <f>+response_incCovid!U64</f>
        <v>15102.62</v>
      </c>
      <c r="V64" s="8">
        <f>+response_incCovid!V64</f>
        <v>15651.5</v>
      </c>
      <c r="W64" s="8">
        <f>+response_incCovid!W64</f>
        <v>16289.49</v>
      </c>
      <c r="X64" s="8">
        <f>+response_incCovid!X64</f>
        <v>16465.45</v>
      </c>
      <c r="Y64" s="8">
        <f>+response_incCovid!Y64</f>
        <v>16731.43</v>
      </c>
      <c r="Z64" s="8">
        <f>+response_incCovid!Z64</f>
        <v>17320.55</v>
      </c>
      <c r="AA64" s="40">
        <f>+response_incCovid!AA64-response_covid!B64</f>
        <v>17882.319362902628</v>
      </c>
      <c r="AB64" s="40">
        <f>+response_incCovid!AB64-response_covid!C64</f>
        <v>18354.64036576065</v>
      </c>
      <c r="AC64" s="40">
        <f>+response_incCovid!AC64-response_covid!D64</f>
        <v>18410.618939692933</v>
      </c>
      <c r="AD64" s="8">
        <f>+response_incCovid!AD64</f>
        <v>18278.310000000001</v>
      </c>
    </row>
    <row r="65" spans="1:30" x14ac:dyDescent="0.3">
      <c r="A65">
        <v>63</v>
      </c>
      <c r="B65" s="8">
        <f>+response_incCovid!B65</f>
        <v>11949.14</v>
      </c>
      <c r="C65" s="8">
        <f>+response_incCovid!C65</f>
        <v>11673.88</v>
      </c>
      <c r="D65" s="8">
        <f>+response_incCovid!D65</f>
        <v>11607.31</v>
      </c>
      <c r="E65" s="8">
        <f>+response_incCovid!E65</f>
        <v>11728.86</v>
      </c>
      <c r="F65" s="8">
        <f>+response_incCovid!F65</f>
        <v>11588.74</v>
      </c>
      <c r="G65" s="8">
        <f>+response_incCovid!G65</f>
        <v>11506.63</v>
      </c>
      <c r="H65" s="8">
        <f>+response_incCovid!H65</f>
        <v>11901.87</v>
      </c>
      <c r="I65" s="8">
        <f>+response_incCovid!I65</f>
        <v>11697.4</v>
      </c>
      <c r="J65" s="8">
        <f>+response_incCovid!J65</f>
        <v>11980.68</v>
      </c>
      <c r="K65" s="8">
        <f>+response_incCovid!K65</f>
        <v>11931.7</v>
      </c>
      <c r="L65" s="8">
        <f>+response_incCovid!L65</f>
        <v>12726.53</v>
      </c>
      <c r="M65" s="8">
        <f>+response_incCovid!M65</f>
        <v>13683.54</v>
      </c>
      <c r="N65" s="8">
        <f>+response_incCovid!N65</f>
        <v>12822.45</v>
      </c>
      <c r="O65" s="8">
        <f>+response_incCovid!O65</f>
        <v>12778.46</v>
      </c>
      <c r="P65" s="8">
        <f>+response_incCovid!P65</f>
        <v>12911.83</v>
      </c>
      <c r="Q65" s="8">
        <f>+response_incCovid!Q65</f>
        <v>15634.49</v>
      </c>
      <c r="R65" s="8">
        <f>+response_incCovid!R65</f>
        <v>15365.42</v>
      </c>
      <c r="S65" s="8">
        <f>+response_incCovid!S65</f>
        <v>15100.55</v>
      </c>
      <c r="T65" s="8">
        <f>+response_incCovid!T65</f>
        <v>15106.43</v>
      </c>
      <c r="U65" s="8">
        <f>+response_incCovid!U65</f>
        <v>15636.64</v>
      </c>
      <c r="V65" s="8">
        <f>+response_incCovid!V65</f>
        <v>16205.52</v>
      </c>
      <c r="W65" s="8">
        <f>+response_incCovid!W65</f>
        <v>16703.490000000002</v>
      </c>
      <c r="X65" s="8">
        <f>+response_incCovid!X65</f>
        <v>17303.48</v>
      </c>
      <c r="Y65" s="8">
        <f>+response_incCovid!Y65</f>
        <v>17662.45</v>
      </c>
      <c r="Z65" s="8">
        <f>+response_incCovid!Z65</f>
        <v>17838.57</v>
      </c>
      <c r="AA65" s="40">
        <f>+response_incCovid!AA65-response_covid!B65</f>
        <v>19057.812593672839</v>
      </c>
      <c r="AB65" s="40">
        <f>+response_incCovid!AB65-response_covid!C65</f>
        <v>19378.106015348443</v>
      </c>
      <c r="AC65" s="40">
        <f>+response_incCovid!AC65-response_covid!D65</f>
        <v>19653.263185108714</v>
      </c>
      <c r="AD65" s="8">
        <f>+response_incCovid!AD65</f>
        <v>19557.330000000002</v>
      </c>
    </row>
    <row r="66" spans="1:30" x14ac:dyDescent="0.3">
      <c r="A66">
        <v>64</v>
      </c>
      <c r="B66" s="8">
        <f>+response_incCovid!B66</f>
        <v>13017.34</v>
      </c>
      <c r="C66" s="8">
        <f>+response_incCovid!C66</f>
        <v>12737.01</v>
      </c>
      <c r="D66" s="8">
        <f>+response_incCovid!D66</f>
        <v>12564.88</v>
      </c>
      <c r="E66" s="8">
        <f>+response_incCovid!E66</f>
        <v>12299.91</v>
      </c>
      <c r="F66" s="8">
        <f>+response_incCovid!F66</f>
        <v>12777.8</v>
      </c>
      <c r="G66" s="8">
        <f>+response_incCovid!G66</f>
        <v>12561.69</v>
      </c>
      <c r="H66" s="8">
        <f>+response_incCovid!H66</f>
        <v>12330.9</v>
      </c>
      <c r="I66" s="8">
        <f>+response_incCovid!I66</f>
        <v>12605.74</v>
      </c>
      <c r="J66" s="8">
        <f>+response_incCovid!J66</f>
        <v>12830.73</v>
      </c>
      <c r="K66" s="8">
        <f>+response_incCovid!K66</f>
        <v>12559.73</v>
      </c>
      <c r="L66" s="8">
        <f>+response_incCovid!L66</f>
        <v>12808.53</v>
      </c>
      <c r="M66" s="8">
        <f>+response_incCovid!M66</f>
        <v>13162.52</v>
      </c>
      <c r="N66" s="8">
        <f>+response_incCovid!N66</f>
        <v>14257</v>
      </c>
      <c r="O66" s="8">
        <f>+response_incCovid!O66</f>
        <v>13985.51</v>
      </c>
      <c r="P66" s="8">
        <f>+response_incCovid!P66</f>
        <v>13367.85</v>
      </c>
      <c r="Q66" s="8">
        <f>+response_incCovid!Q66</f>
        <v>13571.43</v>
      </c>
      <c r="R66" s="8">
        <f>+response_incCovid!R66</f>
        <v>16990.45</v>
      </c>
      <c r="S66" s="8">
        <f>+response_incCovid!S66</f>
        <v>16160.6</v>
      </c>
      <c r="T66" s="8">
        <f>+response_incCovid!T66</f>
        <v>16383.47</v>
      </c>
      <c r="U66" s="8">
        <f>+response_incCovid!U66</f>
        <v>16250.67</v>
      </c>
      <c r="V66" s="8">
        <f>+response_incCovid!V66</f>
        <v>16775.54</v>
      </c>
      <c r="W66" s="8">
        <f>+response_incCovid!W66</f>
        <v>17397.509999999998</v>
      </c>
      <c r="X66" s="8">
        <f>+response_incCovid!X66</f>
        <v>17924.490000000002</v>
      </c>
      <c r="Y66" s="8">
        <f>+response_incCovid!Y66</f>
        <v>18096.46</v>
      </c>
      <c r="Z66" s="8">
        <f>+response_incCovid!Z66</f>
        <v>18723.599999999999</v>
      </c>
      <c r="AA66" s="40">
        <f>+response_incCovid!AA66-response_covid!B66</f>
        <v>19466.084078146585</v>
      </c>
      <c r="AB66" s="40">
        <f>+response_incCovid!AB66-response_covid!C66</f>
        <v>20626.893600194318</v>
      </c>
      <c r="AC66" s="40">
        <f>+response_incCovid!AC66-response_covid!D66</f>
        <v>20665.132790782394</v>
      </c>
      <c r="AD66" s="8">
        <f>+response_incCovid!AD66</f>
        <v>20208.349999999999</v>
      </c>
    </row>
    <row r="67" spans="1:30" x14ac:dyDescent="0.3">
      <c r="A67">
        <v>65</v>
      </c>
      <c r="B67" s="8">
        <f>+response_incCovid!B67</f>
        <v>14519.04</v>
      </c>
      <c r="C67" s="8">
        <f>+response_incCovid!C67</f>
        <v>14053.66</v>
      </c>
      <c r="D67" s="8">
        <f>+response_incCovid!D67</f>
        <v>13584.95</v>
      </c>
      <c r="E67" s="8">
        <f>+response_incCovid!E67</f>
        <v>13637.01</v>
      </c>
      <c r="F67" s="8">
        <f>+response_incCovid!F67</f>
        <v>13399.85</v>
      </c>
      <c r="G67" s="8">
        <f>+response_incCovid!G67</f>
        <v>13535.74</v>
      </c>
      <c r="H67" s="8">
        <f>+response_incCovid!H67</f>
        <v>13197.96</v>
      </c>
      <c r="I67" s="8">
        <f>+response_incCovid!I67</f>
        <v>13038.27</v>
      </c>
      <c r="J67" s="8">
        <f>+response_incCovid!J67</f>
        <v>13336.76</v>
      </c>
      <c r="K67" s="8">
        <f>+response_incCovid!K67</f>
        <v>13157.77</v>
      </c>
      <c r="L67" s="8">
        <f>+response_incCovid!L67</f>
        <v>13220.56</v>
      </c>
      <c r="M67" s="8">
        <f>+response_incCovid!M67</f>
        <v>13390.52</v>
      </c>
      <c r="N67" s="8">
        <f>+response_incCovid!N67</f>
        <v>14163.5</v>
      </c>
      <c r="O67" s="8">
        <f>+response_incCovid!O67</f>
        <v>15376.55</v>
      </c>
      <c r="P67" s="8">
        <f>+response_incCovid!P67</f>
        <v>14679.94</v>
      </c>
      <c r="Q67" s="8">
        <f>+response_incCovid!Q67</f>
        <v>14216.45</v>
      </c>
      <c r="R67" s="8">
        <f>+response_incCovid!R67</f>
        <v>14480.39</v>
      </c>
      <c r="S67" s="8">
        <f>+response_incCovid!S67</f>
        <v>17891.66</v>
      </c>
      <c r="T67" s="8">
        <f>+response_incCovid!T67</f>
        <v>17796.509999999998</v>
      </c>
      <c r="U67" s="8">
        <f>+response_incCovid!U67</f>
        <v>17252.7</v>
      </c>
      <c r="V67" s="8">
        <f>+response_incCovid!V67</f>
        <v>17506.560000000001</v>
      </c>
      <c r="W67" s="8">
        <f>+response_incCovid!W67</f>
        <v>17937.599999999999</v>
      </c>
      <c r="X67" s="8">
        <f>+response_incCovid!X67</f>
        <v>18616.509999999998</v>
      </c>
      <c r="Y67" s="8">
        <f>+response_incCovid!Y67</f>
        <v>18885.48</v>
      </c>
      <c r="Z67" s="8">
        <f>+response_incCovid!Z67</f>
        <v>19042.61</v>
      </c>
      <c r="AA67" s="40">
        <f>+response_incCovid!AA67-response_covid!B67</f>
        <v>20446.398159856533</v>
      </c>
      <c r="AB67" s="40">
        <f>+response_incCovid!AB67-response_covid!C67</f>
        <v>20910.495142501048</v>
      </c>
      <c r="AC67" s="40">
        <f>+response_incCovid!AC67-response_covid!D67</f>
        <v>21787.423571005755</v>
      </c>
      <c r="AD67" s="8">
        <f>+response_incCovid!AD67</f>
        <v>21737.37</v>
      </c>
    </row>
    <row r="68" spans="1:30" x14ac:dyDescent="0.3">
      <c r="A68">
        <v>66</v>
      </c>
      <c r="B68" s="8">
        <f>+response_incCovid!B68</f>
        <v>15338.03</v>
      </c>
      <c r="C68" s="8">
        <f>+response_incCovid!C68</f>
        <v>15239.8</v>
      </c>
      <c r="D68" s="8">
        <f>+response_incCovid!D68</f>
        <v>14788.04</v>
      </c>
      <c r="E68" s="8">
        <f>+response_incCovid!E68</f>
        <v>14840.09</v>
      </c>
      <c r="F68" s="8">
        <f>+response_incCovid!F68</f>
        <v>14496.92</v>
      </c>
      <c r="G68" s="8">
        <f>+response_incCovid!G68</f>
        <v>14176.78</v>
      </c>
      <c r="H68" s="8">
        <f>+response_incCovid!H68</f>
        <v>14290.04</v>
      </c>
      <c r="I68" s="8">
        <f>+response_incCovid!I68</f>
        <v>13907.32</v>
      </c>
      <c r="J68" s="8">
        <f>+response_incCovid!J68</f>
        <v>13735.78</v>
      </c>
      <c r="K68" s="8">
        <f>+response_incCovid!K68</f>
        <v>13967.82</v>
      </c>
      <c r="L68" s="8">
        <f>+response_incCovid!L68</f>
        <v>13974.59</v>
      </c>
      <c r="M68" s="8">
        <f>+response_incCovid!M68</f>
        <v>13686.54</v>
      </c>
      <c r="N68" s="8">
        <f>+response_incCovid!N68</f>
        <v>14058.99</v>
      </c>
      <c r="O68" s="8">
        <f>+response_incCovid!O68</f>
        <v>14977.54</v>
      </c>
      <c r="P68" s="8">
        <f>+response_incCovid!P68</f>
        <v>15993.03</v>
      </c>
      <c r="Q68" s="8">
        <f>+response_incCovid!Q68</f>
        <v>15557.99</v>
      </c>
      <c r="R68" s="8">
        <f>+response_incCovid!R68</f>
        <v>14989.41</v>
      </c>
      <c r="S68" s="8">
        <f>+response_incCovid!S68</f>
        <v>15385.57</v>
      </c>
      <c r="T68" s="8">
        <f>+response_incCovid!T68</f>
        <v>19252.55</v>
      </c>
      <c r="U68" s="8">
        <f>+response_incCovid!U68</f>
        <v>18772.77</v>
      </c>
      <c r="V68" s="8">
        <f>+response_incCovid!V68</f>
        <v>18686.599999999999</v>
      </c>
      <c r="W68" s="8">
        <f>+response_incCovid!W68</f>
        <v>18638.490000000002</v>
      </c>
      <c r="X68" s="8">
        <f>+response_incCovid!X68</f>
        <v>19061.53</v>
      </c>
      <c r="Y68" s="8">
        <f>+response_incCovid!Y68</f>
        <v>19493.490000000002</v>
      </c>
      <c r="Z68" s="8">
        <f>+response_incCovid!Z68</f>
        <v>19802.63</v>
      </c>
      <c r="AA68" s="40">
        <f>+response_incCovid!AA68-response_covid!B68</f>
        <v>20991.048478025215</v>
      </c>
      <c r="AB68" s="40">
        <f>+response_incCovid!AB68-response_covid!C68</f>
        <v>21604.426025387951</v>
      </c>
      <c r="AC68" s="40">
        <f>+response_incCovid!AC68-response_covid!D68</f>
        <v>22560.94575266484</v>
      </c>
      <c r="AD68" s="8">
        <f>+response_incCovid!AD68</f>
        <v>22815.39</v>
      </c>
    </row>
    <row r="69" spans="1:30" x14ac:dyDescent="0.3">
      <c r="A69">
        <v>67</v>
      </c>
      <c r="B69" s="8">
        <f>+response_incCovid!B69</f>
        <v>17058.75</v>
      </c>
      <c r="C69" s="8">
        <f>+response_incCovid!C69</f>
        <v>16638.97</v>
      </c>
      <c r="D69" s="8">
        <f>+response_incCovid!D69</f>
        <v>16290.14</v>
      </c>
      <c r="E69" s="8">
        <f>+response_incCovid!E69</f>
        <v>15708.66</v>
      </c>
      <c r="F69" s="8">
        <f>+response_incCovid!F69</f>
        <v>15515.98</v>
      </c>
      <c r="G69" s="8">
        <f>+response_incCovid!G69</f>
        <v>15389.84</v>
      </c>
      <c r="H69" s="8">
        <f>+response_incCovid!H69</f>
        <v>14975.59</v>
      </c>
      <c r="I69" s="8">
        <f>+response_incCovid!I69</f>
        <v>15316.9</v>
      </c>
      <c r="J69" s="8">
        <f>+response_incCovid!J69</f>
        <v>14960.85</v>
      </c>
      <c r="K69" s="8">
        <f>+response_incCovid!K69</f>
        <v>14598.85</v>
      </c>
      <c r="L69" s="8">
        <f>+response_incCovid!L69</f>
        <v>14806.62</v>
      </c>
      <c r="M69" s="8">
        <f>+response_incCovid!M69</f>
        <v>14654.58</v>
      </c>
      <c r="N69" s="8">
        <f>+response_incCovid!N69</f>
        <v>14635.51</v>
      </c>
      <c r="O69" s="8">
        <f>+response_incCovid!O69</f>
        <v>15222.55</v>
      </c>
      <c r="P69" s="8">
        <f>+response_incCovid!P69</f>
        <v>15799.01</v>
      </c>
      <c r="Q69" s="8">
        <f>+response_incCovid!Q69</f>
        <v>17027.03</v>
      </c>
      <c r="R69" s="8">
        <f>+response_incCovid!R69</f>
        <v>16533.45</v>
      </c>
      <c r="S69" s="8">
        <f>+response_incCovid!S69</f>
        <v>15986.59</v>
      </c>
      <c r="T69" s="8">
        <f>+response_incCovid!T69</f>
        <v>16419.48</v>
      </c>
      <c r="U69" s="8">
        <f>+response_incCovid!U69</f>
        <v>20821.849999999999</v>
      </c>
      <c r="V69" s="8">
        <f>+response_incCovid!V69</f>
        <v>20235.650000000001</v>
      </c>
      <c r="W69" s="8">
        <f>+response_incCovid!W69</f>
        <v>20165.599999999999</v>
      </c>
      <c r="X69" s="8">
        <f>+response_incCovid!X69</f>
        <v>19937.55</v>
      </c>
      <c r="Y69" s="8">
        <f>+response_incCovid!Y69</f>
        <v>20398.509999999998</v>
      </c>
      <c r="Z69" s="8">
        <f>+response_incCovid!Z69</f>
        <v>20476.650000000001</v>
      </c>
      <c r="AA69" s="40">
        <f>+response_incCovid!AA69-response_covid!B69</f>
        <v>21785.936049026463</v>
      </c>
      <c r="AB69" s="40">
        <f>+response_incCovid!AB69-response_covid!C69</f>
        <v>22378.149633550256</v>
      </c>
      <c r="AC69" s="40">
        <f>+response_incCovid!AC69-response_covid!D69</f>
        <v>22987.212329375921</v>
      </c>
      <c r="AD69" s="8">
        <f>+response_incCovid!AD69</f>
        <v>23564.39</v>
      </c>
    </row>
    <row r="70" spans="1:30" x14ac:dyDescent="0.3">
      <c r="A70">
        <v>68</v>
      </c>
      <c r="B70" s="8">
        <f>+response_incCovid!B70</f>
        <v>18243.87</v>
      </c>
      <c r="C70" s="8">
        <f>+response_incCovid!C70</f>
        <v>18012.12</v>
      </c>
      <c r="D70" s="8">
        <f>+response_incCovid!D70</f>
        <v>17273.21</v>
      </c>
      <c r="E70" s="8">
        <f>+response_incCovid!E70</f>
        <v>17041.759999999998</v>
      </c>
      <c r="F70" s="8">
        <f>+response_incCovid!F70</f>
        <v>16983.080000000002</v>
      </c>
      <c r="G70" s="8">
        <f>+response_incCovid!G70</f>
        <v>16722.919999999998</v>
      </c>
      <c r="H70" s="8">
        <f>+response_incCovid!H70</f>
        <v>16053.67</v>
      </c>
      <c r="I70" s="8">
        <f>+response_incCovid!I70</f>
        <v>15571.91</v>
      </c>
      <c r="J70" s="8">
        <f>+response_incCovid!J70</f>
        <v>16039.91</v>
      </c>
      <c r="K70" s="8">
        <f>+response_incCovid!K70</f>
        <v>15391.9</v>
      </c>
      <c r="L70" s="8">
        <f>+response_incCovid!L70</f>
        <v>15423.64</v>
      </c>
      <c r="M70" s="8">
        <f>+response_incCovid!M70</f>
        <v>15387.6</v>
      </c>
      <c r="N70" s="8">
        <f>+response_incCovid!N70</f>
        <v>15234.54</v>
      </c>
      <c r="O70" s="8">
        <f>+response_incCovid!O70</f>
        <v>15700.56</v>
      </c>
      <c r="P70" s="8">
        <f>+response_incCovid!P70</f>
        <v>15804.01</v>
      </c>
      <c r="Q70" s="8">
        <f>+response_incCovid!Q70</f>
        <v>16771.53</v>
      </c>
      <c r="R70" s="8">
        <f>+response_incCovid!R70</f>
        <v>18091.490000000002</v>
      </c>
      <c r="S70" s="8">
        <f>+response_incCovid!S70</f>
        <v>17905.16</v>
      </c>
      <c r="T70" s="8">
        <f>+response_incCovid!T70</f>
        <v>17386.5</v>
      </c>
      <c r="U70" s="8">
        <f>+response_incCovid!U70</f>
        <v>17647.72</v>
      </c>
      <c r="V70" s="8">
        <f>+response_incCovid!V70</f>
        <v>22190.71</v>
      </c>
      <c r="W70" s="8">
        <f>+response_incCovid!W70</f>
        <v>21603.14</v>
      </c>
      <c r="X70" s="8">
        <f>+response_incCovid!X70</f>
        <v>21706.6</v>
      </c>
      <c r="Y70" s="8">
        <f>+response_incCovid!Y70</f>
        <v>21243.54</v>
      </c>
      <c r="Z70" s="8">
        <f>+response_incCovid!Z70</f>
        <v>21519.68</v>
      </c>
      <c r="AA70" s="40">
        <f>+response_incCovid!AA70-response_covid!B70</f>
        <v>22481.470052120785</v>
      </c>
      <c r="AB70" s="40">
        <f>+response_incCovid!AB70-response_covid!C70</f>
        <v>23008.988845807693</v>
      </c>
      <c r="AC70" s="40">
        <f>+response_incCovid!AC70-response_covid!D70</f>
        <v>23952.445143443165</v>
      </c>
      <c r="AD70" s="8">
        <f>+response_incCovid!AD70</f>
        <v>24587.41</v>
      </c>
    </row>
    <row r="71" spans="1:30" x14ac:dyDescent="0.3">
      <c r="A71">
        <v>69</v>
      </c>
      <c r="B71" s="8">
        <f>+response_incCovid!B71</f>
        <v>19791.03</v>
      </c>
      <c r="C71" s="8">
        <f>+response_incCovid!C71</f>
        <v>19439.29</v>
      </c>
      <c r="D71" s="8">
        <f>+response_incCovid!D71</f>
        <v>19052.330000000002</v>
      </c>
      <c r="E71" s="8">
        <f>+response_incCovid!E71</f>
        <v>18362.349999999999</v>
      </c>
      <c r="F71" s="8">
        <f>+response_incCovid!F71</f>
        <v>18768.189999999999</v>
      </c>
      <c r="G71" s="8">
        <f>+response_incCovid!G71</f>
        <v>17991.98</v>
      </c>
      <c r="H71" s="8">
        <f>+response_incCovid!H71</f>
        <v>17613.78</v>
      </c>
      <c r="I71" s="8">
        <f>+response_incCovid!I71</f>
        <v>17168.009999999998</v>
      </c>
      <c r="J71" s="8">
        <f>+response_incCovid!J71</f>
        <v>16446.93</v>
      </c>
      <c r="K71" s="8">
        <f>+response_incCovid!K71</f>
        <v>16417.96</v>
      </c>
      <c r="L71" s="8">
        <f>+response_incCovid!L71</f>
        <v>16413.189999999999</v>
      </c>
      <c r="M71" s="8">
        <f>+response_incCovid!M71</f>
        <v>16048.63</v>
      </c>
      <c r="N71" s="8">
        <f>+response_incCovid!N71</f>
        <v>16401.580000000002</v>
      </c>
      <c r="O71" s="8">
        <f>+response_incCovid!O71</f>
        <v>16773.61</v>
      </c>
      <c r="P71" s="8">
        <f>+response_incCovid!P71</f>
        <v>16295.04</v>
      </c>
      <c r="Q71" s="8">
        <f>+response_incCovid!Q71</f>
        <v>16876.53</v>
      </c>
      <c r="R71" s="8">
        <f>+response_incCovid!R71</f>
        <v>18009.48</v>
      </c>
      <c r="S71" s="8">
        <f>+response_incCovid!S71</f>
        <v>19409.22</v>
      </c>
      <c r="T71" s="8">
        <f>+response_incCovid!T71</f>
        <v>19327.55</v>
      </c>
      <c r="U71" s="8">
        <f>+response_incCovid!U71</f>
        <v>18550.759999999998</v>
      </c>
      <c r="V71" s="8">
        <f>+response_incCovid!V71</f>
        <v>19239.62</v>
      </c>
      <c r="W71" s="8">
        <f>+response_incCovid!W71</f>
        <v>23931.22</v>
      </c>
      <c r="X71" s="8">
        <f>+response_incCovid!X71</f>
        <v>23507.65</v>
      </c>
      <c r="Y71" s="8">
        <f>+response_incCovid!Y71</f>
        <v>22673.58</v>
      </c>
      <c r="Z71" s="8">
        <f>+response_incCovid!Z71</f>
        <v>22637.72</v>
      </c>
      <c r="AA71" s="40">
        <f>+response_incCovid!AA71-response_covid!B71</f>
        <v>23150.793209504212</v>
      </c>
      <c r="AB71" s="40">
        <f>+response_incCovid!AB71-response_covid!C71</f>
        <v>23993.392420500029</v>
      </c>
      <c r="AC71" s="40">
        <f>+response_incCovid!AC71-response_covid!D71</f>
        <v>25097.41997022435</v>
      </c>
      <c r="AD71" s="8">
        <f>+response_incCovid!AD71</f>
        <v>25856.44</v>
      </c>
    </row>
    <row r="72" spans="1:30" x14ac:dyDescent="0.3">
      <c r="A72">
        <v>70</v>
      </c>
      <c r="B72" s="8">
        <f>+response_incCovid!B72</f>
        <v>21679.23</v>
      </c>
      <c r="C72" s="8">
        <f>+response_incCovid!C72</f>
        <v>20978.48</v>
      </c>
      <c r="D72" s="8">
        <f>+response_incCovid!D72</f>
        <v>20549.43</v>
      </c>
      <c r="E72" s="8">
        <f>+response_incCovid!E72</f>
        <v>20612.52</v>
      </c>
      <c r="F72" s="8">
        <f>+response_incCovid!F72</f>
        <v>19964.259999999998</v>
      </c>
      <c r="G72" s="8">
        <f>+response_incCovid!G72</f>
        <v>19899.09</v>
      </c>
      <c r="H72" s="8">
        <f>+response_incCovid!H72</f>
        <v>19063.900000000001</v>
      </c>
      <c r="I72" s="8">
        <f>+response_incCovid!I72</f>
        <v>18818.53</v>
      </c>
      <c r="J72" s="8">
        <f>+response_incCovid!J72</f>
        <v>18349.05</v>
      </c>
      <c r="K72" s="8">
        <f>+response_incCovid!K72</f>
        <v>17438.02</v>
      </c>
      <c r="L72" s="8">
        <f>+response_incCovid!L72</f>
        <v>17753.240000000002</v>
      </c>
      <c r="M72" s="8">
        <f>+response_incCovid!M72</f>
        <v>17403.189999999999</v>
      </c>
      <c r="N72" s="8">
        <f>+response_incCovid!N72</f>
        <v>16824.59</v>
      </c>
      <c r="O72" s="8">
        <f>+response_incCovid!O72</f>
        <v>17491.64</v>
      </c>
      <c r="P72" s="8">
        <f>+response_incCovid!P72</f>
        <v>17289.11</v>
      </c>
      <c r="Q72" s="8">
        <f>+response_incCovid!Q72</f>
        <v>17565.55</v>
      </c>
      <c r="R72" s="8">
        <f>+response_incCovid!R72</f>
        <v>18207.490000000002</v>
      </c>
      <c r="S72" s="8">
        <f>+response_incCovid!S72</f>
        <v>19146.71</v>
      </c>
      <c r="T72" s="8">
        <f>+response_incCovid!T72</f>
        <v>21122.6</v>
      </c>
      <c r="U72" s="8">
        <f>+response_incCovid!U72</f>
        <v>20456.84</v>
      </c>
      <c r="V72" s="8">
        <f>+response_incCovid!V72</f>
        <v>20339.650000000001</v>
      </c>
      <c r="W72" s="8">
        <f>+response_incCovid!W72</f>
        <v>20392.61</v>
      </c>
      <c r="X72" s="8">
        <f>+response_incCovid!X72</f>
        <v>25870.720000000001</v>
      </c>
      <c r="Y72" s="8">
        <f>+response_incCovid!Y72</f>
        <v>24853.63</v>
      </c>
      <c r="Z72" s="8">
        <f>+response_incCovid!Z72</f>
        <v>24417.78</v>
      </c>
      <c r="AA72" s="40">
        <f>+response_incCovid!AA72-response_covid!B72</f>
        <v>24499.822030909767</v>
      </c>
      <c r="AB72" s="40">
        <f>+response_incCovid!AB72-response_covid!C72</f>
        <v>24968.34870801097</v>
      </c>
      <c r="AC72" s="40">
        <f>+response_incCovid!AC72-response_covid!D72</f>
        <v>26391.208662378544</v>
      </c>
      <c r="AD72" s="8">
        <f>+response_incCovid!AD72</f>
        <v>26522.45</v>
      </c>
    </row>
    <row r="73" spans="1:30" x14ac:dyDescent="0.3">
      <c r="A73">
        <v>71</v>
      </c>
      <c r="B73" s="8">
        <f>+response_incCovid!B73</f>
        <v>22684.33</v>
      </c>
      <c r="C73" s="8">
        <f>+response_incCovid!C73</f>
        <v>22957.71</v>
      </c>
      <c r="D73" s="8">
        <f>+response_incCovid!D73</f>
        <v>22284.560000000001</v>
      </c>
      <c r="E73" s="8">
        <f>+response_incCovid!E73</f>
        <v>22041.63</v>
      </c>
      <c r="F73" s="8">
        <f>+response_incCovid!F73</f>
        <v>21791.38</v>
      </c>
      <c r="G73" s="8">
        <f>+response_incCovid!G73</f>
        <v>21161.16</v>
      </c>
      <c r="H73" s="8">
        <f>+response_incCovid!H73</f>
        <v>21044.54</v>
      </c>
      <c r="I73" s="8">
        <f>+response_incCovid!I73</f>
        <v>20182.759999999998</v>
      </c>
      <c r="J73" s="8">
        <f>+response_incCovid!J73</f>
        <v>19551.11</v>
      </c>
      <c r="K73" s="8">
        <f>+response_incCovid!K73</f>
        <v>18659.09</v>
      </c>
      <c r="L73" s="8">
        <f>+response_incCovid!L73</f>
        <v>18589.78</v>
      </c>
      <c r="M73" s="8">
        <f>+response_incCovid!M73</f>
        <v>18626.23</v>
      </c>
      <c r="N73" s="8">
        <f>+response_incCovid!N73</f>
        <v>17965.64</v>
      </c>
      <c r="O73" s="8">
        <f>+response_incCovid!O73</f>
        <v>18056.650000000001</v>
      </c>
      <c r="P73" s="8">
        <f>+response_incCovid!P73</f>
        <v>18313.169999999998</v>
      </c>
      <c r="Q73" s="8">
        <f>+response_incCovid!Q73</f>
        <v>18438.580000000002</v>
      </c>
      <c r="R73" s="8">
        <f>+response_incCovid!R73</f>
        <v>18555.5</v>
      </c>
      <c r="S73" s="8">
        <f>+response_incCovid!S73</f>
        <v>19424.22</v>
      </c>
      <c r="T73" s="8">
        <f>+response_incCovid!T73</f>
        <v>20611.59</v>
      </c>
      <c r="U73" s="8">
        <f>+response_incCovid!U73</f>
        <v>22737.919999999998</v>
      </c>
      <c r="V73" s="8">
        <f>+response_incCovid!V73</f>
        <v>22046.7</v>
      </c>
      <c r="W73" s="8">
        <f>+response_incCovid!W73</f>
        <v>21481.64</v>
      </c>
      <c r="X73" s="8">
        <f>+response_incCovid!X73</f>
        <v>21865.599999999999</v>
      </c>
      <c r="Y73" s="8">
        <f>+response_incCovid!Y73</f>
        <v>27578.7</v>
      </c>
      <c r="Z73" s="8">
        <f>+response_incCovid!Z73</f>
        <v>26602.85</v>
      </c>
      <c r="AA73" s="40">
        <f>+response_incCovid!AA73-response_covid!B73</f>
        <v>26616.369737574947</v>
      </c>
      <c r="AB73" s="40">
        <f>+response_incCovid!AB73-response_covid!C73</f>
        <v>26288.298897027769</v>
      </c>
      <c r="AC73" s="40">
        <f>+response_incCovid!AC73-response_covid!D73</f>
        <v>26982.989987520905</v>
      </c>
      <c r="AD73" s="8">
        <f>+response_incCovid!AD73</f>
        <v>28073.47</v>
      </c>
    </row>
    <row r="74" spans="1:30" x14ac:dyDescent="0.3">
      <c r="A74">
        <v>72</v>
      </c>
      <c r="B74" s="8">
        <f>+response_incCovid!B74</f>
        <v>24370.5</v>
      </c>
      <c r="C74" s="8">
        <f>+response_incCovid!C74</f>
        <v>24232.86</v>
      </c>
      <c r="D74" s="8">
        <f>+response_incCovid!D74</f>
        <v>24211.69</v>
      </c>
      <c r="E74" s="8">
        <f>+response_incCovid!E74</f>
        <v>24149.78</v>
      </c>
      <c r="F74" s="8">
        <f>+response_incCovid!F74</f>
        <v>23665</v>
      </c>
      <c r="G74" s="8">
        <f>+response_incCovid!G74</f>
        <v>23231.27</v>
      </c>
      <c r="H74" s="8">
        <f>+response_incCovid!H74</f>
        <v>22283.63</v>
      </c>
      <c r="I74" s="8">
        <f>+response_incCovid!I74</f>
        <v>22339.31</v>
      </c>
      <c r="J74" s="8">
        <f>+response_incCovid!J74</f>
        <v>21420.22</v>
      </c>
      <c r="K74" s="8">
        <f>+response_incCovid!K74</f>
        <v>20725.21</v>
      </c>
      <c r="L74" s="8">
        <f>+response_incCovid!L74</f>
        <v>19942.830000000002</v>
      </c>
      <c r="M74" s="8">
        <f>+response_incCovid!M74</f>
        <v>19071.75</v>
      </c>
      <c r="N74" s="8">
        <f>+response_incCovid!N74</f>
        <v>19762.7</v>
      </c>
      <c r="O74" s="8">
        <f>+response_incCovid!O74</f>
        <v>19822.71</v>
      </c>
      <c r="P74" s="8">
        <f>+response_incCovid!P74</f>
        <v>18785.2</v>
      </c>
      <c r="Q74" s="8">
        <f>+response_incCovid!Q74</f>
        <v>19479.61</v>
      </c>
      <c r="R74" s="8">
        <f>+response_incCovid!R74</f>
        <v>19654.53</v>
      </c>
      <c r="S74" s="8">
        <f>+response_incCovid!S74</f>
        <v>19728.23</v>
      </c>
      <c r="T74" s="8">
        <f>+response_incCovid!T74</f>
        <v>20712.599999999999</v>
      </c>
      <c r="U74" s="8">
        <f>+response_incCovid!U74</f>
        <v>21996.89</v>
      </c>
      <c r="V74" s="8">
        <f>+response_incCovid!V74</f>
        <v>24825.79</v>
      </c>
      <c r="W74" s="8">
        <f>+response_incCovid!W74</f>
        <v>23538.7</v>
      </c>
      <c r="X74" s="8">
        <f>+response_incCovid!X74</f>
        <v>23532.65</v>
      </c>
      <c r="Y74" s="8">
        <f>+response_incCovid!Y74</f>
        <v>23638.6</v>
      </c>
      <c r="Z74" s="8">
        <f>+response_incCovid!Z74</f>
        <v>29434.93</v>
      </c>
      <c r="AA74" s="40">
        <f>+response_incCovid!AA74-response_covid!B74</f>
        <v>28864.527581042952</v>
      </c>
      <c r="AB74" s="40">
        <f>+response_incCovid!AB74-response_covid!C74</f>
        <v>28149.944067046657</v>
      </c>
      <c r="AC74" s="40">
        <f>+response_incCovid!AC74-response_covid!D74</f>
        <v>28573.540077192181</v>
      </c>
      <c r="AD74" s="8">
        <f>+response_incCovid!AD74</f>
        <v>29322.5</v>
      </c>
    </row>
    <row r="75" spans="1:30" x14ac:dyDescent="0.3">
      <c r="A75">
        <v>73</v>
      </c>
      <c r="B75" s="8">
        <f>+response_incCovid!B75</f>
        <v>26081.68</v>
      </c>
      <c r="C75" s="8">
        <f>+response_incCovid!C75</f>
        <v>25694.03</v>
      </c>
      <c r="D75" s="8">
        <f>+response_incCovid!D75</f>
        <v>25652.79</v>
      </c>
      <c r="E75" s="8">
        <f>+response_incCovid!E75</f>
        <v>25827.9</v>
      </c>
      <c r="F75" s="8">
        <f>+response_incCovid!F75</f>
        <v>25385.61</v>
      </c>
      <c r="G75" s="8">
        <f>+response_incCovid!G75</f>
        <v>24883.360000000001</v>
      </c>
      <c r="H75" s="8">
        <f>+response_incCovid!H75</f>
        <v>24638.799999999999</v>
      </c>
      <c r="I75" s="8">
        <f>+response_incCovid!I75</f>
        <v>23661.39</v>
      </c>
      <c r="J75" s="8">
        <f>+response_incCovid!J75</f>
        <v>23399.33</v>
      </c>
      <c r="K75" s="8">
        <f>+response_incCovid!K75</f>
        <v>21995.68</v>
      </c>
      <c r="L75" s="8">
        <f>+response_incCovid!L75</f>
        <v>21856.92</v>
      </c>
      <c r="M75" s="8">
        <f>+response_incCovid!M75</f>
        <v>21011.82</v>
      </c>
      <c r="N75" s="8">
        <f>+response_incCovid!N75</f>
        <v>20054.21</v>
      </c>
      <c r="O75" s="8">
        <f>+response_incCovid!O75</f>
        <v>21067.759999999998</v>
      </c>
      <c r="P75" s="8">
        <f>+response_incCovid!P75</f>
        <v>20251.3</v>
      </c>
      <c r="Q75" s="8">
        <f>+response_incCovid!Q75</f>
        <v>20058.64</v>
      </c>
      <c r="R75" s="8">
        <f>+response_incCovid!R75</f>
        <v>20690.560000000001</v>
      </c>
      <c r="S75" s="8">
        <f>+response_incCovid!S75</f>
        <v>20484.759999999998</v>
      </c>
      <c r="T75" s="8">
        <f>+response_incCovid!T75</f>
        <v>21321.61</v>
      </c>
      <c r="U75" s="8">
        <f>+response_incCovid!U75</f>
        <v>22031.9</v>
      </c>
      <c r="V75" s="8">
        <f>+response_incCovid!V75</f>
        <v>23848.77</v>
      </c>
      <c r="W75" s="8">
        <f>+response_incCovid!W75</f>
        <v>26239.78</v>
      </c>
      <c r="X75" s="8">
        <f>+response_incCovid!X75</f>
        <v>25387.7</v>
      </c>
      <c r="Y75" s="8">
        <f>+response_incCovid!Y75</f>
        <v>24847.63</v>
      </c>
      <c r="Z75" s="8">
        <f>+response_incCovid!Z75</f>
        <v>25283.8</v>
      </c>
      <c r="AA75" s="40">
        <f>+response_incCovid!AA75-response_covid!B75</f>
        <v>31285.192697125574</v>
      </c>
      <c r="AB75" s="40">
        <f>+response_incCovid!AB75-response_covid!C75</f>
        <v>30279.523267932451</v>
      </c>
      <c r="AC75" s="40">
        <f>+response_incCovid!AC75-response_covid!D75</f>
        <v>30705.241255519151</v>
      </c>
      <c r="AD75" s="8">
        <f>+response_incCovid!AD75</f>
        <v>30785.52</v>
      </c>
    </row>
    <row r="76" spans="1:30" x14ac:dyDescent="0.3">
      <c r="A76">
        <v>74</v>
      </c>
      <c r="B76" s="8">
        <f>+response_incCovid!B76</f>
        <v>27148.79</v>
      </c>
      <c r="C76" s="8">
        <f>+response_incCovid!C76</f>
        <v>27485.24</v>
      </c>
      <c r="D76" s="8">
        <f>+response_incCovid!D76</f>
        <v>26727.87</v>
      </c>
      <c r="E76" s="8">
        <f>+response_incCovid!E76</f>
        <v>27431.02</v>
      </c>
      <c r="F76" s="8">
        <f>+response_incCovid!F76</f>
        <v>27713.25</v>
      </c>
      <c r="G76" s="8">
        <f>+response_incCovid!G76</f>
        <v>26831.46</v>
      </c>
      <c r="H76" s="8">
        <f>+response_incCovid!H76</f>
        <v>26240.92</v>
      </c>
      <c r="I76" s="8">
        <f>+response_incCovid!I76</f>
        <v>25992.52</v>
      </c>
      <c r="J76" s="8">
        <f>+response_incCovid!J76</f>
        <v>24848.41</v>
      </c>
      <c r="K76" s="8">
        <f>+response_incCovid!K76</f>
        <v>24432.03</v>
      </c>
      <c r="L76" s="8">
        <f>+response_incCovid!L76</f>
        <v>23565.99</v>
      </c>
      <c r="M76" s="8">
        <f>+response_incCovid!M76</f>
        <v>22670.89</v>
      </c>
      <c r="N76" s="8">
        <f>+response_incCovid!N76</f>
        <v>21794.77</v>
      </c>
      <c r="O76" s="8">
        <f>+response_incCovid!O76</f>
        <v>21690.79</v>
      </c>
      <c r="P76" s="8">
        <f>+response_incCovid!P76</f>
        <v>22037.41</v>
      </c>
      <c r="Q76" s="8">
        <f>+response_incCovid!Q76</f>
        <v>21458.67</v>
      </c>
      <c r="R76" s="8">
        <f>+response_incCovid!R76</f>
        <v>21567.58</v>
      </c>
      <c r="S76" s="8">
        <f>+response_incCovid!S76</f>
        <v>22051.81</v>
      </c>
      <c r="T76" s="8">
        <f>+response_incCovid!T76</f>
        <v>22571.65</v>
      </c>
      <c r="U76" s="8">
        <f>+response_incCovid!U76</f>
        <v>22630.93</v>
      </c>
      <c r="V76" s="8">
        <f>+response_incCovid!V76</f>
        <v>23746.77</v>
      </c>
      <c r="W76" s="8">
        <f>+response_incCovid!W76</f>
        <v>25424.76</v>
      </c>
      <c r="X76" s="8">
        <f>+response_incCovid!X76</f>
        <v>28196.78</v>
      </c>
      <c r="Y76" s="8">
        <f>+response_incCovid!Y76</f>
        <v>27255.69</v>
      </c>
      <c r="Z76" s="8">
        <f>+response_incCovid!Z76</f>
        <v>26104.83</v>
      </c>
      <c r="AA76" s="40">
        <f>+response_incCovid!AA76-response_covid!B76</f>
        <v>26691.999324877448</v>
      </c>
      <c r="AB76" s="40">
        <f>+response_incCovid!AB76-response_covid!C76</f>
        <v>33292.560754071688</v>
      </c>
      <c r="AC76" s="40">
        <f>+response_incCovid!AC76-response_covid!D76</f>
        <v>33572.221203239642</v>
      </c>
      <c r="AD76" s="8">
        <f>+response_incCovid!AD76</f>
        <v>33104.559999999998</v>
      </c>
    </row>
    <row r="77" spans="1:30" x14ac:dyDescent="0.3">
      <c r="A77">
        <v>75</v>
      </c>
      <c r="B77" s="8">
        <f>+response_incCovid!B77</f>
        <v>28621.94</v>
      </c>
      <c r="C77" s="8">
        <f>+response_incCovid!C77</f>
        <v>28742.400000000001</v>
      </c>
      <c r="D77" s="8">
        <f>+response_incCovid!D77</f>
        <v>28920.02</v>
      </c>
      <c r="E77" s="8">
        <f>+response_incCovid!E77</f>
        <v>28464.1</v>
      </c>
      <c r="F77" s="8">
        <f>+response_incCovid!F77</f>
        <v>29240.85</v>
      </c>
      <c r="G77" s="8">
        <f>+response_incCovid!G77</f>
        <v>29667.63</v>
      </c>
      <c r="H77" s="8">
        <f>+response_incCovid!H77</f>
        <v>28152.06</v>
      </c>
      <c r="I77" s="8">
        <f>+response_incCovid!I77</f>
        <v>28177.65</v>
      </c>
      <c r="J77" s="8">
        <f>+response_incCovid!J77</f>
        <v>27195.55</v>
      </c>
      <c r="K77" s="8">
        <f>+response_incCovid!K77</f>
        <v>25640.49</v>
      </c>
      <c r="L77" s="8">
        <f>+response_incCovid!L77</f>
        <v>25382.07</v>
      </c>
      <c r="M77" s="8">
        <f>+response_incCovid!M77</f>
        <v>24319.95</v>
      </c>
      <c r="N77" s="8">
        <f>+response_incCovid!N77</f>
        <v>23856.34</v>
      </c>
      <c r="O77" s="8">
        <f>+response_incCovid!O77</f>
        <v>23374.84</v>
      </c>
      <c r="P77" s="8">
        <f>+response_incCovid!P77</f>
        <v>22416.43</v>
      </c>
      <c r="Q77" s="8">
        <f>+response_incCovid!Q77</f>
        <v>23128.73</v>
      </c>
      <c r="R77" s="8">
        <f>+response_incCovid!R77</f>
        <v>22957.62</v>
      </c>
      <c r="S77" s="8">
        <f>+response_incCovid!S77</f>
        <v>22849.85</v>
      </c>
      <c r="T77" s="8">
        <f>+response_incCovid!T77</f>
        <v>23568.67</v>
      </c>
      <c r="U77" s="8">
        <f>+response_incCovid!U77</f>
        <v>24007.98</v>
      </c>
      <c r="V77" s="8">
        <f>+response_incCovid!V77</f>
        <v>24913.8</v>
      </c>
      <c r="W77" s="8">
        <f>+response_incCovid!W77</f>
        <v>25700.76</v>
      </c>
      <c r="X77" s="8">
        <f>+response_incCovid!X77</f>
        <v>27381.759999999998</v>
      </c>
      <c r="Y77" s="8">
        <f>+response_incCovid!Y77</f>
        <v>30234.76</v>
      </c>
      <c r="Z77" s="8">
        <f>+response_incCovid!Z77</f>
        <v>28566.91</v>
      </c>
      <c r="AA77" s="40">
        <f>+response_incCovid!AA77-response_covid!B77</f>
        <v>28099.279962962184</v>
      </c>
      <c r="AB77" s="40">
        <f>+response_incCovid!AB77-response_covid!C77</f>
        <v>27806.740957424132</v>
      </c>
      <c r="AC77" s="40">
        <f>+response_incCovid!AC77-response_covid!D77</f>
        <v>36459.416043208003</v>
      </c>
      <c r="AD77" s="8">
        <f>+response_incCovid!AD77</f>
        <v>35819.61</v>
      </c>
    </row>
    <row r="78" spans="1:30" x14ac:dyDescent="0.3">
      <c r="A78">
        <v>76</v>
      </c>
      <c r="B78" s="8">
        <f>+response_incCovid!B78</f>
        <v>28570.94</v>
      </c>
      <c r="C78" s="8">
        <f>+response_incCovid!C78</f>
        <v>30264.58</v>
      </c>
      <c r="D78" s="8">
        <f>+response_incCovid!D78</f>
        <v>30303.119999999999</v>
      </c>
      <c r="E78" s="8">
        <f>+response_incCovid!E78</f>
        <v>30684.27</v>
      </c>
      <c r="F78" s="8">
        <f>+response_incCovid!F78</f>
        <v>30500.43</v>
      </c>
      <c r="G78" s="8">
        <f>+response_incCovid!G78</f>
        <v>31017.7</v>
      </c>
      <c r="H78" s="8">
        <f>+response_incCovid!H78</f>
        <v>31003.26</v>
      </c>
      <c r="I78" s="8">
        <f>+response_incCovid!I78</f>
        <v>29708.74</v>
      </c>
      <c r="J78" s="8">
        <f>+response_incCovid!J78</f>
        <v>29321.67</v>
      </c>
      <c r="K78" s="8">
        <f>+response_incCovid!K78</f>
        <v>28041.64</v>
      </c>
      <c r="L78" s="8">
        <f>+response_incCovid!L78</f>
        <v>27248.14</v>
      </c>
      <c r="M78" s="8">
        <f>+response_incCovid!M78</f>
        <v>26745.55</v>
      </c>
      <c r="N78" s="8">
        <f>+response_incCovid!N78</f>
        <v>25721.9</v>
      </c>
      <c r="O78" s="8">
        <f>+response_incCovid!O78</f>
        <v>25482.92</v>
      </c>
      <c r="P78" s="8">
        <f>+response_incCovid!P78</f>
        <v>24143.54</v>
      </c>
      <c r="Q78" s="8">
        <f>+response_incCovid!Q78</f>
        <v>23642.74</v>
      </c>
      <c r="R78" s="8">
        <f>+response_incCovid!R78</f>
        <v>24642.67</v>
      </c>
      <c r="S78" s="8">
        <f>+response_incCovid!S78</f>
        <v>24560.91</v>
      </c>
      <c r="T78" s="8">
        <f>+response_incCovid!T78</f>
        <v>24641.71</v>
      </c>
      <c r="U78" s="8">
        <f>+response_incCovid!U78</f>
        <v>25277.03</v>
      </c>
      <c r="V78" s="8">
        <f>+response_incCovid!V78</f>
        <v>25862.83</v>
      </c>
      <c r="W78" s="8">
        <f>+response_incCovid!W78</f>
        <v>25903.78</v>
      </c>
      <c r="X78" s="8">
        <f>+response_incCovid!X78</f>
        <v>27431.759999999998</v>
      </c>
      <c r="Y78" s="8">
        <f>+response_incCovid!Y78</f>
        <v>29113.74</v>
      </c>
      <c r="Z78" s="8">
        <f>+response_incCovid!Z78</f>
        <v>31600.01</v>
      </c>
      <c r="AA78" s="40">
        <f>+response_incCovid!AA78-response_covid!B78</f>
        <v>30540.392048200672</v>
      </c>
      <c r="AB78" s="40">
        <f>+response_incCovid!AB78-response_covid!C78</f>
        <v>29893.123124722981</v>
      </c>
      <c r="AC78" s="40">
        <f>+response_incCovid!AC78-response_covid!D78</f>
        <v>31157.015903626489</v>
      </c>
      <c r="AD78" s="8">
        <f>+response_incCovid!AD78</f>
        <v>39584.67</v>
      </c>
    </row>
    <row r="79" spans="1:30" x14ac:dyDescent="0.3">
      <c r="A79">
        <v>77</v>
      </c>
      <c r="B79" s="8">
        <f>+response_incCovid!B79</f>
        <v>29852.06</v>
      </c>
      <c r="C79" s="8">
        <f>+response_incCovid!C79</f>
        <v>30025.040000000001</v>
      </c>
      <c r="D79" s="8">
        <f>+response_incCovid!D79</f>
        <v>31634.71</v>
      </c>
      <c r="E79" s="8">
        <f>+response_incCovid!E79</f>
        <v>32365.360000000001</v>
      </c>
      <c r="F79" s="8">
        <f>+response_incCovid!F79</f>
        <v>32963.58</v>
      </c>
      <c r="G79" s="8">
        <f>+response_incCovid!G79</f>
        <v>32353.77</v>
      </c>
      <c r="H79" s="8">
        <f>+response_incCovid!H79</f>
        <v>32485.37</v>
      </c>
      <c r="I79" s="8">
        <f>+response_incCovid!I79</f>
        <v>32669.919999999998</v>
      </c>
      <c r="J79" s="8">
        <f>+response_incCovid!J79</f>
        <v>31507.79</v>
      </c>
      <c r="K79" s="8">
        <f>+response_incCovid!K79</f>
        <v>30065.759999999998</v>
      </c>
      <c r="L79" s="8">
        <f>+response_incCovid!L79</f>
        <v>29719.25</v>
      </c>
      <c r="M79" s="8">
        <f>+response_incCovid!M79</f>
        <v>28480.62</v>
      </c>
      <c r="N79" s="8">
        <f>+response_incCovid!N79</f>
        <v>27951.98</v>
      </c>
      <c r="O79" s="8">
        <f>+response_incCovid!O79</f>
        <v>27563</v>
      </c>
      <c r="P79" s="8">
        <f>+response_incCovid!P79</f>
        <v>26097.67</v>
      </c>
      <c r="Q79" s="8">
        <f>+response_incCovid!Q79</f>
        <v>25702.81</v>
      </c>
      <c r="R79" s="8">
        <f>+response_incCovid!R79</f>
        <v>25391.69</v>
      </c>
      <c r="S79" s="8">
        <f>+response_incCovid!S79</f>
        <v>26269.97</v>
      </c>
      <c r="T79" s="8">
        <f>+response_incCovid!T79</f>
        <v>26269.75</v>
      </c>
      <c r="U79" s="8">
        <f>+response_incCovid!U79</f>
        <v>26047.06</v>
      </c>
      <c r="V79" s="8">
        <f>+response_incCovid!V79</f>
        <v>27542.880000000001</v>
      </c>
      <c r="W79" s="8">
        <f>+response_incCovid!W79</f>
        <v>27591.82</v>
      </c>
      <c r="X79" s="8">
        <f>+response_incCovid!X79</f>
        <v>28190.78</v>
      </c>
      <c r="Y79" s="8">
        <f>+response_incCovid!Y79</f>
        <v>29177.74</v>
      </c>
      <c r="Z79" s="8">
        <f>+response_incCovid!Z79</f>
        <v>30499.97</v>
      </c>
      <c r="AA79" s="40">
        <f>+response_incCovid!AA79-response_covid!B79</f>
        <v>33778.663688705696</v>
      </c>
      <c r="AB79" s="40">
        <f>+response_incCovid!AB79-response_covid!C79</f>
        <v>32571.896206543697</v>
      </c>
      <c r="AC79" s="40">
        <f>+response_incCovid!AC79-response_covid!D79</f>
        <v>32778.034762655167</v>
      </c>
      <c r="AD79" s="8">
        <f>+response_incCovid!AD79</f>
        <v>33524.57</v>
      </c>
    </row>
    <row r="80" spans="1:30" x14ac:dyDescent="0.3">
      <c r="A80">
        <v>78</v>
      </c>
      <c r="B80" s="8">
        <f>+response_incCovid!B80</f>
        <v>31209.21</v>
      </c>
      <c r="C80" s="8">
        <f>+response_incCovid!C80</f>
        <v>31731</v>
      </c>
      <c r="D80" s="8">
        <f>+response_incCovid!D80</f>
        <v>31858.720000000001</v>
      </c>
      <c r="E80" s="8">
        <f>+response_incCovid!E80</f>
        <v>33196.97</v>
      </c>
      <c r="F80" s="8">
        <f>+response_incCovid!F80</f>
        <v>34739.199999999997</v>
      </c>
      <c r="G80" s="8">
        <f>+response_incCovid!G80</f>
        <v>35016.92</v>
      </c>
      <c r="H80" s="8">
        <f>+response_incCovid!H80</f>
        <v>34011.480000000003</v>
      </c>
      <c r="I80" s="8">
        <f>+response_incCovid!I80</f>
        <v>34208</v>
      </c>
      <c r="J80" s="8">
        <f>+response_incCovid!J80</f>
        <v>33890.93</v>
      </c>
      <c r="K80" s="8">
        <f>+response_incCovid!K80</f>
        <v>32109.88</v>
      </c>
      <c r="L80" s="8">
        <f>+response_incCovid!L80</f>
        <v>32322.36</v>
      </c>
      <c r="M80" s="8">
        <f>+response_incCovid!M80</f>
        <v>30877.21</v>
      </c>
      <c r="N80" s="8">
        <f>+response_incCovid!N80</f>
        <v>29616.04</v>
      </c>
      <c r="O80" s="8">
        <f>+response_incCovid!O80</f>
        <v>30149.09</v>
      </c>
      <c r="P80" s="8">
        <f>+response_incCovid!P80</f>
        <v>28406.82</v>
      </c>
      <c r="Q80" s="8">
        <f>+response_incCovid!Q80</f>
        <v>27977.88</v>
      </c>
      <c r="R80" s="8">
        <f>+response_incCovid!R80</f>
        <v>27306.74</v>
      </c>
      <c r="S80" s="8">
        <f>+response_incCovid!S80</f>
        <v>26620.99</v>
      </c>
      <c r="T80" s="8">
        <f>+response_incCovid!T80</f>
        <v>28026.799999999999</v>
      </c>
      <c r="U80" s="8">
        <f>+response_incCovid!U80</f>
        <v>27745.13</v>
      </c>
      <c r="V80" s="8">
        <f>+response_incCovid!V80</f>
        <v>28172.9</v>
      </c>
      <c r="W80" s="8">
        <f>+response_incCovid!W80</f>
        <v>28949.87</v>
      </c>
      <c r="X80" s="8">
        <f>+response_incCovid!X80</f>
        <v>29753.83</v>
      </c>
      <c r="Y80" s="8">
        <f>+response_incCovid!Y80</f>
        <v>29932.76</v>
      </c>
      <c r="Z80" s="8">
        <f>+response_incCovid!Z80</f>
        <v>30612.98</v>
      </c>
      <c r="AA80" s="40">
        <f>+response_incCovid!AA80-response_covid!B80</f>
        <v>32243.266552307436</v>
      </c>
      <c r="AB80" s="40">
        <f>+response_incCovid!AB80-response_covid!C80</f>
        <v>35585.918176089108</v>
      </c>
      <c r="AC80" s="40">
        <f>+response_incCovid!AC80-response_covid!D80</f>
        <v>35683.409568814372</v>
      </c>
      <c r="AD80" s="8">
        <f>+response_incCovid!AD80</f>
        <v>34900.6</v>
      </c>
    </row>
    <row r="81" spans="1:30" x14ac:dyDescent="0.3">
      <c r="A81">
        <v>79</v>
      </c>
      <c r="B81" s="8">
        <f>+response_incCovid!B81</f>
        <v>32922.879999999997</v>
      </c>
      <c r="C81" s="8">
        <f>+response_incCovid!C81</f>
        <v>33094.71</v>
      </c>
      <c r="D81" s="8">
        <f>+response_incCovid!D81</f>
        <v>33294.33</v>
      </c>
      <c r="E81" s="8">
        <f>+response_incCovid!E81</f>
        <v>33344.959999999999</v>
      </c>
      <c r="F81" s="8">
        <f>+response_incCovid!F81</f>
        <v>36056.28</v>
      </c>
      <c r="G81" s="8">
        <f>+response_incCovid!G81</f>
        <v>36325.99</v>
      </c>
      <c r="H81" s="8">
        <f>+response_incCovid!H81</f>
        <v>36728.69</v>
      </c>
      <c r="I81" s="8">
        <f>+response_incCovid!I81</f>
        <v>35749.1</v>
      </c>
      <c r="J81" s="8">
        <f>+response_incCovid!J81</f>
        <v>35941.050000000003</v>
      </c>
      <c r="K81" s="8">
        <f>+response_incCovid!K81</f>
        <v>34572.519999999997</v>
      </c>
      <c r="L81" s="8">
        <f>+response_incCovid!L81</f>
        <v>34113.43</v>
      </c>
      <c r="M81" s="8">
        <f>+response_incCovid!M81</f>
        <v>33056.300000000003</v>
      </c>
      <c r="N81" s="8">
        <f>+response_incCovid!N81</f>
        <v>32214.14</v>
      </c>
      <c r="O81" s="8">
        <f>+response_incCovid!O81</f>
        <v>31601.14</v>
      </c>
      <c r="P81" s="8">
        <f>+response_incCovid!P81</f>
        <v>30688.959999999999</v>
      </c>
      <c r="Q81" s="8">
        <f>+response_incCovid!Q81</f>
        <v>29896.94</v>
      </c>
      <c r="R81" s="8">
        <f>+response_incCovid!R81</f>
        <v>29598.799999999999</v>
      </c>
      <c r="S81" s="8">
        <f>+response_incCovid!S81</f>
        <v>29214.080000000002</v>
      </c>
      <c r="T81" s="8">
        <f>+response_incCovid!T81</f>
        <v>28647.83</v>
      </c>
      <c r="U81" s="8">
        <f>+response_incCovid!U81</f>
        <v>29747.22</v>
      </c>
      <c r="V81" s="8">
        <f>+response_incCovid!V81</f>
        <v>30211.97</v>
      </c>
      <c r="W81" s="8">
        <f>+response_incCovid!W81</f>
        <v>29888.89</v>
      </c>
      <c r="X81" s="8">
        <f>+response_incCovid!X81</f>
        <v>31238.86</v>
      </c>
      <c r="Y81" s="8">
        <f>+response_incCovid!Y81</f>
        <v>31317.79</v>
      </c>
      <c r="Z81" s="8">
        <f>+response_incCovid!Z81</f>
        <v>31718.01</v>
      </c>
      <c r="AA81" s="40">
        <f>+response_incCovid!AA81-response_covid!B81</f>
        <v>32352.340659541704</v>
      </c>
      <c r="AB81" s="40">
        <f>+response_incCovid!AB81-response_covid!C81</f>
        <v>33839.583177741741</v>
      </c>
      <c r="AC81" s="40">
        <f>+response_incCovid!AC81-response_covid!D81</f>
        <v>38665.063266206758</v>
      </c>
      <c r="AD81" s="8">
        <f>+response_incCovid!AD81</f>
        <v>38090.639999999999</v>
      </c>
    </row>
    <row r="82" spans="1:30" x14ac:dyDescent="0.3">
      <c r="A82">
        <v>80</v>
      </c>
      <c r="B82" s="8">
        <f>+response_incCovid!B82</f>
        <v>34519.550000000003</v>
      </c>
      <c r="C82" s="8">
        <f>+response_incCovid!C82</f>
        <v>34335.5</v>
      </c>
      <c r="D82" s="8">
        <f>+response_incCovid!D82</f>
        <v>34476.400000000001</v>
      </c>
      <c r="E82" s="8">
        <f>+response_incCovid!E82</f>
        <v>35622.629999999997</v>
      </c>
      <c r="F82" s="8">
        <f>+response_incCovid!F82</f>
        <v>36429.31</v>
      </c>
      <c r="G82" s="8">
        <f>+response_incCovid!G82</f>
        <v>38087.08</v>
      </c>
      <c r="H82" s="8">
        <f>+response_incCovid!H82</f>
        <v>38618.82</v>
      </c>
      <c r="I82" s="8">
        <f>+response_incCovid!I82</f>
        <v>39021.29</v>
      </c>
      <c r="J82" s="8">
        <f>+response_incCovid!J82</f>
        <v>37547.14</v>
      </c>
      <c r="K82" s="8">
        <f>+response_incCovid!K82</f>
        <v>36392.620000000003</v>
      </c>
      <c r="L82" s="8">
        <f>+response_incCovid!L82</f>
        <v>37195.56</v>
      </c>
      <c r="M82" s="8">
        <f>+response_incCovid!M82</f>
        <v>35159.370000000003</v>
      </c>
      <c r="N82" s="8">
        <f>+response_incCovid!N82</f>
        <v>34090.699999999997</v>
      </c>
      <c r="O82" s="8">
        <f>+response_incCovid!O82</f>
        <v>34067.730000000003</v>
      </c>
      <c r="P82" s="8">
        <f>+response_incCovid!P82</f>
        <v>32177.06</v>
      </c>
      <c r="Q82" s="8">
        <f>+response_incCovid!Q82</f>
        <v>32358.02</v>
      </c>
      <c r="R82" s="8">
        <f>+response_incCovid!R82</f>
        <v>32176.87</v>
      </c>
      <c r="S82" s="8">
        <f>+response_incCovid!S82</f>
        <v>31485.16</v>
      </c>
      <c r="T82" s="8">
        <f>+response_incCovid!T82</f>
        <v>31096.89</v>
      </c>
      <c r="U82" s="8">
        <f>+response_incCovid!U82</f>
        <v>30448.25</v>
      </c>
      <c r="V82" s="8">
        <f>+response_incCovid!V82</f>
        <v>32182.03</v>
      </c>
      <c r="W82" s="8">
        <f>+response_incCovid!W82</f>
        <v>31964.95</v>
      </c>
      <c r="X82" s="8">
        <f>+response_incCovid!X82</f>
        <v>32266.89</v>
      </c>
      <c r="Y82" s="8">
        <f>+response_incCovid!Y82</f>
        <v>32970.839999999997</v>
      </c>
      <c r="Z82" s="8">
        <f>+response_incCovid!Z82</f>
        <v>33087.06</v>
      </c>
      <c r="AA82" s="40">
        <f>+response_incCovid!AA82-response_covid!B82</f>
        <v>33427.173828907689</v>
      </c>
      <c r="AB82" s="40">
        <f>+response_incCovid!AB82-response_covid!C82</f>
        <v>34090.349737202268</v>
      </c>
      <c r="AC82" s="40">
        <f>+response_incCovid!AC82-response_covid!D82</f>
        <v>37476.824790538572</v>
      </c>
      <c r="AD82" s="8">
        <f>+response_incCovid!AD82</f>
        <v>42156.72</v>
      </c>
    </row>
    <row r="83" spans="1:30" x14ac:dyDescent="0.3">
      <c r="A83">
        <v>81</v>
      </c>
      <c r="B83" s="8">
        <f>+response_incCovid!B83</f>
        <v>35712.67</v>
      </c>
      <c r="C83" s="8">
        <f>+response_incCovid!C83</f>
        <v>35976.25</v>
      </c>
      <c r="D83" s="8">
        <f>+response_incCovid!D83</f>
        <v>35574.49</v>
      </c>
      <c r="E83" s="8">
        <f>+response_incCovid!E83</f>
        <v>36536.69</v>
      </c>
      <c r="F83" s="8">
        <f>+response_incCovid!F83</f>
        <v>37617.39</v>
      </c>
      <c r="G83" s="8">
        <f>+response_incCovid!G83</f>
        <v>37466.550000000003</v>
      </c>
      <c r="H83" s="8">
        <f>+response_incCovid!H83</f>
        <v>39149.86</v>
      </c>
      <c r="I83" s="8">
        <f>+response_incCovid!I83</f>
        <v>40160.36</v>
      </c>
      <c r="J83" s="8">
        <f>+response_incCovid!J83</f>
        <v>39961.279999999999</v>
      </c>
      <c r="K83" s="8">
        <f>+response_incCovid!K83</f>
        <v>38284.730000000003</v>
      </c>
      <c r="L83" s="8">
        <f>+response_incCovid!L83</f>
        <v>38730.129999999997</v>
      </c>
      <c r="M83" s="8">
        <f>+response_incCovid!M83</f>
        <v>37664.480000000003</v>
      </c>
      <c r="N83" s="8">
        <f>+response_incCovid!N83</f>
        <v>36468.79</v>
      </c>
      <c r="O83" s="8">
        <f>+response_incCovid!O83</f>
        <v>36446.82</v>
      </c>
      <c r="P83" s="8">
        <f>+response_incCovid!P83</f>
        <v>34735.22</v>
      </c>
      <c r="Q83" s="8">
        <f>+response_incCovid!Q83</f>
        <v>34048.080000000002</v>
      </c>
      <c r="R83" s="8">
        <f>+response_incCovid!R83</f>
        <v>34924.94</v>
      </c>
      <c r="S83" s="8">
        <f>+response_incCovid!S83</f>
        <v>33712.25</v>
      </c>
      <c r="T83" s="8">
        <f>+response_incCovid!T83</f>
        <v>33266.949999999997</v>
      </c>
      <c r="U83" s="8">
        <f>+response_incCovid!U83</f>
        <v>32763.33</v>
      </c>
      <c r="V83" s="8">
        <f>+response_incCovid!V83</f>
        <v>32260.03</v>
      </c>
      <c r="W83" s="8">
        <f>+response_incCovid!W83</f>
        <v>33569</v>
      </c>
      <c r="X83" s="8">
        <f>+response_incCovid!X83</f>
        <v>33790.94</v>
      </c>
      <c r="Y83" s="8">
        <f>+response_incCovid!Y83</f>
        <v>33968.86</v>
      </c>
      <c r="Z83" s="8">
        <f>+response_incCovid!Z83</f>
        <v>34652.1</v>
      </c>
      <c r="AA83" s="40">
        <f>+response_incCovid!AA83-response_covid!B83</f>
        <v>34668.278227570794</v>
      </c>
      <c r="AB83" s="40">
        <f>+response_incCovid!AB83-response_covid!C83</f>
        <v>34686.477008880036</v>
      </c>
      <c r="AC83" s="40">
        <f>+response_incCovid!AC83-response_covid!D83</f>
        <v>37137.150739443212</v>
      </c>
      <c r="AD83" s="8">
        <f>+response_incCovid!AD83</f>
        <v>40301.68</v>
      </c>
    </row>
    <row r="84" spans="1:30" x14ac:dyDescent="0.3">
      <c r="A84">
        <v>82</v>
      </c>
      <c r="B84" s="8">
        <f>+response_incCovid!B84</f>
        <v>36907.29</v>
      </c>
      <c r="C84" s="8">
        <f>+response_incCovid!C84</f>
        <v>37188.39</v>
      </c>
      <c r="D84" s="8">
        <f>+response_incCovid!D84</f>
        <v>37541.629999999997</v>
      </c>
      <c r="E84" s="8">
        <f>+response_incCovid!E84</f>
        <v>37644.089999999997</v>
      </c>
      <c r="F84" s="8">
        <f>+response_incCovid!F84</f>
        <v>38966.47</v>
      </c>
      <c r="G84" s="8">
        <f>+response_incCovid!G84</f>
        <v>39318.65</v>
      </c>
      <c r="H84" s="8">
        <f>+response_incCovid!H84</f>
        <v>39115.35</v>
      </c>
      <c r="I84" s="8">
        <f>+response_incCovid!I84</f>
        <v>41589.440000000002</v>
      </c>
      <c r="J84" s="8">
        <f>+response_incCovid!J84</f>
        <v>41703.379999999997</v>
      </c>
      <c r="K84" s="8">
        <f>+response_incCovid!K84</f>
        <v>40884.89</v>
      </c>
      <c r="L84" s="8">
        <f>+response_incCovid!L84</f>
        <v>40133.19</v>
      </c>
      <c r="M84" s="8">
        <f>+response_incCovid!M84</f>
        <v>39941.57</v>
      </c>
      <c r="N84" s="8">
        <f>+response_incCovid!N84</f>
        <v>39399.39</v>
      </c>
      <c r="O84" s="8">
        <f>+response_incCovid!O84</f>
        <v>38626.39</v>
      </c>
      <c r="P84" s="8">
        <f>+response_incCovid!P84</f>
        <v>37380.39</v>
      </c>
      <c r="Q84" s="8">
        <f>+response_incCovid!Q84</f>
        <v>37008.17</v>
      </c>
      <c r="R84" s="8">
        <f>+response_incCovid!R84</f>
        <v>36426.980000000003</v>
      </c>
      <c r="S84" s="8">
        <f>+response_incCovid!S84</f>
        <v>36575.360000000001</v>
      </c>
      <c r="T84" s="8">
        <f>+response_incCovid!T84</f>
        <v>35789.03</v>
      </c>
      <c r="U84" s="8">
        <f>+response_incCovid!U84</f>
        <v>34976.43</v>
      </c>
      <c r="V84" s="8">
        <f>+response_incCovid!V84</f>
        <v>35308.129999999997</v>
      </c>
      <c r="W84" s="8">
        <f>+response_incCovid!W84</f>
        <v>34230.019999999997</v>
      </c>
      <c r="X84" s="8">
        <f>+response_incCovid!X84</f>
        <v>35962</v>
      </c>
      <c r="Y84" s="8">
        <f>+response_incCovid!Y84</f>
        <v>35915.910000000003</v>
      </c>
      <c r="Z84" s="8">
        <f>+response_incCovid!Z84</f>
        <v>35705.14</v>
      </c>
      <c r="AA84" s="40">
        <f>+response_incCovid!AA84-response_covid!B84</f>
        <v>36543.920642659461</v>
      </c>
      <c r="AB84" s="40">
        <f>+response_incCovid!AB84-response_covid!C84</f>
        <v>35935.371946350235</v>
      </c>
      <c r="AC84" s="40">
        <f>+response_incCovid!AC84-response_covid!D84</f>
        <v>37663.248332039766</v>
      </c>
      <c r="AD84" s="8">
        <f>+response_incCovid!AD84</f>
        <v>40121.68</v>
      </c>
    </row>
    <row r="85" spans="1:30" x14ac:dyDescent="0.3">
      <c r="A85">
        <v>83</v>
      </c>
      <c r="B85" s="8">
        <f>+response_incCovid!B85</f>
        <v>36756.78</v>
      </c>
      <c r="C85" s="8">
        <f>+response_incCovid!C85</f>
        <v>38324.71</v>
      </c>
      <c r="D85" s="8">
        <f>+response_incCovid!D85</f>
        <v>38610.69</v>
      </c>
      <c r="E85" s="8">
        <f>+response_incCovid!E85</f>
        <v>39119.56</v>
      </c>
      <c r="F85" s="8">
        <f>+response_incCovid!F85</f>
        <v>39828.519999999997</v>
      </c>
      <c r="G85" s="8">
        <f>+response_incCovid!G85</f>
        <v>39962.18</v>
      </c>
      <c r="H85" s="8">
        <f>+response_incCovid!H85</f>
        <v>40592.47</v>
      </c>
      <c r="I85" s="8">
        <f>+response_incCovid!I85</f>
        <v>40740.01</v>
      </c>
      <c r="J85" s="8">
        <f>+response_incCovid!J85</f>
        <v>42364.91</v>
      </c>
      <c r="K85" s="8">
        <f>+response_incCovid!K85</f>
        <v>41915.449999999997</v>
      </c>
      <c r="L85" s="8">
        <f>+response_incCovid!L85</f>
        <v>42587.79</v>
      </c>
      <c r="M85" s="8">
        <f>+response_incCovid!M85</f>
        <v>40612.589999999997</v>
      </c>
      <c r="N85" s="8">
        <f>+response_incCovid!N85</f>
        <v>40909.440000000002</v>
      </c>
      <c r="O85" s="8">
        <f>+response_incCovid!O85</f>
        <v>41570.5</v>
      </c>
      <c r="P85" s="8">
        <f>+response_incCovid!P85</f>
        <v>39101.5</v>
      </c>
      <c r="Q85" s="8">
        <f>+response_incCovid!Q85</f>
        <v>38903.230000000003</v>
      </c>
      <c r="R85" s="8">
        <f>+response_incCovid!R85</f>
        <v>39120.06</v>
      </c>
      <c r="S85" s="8">
        <f>+response_incCovid!S85</f>
        <v>37848.400000000001</v>
      </c>
      <c r="T85" s="8">
        <f>+response_incCovid!T85</f>
        <v>38497.11</v>
      </c>
      <c r="U85" s="8">
        <f>+response_incCovid!U85</f>
        <v>37069.51</v>
      </c>
      <c r="V85" s="8">
        <f>+response_incCovid!V85</f>
        <v>37483.21</v>
      </c>
      <c r="W85" s="8">
        <f>+response_incCovid!W85</f>
        <v>36060.07</v>
      </c>
      <c r="X85" s="8">
        <f>+response_incCovid!X85</f>
        <v>36342</v>
      </c>
      <c r="Y85" s="8">
        <f>+response_incCovid!Y85</f>
        <v>37678.949999999997</v>
      </c>
      <c r="Z85" s="8">
        <f>+response_incCovid!Z85</f>
        <v>37705.199999999997</v>
      </c>
      <c r="AA85" s="40">
        <f>+response_incCovid!AA85-response_covid!B85</f>
        <v>36259.515763255404</v>
      </c>
      <c r="AB85" s="40">
        <f>+response_incCovid!AB85-response_covid!C85</f>
        <v>37121.925631179169</v>
      </c>
      <c r="AC85" s="40">
        <f>+response_incCovid!AC85-response_covid!D85</f>
        <v>39000.17321399456</v>
      </c>
      <c r="AD85" s="8">
        <f>+response_incCovid!AD85</f>
        <v>40270.68</v>
      </c>
    </row>
    <row r="86" spans="1:30" x14ac:dyDescent="0.3">
      <c r="A86">
        <v>84</v>
      </c>
      <c r="B86" s="8">
        <f>+response_incCovid!B86</f>
        <v>37691.870000000003</v>
      </c>
      <c r="C86" s="8">
        <f>+response_incCovid!C86</f>
        <v>38371.35</v>
      </c>
      <c r="D86" s="8">
        <f>+response_incCovid!D86</f>
        <v>38959.72</v>
      </c>
      <c r="E86" s="8">
        <f>+response_incCovid!E86</f>
        <v>40473.99</v>
      </c>
      <c r="F86" s="8">
        <f>+response_incCovid!F86</f>
        <v>41316.61</v>
      </c>
      <c r="G86" s="8">
        <f>+response_incCovid!G86</f>
        <v>41034.239999999998</v>
      </c>
      <c r="H86" s="8">
        <f>+response_incCovid!H86</f>
        <v>41345.01</v>
      </c>
      <c r="I86" s="8">
        <f>+response_incCovid!I86</f>
        <v>42133.86</v>
      </c>
      <c r="J86" s="8">
        <f>+response_incCovid!J86</f>
        <v>41302.85</v>
      </c>
      <c r="K86" s="8">
        <f>+response_incCovid!K86</f>
        <v>42649.49</v>
      </c>
      <c r="L86" s="8">
        <f>+response_incCovid!L86</f>
        <v>44026.12</v>
      </c>
      <c r="M86" s="8">
        <f>+response_incCovid!M86</f>
        <v>43159.7</v>
      </c>
      <c r="N86" s="8">
        <f>+response_incCovid!N86</f>
        <v>41660.47</v>
      </c>
      <c r="O86" s="8">
        <f>+response_incCovid!O86</f>
        <v>42799.54</v>
      </c>
      <c r="P86" s="8">
        <f>+response_incCovid!P86</f>
        <v>41563.65</v>
      </c>
      <c r="Q86" s="8">
        <f>+response_incCovid!Q86</f>
        <v>41162.300000000003</v>
      </c>
      <c r="R86" s="8">
        <f>+response_incCovid!R86</f>
        <v>40990.6</v>
      </c>
      <c r="S86" s="8">
        <f>+response_incCovid!S86</f>
        <v>40615.51</v>
      </c>
      <c r="T86" s="8">
        <f>+response_incCovid!T86</f>
        <v>39868.14</v>
      </c>
      <c r="U86" s="8">
        <f>+response_incCovid!U86</f>
        <v>40007.629999999997</v>
      </c>
      <c r="V86" s="8">
        <f>+response_incCovid!V86</f>
        <v>39803.279999999999</v>
      </c>
      <c r="W86" s="8">
        <f>+response_incCovid!W86</f>
        <v>38242.14</v>
      </c>
      <c r="X86" s="8">
        <f>+response_incCovid!X86</f>
        <v>38745.07</v>
      </c>
      <c r="Y86" s="8">
        <f>+response_incCovid!Y86</f>
        <v>37714.949999999997</v>
      </c>
      <c r="Z86" s="8">
        <f>+response_incCovid!Z86</f>
        <v>38784.230000000003</v>
      </c>
      <c r="AA86" s="40">
        <f>+response_incCovid!AA86-response_covid!B86</f>
        <v>37865.626273512004</v>
      </c>
      <c r="AB86" s="40">
        <f>+response_incCovid!AB86-response_covid!C86</f>
        <v>37049.078983270083</v>
      </c>
      <c r="AC86" s="40">
        <f>+response_incCovid!AC86-response_covid!D86</f>
        <v>40344.381736269941</v>
      </c>
      <c r="AD86" s="8">
        <f>+response_incCovid!AD86</f>
        <v>41708.71</v>
      </c>
    </row>
    <row r="87" spans="1:30" x14ac:dyDescent="0.3">
      <c r="A87">
        <v>85</v>
      </c>
      <c r="B87" s="8">
        <f>+response_incCovid!B87</f>
        <v>37658.870000000003</v>
      </c>
      <c r="C87" s="8">
        <f>+response_incCovid!C87</f>
        <v>38549.56</v>
      </c>
      <c r="D87" s="8">
        <f>+response_incCovid!D87</f>
        <v>38801.71</v>
      </c>
      <c r="E87" s="8">
        <f>+response_incCovid!E87</f>
        <v>40546.99</v>
      </c>
      <c r="F87" s="8">
        <f>+response_incCovid!F87</f>
        <v>41772.65</v>
      </c>
      <c r="G87" s="8">
        <f>+response_incCovid!G87</f>
        <v>42559.83</v>
      </c>
      <c r="H87" s="8">
        <f>+response_incCovid!H87</f>
        <v>42056.57</v>
      </c>
      <c r="I87" s="8">
        <f>+response_incCovid!I87</f>
        <v>41959.46</v>
      </c>
      <c r="J87" s="8">
        <f>+response_incCovid!J87</f>
        <v>42785.440000000002</v>
      </c>
      <c r="K87" s="8">
        <f>+response_incCovid!K87</f>
        <v>41157.4</v>
      </c>
      <c r="L87" s="8">
        <f>+response_incCovid!L87</f>
        <v>44036.57</v>
      </c>
      <c r="M87" s="8">
        <f>+response_incCovid!M87</f>
        <v>43862.720000000001</v>
      </c>
      <c r="N87" s="8">
        <f>+response_incCovid!N87</f>
        <v>43946.55</v>
      </c>
      <c r="O87" s="8">
        <f>+response_incCovid!O87</f>
        <v>43863.59</v>
      </c>
      <c r="P87" s="8">
        <f>+response_incCovid!P87</f>
        <v>42888.74</v>
      </c>
      <c r="Q87" s="8">
        <f>+response_incCovid!Q87</f>
        <v>43845.38</v>
      </c>
      <c r="R87" s="8">
        <f>+response_incCovid!R87</f>
        <v>42808.65</v>
      </c>
      <c r="S87" s="8">
        <f>+response_incCovid!S87</f>
        <v>42511.57</v>
      </c>
      <c r="T87" s="8">
        <f>+response_incCovid!T87</f>
        <v>42958.23</v>
      </c>
      <c r="U87" s="8">
        <f>+response_incCovid!U87</f>
        <v>40842.67</v>
      </c>
      <c r="V87" s="8">
        <f>+response_incCovid!V87</f>
        <v>42056.35</v>
      </c>
      <c r="W87" s="8">
        <f>+response_incCovid!W87</f>
        <v>41064.22</v>
      </c>
      <c r="X87" s="8">
        <f>+response_incCovid!X87</f>
        <v>40257.120000000003</v>
      </c>
      <c r="Y87" s="8">
        <f>+response_incCovid!Y87</f>
        <v>39905.01</v>
      </c>
      <c r="Z87" s="8">
        <f>+response_incCovid!Z87</f>
        <v>38619.24</v>
      </c>
      <c r="AA87" s="40">
        <f>+response_incCovid!AA87-response_covid!B87</f>
        <v>39408.698284654165</v>
      </c>
      <c r="AB87" s="40">
        <f>+response_incCovid!AB87-response_covid!C87</f>
        <v>38426.684675473924</v>
      </c>
      <c r="AC87" s="40">
        <f>+response_incCovid!AC87-response_covid!D87</f>
        <v>40413.765991791006</v>
      </c>
      <c r="AD87" s="8">
        <f>+response_incCovid!AD87</f>
        <v>42983.73</v>
      </c>
    </row>
    <row r="88" spans="1:30" x14ac:dyDescent="0.3">
      <c r="A88">
        <v>86</v>
      </c>
      <c r="B88" s="8">
        <f>+response_incCovid!B88</f>
        <v>37519.85</v>
      </c>
      <c r="C88" s="8">
        <f>+response_incCovid!C88</f>
        <v>38318.519999999997</v>
      </c>
      <c r="D88" s="8">
        <f>+response_incCovid!D88</f>
        <v>39078.730000000003</v>
      </c>
      <c r="E88" s="8">
        <f>+response_incCovid!E88</f>
        <v>39846.93</v>
      </c>
      <c r="F88" s="8">
        <f>+response_incCovid!F88</f>
        <v>42348.68</v>
      </c>
      <c r="G88" s="8">
        <f>+response_incCovid!G88</f>
        <v>42616.83</v>
      </c>
      <c r="H88" s="8">
        <f>+response_incCovid!H88</f>
        <v>42799.62</v>
      </c>
      <c r="I88" s="8">
        <f>+response_incCovid!I88</f>
        <v>42629</v>
      </c>
      <c r="J88" s="8">
        <f>+response_incCovid!J88</f>
        <v>42690.44</v>
      </c>
      <c r="K88" s="8">
        <f>+response_incCovid!K88</f>
        <v>41704.44</v>
      </c>
      <c r="L88" s="8">
        <f>+response_incCovid!L88</f>
        <v>42490.78</v>
      </c>
      <c r="M88" s="8">
        <f>+response_incCovid!M88</f>
        <v>43705.21</v>
      </c>
      <c r="N88" s="8">
        <f>+response_incCovid!N88</f>
        <v>44576.57</v>
      </c>
      <c r="O88" s="8">
        <f>+response_incCovid!O88</f>
        <v>45576.65</v>
      </c>
      <c r="P88" s="8">
        <f>+response_incCovid!P88</f>
        <v>43542.79</v>
      </c>
      <c r="Q88" s="8">
        <f>+response_incCovid!Q88</f>
        <v>44507.4</v>
      </c>
      <c r="R88" s="8">
        <f>+response_incCovid!R88</f>
        <v>44795.21</v>
      </c>
      <c r="S88" s="8">
        <f>+response_incCovid!S88</f>
        <v>43892.63</v>
      </c>
      <c r="T88" s="8">
        <f>+response_incCovid!T88</f>
        <v>43699.25</v>
      </c>
      <c r="U88" s="8">
        <f>+response_incCovid!U88</f>
        <v>42888.76</v>
      </c>
      <c r="V88" s="8">
        <f>+response_incCovid!V88</f>
        <v>43035.38</v>
      </c>
      <c r="W88" s="8">
        <f>+response_incCovid!W88</f>
        <v>42448.27</v>
      </c>
      <c r="X88" s="8">
        <f>+response_incCovid!X88</f>
        <v>42508.17</v>
      </c>
      <c r="Y88" s="8">
        <f>+response_incCovid!Y88</f>
        <v>41509.06</v>
      </c>
      <c r="Z88" s="8">
        <f>+response_incCovid!Z88</f>
        <v>40700.300000000003</v>
      </c>
      <c r="AA88" s="40">
        <f>+response_incCovid!AA88-response_covid!B88</f>
        <v>38899.029678815794</v>
      </c>
      <c r="AB88" s="40">
        <f>+response_incCovid!AB88-response_covid!C88</f>
        <v>39514.757506688169</v>
      </c>
      <c r="AC88" s="40">
        <f>+response_incCovid!AC88-response_covid!D88</f>
        <v>41246.774366069832</v>
      </c>
      <c r="AD88" s="8">
        <f>+response_incCovid!AD88</f>
        <v>42305.72</v>
      </c>
    </row>
    <row r="89" spans="1:30" x14ac:dyDescent="0.3">
      <c r="A89">
        <v>87</v>
      </c>
      <c r="B89" s="8">
        <f>+response_incCovid!B89</f>
        <v>37162.81</v>
      </c>
      <c r="C89" s="8">
        <f>+response_incCovid!C89</f>
        <v>37397.42</v>
      </c>
      <c r="D89" s="8">
        <f>+response_incCovid!D89</f>
        <v>38743.199999999997</v>
      </c>
      <c r="E89" s="8">
        <f>+response_incCovid!E89</f>
        <v>39758.93</v>
      </c>
      <c r="F89" s="8">
        <f>+response_incCovid!F89</f>
        <v>40979.599999999999</v>
      </c>
      <c r="G89" s="8">
        <f>+response_incCovid!G89</f>
        <v>42246.31</v>
      </c>
      <c r="H89" s="8">
        <f>+response_incCovid!H89</f>
        <v>42925.13</v>
      </c>
      <c r="I89" s="8">
        <f>+response_incCovid!I89</f>
        <v>43071.03</v>
      </c>
      <c r="J89" s="8">
        <f>+response_incCovid!J89</f>
        <v>42459.42</v>
      </c>
      <c r="K89" s="8">
        <f>+response_incCovid!K89</f>
        <v>41331.910000000003</v>
      </c>
      <c r="L89" s="8">
        <f>+response_incCovid!L89</f>
        <v>42702.79</v>
      </c>
      <c r="M89" s="8">
        <f>+response_incCovid!M89</f>
        <v>41406.129999999997</v>
      </c>
      <c r="N89" s="8">
        <f>+response_incCovid!N89</f>
        <v>43323.53</v>
      </c>
      <c r="O89" s="8">
        <f>+response_incCovid!O89</f>
        <v>45405.64</v>
      </c>
      <c r="P89" s="8">
        <f>+response_incCovid!P89</f>
        <v>44657.86</v>
      </c>
      <c r="Q89" s="8">
        <f>+response_incCovid!Q89</f>
        <v>44082.39</v>
      </c>
      <c r="R89" s="8">
        <f>+response_incCovid!R89</f>
        <v>45621.24</v>
      </c>
      <c r="S89" s="8">
        <f>+response_incCovid!S89</f>
        <v>45483.69</v>
      </c>
      <c r="T89" s="8">
        <f>+response_incCovid!T89</f>
        <v>45234.8</v>
      </c>
      <c r="U89" s="8">
        <f>+response_incCovid!U89</f>
        <v>44473.81</v>
      </c>
      <c r="V89" s="8">
        <f>+response_incCovid!V89</f>
        <v>45250.45</v>
      </c>
      <c r="W89" s="8">
        <f>+response_incCovid!W89</f>
        <v>43273.279999999999</v>
      </c>
      <c r="X89" s="8">
        <f>+response_incCovid!X89</f>
        <v>44282.22</v>
      </c>
      <c r="Y89" s="8">
        <f>+response_incCovid!Y89</f>
        <v>43318.1</v>
      </c>
      <c r="Z89" s="8">
        <f>+response_incCovid!Z89</f>
        <v>42218.34</v>
      </c>
      <c r="AA89" s="40">
        <f>+response_incCovid!AA89-response_covid!B89</f>
        <v>40269.578866594231</v>
      </c>
      <c r="AB89" s="40">
        <f>+response_incCovid!AB89-response_covid!C89</f>
        <v>38766.454209989934</v>
      </c>
      <c r="AC89" s="40">
        <f>+response_incCovid!AC89-response_covid!D89</f>
        <v>41808.618451429822</v>
      </c>
      <c r="AD89" s="8">
        <f>+response_incCovid!AD89</f>
        <v>42812.73</v>
      </c>
    </row>
    <row r="90" spans="1:30" x14ac:dyDescent="0.3">
      <c r="A90">
        <v>88</v>
      </c>
      <c r="B90" s="8">
        <f>+response_incCovid!B90</f>
        <v>35280.629999999997</v>
      </c>
      <c r="C90" s="8">
        <f>+response_incCovid!C90</f>
        <v>36732.339999999997</v>
      </c>
      <c r="D90" s="8">
        <f>+response_incCovid!D90</f>
        <v>36584.06</v>
      </c>
      <c r="E90" s="8">
        <f>+response_incCovid!E90</f>
        <v>38212.89</v>
      </c>
      <c r="F90" s="8">
        <f>+response_incCovid!F90</f>
        <v>40514.559999999998</v>
      </c>
      <c r="G90" s="8">
        <f>+response_incCovid!G90</f>
        <v>40418.71</v>
      </c>
      <c r="H90" s="8">
        <f>+response_incCovid!H90</f>
        <v>41777.050000000003</v>
      </c>
      <c r="I90" s="8">
        <f>+response_incCovid!I90</f>
        <v>42252.38</v>
      </c>
      <c r="J90" s="8">
        <f>+response_incCovid!J90</f>
        <v>42437.919999999998</v>
      </c>
      <c r="K90" s="8">
        <f>+response_incCovid!K90</f>
        <v>40470.86</v>
      </c>
      <c r="L90" s="8">
        <f>+response_incCovid!L90</f>
        <v>41831.75</v>
      </c>
      <c r="M90" s="8">
        <f>+response_incCovid!M90</f>
        <v>41533.629999999997</v>
      </c>
      <c r="N90" s="8">
        <f>+response_incCovid!N90</f>
        <v>41081.949999999997</v>
      </c>
      <c r="O90" s="8">
        <f>+response_incCovid!O90</f>
        <v>44382.61</v>
      </c>
      <c r="P90" s="8">
        <f>+response_incCovid!P90</f>
        <v>44037.82</v>
      </c>
      <c r="Q90" s="8">
        <f>+response_incCovid!Q90</f>
        <v>45042.42</v>
      </c>
      <c r="R90" s="8">
        <f>+response_incCovid!R90</f>
        <v>45053.21</v>
      </c>
      <c r="S90" s="8">
        <f>+response_incCovid!S90</f>
        <v>45971.7</v>
      </c>
      <c r="T90" s="8">
        <f>+response_incCovid!T90</f>
        <v>46321.82</v>
      </c>
      <c r="U90" s="8">
        <f>+response_incCovid!U90</f>
        <v>44111.3</v>
      </c>
      <c r="V90" s="8">
        <f>+response_incCovid!V90</f>
        <v>45913.48</v>
      </c>
      <c r="W90" s="8">
        <f>+response_incCovid!W90</f>
        <v>44817.33</v>
      </c>
      <c r="X90" s="8">
        <f>+response_incCovid!X90</f>
        <v>44239.23</v>
      </c>
      <c r="Y90" s="8">
        <f>+response_incCovid!Y90</f>
        <v>44840.14</v>
      </c>
      <c r="Z90" s="8">
        <f>+response_incCovid!Z90</f>
        <v>43075.37</v>
      </c>
      <c r="AA90" s="40">
        <f>+response_incCovid!AA90-response_covid!B90</f>
        <v>40317.846902624871</v>
      </c>
      <c r="AB90" s="40">
        <f>+response_incCovid!AB90-response_covid!C90</f>
        <v>38815.562202804678</v>
      </c>
      <c r="AC90" s="40">
        <f>+response_incCovid!AC90-response_covid!D90</f>
        <v>40746.361097496003</v>
      </c>
      <c r="AD90" s="8">
        <f>+response_incCovid!AD90</f>
        <v>43590.74</v>
      </c>
    </row>
    <row r="91" spans="1:30" x14ac:dyDescent="0.3">
      <c r="A91">
        <v>89</v>
      </c>
      <c r="B91" s="8">
        <f>+response_incCovid!B91</f>
        <v>33812.69</v>
      </c>
      <c r="C91" s="8">
        <f>+response_incCovid!C91</f>
        <v>34334.06</v>
      </c>
      <c r="D91" s="8">
        <f>+response_incCovid!D91</f>
        <v>35921.01</v>
      </c>
      <c r="E91" s="8">
        <f>+response_incCovid!E91</f>
        <v>36465.61</v>
      </c>
      <c r="F91" s="8">
        <f>+response_incCovid!F91</f>
        <v>38766.449999999997</v>
      </c>
      <c r="G91" s="8">
        <f>+response_incCovid!G91</f>
        <v>39093.64</v>
      </c>
      <c r="H91" s="8">
        <f>+response_incCovid!H91</f>
        <v>39815.9</v>
      </c>
      <c r="I91" s="8">
        <f>+response_incCovid!I91</f>
        <v>40851.5</v>
      </c>
      <c r="J91" s="8">
        <f>+response_incCovid!J91</f>
        <v>41274.35</v>
      </c>
      <c r="K91" s="8">
        <f>+response_incCovid!K91</f>
        <v>39830.32</v>
      </c>
      <c r="L91" s="8">
        <f>+response_incCovid!L91</f>
        <v>40528.699999999997</v>
      </c>
      <c r="M91" s="8">
        <f>+response_incCovid!M91</f>
        <v>39783.56</v>
      </c>
      <c r="N91" s="8">
        <f>+response_incCovid!N91</f>
        <v>40185.919999999998</v>
      </c>
      <c r="O91" s="8">
        <f>+response_incCovid!O91</f>
        <v>40992.980000000003</v>
      </c>
      <c r="P91" s="8">
        <f>+response_incCovid!P91</f>
        <v>41510.65</v>
      </c>
      <c r="Q91" s="8">
        <f>+response_incCovid!Q91</f>
        <v>44267.4</v>
      </c>
      <c r="R91" s="8">
        <f>+response_incCovid!R91</f>
        <v>45779.24</v>
      </c>
      <c r="S91" s="8">
        <f>+response_incCovid!S91</f>
        <v>45087.67</v>
      </c>
      <c r="T91" s="8">
        <f>+response_incCovid!T91</f>
        <v>45779.32</v>
      </c>
      <c r="U91" s="8">
        <f>+response_incCovid!U91</f>
        <v>44626.32</v>
      </c>
      <c r="V91" s="8">
        <f>+response_incCovid!V91</f>
        <v>45560.46</v>
      </c>
      <c r="W91" s="8">
        <f>+response_incCovid!W91</f>
        <v>44820.33</v>
      </c>
      <c r="X91" s="8">
        <f>+response_incCovid!X91</f>
        <v>44887.24</v>
      </c>
      <c r="Y91" s="8">
        <f>+response_incCovid!Y91</f>
        <v>44550.13</v>
      </c>
      <c r="Z91" s="8">
        <f>+response_incCovid!Z91</f>
        <v>44434.42</v>
      </c>
      <c r="AA91" s="40">
        <f>+response_incCovid!AA91-response_covid!B91</f>
        <v>41114.126881470103</v>
      </c>
      <c r="AB91" s="40">
        <f>+response_incCovid!AB91-response_covid!C91</f>
        <v>38839.249006260347</v>
      </c>
      <c r="AC91" s="40">
        <f>+response_incCovid!AC91-response_covid!D91</f>
        <v>40762.890376192394</v>
      </c>
      <c r="AD91" s="8">
        <f>+response_incCovid!AD91</f>
        <v>41395.699999999997</v>
      </c>
    </row>
    <row r="92" spans="1:30" x14ac:dyDescent="0.3">
      <c r="A92">
        <v>90</v>
      </c>
      <c r="B92" s="8">
        <f>+response_incCovid!B92</f>
        <v>31539.52</v>
      </c>
      <c r="C92" s="8">
        <f>+response_incCovid!C92</f>
        <v>32409.83</v>
      </c>
      <c r="D92" s="8">
        <f>+response_incCovid!D92</f>
        <v>33690.86</v>
      </c>
      <c r="E92" s="8">
        <f>+response_incCovid!E92</f>
        <v>35151.589999999997</v>
      </c>
      <c r="F92" s="8">
        <f>+response_incCovid!F92</f>
        <v>36160.339999999997</v>
      </c>
      <c r="G92" s="8">
        <f>+response_incCovid!G92</f>
        <v>37194.03</v>
      </c>
      <c r="H92" s="8">
        <f>+response_incCovid!H92</f>
        <v>37215.71</v>
      </c>
      <c r="I92" s="8">
        <f>+response_incCovid!I92</f>
        <v>37905.22</v>
      </c>
      <c r="J92" s="8">
        <f>+response_incCovid!J92</f>
        <v>38701.71</v>
      </c>
      <c r="K92" s="8">
        <f>+response_incCovid!K92</f>
        <v>37799.21</v>
      </c>
      <c r="L92" s="8">
        <f>+response_incCovid!L92</f>
        <v>39569.660000000003</v>
      </c>
      <c r="M92" s="8">
        <f>+response_incCovid!M92</f>
        <v>38203.5</v>
      </c>
      <c r="N92" s="8">
        <f>+response_incCovid!N92</f>
        <v>37922.339999999997</v>
      </c>
      <c r="O92" s="8">
        <f>+response_incCovid!O92</f>
        <v>39958.949999999997</v>
      </c>
      <c r="P92" s="8">
        <f>+response_incCovid!P92</f>
        <v>38003.43</v>
      </c>
      <c r="Q92" s="8">
        <f>+response_incCovid!Q92</f>
        <v>41645.31</v>
      </c>
      <c r="R92" s="8">
        <f>+response_incCovid!R92</f>
        <v>43932.19</v>
      </c>
      <c r="S92" s="8">
        <f>+response_incCovid!S92</f>
        <v>44867.66</v>
      </c>
      <c r="T92" s="8">
        <f>+response_incCovid!T92</f>
        <v>44042.26</v>
      </c>
      <c r="U92" s="8">
        <f>+response_incCovid!U92</f>
        <v>44344.81</v>
      </c>
      <c r="V92" s="8">
        <f>+response_incCovid!V92</f>
        <v>45983.48</v>
      </c>
      <c r="W92" s="8">
        <f>+response_incCovid!W92</f>
        <v>44061.31</v>
      </c>
      <c r="X92" s="8">
        <f>+response_incCovid!X92</f>
        <v>45147.25</v>
      </c>
      <c r="Y92" s="8">
        <f>+response_incCovid!Y92</f>
        <v>44797.13</v>
      </c>
      <c r="Z92" s="8">
        <f>+response_incCovid!Z92</f>
        <v>43298.38</v>
      </c>
      <c r="AA92" s="40">
        <f>+response_incCovid!AA92-response_covid!B92</f>
        <v>40459.767622388819</v>
      </c>
      <c r="AB92" s="40">
        <f>+response_incCovid!AB92-response_covid!C92</f>
        <v>39233.274471305784</v>
      </c>
      <c r="AC92" s="40">
        <f>+response_incCovid!AC92-response_covid!D92</f>
        <v>40376.44172304948</v>
      </c>
      <c r="AD92" s="8">
        <f>+response_incCovid!AD92</f>
        <v>41378.71</v>
      </c>
    </row>
    <row r="93" spans="1:30" x14ac:dyDescent="0.3">
      <c r="A93">
        <v>91</v>
      </c>
      <c r="B93" s="8">
        <f>+response_incCovid!B93</f>
        <v>28634.45</v>
      </c>
      <c r="C93" s="8">
        <f>+response_incCovid!C93</f>
        <v>29882.54</v>
      </c>
      <c r="D93" s="8">
        <f>+response_incCovid!D93</f>
        <v>30599.14</v>
      </c>
      <c r="E93" s="8">
        <f>+response_incCovid!E93</f>
        <v>31560.33</v>
      </c>
      <c r="F93" s="8">
        <f>+response_incCovid!F93</f>
        <v>34636.14</v>
      </c>
      <c r="G93" s="8">
        <f>+response_incCovid!G93</f>
        <v>34362.879999999997</v>
      </c>
      <c r="H93" s="8">
        <f>+response_incCovid!H93</f>
        <v>34697.53</v>
      </c>
      <c r="I93" s="8">
        <f>+response_incCovid!I93</f>
        <v>35677.089999999997</v>
      </c>
      <c r="J93" s="8">
        <f>+response_incCovid!J93</f>
        <v>35773.03</v>
      </c>
      <c r="K93" s="8">
        <f>+response_incCovid!K93</f>
        <v>35249.550000000003</v>
      </c>
      <c r="L93" s="8">
        <f>+response_incCovid!L93</f>
        <v>36729.54</v>
      </c>
      <c r="M93" s="8">
        <f>+response_incCovid!M93</f>
        <v>36350.42</v>
      </c>
      <c r="N93" s="8">
        <f>+response_incCovid!N93</f>
        <v>35919.26</v>
      </c>
      <c r="O93" s="8">
        <f>+response_incCovid!O93</f>
        <v>36901.33</v>
      </c>
      <c r="P93" s="8">
        <f>+response_incCovid!P93</f>
        <v>36014.300000000003</v>
      </c>
      <c r="Q93" s="8">
        <f>+response_incCovid!Q93</f>
        <v>36877.160000000003</v>
      </c>
      <c r="R93" s="8">
        <f>+response_incCovid!R93</f>
        <v>40264.089999999997</v>
      </c>
      <c r="S93" s="8">
        <f>+response_incCovid!S93</f>
        <v>41551.54</v>
      </c>
      <c r="T93" s="8">
        <f>+response_incCovid!T93</f>
        <v>42638.23</v>
      </c>
      <c r="U93" s="8">
        <f>+response_incCovid!U93</f>
        <v>41920.71</v>
      </c>
      <c r="V93" s="8">
        <f>+response_incCovid!V93</f>
        <v>43777.41</v>
      </c>
      <c r="W93" s="8">
        <f>+response_incCovid!W93</f>
        <v>43376.29</v>
      </c>
      <c r="X93" s="8">
        <f>+response_incCovid!X93</f>
        <v>43450.2</v>
      </c>
      <c r="Y93" s="8">
        <f>+response_incCovid!Y93</f>
        <v>43592.1</v>
      </c>
      <c r="Z93" s="8">
        <f>+response_incCovid!Z93</f>
        <v>42564.36</v>
      </c>
      <c r="AA93" s="40">
        <f>+response_incCovid!AA93-response_covid!B93</f>
        <v>38415.582812405628</v>
      </c>
      <c r="AB93" s="40">
        <f>+response_incCovid!AB93-response_covid!C93</f>
        <v>37913.883547224024</v>
      </c>
      <c r="AC93" s="40">
        <f>+response_incCovid!AC93-response_covid!D93</f>
        <v>39531.944464196946</v>
      </c>
      <c r="AD93" s="8">
        <f>+response_incCovid!AD93</f>
        <v>40701.69</v>
      </c>
    </row>
    <row r="94" spans="1:30" x14ac:dyDescent="0.3">
      <c r="A94">
        <v>92</v>
      </c>
      <c r="B94" s="8">
        <f>+response_incCovid!B94</f>
        <v>26043.67</v>
      </c>
      <c r="C94" s="8">
        <f>+response_incCovid!C94</f>
        <v>27114.2</v>
      </c>
      <c r="D94" s="8">
        <f>+response_incCovid!D94</f>
        <v>27720.93</v>
      </c>
      <c r="E94" s="8">
        <f>+response_incCovid!E94</f>
        <v>28682.12</v>
      </c>
      <c r="F94" s="8">
        <f>+response_incCovid!F94</f>
        <v>30738.95</v>
      </c>
      <c r="G94" s="8">
        <f>+response_incCovid!G94</f>
        <v>31986.75</v>
      </c>
      <c r="H94" s="8">
        <f>+response_incCovid!H94</f>
        <v>31227.279999999999</v>
      </c>
      <c r="I94" s="8">
        <f>+response_incCovid!I94</f>
        <v>32154.89</v>
      </c>
      <c r="J94" s="8">
        <f>+response_incCovid!J94</f>
        <v>32736.87</v>
      </c>
      <c r="K94" s="8">
        <f>+response_incCovid!K94</f>
        <v>31499.34</v>
      </c>
      <c r="L94" s="8">
        <f>+response_incCovid!L94</f>
        <v>33649.410000000003</v>
      </c>
      <c r="M94" s="8">
        <f>+response_incCovid!M94</f>
        <v>33441.81</v>
      </c>
      <c r="N94" s="8">
        <f>+response_incCovid!N94</f>
        <v>33273.18</v>
      </c>
      <c r="O94" s="8">
        <f>+response_incCovid!O94</f>
        <v>34160.239999999998</v>
      </c>
      <c r="P94" s="8">
        <f>+response_incCovid!P94</f>
        <v>32761.09</v>
      </c>
      <c r="Q94" s="8">
        <f>+response_incCovid!Q94</f>
        <v>34874.1</v>
      </c>
      <c r="R94" s="8">
        <f>+response_incCovid!R94</f>
        <v>35453.949999999997</v>
      </c>
      <c r="S94" s="8">
        <f>+response_incCovid!S94</f>
        <v>37423.379999999997</v>
      </c>
      <c r="T94" s="8">
        <f>+response_incCovid!T94</f>
        <v>39384.129999999997</v>
      </c>
      <c r="U94" s="8">
        <f>+response_incCovid!U94</f>
        <v>39891.620000000003</v>
      </c>
      <c r="V94" s="8">
        <f>+response_incCovid!V94</f>
        <v>40507.300000000003</v>
      </c>
      <c r="W94" s="8">
        <f>+response_incCovid!W94</f>
        <v>40360.199999999997</v>
      </c>
      <c r="X94" s="8">
        <f>+response_incCovid!X94</f>
        <v>41767.15</v>
      </c>
      <c r="Y94" s="8">
        <f>+response_incCovid!Y94</f>
        <v>40565.019999999997</v>
      </c>
      <c r="Z94" s="8">
        <f>+response_incCovid!Z94</f>
        <v>40616.29</v>
      </c>
      <c r="AA94" s="40">
        <f>+response_incCovid!AA94-response_covid!B94</f>
        <v>37134.652541019314</v>
      </c>
      <c r="AB94" s="40">
        <f>+response_incCovid!AB94-response_covid!C94</f>
        <v>35768.5994051124</v>
      </c>
      <c r="AC94" s="40">
        <f>+response_incCovid!AC94-response_covid!D94</f>
        <v>38150.927389644152</v>
      </c>
      <c r="AD94" s="8">
        <f>+response_incCovid!AD94</f>
        <v>39341.67</v>
      </c>
    </row>
    <row r="95" spans="1:30" x14ac:dyDescent="0.3">
      <c r="A95">
        <v>93</v>
      </c>
      <c r="B95" s="8">
        <f>+response_incCovid!B95</f>
        <v>22506.32</v>
      </c>
      <c r="C95" s="8">
        <f>+response_incCovid!C95</f>
        <v>23648.87</v>
      </c>
      <c r="D95" s="8">
        <f>+response_incCovid!D95</f>
        <v>24789.74</v>
      </c>
      <c r="E95" s="8">
        <f>+response_incCovid!E95</f>
        <v>25551.88</v>
      </c>
      <c r="F95" s="8">
        <f>+response_incCovid!F95</f>
        <v>26476.68</v>
      </c>
      <c r="G95" s="8">
        <f>+response_incCovid!G95</f>
        <v>27550.5</v>
      </c>
      <c r="H95" s="8">
        <f>+response_incCovid!H95</f>
        <v>28592.080000000002</v>
      </c>
      <c r="I95" s="8">
        <f>+response_incCovid!I95</f>
        <v>28842.69</v>
      </c>
      <c r="J95" s="8">
        <f>+response_incCovid!J95</f>
        <v>29209.66</v>
      </c>
      <c r="K95" s="8">
        <f>+response_incCovid!K95</f>
        <v>28388.15</v>
      </c>
      <c r="L95" s="8">
        <f>+response_incCovid!L95</f>
        <v>29445.24</v>
      </c>
      <c r="M95" s="8">
        <f>+response_incCovid!M95</f>
        <v>29592.66</v>
      </c>
      <c r="N95" s="8">
        <f>+response_incCovid!N95</f>
        <v>29658.05</v>
      </c>
      <c r="O95" s="8">
        <f>+response_incCovid!O95</f>
        <v>30877.11</v>
      </c>
      <c r="P95" s="8">
        <f>+response_incCovid!P95</f>
        <v>29795.91</v>
      </c>
      <c r="Q95" s="8">
        <f>+response_incCovid!Q95</f>
        <v>30600.97</v>
      </c>
      <c r="R95" s="8">
        <f>+response_incCovid!R95</f>
        <v>32444.87</v>
      </c>
      <c r="S95" s="8">
        <f>+response_incCovid!S95</f>
        <v>31893.18</v>
      </c>
      <c r="T95" s="8">
        <f>+response_incCovid!T95</f>
        <v>34832</v>
      </c>
      <c r="U95" s="8">
        <f>+response_incCovid!U95</f>
        <v>35787.46</v>
      </c>
      <c r="V95" s="8">
        <f>+response_incCovid!V95</f>
        <v>37832.22</v>
      </c>
      <c r="W95" s="8">
        <f>+response_incCovid!W95</f>
        <v>36548.089999999997</v>
      </c>
      <c r="X95" s="8">
        <f>+response_incCovid!X95</f>
        <v>37910.050000000003</v>
      </c>
      <c r="Y95" s="8">
        <f>+response_incCovid!Y95</f>
        <v>38042.959999999999</v>
      </c>
      <c r="Z95" s="8">
        <f>+response_incCovid!Z95</f>
        <v>37325.19</v>
      </c>
      <c r="AA95" s="40">
        <f>+response_incCovid!AA95-response_covid!B95</f>
        <v>33910.117285595807</v>
      </c>
      <c r="AB95" s="40">
        <f>+response_incCovid!AB95-response_covid!C95</f>
        <v>33069.822150817141</v>
      </c>
      <c r="AC95" s="40">
        <f>+response_incCovid!AC95-response_covid!D95</f>
        <v>35688.710406650782</v>
      </c>
      <c r="AD95" s="8">
        <f>+response_incCovid!AD95</f>
        <v>36585.620000000003</v>
      </c>
    </row>
    <row r="96" spans="1:30" x14ac:dyDescent="0.3">
      <c r="A96">
        <v>94</v>
      </c>
      <c r="B96" s="8">
        <f>+response_incCovid!B96</f>
        <v>19964.47</v>
      </c>
      <c r="C96" s="8">
        <f>+response_incCovid!C96</f>
        <v>19875.28</v>
      </c>
      <c r="D96" s="8">
        <f>+response_incCovid!D96</f>
        <v>21469.16</v>
      </c>
      <c r="E96" s="8">
        <f>+response_incCovid!E96</f>
        <v>21962.62</v>
      </c>
      <c r="F96" s="8">
        <f>+response_incCovid!F96</f>
        <v>23482.49</v>
      </c>
      <c r="G96" s="8">
        <f>+response_incCovid!G96</f>
        <v>23762.3</v>
      </c>
      <c r="H96" s="8">
        <f>+response_incCovid!H96</f>
        <v>24082.75</v>
      </c>
      <c r="I96" s="8">
        <f>+response_incCovid!I96</f>
        <v>25197.97</v>
      </c>
      <c r="J96" s="8">
        <f>+response_incCovid!J96</f>
        <v>24841.41</v>
      </c>
      <c r="K96" s="8">
        <f>+response_incCovid!K96</f>
        <v>24557.94</v>
      </c>
      <c r="L96" s="8">
        <f>+response_incCovid!L96</f>
        <v>25290.06</v>
      </c>
      <c r="M96" s="8">
        <f>+response_incCovid!M96</f>
        <v>25288</v>
      </c>
      <c r="N96" s="8">
        <f>+response_incCovid!N96</f>
        <v>25940.91</v>
      </c>
      <c r="O96" s="8">
        <f>+response_incCovid!O96</f>
        <v>27277.99</v>
      </c>
      <c r="P96" s="8">
        <f>+response_incCovid!P96</f>
        <v>26269.68</v>
      </c>
      <c r="Q96" s="8">
        <f>+response_incCovid!Q96</f>
        <v>26947.85</v>
      </c>
      <c r="R96" s="8">
        <f>+response_incCovid!R96</f>
        <v>27743.75</v>
      </c>
      <c r="S96" s="8">
        <f>+response_incCovid!S96</f>
        <v>29293.09</v>
      </c>
      <c r="T96" s="8">
        <f>+response_incCovid!T96</f>
        <v>29241.83</v>
      </c>
      <c r="U96" s="8">
        <f>+response_incCovid!U96</f>
        <v>31045.77</v>
      </c>
      <c r="V96" s="8">
        <f>+response_incCovid!V96</f>
        <v>33036.06</v>
      </c>
      <c r="W96" s="8">
        <f>+response_incCovid!W96</f>
        <v>33098.980000000003</v>
      </c>
      <c r="X96" s="8">
        <f>+response_incCovid!X96</f>
        <v>33897.94</v>
      </c>
      <c r="Y96" s="8">
        <f>+response_incCovid!Y96</f>
        <v>34274.86</v>
      </c>
      <c r="Z96" s="8">
        <f>+response_incCovid!Z96</f>
        <v>34401.1</v>
      </c>
      <c r="AA96" s="40">
        <f>+response_incCovid!AA96-response_covid!B96</f>
        <v>29303.035867264916</v>
      </c>
      <c r="AB96" s="40">
        <f>+response_incCovid!AB96-response_covid!C96</f>
        <v>29690.756879859953</v>
      </c>
      <c r="AC96" s="40">
        <f>+response_incCovid!AC96-response_covid!D96</f>
        <v>33834.191770821977</v>
      </c>
      <c r="AD96" s="8">
        <f>+response_incCovid!AD96</f>
        <v>32765.56</v>
      </c>
    </row>
    <row r="97" spans="1:30" x14ac:dyDescent="0.3">
      <c r="A97">
        <v>95</v>
      </c>
      <c r="B97" s="8">
        <f>+response_incCovid!B97</f>
        <v>16515.900000000001</v>
      </c>
      <c r="C97" s="8">
        <f>+response_incCovid!C97</f>
        <v>17293.060000000001</v>
      </c>
      <c r="D97" s="8">
        <f>+response_incCovid!D97</f>
        <v>17241.55</v>
      </c>
      <c r="E97" s="8">
        <f>+response_incCovid!E97</f>
        <v>18696.38</v>
      </c>
      <c r="F97" s="8">
        <f>+response_incCovid!F97</f>
        <v>19626.240000000002</v>
      </c>
      <c r="G97" s="8">
        <f>+response_incCovid!G97</f>
        <v>19953.09</v>
      </c>
      <c r="H97" s="8">
        <f>+response_incCovid!H97</f>
        <v>20426.5</v>
      </c>
      <c r="I97" s="8">
        <f>+response_incCovid!I97</f>
        <v>20642.71</v>
      </c>
      <c r="J97" s="8">
        <f>+response_incCovid!J97</f>
        <v>21674.240000000002</v>
      </c>
      <c r="K97" s="8">
        <f>+response_incCovid!K97</f>
        <v>20340.18</v>
      </c>
      <c r="L97" s="8">
        <f>+response_incCovid!L97</f>
        <v>21715.91</v>
      </c>
      <c r="M97" s="8">
        <f>+response_incCovid!M97</f>
        <v>21484.85</v>
      </c>
      <c r="N97" s="8">
        <f>+response_incCovid!N97</f>
        <v>21754.77</v>
      </c>
      <c r="O97" s="8">
        <f>+response_incCovid!O97</f>
        <v>23099.83</v>
      </c>
      <c r="P97" s="8">
        <f>+response_incCovid!P97</f>
        <v>22186.42</v>
      </c>
      <c r="Q97" s="8">
        <f>+response_incCovid!Q97</f>
        <v>23682.75</v>
      </c>
      <c r="R97" s="8">
        <f>+response_incCovid!R97</f>
        <v>24116.65</v>
      </c>
      <c r="S97" s="8">
        <f>+response_incCovid!S97</f>
        <v>24428.9</v>
      </c>
      <c r="T97" s="8">
        <f>+response_incCovid!T97</f>
        <v>25325.73</v>
      </c>
      <c r="U97" s="8">
        <f>+response_incCovid!U97</f>
        <v>24832.51</v>
      </c>
      <c r="V97" s="8">
        <f>+response_incCovid!V97</f>
        <v>28013.9</v>
      </c>
      <c r="W97" s="8">
        <f>+response_incCovid!W97</f>
        <v>28420.85</v>
      </c>
      <c r="X97" s="8">
        <f>+response_incCovid!X97</f>
        <v>30096.83</v>
      </c>
      <c r="Y97" s="8">
        <f>+response_incCovid!Y97</f>
        <v>29842.75</v>
      </c>
      <c r="Z97" s="8">
        <f>+response_incCovid!Z97</f>
        <v>29730.95</v>
      </c>
      <c r="AA97" s="40">
        <f>+response_incCovid!AA97-response_covid!B97</f>
        <v>25695.774410314945</v>
      </c>
      <c r="AB97" s="40">
        <f>+response_incCovid!AB97-response_covid!C97</f>
        <v>25528.067918365661</v>
      </c>
      <c r="AC97" s="40">
        <f>+response_incCovid!AC97-response_covid!D97</f>
        <v>30566.938524918063</v>
      </c>
      <c r="AD97" s="8">
        <f>+response_incCovid!AD97</f>
        <v>29255.49</v>
      </c>
    </row>
    <row r="98" spans="1:30" x14ac:dyDescent="0.3">
      <c r="A98">
        <v>96</v>
      </c>
      <c r="B98" s="8">
        <f>+response_incCovid!B98</f>
        <v>12802.69</v>
      </c>
      <c r="C98" s="8">
        <f>+response_incCovid!C98</f>
        <v>13858.25</v>
      </c>
      <c r="D98" s="8">
        <f>+response_incCovid!D98</f>
        <v>14557.01</v>
      </c>
      <c r="E98" s="8">
        <f>+response_incCovid!E98</f>
        <v>14886.14</v>
      </c>
      <c r="F98" s="8">
        <f>+response_incCovid!F98</f>
        <v>16107.02</v>
      </c>
      <c r="G98" s="8">
        <f>+response_incCovid!G98</f>
        <v>16238.89</v>
      </c>
      <c r="H98" s="8">
        <f>+response_incCovid!H98</f>
        <v>16608.72</v>
      </c>
      <c r="I98" s="8">
        <f>+response_incCovid!I98</f>
        <v>16703.98</v>
      </c>
      <c r="J98" s="8">
        <f>+response_incCovid!J98</f>
        <v>17235.98</v>
      </c>
      <c r="K98" s="8">
        <f>+response_incCovid!K98</f>
        <v>16782.98</v>
      </c>
      <c r="L98" s="8">
        <f>+response_incCovid!L98</f>
        <v>17702.740000000002</v>
      </c>
      <c r="M98" s="8">
        <f>+response_incCovid!M98</f>
        <v>17328.68</v>
      </c>
      <c r="N98" s="8">
        <f>+response_incCovid!N98</f>
        <v>17471.62</v>
      </c>
      <c r="O98" s="8">
        <f>+response_incCovid!O98</f>
        <v>18818.68</v>
      </c>
      <c r="P98" s="8">
        <f>+response_incCovid!P98</f>
        <v>18282.169999999998</v>
      </c>
      <c r="Q98" s="8">
        <f>+response_incCovid!Q98</f>
        <v>19362.61</v>
      </c>
      <c r="R98" s="8">
        <f>+response_incCovid!R98</f>
        <v>20191.55</v>
      </c>
      <c r="S98" s="8">
        <f>+response_incCovid!S98</f>
        <v>20101.740000000002</v>
      </c>
      <c r="T98" s="8">
        <f>+response_incCovid!T98</f>
        <v>20707.599999999999</v>
      </c>
      <c r="U98" s="8">
        <f>+response_incCovid!U98</f>
        <v>21542.880000000001</v>
      </c>
      <c r="V98" s="8">
        <f>+response_incCovid!V98</f>
        <v>21972.71</v>
      </c>
      <c r="W98" s="8">
        <f>+response_incCovid!W98</f>
        <v>23360.7</v>
      </c>
      <c r="X98" s="8">
        <f>+response_incCovid!X98</f>
        <v>24921.69</v>
      </c>
      <c r="Y98" s="8">
        <f>+response_incCovid!Y98</f>
        <v>25380.65</v>
      </c>
      <c r="Z98" s="8">
        <f>+response_incCovid!Z98</f>
        <v>25132.799999999999</v>
      </c>
      <c r="AA98" s="40">
        <f>+response_incCovid!AA98-response_covid!B98</f>
        <v>21628.964424566009</v>
      </c>
      <c r="AB98" s="40">
        <f>+response_incCovid!AB98-response_covid!C98</f>
        <v>21751.595975917273</v>
      </c>
      <c r="AC98" s="40">
        <f>+response_incCovid!AC98-response_covid!D98</f>
        <v>25992.864041277957</v>
      </c>
      <c r="AD98" s="8">
        <f>+response_incCovid!AD98</f>
        <v>25136.43</v>
      </c>
    </row>
    <row r="99" spans="1:30" x14ac:dyDescent="0.3">
      <c r="A99">
        <v>97</v>
      </c>
      <c r="B99" s="8">
        <f>+response_incCovid!B99</f>
        <v>10613.09</v>
      </c>
      <c r="C99" s="8">
        <f>+response_incCovid!C99</f>
        <v>10409.6</v>
      </c>
      <c r="D99" s="8">
        <f>+response_incCovid!D99</f>
        <v>11351.08</v>
      </c>
      <c r="E99" s="8">
        <f>+response_incCovid!E99</f>
        <v>11938.84</v>
      </c>
      <c r="F99" s="8">
        <f>+response_incCovid!F99</f>
        <v>12538.3</v>
      </c>
      <c r="G99" s="8">
        <f>+response_incCovid!G99</f>
        <v>12948.71</v>
      </c>
      <c r="H99" s="8">
        <f>+response_incCovid!H99</f>
        <v>12948.44</v>
      </c>
      <c r="I99" s="8">
        <f>+response_incCovid!I99</f>
        <v>13411.79</v>
      </c>
      <c r="J99" s="8">
        <f>+response_incCovid!J99</f>
        <v>13508.77</v>
      </c>
      <c r="K99" s="8">
        <f>+response_incCovid!K99</f>
        <v>13239.77</v>
      </c>
      <c r="L99" s="8">
        <f>+response_incCovid!L99</f>
        <v>14040.59</v>
      </c>
      <c r="M99" s="8">
        <f>+response_incCovid!M99</f>
        <v>13686.53</v>
      </c>
      <c r="N99" s="8">
        <f>+response_incCovid!N99</f>
        <v>14160.5</v>
      </c>
      <c r="O99" s="8">
        <f>+response_incCovid!O99</f>
        <v>15013.54</v>
      </c>
      <c r="P99" s="8">
        <f>+response_incCovid!P99</f>
        <v>14277.91</v>
      </c>
      <c r="Q99" s="8">
        <f>+response_incCovid!Q99</f>
        <v>15197.48</v>
      </c>
      <c r="R99" s="8">
        <f>+response_incCovid!R99</f>
        <v>16267.43</v>
      </c>
      <c r="S99" s="8">
        <f>+response_incCovid!S99</f>
        <v>16571.61</v>
      </c>
      <c r="T99" s="8">
        <f>+response_incCovid!T99</f>
        <v>16708.48</v>
      </c>
      <c r="U99" s="8">
        <f>+response_incCovid!U99</f>
        <v>16788.68</v>
      </c>
      <c r="V99" s="8">
        <f>+response_incCovid!V99</f>
        <v>18138.580000000002</v>
      </c>
      <c r="W99" s="8">
        <f>+response_incCovid!W99</f>
        <v>17889.53</v>
      </c>
      <c r="X99" s="8">
        <f>+response_incCovid!X99</f>
        <v>19851.55</v>
      </c>
      <c r="Y99" s="8">
        <f>+response_incCovid!Y99</f>
        <v>20823.53</v>
      </c>
      <c r="Z99" s="8">
        <f>+response_incCovid!Z99</f>
        <v>20719.66</v>
      </c>
      <c r="AA99" s="40">
        <f>+response_incCovid!AA99-response_covid!B99</f>
        <v>17592.077678532376</v>
      </c>
      <c r="AB99" s="40">
        <f>+response_incCovid!AB99-response_covid!C99</f>
        <v>17467.414854373012</v>
      </c>
      <c r="AC99" s="40">
        <f>+response_incCovid!AC99-response_covid!D99</f>
        <v>22019.22</v>
      </c>
      <c r="AD99" s="8">
        <f>+response_incCovid!AD99</f>
        <v>20706.349999999999</v>
      </c>
    </row>
    <row r="100" spans="1:30" x14ac:dyDescent="0.3">
      <c r="A100">
        <v>98</v>
      </c>
      <c r="B100" s="8">
        <f>+response_incCovid!B100</f>
        <v>8307.35</v>
      </c>
      <c r="C100" s="8">
        <f>+response_incCovid!C100</f>
        <v>8340.99</v>
      </c>
      <c r="D100" s="8">
        <f>+response_incCovid!D100</f>
        <v>8291.7900000000009</v>
      </c>
      <c r="E100" s="8">
        <f>+response_incCovid!E100</f>
        <v>9113.67</v>
      </c>
      <c r="F100" s="8">
        <f>+response_incCovid!F100</f>
        <v>9811</v>
      </c>
      <c r="G100" s="8">
        <f>+response_incCovid!G100</f>
        <v>9728.5300000000007</v>
      </c>
      <c r="H100" s="8">
        <f>+response_incCovid!H100</f>
        <v>10086.74</v>
      </c>
      <c r="I100" s="8">
        <f>+response_incCovid!I100</f>
        <v>10266.6</v>
      </c>
      <c r="J100" s="8">
        <f>+response_incCovid!J100</f>
        <v>10385.59</v>
      </c>
      <c r="K100" s="8">
        <f>+response_incCovid!K100</f>
        <v>9884.58</v>
      </c>
      <c r="L100" s="8">
        <f>+response_incCovid!L100</f>
        <v>10553.44</v>
      </c>
      <c r="M100" s="8">
        <f>+response_incCovid!M100</f>
        <v>10855.42</v>
      </c>
      <c r="N100" s="8">
        <f>+response_incCovid!N100</f>
        <v>10921.38</v>
      </c>
      <c r="O100" s="8">
        <f>+response_incCovid!O100</f>
        <v>11341.41</v>
      </c>
      <c r="P100" s="8">
        <f>+response_incCovid!P100</f>
        <v>11004.71</v>
      </c>
      <c r="Q100" s="8">
        <f>+response_incCovid!Q100</f>
        <v>11655.37</v>
      </c>
      <c r="R100" s="8">
        <f>+response_incCovid!R100</f>
        <v>12400.34</v>
      </c>
      <c r="S100" s="8">
        <f>+response_incCovid!S100</f>
        <v>12824.47</v>
      </c>
      <c r="T100" s="8">
        <f>+response_incCovid!T100</f>
        <v>13495.39</v>
      </c>
      <c r="U100" s="8">
        <f>+response_incCovid!U100</f>
        <v>13133.54</v>
      </c>
      <c r="V100" s="8">
        <f>+response_incCovid!V100</f>
        <v>14027.45</v>
      </c>
      <c r="W100" s="8">
        <f>+response_incCovid!W100</f>
        <v>14340.43</v>
      </c>
      <c r="X100" s="8">
        <f>+response_incCovid!X100</f>
        <v>14712.4</v>
      </c>
      <c r="Y100" s="8">
        <f>+response_incCovid!Y100</f>
        <v>15740.4</v>
      </c>
      <c r="Z100" s="8">
        <f>+response_incCovid!Z100</f>
        <v>16218.51</v>
      </c>
      <c r="AA100" s="40">
        <f>+response_incCovid!AA100-response_covid!B100</f>
        <v>14522.825222354531</v>
      </c>
      <c r="AB100" s="40">
        <f>+response_incCovid!AB100-response_covid!C100</f>
        <v>13846.755868644004</v>
      </c>
      <c r="AC100" s="40">
        <f>+response_incCovid!AC100-response_covid!D100</f>
        <v>17430.169999999998</v>
      </c>
      <c r="AD100" s="8">
        <f>+response_incCovid!AD100</f>
        <v>16527.28</v>
      </c>
    </row>
    <row r="101" spans="1:30" x14ac:dyDescent="0.3">
      <c r="A101">
        <v>99</v>
      </c>
      <c r="B101" s="8">
        <f>+response_incCovid!B101</f>
        <v>6307.15</v>
      </c>
      <c r="C101" s="8">
        <f>+response_incCovid!C101</f>
        <v>6220.23</v>
      </c>
      <c r="D101" s="8">
        <f>+response_incCovid!D101</f>
        <v>6510.95</v>
      </c>
      <c r="E101" s="8">
        <f>+response_incCovid!E101</f>
        <v>6280.46</v>
      </c>
      <c r="F101" s="8">
        <f>+response_incCovid!F101</f>
        <v>7127.58</v>
      </c>
      <c r="G101" s="8">
        <f>+response_incCovid!G101</f>
        <v>7213.4</v>
      </c>
      <c r="H101" s="8">
        <f>+response_incCovid!H101</f>
        <v>7147.03</v>
      </c>
      <c r="I101" s="8">
        <f>+response_incCovid!I101</f>
        <v>7718.46</v>
      </c>
      <c r="J101" s="8">
        <f>+response_incCovid!J101</f>
        <v>7593.93</v>
      </c>
      <c r="K101" s="8">
        <f>+response_incCovid!K101</f>
        <v>7388.43</v>
      </c>
      <c r="L101" s="8">
        <f>+response_incCovid!L101</f>
        <v>7767.32</v>
      </c>
      <c r="M101" s="8">
        <f>+response_incCovid!M101</f>
        <v>7710.8</v>
      </c>
      <c r="N101" s="8">
        <f>+response_incCovid!N101</f>
        <v>8067.29</v>
      </c>
      <c r="O101" s="8">
        <f>+response_incCovid!O101</f>
        <v>8253.2999999999993</v>
      </c>
      <c r="P101" s="8">
        <f>+response_incCovid!P101</f>
        <v>8175.53</v>
      </c>
      <c r="Q101" s="8">
        <f>+response_incCovid!Q101</f>
        <v>8817.7800000000007</v>
      </c>
      <c r="R101" s="8">
        <f>+response_incCovid!R101</f>
        <v>9191.25</v>
      </c>
      <c r="S101" s="8">
        <f>+response_incCovid!S101</f>
        <v>9453.35</v>
      </c>
      <c r="T101" s="8">
        <f>+response_incCovid!T101</f>
        <v>9755.2800000000007</v>
      </c>
      <c r="U101" s="8">
        <f>+response_incCovid!U101</f>
        <v>9872.4</v>
      </c>
      <c r="V101" s="8">
        <f>+response_incCovid!V101</f>
        <v>10312.33</v>
      </c>
      <c r="W101" s="8">
        <f>+response_incCovid!W101</f>
        <v>10452.31</v>
      </c>
      <c r="X101" s="8">
        <f>+response_incCovid!X101</f>
        <v>11316.32</v>
      </c>
      <c r="Y101" s="8">
        <f>+response_incCovid!Y101</f>
        <v>11238.29</v>
      </c>
      <c r="Z101" s="8">
        <f>+response_incCovid!Z101</f>
        <v>11767.37</v>
      </c>
      <c r="AA101" s="40">
        <f>+response_incCovid!AA101-response_covid!B101</f>
        <v>11193.814697215646</v>
      </c>
      <c r="AB101" s="40">
        <f>+response_incCovid!AB101-response_covid!C101</f>
        <v>11019.737578853792</v>
      </c>
      <c r="AC101" s="40">
        <f>+response_incCovid!AC101-response_covid!D101</f>
        <v>13112.13</v>
      </c>
      <c r="AD101" s="8">
        <f>+response_incCovid!AD101</f>
        <v>12640.21</v>
      </c>
    </row>
    <row r="102" spans="1:30" x14ac:dyDescent="0.3">
      <c r="A102">
        <v>100</v>
      </c>
      <c r="B102" s="8">
        <f>+response_incCovid!B102</f>
        <v>13819.43</v>
      </c>
      <c r="C102" s="8">
        <f>+response_incCovid!C102</f>
        <v>14487.200000000003</v>
      </c>
      <c r="D102" s="8">
        <f>+response_incCovid!D102</f>
        <v>14565.010000000002</v>
      </c>
      <c r="E102" s="8">
        <f>+response_incCovid!E102</f>
        <v>14905.09</v>
      </c>
      <c r="F102" s="8">
        <f>+response_incCovid!F102</f>
        <v>15075.960000000001</v>
      </c>
      <c r="G102" s="8">
        <f>+response_incCovid!G102</f>
        <v>15561.839999999998</v>
      </c>
      <c r="H102" s="8">
        <f>+response_incCovid!H102</f>
        <v>15623.650000000001</v>
      </c>
      <c r="I102" s="8">
        <f>+response_incCovid!I102</f>
        <v>15902.93</v>
      </c>
      <c r="J102" s="8">
        <f>+response_incCovid!J102</f>
        <v>16338.409999999998</v>
      </c>
      <c r="K102" s="8">
        <f>+response_incCovid!K102</f>
        <v>15539.889999999998</v>
      </c>
      <c r="L102" s="8">
        <f>+response_incCovid!L102</f>
        <v>16325.670000000002</v>
      </c>
      <c r="M102" s="8">
        <f>+response_incCovid!M102</f>
        <v>16198.100000000002</v>
      </c>
      <c r="N102" s="8">
        <f>+response_incCovid!N102</f>
        <v>16595.560000000001</v>
      </c>
      <c r="O102" s="8">
        <f>+response_incCovid!O102</f>
        <v>17566.600000000002</v>
      </c>
      <c r="P102" s="8">
        <f>+response_incCovid!P102</f>
        <v>17023.070000000003</v>
      </c>
      <c r="Q102" s="8">
        <f>+response_incCovid!Q102</f>
        <v>18222.060000000001</v>
      </c>
      <c r="R102" s="8">
        <f>+response_incCovid!R102</f>
        <v>19073.5</v>
      </c>
      <c r="S102" s="8">
        <f>+response_incCovid!S102</f>
        <v>19873.739999999994</v>
      </c>
      <c r="T102" s="8">
        <f>+response_incCovid!T102</f>
        <v>20644.580000000002</v>
      </c>
      <c r="U102" s="8">
        <f>+response_incCovid!U102</f>
        <v>21350.87</v>
      </c>
      <c r="V102" s="8">
        <f>+response_incCovid!V102</f>
        <v>22590.7</v>
      </c>
      <c r="W102" s="8">
        <f>+response_incCovid!W102</f>
        <v>22789.659999999996</v>
      </c>
      <c r="X102" s="8">
        <f>+response_incCovid!X102</f>
        <v>23927.659999999993</v>
      </c>
      <c r="Y102" s="8">
        <f>+response_incCovid!Y102</f>
        <v>24554.61</v>
      </c>
      <c r="Z102" s="8">
        <f>+response_incCovid!Z102</f>
        <v>24774.799999999992</v>
      </c>
      <c r="AA102" s="40">
        <f>+response_incCovid!AA102-response_covid!B102</f>
        <v>24137.4842739218</v>
      </c>
      <c r="AB102" s="40">
        <f>+response_incCovid!AB102-response_covid!C102</f>
        <v>23199.178258463908</v>
      </c>
      <c r="AC102" s="40">
        <f>+response_incCovid!AC102-response_covid!D102</f>
        <v>28011.269999999997</v>
      </c>
      <c r="AD102" s="8">
        <f>+response_incCovid!AD102</f>
        <v>26679.459999999995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>
      <selection activeCell="B1" sqref="B1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f>+B1+1</f>
        <v>1996</v>
      </c>
      <c r="D1">
        <f t="shared" ref="D1:N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  <c r="W2" s="36">
        <v>10000000</v>
      </c>
      <c r="X2" s="36">
        <v>10000000</v>
      </c>
      <c r="Y2" s="36">
        <v>10000000</v>
      </c>
      <c r="Z2" s="36">
        <v>10000000</v>
      </c>
      <c r="AA2" s="36">
        <v>10000000</v>
      </c>
      <c r="AB2" s="36">
        <v>10000000</v>
      </c>
      <c r="AC2" s="36">
        <v>10000000</v>
      </c>
      <c r="AD2" s="36">
        <v>10000000</v>
      </c>
    </row>
    <row r="3" spans="1:30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  <c r="W3" s="36">
        <v>10000000</v>
      </c>
      <c r="X3" s="36">
        <v>10000000</v>
      </c>
      <c r="Y3" s="36">
        <v>10000000</v>
      </c>
      <c r="Z3" s="36">
        <v>10000000</v>
      </c>
      <c r="AA3" s="36">
        <v>10000000</v>
      </c>
      <c r="AB3" s="36">
        <v>10000000</v>
      </c>
      <c r="AC3" s="36">
        <v>10000000</v>
      </c>
      <c r="AD3" s="36">
        <v>10000000</v>
      </c>
    </row>
    <row r="4" spans="1:30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  <c r="W4" s="36">
        <v>10000000</v>
      </c>
      <c r="X4" s="36">
        <v>10000000</v>
      </c>
      <c r="Y4" s="36">
        <v>10000000</v>
      </c>
      <c r="Z4" s="36">
        <v>10000000</v>
      </c>
      <c r="AA4" s="36">
        <v>10000000</v>
      </c>
      <c r="AB4" s="36">
        <v>10000000</v>
      </c>
      <c r="AC4" s="36">
        <v>10000000</v>
      </c>
      <c r="AD4" s="36">
        <v>10000000</v>
      </c>
    </row>
    <row r="5" spans="1:30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  <c r="W5" s="36">
        <v>10000000</v>
      </c>
      <c r="X5" s="36">
        <v>10000000</v>
      </c>
      <c r="Y5" s="36">
        <v>10000000</v>
      </c>
      <c r="Z5" s="36">
        <v>10000000</v>
      </c>
      <c r="AA5" s="36">
        <v>10000000</v>
      </c>
      <c r="AB5" s="36">
        <v>10000000</v>
      </c>
      <c r="AC5" s="36">
        <v>10000000</v>
      </c>
      <c r="AD5" s="36">
        <v>10000000</v>
      </c>
    </row>
    <row r="6" spans="1:30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  <c r="W6" s="36">
        <v>10000000</v>
      </c>
      <c r="X6" s="36">
        <v>10000000</v>
      </c>
      <c r="Y6" s="36">
        <v>10000000</v>
      </c>
      <c r="Z6" s="36">
        <v>10000000</v>
      </c>
      <c r="AA6" s="36">
        <v>10000000</v>
      </c>
      <c r="AB6" s="36">
        <v>10000000</v>
      </c>
      <c r="AC6" s="36">
        <v>10000000</v>
      </c>
      <c r="AD6" s="36">
        <v>10000000</v>
      </c>
    </row>
    <row r="7" spans="1:30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  <c r="W7" s="36">
        <v>10000000</v>
      </c>
      <c r="X7" s="36">
        <v>10000000</v>
      </c>
      <c r="Y7" s="36">
        <v>10000000</v>
      </c>
      <c r="Z7" s="36">
        <v>10000000</v>
      </c>
      <c r="AA7" s="36">
        <v>10000000</v>
      </c>
      <c r="AB7" s="36">
        <v>10000000</v>
      </c>
      <c r="AC7" s="36">
        <v>10000000</v>
      </c>
      <c r="AD7" s="36">
        <v>10000000</v>
      </c>
    </row>
    <row r="8" spans="1:30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  <c r="W8" s="36">
        <v>10000000</v>
      </c>
      <c r="X8" s="36">
        <v>10000000</v>
      </c>
      <c r="Y8" s="36">
        <v>10000000</v>
      </c>
      <c r="Z8" s="36">
        <v>10000000</v>
      </c>
      <c r="AA8" s="36">
        <v>10000000</v>
      </c>
      <c r="AB8" s="36">
        <v>10000000</v>
      </c>
      <c r="AC8" s="36">
        <v>10000000</v>
      </c>
      <c r="AD8" s="36">
        <v>10000000</v>
      </c>
    </row>
    <row r="9" spans="1:30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  <c r="W9" s="36">
        <v>10000000</v>
      </c>
      <c r="X9" s="36">
        <v>10000000</v>
      </c>
      <c r="Y9" s="36">
        <v>10000000</v>
      </c>
      <c r="Z9" s="36">
        <v>10000000</v>
      </c>
      <c r="AA9" s="36">
        <v>10000000</v>
      </c>
      <c r="AB9" s="36">
        <v>10000000</v>
      </c>
      <c r="AC9" s="36">
        <v>10000000</v>
      </c>
      <c r="AD9" s="36">
        <v>10000000</v>
      </c>
    </row>
    <row r="10" spans="1:30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  <c r="W10" s="36">
        <v>10000000</v>
      </c>
      <c r="X10" s="36">
        <v>10000000</v>
      </c>
      <c r="Y10" s="36">
        <v>10000000</v>
      </c>
      <c r="Z10" s="36">
        <v>10000000</v>
      </c>
      <c r="AA10" s="36">
        <v>10000000</v>
      </c>
      <c r="AB10" s="36">
        <v>10000000</v>
      </c>
      <c r="AC10" s="36">
        <v>10000000</v>
      </c>
      <c r="AD10" s="36">
        <v>10000000</v>
      </c>
    </row>
    <row r="11" spans="1:30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  <c r="W11" s="36">
        <v>10000000</v>
      </c>
      <c r="X11" s="36">
        <v>10000000</v>
      </c>
      <c r="Y11" s="36">
        <v>10000000</v>
      </c>
      <c r="Z11" s="36">
        <v>10000000</v>
      </c>
      <c r="AA11" s="36">
        <v>10000000</v>
      </c>
      <c r="AB11" s="36">
        <v>10000000</v>
      </c>
      <c r="AC11" s="36">
        <v>10000000</v>
      </c>
      <c r="AD11" s="36">
        <v>10000000</v>
      </c>
    </row>
    <row r="12" spans="1:30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  <c r="W12" s="36">
        <v>10000000</v>
      </c>
      <c r="X12" s="36">
        <v>10000000</v>
      </c>
      <c r="Y12" s="36">
        <v>10000000</v>
      </c>
      <c r="Z12" s="36">
        <v>10000000</v>
      </c>
      <c r="AA12" s="36">
        <v>10000000</v>
      </c>
      <c r="AB12" s="36">
        <v>10000000</v>
      </c>
      <c r="AC12" s="36">
        <v>10000000</v>
      </c>
      <c r="AD12" s="36">
        <v>10000000</v>
      </c>
    </row>
    <row r="13" spans="1:30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  <c r="W13" s="36">
        <v>10000000</v>
      </c>
      <c r="X13" s="36">
        <v>10000000</v>
      </c>
      <c r="Y13" s="36">
        <v>10000000</v>
      </c>
      <c r="Z13" s="36">
        <v>10000000</v>
      </c>
      <c r="AA13" s="36">
        <v>10000000</v>
      </c>
      <c r="AB13" s="36">
        <v>10000000</v>
      </c>
      <c r="AC13" s="36">
        <v>10000000</v>
      </c>
      <c r="AD13" s="36">
        <v>10000000</v>
      </c>
    </row>
    <row r="14" spans="1:30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  <c r="W14" s="36">
        <v>10000000</v>
      </c>
      <c r="X14" s="36">
        <v>10000000</v>
      </c>
      <c r="Y14" s="36">
        <v>10000000</v>
      </c>
      <c r="Z14" s="36">
        <v>10000000</v>
      </c>
      <c r="AA14" s="36">
        <v>10000000</v>
      </c>
      <c r="AB14" s="36">
        <v>10000000</v>
      </c>
      <c r="AC14" s="36">
        <v>10000000</v>
      </c>
      <c r="AD14" s="36">
        <v>10000000</v>
      </c>
    </row>
    <row r="15" spans="1:30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  <c r="W15" s="36">
        <v>10000000</v>
      </c>
      <c r="X15" s="36">
        <v>10000000</v>
      </c>
      <c r="Y15" s="36">
        <v>10000000</v>
      </c>
      <c r="Z15" s="36">
        <v>10000000</v>
      </c>
      <c r="AA15" s="36">
        <v>10000000</v>
      </c>
      <c r="AB15" s="36">
        <v>10000000</v>
      </c>
      <c r="AC15" s="36">
        <v>10000000</v>
      </c>
      <c r="AD15" s="36">
        <v>10000000</v>
      </c>
    </row>
    <row r="16" spans="1:30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  <c r="W16" s="36">
        <v>10000000</v>
      </c>
      <c r="X16" s="36">
        <v>10000000</v>
      </c>
      <c r="Y16" s="36">
        <v>10000000</v>
      </c>
      <c r="Z16" s="36">
        <v>10000000</v>
      </c>
      <c r="AA16" s="36">
        <v>10000000</v>
      </c>
      <c r="AB16" s="36">
        <v>10000000</v>
      </c>
      <c r="AC16" s="36">
        <v>10000000</v>
      </c>
      <c r="AD16" s="36">
        <v>10000000</v>
      </c>
    </row>
    <row r="17" spans="1:30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  <c r="W17" s="36">
        <v>10000000</v>
      </c>
      <c r="X17" s="36">
        <v>10000000</v>
      </c>
      <c r="Y17" s="36">
        <v>10000000</v>
      </c>
      <c r="Z17" s="36">
        <v>10000000</v>
      </c>
      <c r="AA17" s="36">
        <v>10000000</v>
      </c>
      <c r="AB17" s="36">
        <v>10000000</v>
      </c>
      <c r="AC17" s="36">
        <v>10000000</v>
      </c>
      <c r="AD17" s="36">
        <v>10000000</v>
      </c>
    </row>
    <row r="18" spans="1:30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  <c r="W18" s="36">
        <v>10000000</v>
      </c>
      <c r="X18" s="36">
        <v>10000000</v>
      </c>
      <c r="Y18" s="36">
        <v>10000000</v>
      </c>
      <c r="Z18" s="36">
        <v>10000000</v>
      </c>
      <c r="AA18" s="36">
        <v>10000000</v>
      </c>
      <c r="AB18" s="36">
        <v>10000000</v>
      </c>
      <c r="AC18" s="36">
        <v>10000000</v>
      </c>
      <c r="AD18" s="36">
        <v>10000000</v>
      </c>
    </row>
    <row r="19" spans="1:30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  <c r="W19" s="36">
        <v>10000000</v>
      </c>
      <c r="X19" s="36">
        <v>10000000</v>
      </c>
      <c r="Y19" s="36">
        <v>10000000</v>
      </c>
      <c r="Z19" s="36">
        <v>10000000</v>
      </c>
      <c r="AA19" s="36">
        <v>10000000</v>
      </c>
      <c r="AB19" s="36">
        <v>10000000</v>
      </c>
      <c r="AC19" s="36">
        <v>10000000</v>
      </c>
      <c r="AD19" s="36">
        <v>10000000</v>
      </c>
    </row>
    <row r="20" spans="1:30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  <c r="W20" s="36">
        <v>10000000</v>
      </c>
      <c r="X20" s="36">
        <v>10000000</v>
      </c>
      <c r="Y20" s="36">
        <v>10000000</v>
      </c>
      <c r="Z20" s="36">
        <v>10000000</v>
      </c>
      <c r="AA20" s="36">
        <v>10000000</v>
      </c>
      <c r="AB20" s="36">
        <v>10000000</v>
      </c>
      <c r="AC20" s="36">
        <v>10000000</v>
      </c>
      <c r="AD20" s="36">
        <v>10000000</v>
      </c>
    </row>
    <row r="21" spans="1:30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  <c r="W21" s="36">
        <v>10000000</v>
      </c>
      <c r="X21" s="36">
        <v>10000000</v>
      </c>
      <c r="Y21" s="36">
        <v>10000000</v>
      </c>
      <c r="Z21" s="36">
        <v>10000000</v>
      </c>
      <c r="AA21" s="36">
        <v>10000000</v>
      </c>
      <c r="AB21" s="36">
        <v>10000000</v>
      </c>
      <c r="AC21" s="36">
        <v>10000000</v>
      </c>
      <c r="AD21" s="36">
        <v>10000000</v>
      </c>
    </row>
    <row r="22" spans="1:30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  <c r="W22" s="36">
        <v>10000000</v>
      </c>
      <c r="X22" s="36">
        <v>10000000</v>
      </c>
      <c r="Y22" s="36">
        <v>10000000</v>
      </c>
      <c r="Z22" s="36">
        <v>10000000</v>
      </c>
      <c r="AA22" s="36">
        <v>10000000</v>
      </c>
      <c r="AB22" s="36">
        <v>10000000</v>
      </c>
      <c r="AC22" s="36">
        <v>10000000</v>
      </c>
      <c r="AD22" s="36">
        <v>10000000</v>
      </c>
    </row>
    <row r="23" spans="1:30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  <c r="W23" s="36">
        <v>10000000</v>
      </c>
      <c r="X23" s="36">
        <v>10000000</v>
      </c>
      <c r="Y23" s="36">
        <v>10000000</v>
      </c>
      <c r="Z23" s="36">
        <v>10000000</v>
      </c>
      <c r="AA23" s="36">
        <v>10000000</v>
      </c>
      <c r="AB23" s="36">
        <v>10000000</v>
      </c>
      <c r="AC23" s="36">
        <v>10000000</v>
      </c>
      <c r="AD23" s="36">
        <v>10000000</v>
      </c>
    </row>
    <row r="24" spans="1:30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  <c r="W24" s="36">
        <v>10000000</v>
      </c>
      <c r="X24" s="36">
        <v>10000000</v>
      </c>
      <c r="Y24" s="36">
        <v>10000000</v>
      </c>
      <c r="Z24" s="36">
        <v>10000000</v>
      </c>
      <c r="AA24" s="36">
        <v>10000000</v>
      </c>
      <c r="AB24" s="36">
        <v>10000000</v>
      </c>
      <c r="AC24" s="36">
        <v>10000000</v>
      </c>
      <c r="AD24" s="36">
        <v>10000000</v>
      </c>
    </row>
    <row r="25" spans="1:30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  <c r="W25" s="36">
        <v>10000000</v>
      </c>
      <c r="X25" s="36">
        <v>10000000</v>
      </c>
      <c r="Y25" s="36">
        <v>10000000</v>
      </c>
      <c r="Z25" s="36">
        <v>10000000</v>
      </c>
      <c r="AA25" s="36">
        <v>10000000</v>
      </c>
      <c r="AB25" s="36">
        <v>10000000</v>
      </c>
      <c r="AC25" s="36">
        <v>10000000</v>
      </c>
      <c r="AD25" s="36">
        <v>10000000</v>
      </c>
    </row>
    <row r="26" spans="1:30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  <c r="W26" s="36">
        <v>10000000</v>
      </c>
      <c r="X26" s="36">
        <v>10000000</v>
      </c>
      <c r="Y26" s="36">
        <v>10000000</v>
      </c>
      <c r="Z26" s="36">
        <v>10000000</v>
      </c>
      <c r="AA26" s="36">
        <v>10000000</v>
      </c>
      <c r="AB26" s="36">
        <v>10000000</v>
      </c>
      <c r="AC26" s="36">
        <v>10000000</v>
      </c>
      <c r="AD26" s="36">
        <v>10000000</v>
      </c>
    </row>
    <row r="27" spans="1:30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  <c r="W27" s="36">
        <v>10000000</v>
      </c>
      <c r="X27" s="36">
        <v>10000000</v>
      </c>
      <c r="Y27" s="36">
        <v>10000000</v>
      </c>
      <c r="Z27" s="36">
        <v>10000000</v>
      </c>
      <c r="AA27" s="36">
        <v>10000000</v>
      </c>
      <c r="AB27" s="36">
        <v>10000000</v>
      </c>
      <c r="AC27" s="36">
        <v>10000000</v>
      </c>
      <c r="AD27" s="36">
        <v>10000000</v>
      </c>
    </row>
    <row r="28" spans="1:30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  <c r="W28" s="36">
        <v>10000000</v>
      </c>
      <c r="X28" s="36">
        <v>10000000</v>
      </c>
      <c r="Y28" s="36">
        <v>10000000</v>
      </c>
      <c r="Z28" s="36">
        <v>10000000</v>
      </c>
      <c r="AA28" s="36">
        <v>10000000</v>
      </c>
      <c r="AB28" s="36">
        <v>10000000</v>
      </c>
      <c r="AC28" s="36">
        <v>10000000</v>
      </c>
      <c r="AD28" s="36">
        <v>10000000</v>
      </c>
    </row>
    <row r="29" spans="1:30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  <c r="W29" s="36">
        <v>10000000</v>
      </c>
      <c r="X29" s="36">
        <v>10000000</v>
      </c>
      <c r="Y29" s="36">
        <v>10000000</v>
      </c>
      <c r="Z29" s="36">
        <v>10000000</v>
      </c>
      <c r="AA29" s="36">
        <v>10000000</v>
      </c>
      <c r="AB29" s="36">
        <v>10000000</v>
      </c>
      <c r="AC29" s="36">
        <v>10000000</v>
      </c>
      <c r="AD29" s="36">
        <v>10000000</v>
      </c>
    </row>
    <row r="30" spans="1:30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  <c r="W30" s="36">
        <v>10000000</v>
      </c>
      <c r="X30" s="36">
        <v>10000000</v>
      </c>
      <c r="Y30" s="36">
        <v>10000000</v>
      </c>
      <c r="Z30" s="36">
        <v>10000000</v>
      </c>
      <c r="AA30" s="36">
        <v>10000000</v>
      </c>
      <c r="AB30" s="36">
        <v>10000000</v>
      </c>
      <c r="AC30" s="36">
        <v>10000000</v>
      </c>
      <c r="AD30" s="36">
        <v>10000000</v>
      </c>
    </row>
    <row r="31" spans="1:30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  <c r="W31" s="36">
        <v>10000000</v>
      </c>
      <c r="X31" s="36">
        <v>10000000</v>
      </c>
      <c r="Y31" s="36">
        <v>10000000</v>
      </c>
      <c r="Z31" s="36">
        <v>10000000</v>
      </c>
      <c r="AA31" s="36">
        <v>10000000</v>
      </c>
      <c r="AB31" s="36">
        <v>10000000</v>
      </c>
      <c r="AC31" s="36">
        <v>10000000</v>
      </c>
      <c r="AD31" s="36">
        <v>10000000</v>
      </c>
    </row>
    <row r="32" spans="1:30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  <c r="W32" s="36">
        <v>10000000</v>
      </c>
      <c r="X32" s="36">
        <v>10000000</v>
      </c>
      <c r="Y32" s="36">
        <v>10000000</v>
      </c>
      <c r="Z32" s="36">
        <v>10000000</v>
      </c>
      <c r="AA32" s="36">
        <v>10000000</v>
      </c>
      <c r="AB32" s="36">
        <v>10000000</v>
      </c>
      <c r="AC32" s="36">
        <v>10000000</v>
      </c>
      <c r="AD32" s="36">
        <v>10000000</v>
      </c>
    </row>
    <row r="33" spans="1:30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  <c r="W33" s="36">
        <v>10000000</v>
      </c>
      <c r="X33" s="36">
        <v>10000000</v>
      </c>
      <c r="Y33" s="36">
        <v>10000000</v>
      </c>
      <c r="Z33" s="36">
        <v>10000000</v>
      </c>
      <c r="AA33" s="36">
        <v>10000000</v>
      </c>
      <c r="AB33" s="36">
        <v>10000000</v>
      </c>
      <c r="AC33" s="36">
        <v>10000000</v>
      </c>
      <c r="AD33" s="36">
        <v>10000000</v>
      </c>
    </row>
    <row r="34" spans="1:30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  <c r="W34" s="36">
        <v>10000000</v>
      </c>
      <c r="X34" s="36">
        <v>10000000</v>
      </c>
      <c r="Y34" s="36">
        <v>10000000</v>
      </c>
      <c r="Z34" s="36">
        <v>10000000</v>
      </c>
      <c r="AA34" s="36">
        <v>10000000</v>
      </c>
      <c r="AB34" s="36">
        <v>10000000</v>
      </c>
      <c r="AC34" s="36">
        <v>10000000</v>
      </c>
      <c r="AD34" s="36">
        <v>10000000</v>
      </c>
    </row>
    <row r="35" spans="1:30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  <c r="W35" s="36">
        <v>10000000</v>
      </c>
      <c r="X35" s="36">
        <v>10000000</v>
      </c>
      <c r="Y35" s="36">
        <v>10000000</v>
      </c>
      <c r="Z35" s="36">
        <v>10000000</v>
      </c>
      <c r="AA35" s="36">
        <v>10000000</v>
      </c>
      <c r="AB35" s="36">
        <v>10000000</v>
      </c>
      <c r="AC35" s="36">
        <v>10000000</v>
      </c>
      <c r="AD35" s="36">
        <v>10000000</v>
      </c>
    </row>
    <row r="36" spans="1:30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  <c r="W36" s="36">
        <v>10000000</v>
      </c>
      <c r="X36" s="36">
        <v>10000000</v>
      </c>
      <c r="Y36" s="36">
        <v>10000000</v>
      </c>
      <c r="Z36" s="36">
        <v>10000000</v>
      </c>
      <c r="AA36" s="36">
        <v>10000000</v>
      </c>
      <c r="AB36" s="36">
        <v>10000000</v>
      </c>
      <c r="AC36" s="36">
        <v>10000000</v>
      </c>
      <c r="AD36" s="36">
        <v>10000000</v>
      </c>
    </row>
    <row r="37" spans="1:30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  <c r="W37" s="36">
        <v>10000000</v>
      </c>
      <c r="X37" s="36">
        <v>10000000</v>
      </c>
      <c r="Y37" s="36">
        <v>10000000</v>
      </c>
      <c r="Z37" s="36">
        <v>10000000</v>
      </c>
      <c r="AA37" s="36">
        <v>10000000</v>
      </c>
      <c r="AB37" s="36">
        <v>10000000</v>
      </c>
      <c r="AC37" s="36">
        <v>10000000</v>
      </c>
      <c r="AD37" s="36">
        <v>10000000</v>
      </c>
    </row>
    <row r="38" spans="1:30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  <c r="W38" s="36">
        <v>10000000</v>
      </c>
      <c r="X38" s="36">
        <v>10000000</v>
      </c>
      <c r="Y38" s="36">
        <v>10000000</v>
      </c>
      <c r="Z38" s="36">
        <v>10000000</v>
      </c>
      <c r="AA38" s="36">
        <v>10000000</v>
      </c>
      <c r="AB38" s="36">
        <v>10000000</v>
      </c>
      <c r="AC38" s="36">
        <v>10000000</v>
      </c>
      <c r="AD38" s="36">
        <v>10000000</v>
      </c>
    </row>
    <row r="39" spans="1:30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  <c r="W39" s="36">
        <v>10000000</v>
      </c>
      <c r="X39" s="36">
        <v>10000000</v>
      </c>
      <c r="Y39" s="36">
        <v>10000000</v>
      </c>
      <c r="Z39" s="36">
        <v>10000000</v>
      </c>
      <c r="AA39" s="36">
        <v>10000000</v>
      </c>
      <c r="AB39" s="36">
        <v>10000000</v>
      </c>
      <c r="AC39" s="36">
        <v>10000000</v>
      </c>
      <c r="AD39" s="36">
        <v>10000000</v>
      </c>
    </row>
    <row r="40" spans="1:30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  <c r="W40" s="36">
        <v>10000000</v>
      </c>
      <c r="X40" s="36">
        <v>10000000</v>
      </c>
      <c r="Y40" s="36">
        <v>10000000</v>
      </c>
      <c r="Z40" s="36">
        <v>10000000</v>
      </c>
      <c r="AA40" s="36">
        <v>10000000</v>
      </c>
      <c r="AB40" s="36">
        <v>10000000</v>
      </c>
      <c r="AC40" s="36">
        <v>10000000</v>
      </c>
      <c r="AD40" s="36">
        <v>10000000</v>
      </c>
    </row>
    <row r="41" spans="1:30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  <c r="W41" s="36">
        <v>10000000</v>
      </c>
      <c r="X41" s="36">
        <v>10000000</v>
      </c>
      <c r="Y41" s="36">
        <v>10000000</v>
      </c>
      <c r="Z41" s="36">
        <v>10000000</v>
      </c>
      <c r="AA41" s="36">
        <v>10000000</v>
      </c>
      <c r="AB41" s="36">
        <v>10000000</v>
      </c>
      <c r="AC41" s="36">
        <v>10000000</v>
      </c>
      <c r="AD41" s="36">
        <v>10000000</v>
      </c>
    </row>
    <row r="42" spans="1:30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  <c r="W42" s="36">
        <v>10000000</v>
      </c>
      <c r="X42" s="36">
        <v>10000000</v>
      </c>
      <c r="Y42" s="36">
        <v>10000000</v>
      </c>
      <c r="Z42" s="36">
        <v>10000000</v>
      </c>
      <c r="AA42" s="36">
        <v>10000000</v>
      </c>
      <c r="AB42" s="36">
        <v>10000000</v>
      </c>
      <c r="AC42" s="36">
        <v>10000000</v>
      </c>
      <c r="AD42" s="36">
        <v>10000000</v>
      </c>
    </row>
    <row r="43" spans="1:30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  <c r="W43" s="36">
        <v>10000000</v>
      </c>
      <c r="X43" s="36">
        <v>10000000</v>
      </c>
      <c r="Y43" s="36">
        <v>10000000</v>
      </c>
      <c r="Z43" s="36">
        <v>10000000</v>
      </c>
      <c r="AA43" s="36">
        <v>10000000</v>
      </c>
      <c r="AB43" s="36">
        <v>10000000</v>
      </c>
      <c r="AC43" s="36">
        <v>10000000</v>
      </c>
      <c r="AD43" s="36">
        <v>10000000</v>
      </c>
    </row>
    <row r="44" spans="1:30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  <c r="W44" s="36">
        <v>10000000</v>
      </c>
      <c r="X44" s="36">
        <v>10000000</v>
      </c>
      <c r="Y44" s="36">
        <v>10000000</v>
      </c>
      <c r="Z44" s="36">
        <v>10000000</v>
      </c>
      <c r="AA44" s="36">
        <v>10000000</v>
      </c>
      <c r="AB44" s="36">
        <v>10000000</v>
      </c>
      <c r="AC44" s="36">
        <v>10000000</v>
      </c>
      <c r="AD44" s="36">
        <v>10000000</v>
      </c>
    </row>
    <row r="45" spans="1:30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  <c r="W45" s="36">
        <v>10000000</v>
      </c>
      <c r="X45" s="36">
        <v>10000000</v>
      </c>
      <c r="Y45" s="36">
        <v>10000000</v>
      </c>
      <c r="Z45" s="36">
        <v>10000000</v>
      </c>
      <c r="AA45" s="36">
        <v>10000000</v>
      </c>
      <c r="AB45" s="36">
        <v>10000000</v>
      </c>
      <c r="AC45" s="36">
        <v>10000000</v>
      </c>
      <c r="AD45" s="36">
        <v>10000000</v>
      </c>
    </row>
    <row r="46" spans="1:30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  <c r="W46" s="36">
        <v>10000000</v>
      </c>
      <c r="X46" s="36">
        <v>10000000</v>
      </c>
      <c r="Y46" s="36">
        <v>10000000</v>
      </c>
      <c r="Z46" s="36">
        <v>10000000</v>
      </c>
      <c r="AA46" s="36">
        <v>10000000</v>
      </c>
      <c r="AB46" s="36">
        <v>10000000</v>
      </c>
      <c r="AC46" s="36">
        <v>10000000</v>
      </c>
      <c r="AD46" s="36">
        <v>10000000</v>
      </c>
    </row>
    <row r="47" spans="1:30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  <c r="W47" s="36">
        <v>10000000</v>
      </c>
      <c r="X47" s="36">
        <v>10000000</v>
      </c>
      <c r="Y47" s="36">
        <v>10000000</v>
      </c>
      <c r="Z47" s="36">
        <v>10000000</v>
      </c>
      <c r="AA47" s="36">
        <v>10000000</v>
      </c>
      <c r="AB47" s="36">
        <v>10000000</v>
      </c>
      <c r="AC47" s="36">
        <v>10000000</v>
      </c>
      <c r="AD47" s="36">
        <v>10000000</v>
      </c>
    </row>
    <row r="48" spans="1:30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  <c r="W48" s="36">
        <v>10000000</v>
      </c>
      <c r="X48" s="36">
        <v>10000000</v>
      </c>
      <c r="Y48" s="36">
        <v>10000000</v>
      </c>
      <c r="Z48" s="36">
        <v>10000000</v>
      </c>
      <c r="AA48" s="36">
        <v>10000000</v>
      </c>
      <c r="AB48" s="36">
        <v>10000000</v>
      </c>
      <c r="AC48" s="36">
        <v>10000000</v>
      </c>
      <c r="AD48" s="36">
        <v>10000000</v>
      </c>
    </row>
    <row r="49" spans="1:30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  <c r="W49" s="36">
        <v>10000000</v>
      </c>
      <c r="X49" s="36">
        <v>10000000</v>
      </c>
      <c r="Y49" s="36">
        <v>10000000</v>
      </c>
      <c r="Z49" s="36">
        <v>10000000</v>
      </c>
      <c r="AA49" s="36">
        <v>10000000</v>
      </c>
      <c r="AB49" s="36">
        <v>10000000</v>
      </c>
      <c r="AC49" s="36">
        <v>10000000</v>
      </c>
      <c r="AD49" s="36">
        <v>10000000</v>
      </c>
    </row>
    <row r="50" spans="1:30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  <c r="W50" s="36">
        <v>10000000</v>
      </c>
      <c r="X50" s="36">
        <v>10000000</v>
      </c>
      <c r="Y50" s="36">
        <v>10000000</v>
      </c>
      <c r="Z50" s="36">
        <v>10000000</v>
      </c>
      <c r="AA50" s="36">
        <v>10000000</v>
      </c>
      <c r="AB50" s="36">
        <v>10000000</v>
      </c>
      <c r="AC50" s="36">
        <v>10000000</v>
      </c>
      <c r="AD50" s="36">
        <v>10000000</v>
      </c>
    </row>
    <row r="51" spans="1:30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  <c r="W51" s="36">
        <v>10000000</v>
      </c>
      <c r="X51" s="36">
        <v>10000000</v>
      </c>
      <c r="Y51" s="36">
        <v>10000000</v>
      </c>
      <c r="Z51" s="36">
        <v>10000000</v>
      </c>
      <c r="AA51" s="36">
        <v>10000000</v>
      </c>
      <c r="AB51" s="36">
        <v>10000000</v>
      </c>
      <c r="AC51" s="36">
        <v>10000000</v>
      </c>
      <c r="AD51" s="36">
        <v>10000000</v>
      </c>
    </row>
    <row r="52" spans="1:30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  <c r="W52" s="36">
        <v>10000000</v>
      </c>
      <c r="X52" s="36">
        <v>10000000</v>
      </c>
      <c r="Y52" s="36">
        <v>10000000</v>
      </c>
      <c r="Z52" s="36">
        <v>10000000</v>
      </c>
      <c r="AA52" s="36">
        <v>10000000</v>
      </c>
      <c r="AB52" s="36">
        <v>10000000</v>
      </c>
      <c r="AC52" s="36">
        <v>10000000</v>
      </c>
      <c r="AD52" s="36">
        <v>10000000</v>
      </c>
    </row>
    <row r="53" spans="1:30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  <c r="W53" s="36">
        <v>10000000</v>
      </c>
      <c r="X53" s="36">
        <v>10000000</v>
      </c>
      <c r="Y53" s="36">
        <v>10000000</v>
      </c>
      <c r="Z53" s="36">
        <v>10000000</v>
      </c>
      <c r="AA53" s="36">
        <v>10000000</v>
      </c>
      <c r="AB53" s="36">
        <v>10000000</v>
      </c>
      <c r="AC53" s="36">
        <v>10000000</v>
      </c>
      <c r="AD53" s="36">
        <v>10000000</v>
      </c>
    </row>
    <row r="54" spans="1:30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  <c r="W54" s="36">
        <v>10000000</v>
      </c>
      <c r="X54" s="36">
        <v>10000000</v>
      </c>
      <c r="Y54" s="36">
        <v>10000000</v>
      </c>
      <c r="Z54" s="36">
        <v>10000000</v>
      </c>
      <c r="AA54" s="36">
        <v>10000000</v>
      </c>
      <c r="AB54" s="36">
        <v>10000000</v>
      </c>
      <c r="AC54" s="36">
        <v>10000000</v>
      </c>
      <c r="AD54" s="36">
        <v>10000000</v>
      </c>
    </row>
    <row r="55" spans="1:30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  <c r="W55" s="36">
        <v>10000000</v>
      </c>
      <c r="X55" s="36">
        <v>10000000</v>
      </c>
      <c r="Y55" s="36">
        <v>10000000</v>
      </c>
      <c r="Z55" s="36">
        <v>10000000</v>
      </c>
      <c r="AA55" s="36">
        <v>10000000</v>
      </c>
      <c r="AB55" s="36">
        <v>10000000</v>
      </c>
      <c r="AC55" s="36">
        <v>10000000</v>
      </c>
      <c r="AD55" s="36">
        <v>10000000</v>
      </c>
    </row>
    <row r="56" spans="1:30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  <c r="W56" s="36">
        <v>10000000</v>
      </c>
      <c r="X56" s="36">
        <v>10000000</v>
      </c>
      <c r="Y56" s="36">
        <v>10000000</v>
      </c>
      <c r="Z56" s="36">
        <v>10000000</v>
      </c>
      <c r="AA56" s="36">
        <v>10000000</v>
      </c>
      <c r="AB56" s="36">
        <v>10000000</v>
      </c>
      <c r="AC56" s="36">
        <v>10000000</v>
      </c>
      <c r="AD56" s="36">
        <v>10000000</v>
      </c>
    </row>
    <row r="57" spans="1:30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  <c r="W57" s="36">
        <v>10000000</v>
      </c>
      <c r="X57" s="36">
        <v>10000000</v>
      </c>
      <c r="Y57" s="36">
        <v>10000000</v>
      </c>
      <c r="Z57" s="36">
        <v>10000000</v>
      </c>
      <c r="AA57" s="36">
        <v>10000000</v>
      </c>
      <c r="AB57" s="36">
        <v>10000000</v>
      </c>
      <c r="AC57" s="36">
        <v>10000000</v>
      </c>
      <c r="AD57" s="36">
        <v>10000000</v>
      </c>
    </row>
    <row r="58" spans="1:30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  <c r="W58" s="36">
        <v>10000000</v>
      </c>
      <c r="X58" s="36">
        <v>10000000</v>
      </c>
      <c r="Y58" s="36">
        <v>10000000</v>
      </c>
      <c r="Z58" s="36">
        <v>10000000</v>
      </c>
      <c r="AA58" s="36">
        <v>10000000</v>
      </c>
      <c r="AB58" s="36">
        <v>10000000</v>
      </c>
      <c r="AC58" s="36">
        <v>10000000</v>
      </c>
      <c r="AD58" s="36">
        <v>10000000</v>
      </c>
    </row>
    <row r="59" spans="1:30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  <c r="W59" s="36">
        <v>10000000</v>
      </c>
      <c r="X59" s="36">
        <v>10000000</v>
      </c>
      <c r="Y59" s="36">
        <v>10000000</v>
      </c>
      <c r="Z59" s="36">
        <v>10000000</v>
      </c>
      <c r="AA59" s="36">
        <v>10000000</v>
      </c>
      <c r="AB59" s="36">
        <v>10000000</v>
      </c>
      <c r="AC59" s="36">
        <v>10000000</v>
      </c>
      <c r="AD59" s="36">
        <v>10000000</v>
      </c>
    </row>
    <row r="60" spans="1:30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  <c r="W60" s="36">
        <v>10000000</v>
      </c>
      <c r="X60" s="36">
        <v>10000000</v>
      </c>
      <c r="Y60" s="36">
        <v>10000000</v>
      </c>
      <c r="Z60" s="36">
        <v>10000000</v>
      </c>
      <c r="AA60" s="36">
        <v>10000000</v>
      </c>
      <c r="AB60" s="36">
        <v>10000000</v>
      </c>
      <c r="AC60" s="36">
        <v>10000000</v>
      </c>
      <c r="AD60" s="36">
        <v>10000000</v>
      </c>
    </row>
    <row r="61" spans="1:30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  <c r="W61" s="36">
        <v>10000000</v>
      </c>
      <c r="X61" s="36">
        <v>10000000</v>
      </c>
      <c r="Y61" s="36">
        <v>10000000</v>
      </c>
      <c r="Z61" s="36">
        <v>10000000</v>
      </c>
      <c r="AA61" s="36">
        <v>10000000</v>
      </c>
      <c r="AB61" s="36">
        <v>10000000</v>
      </c>
      <c r="AC61" s="36">
        <v>10000000</v>
      </c>
      <c r="AD61" s="36">
        <v>10000000</v>
      </c>
    </row>
    <row r="62" spans="1:30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  <c r="W62" s="36">
        <v>10000000</v>
      </c>
      <c r="X62" s="36">
        <v>10000000</v>
      </c>
      <c r="Y62" s="36">
        <v>10000000</v>
      </c>
      <c r="Z62" s="36">
        <v>10000000</v>
      </c>
      <c r="AA62" s="36">
        <v>10000000</v>
      </c>
      <c r="AB62" s="36">
        <v>10000000</v>
      </c>
      <c r="AC62" s="36">
        <v>10000000</v>
      </c>
      <c r="AD62" s="36">
        <v>10000000</v>
      </c>
    </row>
    <row r="63" spans="1:30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  <c r="W63" s="36">
        <v>10000000</v>
      </c>
      <c r="X63" s="36">
        <v>10000000</v>
      </c>
      <c r="Y63" s="36">
        <v>10000000</v>
      </c>
      <c r="Z63" s="36">
        <v>10000000</v>
      </c>
      <c r="AA63" s="36">
        <v>10000000</v>
      </c>
      <c r="AB63" s="36">
        <v>10000000</v>
      </c>
      <c r="AC63" s="36">
        <v>10000000</v>
      </c>
      <c r="AD63" s="36">
        <v>10000000</v>
      </c>
    </row>
    <row r="64" spans="1:30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  <c r="W64" s="36">
        <v>10000000</v>
      </c>
      <c r="X64" s="36">
        <v>10000000</v>
      </c>
      <c r="Y64" s="36">
        <v>10000000</v>
      </c>
      <c r="Z64" s="36">
        <v>10000000</v>
      </c>
      <c r="AA64" s="36">
        <v>10000000</v>
      </c>
      <c r="AB64" s="36">
        <v>10000000</v>
      </c>
      <c r="AC64" s="36">
        <v>10000000</v>
      </c>
      <c r="AD64" s="36">
        <v>10000000</v>
      </c>
    </row>
    <row r="65" spans="1:30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  <c r="W65" s="36">
        <v>10000000</v>
      </c>
      <c r="X65" s="36">
        <v>10000000</v>
      </c>
      <c r="Y65" s="36">
        <v>10000000</v>
      </c>
      <c r="Z65" s="36">
        <v>10000000</v>
      </c>
      <c r="AA65" s="36">
        <v>10000000</v>
      </c>
      <c r="AB65" s="36">
        <v>10000000</v>
      </c>
      <c r="AC65" s="36">
        <v>10000000</v>
      </c>
      <c r="AD65" s="36">
        <v>10000000</v>
      </c>
    </row>
    <row r="66" spans="1:30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  <c r="W66" s="36">
        <v>10000000</v>
      </c>
      <c r="X66" s="36">
        <v>10000000</v>
      </c>
      <c r="Y66" s="36">
        <v>10000000</v>
      </c>
      <c r="Z66" s="36">
        <v>10000000</v>
      </c>
      <c r="AA66" s="36">
        <v>10000000</v>
      </c>
      <c r="AB66" s="36">
        <v>10000000</v>
      </c>
      <c r="AC66" s="36">
        <v>10000000</v>
      </c>
      <c r="AD66" s="36">
        <v>10000000</v>
      </c>
    </row>
    <row r="67" spans="1:30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  <c r="W67" s="36">
        <v>10000000</v>
      </c>
      <c r="X67" s="36">
        <v>10000000</v>
      </c>
      <c r="Y67" s="36">
        <v>10000000</v>
      </c>
      <c r="Z67" s="36">
        <v>10000000</v>
      </c>
      <c r="AA67" s="36">
        <v>10000000</v>
      </c>
      <c r="AB67" s="36">
        <v>10000000</v>
      </c>
      <c r="AC67" s="36">
        <v>10000000</v>
      </c>
      <c r="AD67" s="36">
        <v>10000000</v>
      </c>
    </row>
    <row r="68" spans="1:30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  <c r="W68" s="36">
        <v>10000000</v>
      </c>
      <c r="X68" s="36">
        <v>10000000</v>
      </c>
      <c r="Y68" s="36">
        <v>10000000</v>
      </c>
      <c r="Z68" s="36">
        <v>10000000</v>
      </c>
      <c r="AA68" s="36">
        <v>10000000</v>
      </c>
      <c r="AB68" s="36">
        <v>10000000</v>
      </c>
      <c r="AC68" s="36">
        <v>10000000</v>
      </c>
      <c r="AD68" s="36">
        <v>10000000</v>
      </c>
    </row>
    <row r="69" spans="1:30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  <c r="W69" s="36">
        <v>10000000</v>
      </c>
      <c r="X69" s="36">
        <v>10000000</v>
      </c>
      <c r="Y69" s="36">
        <v>10000000</v>
      </c>
      <c r="Z69" s="36">
        <v>10000000</v>
      </c>
      <c r="AA69" s="36">
        <v>10000000</v>
      </c>
      <c r="AB69" s="36">
        <v>10000000</v>
      </c>
      <c r="AC69" s="36">
        <v>10000000</v>
      </c>
      <c r="AD69" s="36">
        <v>10000000</v>
      </c>
    </row>
    <row r="70" spans="1:30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  <c r="W70" s="36">
        <v>10000000</v>
      </c>
      <c r="X70" s="36">
        <v>10000000</v>
      </c>
      <c r="Y70" s="36">
        <v>10000000</v>
      </c>
      <c r="Z70" s="36">
        <v>10000000</v>
      </c>
      <c r="AA70" s="36">
        <v>10000000</v>
      </c>
      <c r="AB70" s="36">
        <v>10000000</v>
      </c>
      <c r="AC70" s="36">
        <v>10000000</v>
      </c>
      <c r="AD70" s="36">
        <v>10000000</v>
      </c>
    </row>
    <row r="71" spans="1:30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  <c r="W71" s="36">
        <v>10000000</v>
      </c>
      <c r="X71" s="36">
        <v>10000000</v>
      </c>
      <c r="Y71" s="36">
        <v>10000000</v>
      </c>
      <c r="Z71" s="36">
        <v>10000000</v>
      </c>
      <c r="AA71" s="36">
        <v>10000000</v>
      </c>
      <c r="AB71" s="36">
        <v>10000000</v>
      </c>
      <c r="AC71" s="36">
        <v>10000000</v>
      </c>
      <c r="AD71" s="36">
        <v>10000000</v>
      </c>
    </row>
    <row r="72" spans="1:30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  <c r="W72" s="36">
        <v>10000000</v>
      </c>
      <c r="X72" s="36">
        <v>10000000</v>
      </c>
      <c r="Y72" s="36">
        <v>10000000</v>
      </c>
      <c r="Z72" s="36">
        <v>10000000</v>
      </c>
      <c r="AA72" s="36">
        <v>10000000</v>
      </c>
      <c r="AB72" s="36">
        <v>10000000</v>
      </c>
      <c r="AC72" s="36">
        <v>10000000</v>
      </c>
      <c r="AD72" s="36">
        <v>10000000</v>
      </c>
    </row>
    <row r="73" spans="1:30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  <c r="W73" s="36">
        <v>10000000</v>
      </c>
      <c r="X73" s="36">
        <v>10000000</v>
      </c>
      <c r="Y73" s="36">
        <v>10000000</v>
      </c>
      <c r="Z73" s="36">
        <v>10000000</v>
      </c>
      <c r="AA73" s="36">
        <v>10000000</v>
      </c>
      <c r="AB73" s="36">
        <v>10000000</v>
      </c>
      <c r="AC73" s="36">
        <v>10000000</v>
      </c>
      <c r="AD73" s="36">
        <v>10000000</v>
      </c>
    </row>
    <row r="74" spans="1:30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  <c r="W74" s="36">
        <v>10000000</v>
      </c>
      <c r="X74" s="36">
        <v>10000000</v>
      </c>
      <c r="Y74" s="36">
        <v>10000000</v>
      </c>
      <c r="Z74" s="36">
        <v>10000000</v>
      </c>
      <c r="AA74" s="36">
        <v>10000000</v>
      </c>
      <c r="AB74" s="36">
        <v>10000000</v>
      </c>
      <c r="AC74" s="36">
        <v>10000000</v>
      </c>
      <c r="AD74" s="36">
        <v>10000000</v>
      </c>
    </row>
    <row r="75" spans="1:30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  <c r="W75" s="36">
        <v>10000000</v>
      </c>
      <c r="X75" s="36">
        <v>10000000</v>
      </c>
      <c r="Y75" s="36">
        <v>10000000</v>
      </c>
      <c r="Z75" s="36">
        <v>10000000</v>
      </c>
      <c r="AA75" s="36">
        <v>10000000</v>
      </c>
      <c r="AB75" s="36">
        <v>10000000</v>
      </c>
      <c r="AC75" s="36">
        <v>10000000</v>
      </c>
      <c r="AD75" s="36">
        <v>10000000</v>
      </c>
    </row>
    <row r="76" spans="1:30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  <c r="W76" s="36">
        <v>10000000</v>
      </c>
      <c r="X76" s="36">
        <v>10000000</v>
      </c>
      <c r="Y76" s="36">
        <v>10000000</v>
      </c>
      <c r="Z76" s="36">
        <v>10000000</v>
      </c>
      <c r="AA76" s="36">
        <v>10000000</v>
      </c>
      <c r="AB76" s="36">
        <v>10000000</v>
      </c>
      <c r="AC76" s="36">
        <v>10000000</v>
      </c>
      <c r="AD76" s="36">
        <v>10000000</v>
      </c>
    </row>
    <row r="77" spans="1:30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  <c r="W77" s="36">
        <v>10000000</v>
      </c>
      <c r="X77" s="36">
        <v>10000000</v>
      </c>
      <c r="Y77" s="36">
        <v>10000000</v>
      </c>
      <c r="Z77" s="36">
        <v>10000000</v>
      </c>
      <c r="AA77" s="36">
        <v>10000000</v>
      </c>
      <c r="AB77" s="36">
        <v>10000000</v>
      </c>
      <c r="AC77" s="36">
        <v>10000000</v>
      </c>
      <c r="AD77" s="36">
        <v>10000000</v>
      </c>
    </row>
    <row r="78" spans="1:30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  <c r="W78" s="36">
        <v>10000000</v>
      </c>
      <c r="X78" s="36">
        <v>10000000</v>
      </c>
      <c r="Y78" s="36">
        <v>10000000</v>
      </c>
      <c r="Z78" s="36">
        <v>10000000</v>
      </c>
      <c r="AA78" s="36">
        <v>10000000</v>
      </c>
      <c r="AB78" s="36">
        <v>10000000</v>
      </c>
      <c r="AC78" s="36">
        <v>10000000</v>
      </c>
      <c r="AD78" s="36">
        <v>10000000</v>
      </c>
    </row>
    <row r="79" spans="1:30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  <c r="W79" s="36">
        <v>10000000</v>
      </c>
      <c r="X79" s="36">
        <v>10000000</v>
      </c>
      <c r="Y79" s="36">
        <v>10000000</v>
      </c>
      <c r="Z79" s="36">
        <v>10000000</v>
      </c>
      <c r="AA79" s="36">
        <v>10000000</v>
      </c>
      <c r="AB79" s="36">
        <v>10000000</v>
      </c>
      <c r="AC79" s="36">
        <v>10000000</v>
      </c>
      <c r="AD79" s="36">
        <v>10000000</v>
      </c>
    </row>
    <row r="80" spans="1:30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  <c r="W80" s="36">
        <v>10000000</v>
      </c>
      <c r="X80" s="36">
        <v>10000000</v>
      </c>
      <c r="Y80" s="36">
        <v>10000000</v>
      </c>
      <c r="Z80" s="36">
        <v>10000000</v>
      </c>
      <c r="AA80" s="36">
        <v>10000000</v>
      </c>
      <c r="AB80" s="36">
        <v>10000000</v>
      </c>
      <c r="AC80" s="36">
        <v>10000000</v>
      </c>
      <c r="AD80" s="36">
        <v>10000000</v>
      </c>
    </row>
    <row r="81" spans="1:30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  <c r="W81" s="36">
        <v>10000000</v>
      </c>
      <c r="X81" s="36">
        <v>10000000</v>
      </c>
      <c r="Y81" s="36">
        <v>10000000</v>
      </c>
      <c r="Z81" s="36">
        <v>10000000</v>
      </c>
      <c r="AA81" s="36">
        <v>10000000</v>
      </c>
      <c r="AB81" s="36">
        <v>10000000</v>
      </c>
      <c r="AC81" s="36">
        <v>10000000</v>
      </c>
      <c r="AD81" s="36">
        <v>10000000</v>
      </c>
    </row>
    <row r="82" spans="1:30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  <c r="W82" s="36">
        <v>10000000</v>
      </c>
      <c r="X82" s="36">
        <v>10000000</v>
      </c>
      <c r="Y82" s="36">
        <v>10000000</v>
      </c>
      <c r="Z82" s="36">
        <v>10000000</v>
      </c>
      <c r="AA82" s="36">
        <v>10000000</v>
      </c>
      <c r="AB82" s="36">
        <v>10000000</v>
      </c>
      <c r="AC82" s="36">
        <v>10000000</v>
      </c>
      <c r="AD82" s="36">
        <v>10000000</v>
      </c>
    </row>
    <row r="83" spans="1:30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  <c r="W83" s="36">
        <v>10000000</v>
      </c>
      <c r="X83" s="36">
        <v>10000000</v>
      </c>
      <c r="Y83" s="36">
        <v>10000000</v>
      </c>
      <c r="Z83" s="36">
        <v>10000000</v>
      </c>
      <c r="AA83" s="36">
        <v>10000000</v>
      </c>
      <c r="AB83" s="36">
        <v>10000000</v>
      </c>
      <c r="AC83" s="36">
        <v>10000000</v>
      </c>
      <c r="AD83" s="36">
        <v>10000000</v>
      </c>
    </row>
    <row r="84" spans="1:30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  <c r="W84" s="36">
        <v>10000000</v>
      </c>
      <c r="X84" s="36">
        <v>10000000</v>
      </c>
      <c r="Y84" s="36">
        <v>10000000</v>
      </c>
      <c r="Z84" s="36">
        <v>10000000</v>
      </c>
      <c r="AA84" s="36">
        <v>10000000</v>
      </c>
      <c r="AB84" s="36">
        <v>10000000</v>
      </c>
      <c r="AC84" s="36">
        <v>10000000</v>
      </c>
      <c r="AD84" s="36">
        <v>10000000</v>
      </c>
    </row>
    <row r="85" spans="1:30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  <c r="W85" s="36">
        <v>10000000</v>
      </c>
      <c r="X85" s="36">
        <v>10000000</v>
      </c>
      <c r="Y85" s="36">
        <v>10000000</v>
      </c>
      <c r="Z85" s="36">
        <v>10000000</v>
      </c>
      <c r="AA85" s="36">
        <v>10000000</v>
      </c>
      <c r="AB85" s="36">
        <v>10000000</v>
      </c>
      <c r="AC85" s="36">
        <v>10000000</v>
      </c>
      <c r="AD85" s="36">
        <v>10000000</v>
      </c>
    </row>
    <row r="86" spans="1:30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  <c r="W86" s="36">
        <v>10000000</v>
      </c>
      <c r="X86" s="36">
        <v>10000000</v>
      </c>
      <c r="Y86" s="36">
        <v>10000000</v>
      </c>
      <c r="Z86" s="36">
        <v>10000000</v>
      </c>
      <c r="AA86" s="36">
        <v>10000000</v>
      </c>
      <c r="AB86" s="36">
        <v>10000000</v>
      </c>
      <c r="AC86" s="36">
        <v>10000000</v>
      </c>
      <c r="AD86" s="36">
        <v>10000000</v>
      </c>
    </row>
    <row r="87" spans="1:30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  <c r="W87" s="36">
        <v>10000000</v>
      </c>
      <c r="X87" s="36">
        <v>10000000</v>
      </c>
      <c r="Y87" s="36">
        <v>10000000</v>
      </c>
      <c r="Z87" s="36">
        <v>10000000</v>
      </c>
      <c r="AA87" s="36">
        <v>10000000</v>
      </c>
      <c r="AB87" s="36">
        <v>10000000</v>
      </c>
      <c r="AC87" s="36">
        <v>10000000</v>
      </c>
      <c r="AD87" s="36">
        <v>10000000</v>
      </c>
    </row>
    <row r="88" spans="1:30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  <c r="W88" s="36">
        <v>10000000</v>
      </c>
      <c r="X88" s="36">
        <v>10000000</v>
      </c>
      <c r="Y88" s="36">
        <v>10000000</v>
      </c>
      <c r="Z88" s="36">
        <v>10000000</v>
      </c>
      <c r="AA88" s="36">
        <v>10000000</v>
      </c>
      <c r="AB88" s="36">
        <v>10000000</v>
      </c>
      <c r="AC88" s="36">
        <v>10000000</v>
      </c>
      <c r="AD88" s="36">
        <v>10000000</v>
      </c>
    </row>
    <row r="89" spans="1:30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  <c r="W89" s="36">
        <v>10000000</v>
      </c>
      <c r="X89" s="36">
        <v>10000000</v>
      </c>
      <c r="Y89" s="36">
        <v>10000000</v>
      </c>
      <c r="Z89" s="36">
        <v>10000000</v>
      </c>
      <c r="AA89" s="36">
        <v>10000000</v>
      </c>
      <c r="AB89" s="36">
        <v>10000000</v>
      </c>
      <c r="AC89" s="36">
        <v>10000000</v>
      </c>
      <c r="AD89" s="36">
        <v>10000000</v>
      </c>
    </row>
    <row r="90" spans="1:30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  <c r="W90" s="36">
        <v>10000000</v>
      </c>
      <c r="X90" s="36">
        <v>10000000</v>
      </c>
      <c r="Y90" s="36">
        <v>10000000</v>
      </c>
      <c r="Z90" s="36">
        <v>10000000</v>
      </c>
      <c r="AA90" s="36">
        <v>10000000</v>
      </c>
      <c r="AB90" s="36">
        <v>10000000</v>
      </c>
      <c r="AC90" s="36">
        <v>10000000</v>
      </c>
      <c r="AD90" s="36">
        <v>10000000</v>
      </c>
    </row>
    <row r="91" spans="1:30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  <c r="W91" s="36">
        <v>10000000</v>
      </c>
      <c r="X91" s="36">
        <v>10000000</v>
      </c>
      <c r="Y91" s="36">
        <v>10000000</v>
      </c>
      <c r="Z91" s="36">
        <v>10000000</v>
      </c>
      <c r="AA91" s="36">
        <v>10000000</v>
      </c>
      <c r="AB91" s="36">
        <v>10000000</v>
      </c>
      <c r="AC91" s="36">
        <v>10000000</v>
      </c>
      <c r="AD91" s="36">
        <v>10000000</v>
      </c>
    </row>
    <row r="92" spans="1:30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  <c r="W92" s="36">
        <v>10000000</v>
      </c>
      <c r="X92" s="36">
        <v>10000000</v>
      </c>
      <c r="Y92" s="36">
        <v>10000000</v>
      </c>
      <c r="Z92" s="36">
        <v>10000000</v>
      </c>
      <c r="AA92" s="36">
        <v>10000000</v>
      </c>
      <c r="AB92" s="36">
        <v>10000000</v>
      </c>
      <c r="AC92" s="36">
        <v>10000000</v>
      </c>
      <c r="AD92" s="36">
        <v>10000000</v>
      </c>
    </row>
    <row r="93" spans="1:30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  <c r="W93" s="36">
        <v>10000000</v>
      </c>
      <c r="X93" s="36">
        <v>10000000</v>
      </c>
      <c r="Y93" s="36">
        <v>10000000</v>
      </c>
      <c r="Z93" s="36">
        <v>10000000</v>
      </c>
      <c r="AA93" s="36">
        <v>10000000</v>
      </c>
      <c r="AB93" s="36">
        <v>10000000</v>
      </c>
      <c r="AC93" s="36">
        <v>10000000</v>
      </c>
      <c r="AD93" s="36">
        <v>10000000</v>
      </c>
    </row>
    <row r="94" spans="1:30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  <c r="W94" s="36">
        <v>10000000</v>
      </c>
      <c r="X94" s="36">
        <v>10000000</v>
      </c>
      <c r="Y94" s="36">
        <v>10000000</v>
      </c>
      <c r="Z94" s="36">
        <v>10000000</v>
      </c>
      <c r="AA94" s="36">
        <v>10000000</v>
      </c>
      <c r="AB94" s="36">
        <v>10000000</v>
      </c>
      <c r="AC94" s="36">
        <v>10000000</v>
      </c>
      <c r="AD94" s="36">
        <v>10000000</v>
      </c>
    </row>
    <row r="95" spans="1:30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  <c r="W95" s="36">
        <v>10000000</v>
      </c>
      <c r="X95" s="36">
        <v>10000000</v>
      </c>
      <c r="Y95" s="36">
        <v>10000000</v>
      </c>
      <c r="Z95" s="36">
        <v>10000000</v>
      </c>
      <c r="AA95" s="36">
        <v>10000000</v>
      </c>
      <c r="AB95" s="36">
        <v>10000000</v>
      </c>
      <c r="AC95" s="36">
        <v>10000000</v>
      </c>
      <c r="AD95" s="36">
        <v>10000000</v>
      </c>
    </row>
    <row r="96" spans="1:30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  <c r="W96" s="36">
        <v>10000000</v>
      </c>
      <c r="X96" s="36">
        <v>10000000</v>
      </c>
      <c r="Y96" s="36">
        <v>10000000</v>
      </c>
      <c r="Z96" s="36">
        <v>10000000</v>
      </c>
      <c r="AA96" s="36">
        <v>10000000</v>
      </c>
      <c r="AB96" s="36">
        <v>10000000</v>
      </c>
      <c r="AC96" s="36">
        <v>10000000</v>
      </c>
      <c r="AD96" s="36">
        <v>10000000</v>
      </c>
    </row>
    <row r="97" spans="1:30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  <c r="W97" s="36">
        <v>10000000</v>
      </c>
      <c r="X97" s="36">
        <v>10000000</v>
      </c>
      <c r="Y97" s="36">
        <v>10000000</v>
      </c>
      <c r="Z97" s="36">
        <v>10000000</v>
      </c>
      <c r="AA97" s="36">
        <v>10000000</v>
      </c>
      <c r="AB97" s="36">
        <v>10000000</v>
      </c>
      <c r="AC97" s="36">
        <v>10000000</v>
      </c>
      <c r="AD97" s="36">
        <v>10000000</v>
      </c>
    </row>
    <row r="98" spans="1:30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  <c r="W98" s="36">
        <v>10000000</v>
      </c>
      <c r="X98" s="36">
        <v>10000000</v>
      </c>
      <c r="Y98" s="36">
        <v>10000000</v>
      </c>
      <c r="Z98" s="36">
        <v>10000000</v>
      </c>
      <c r="AA98" s="36">
        <v>10000000</v>
      </c>
      <c r="AB98" s="36">
        <v>10000000</v>
      </c>
      <c r="AC98" s="36">
        <v>10000000</v>
      </c>
      <c r="AD98" s="36">
        <v>10000000</v>
      </c>
    </row>
    <row r="99" spans="1:30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  <c r="W99" s="36">
        <v>10000000</v>
      </c>
      <c r="X99" s="36">
        <v>10000000</v>
      </c>
      <c r="Y99" s="36">
        <v>10000000</v>
      </c>
      <c r="Z99" s="36">
        <v>10000000</v>
      </c>
      <c r="AA99" s="36">
        <v>10000000</v>
      </c>
      <c r="AB99" s="36">
        <v>10000000</v>
      </c>
      <c r="AC99" s="36">
        <v>10000000</v>
      </c>
      <c r="AD99" s="36">
        <v>10000000</v>
      </c>
    </row>
    <row r="100" spans="1:30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  <c r="W100" s="36">
        <v>10000000</v>
      </c>
      <c r="X100" s="36">
        <v>10000000</v>
      </c>
      <c r="Y100" s="36">
        <v>10000000</v>
      </c>
      <c r="Z100" s="36">
        <v>10000000</v>
      </c>
      <c r="AA100" s="36">
        <v>10000000</v>
      </c>
      <c r="AB100" s="36">
        <v>10000000</v>
      </c>
      <c r="AC100" s="36">
        <v>10000000</v>
      </c>
      <c r="AD100" s="36">
        <v>10000000</v>
      </c>
    </row>
    <row r="101" spans="1:30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  <c r="W101" s="36">
        <v>10000000</v>
      </c>
      <c r="X101" s="36">
        <v>10000000</v>
      </c>
      <c r="Y101" s="36">
        <v>10000000</v>
      </c>
      <c r="Z101" s="36">
        <v>10000000</v>
      </c>
      <c r="AA101" s="36">
        <v>10000000</v>
      </c>
      <c r="AB101" s="36">
        <v>10000000</v>
      </c>
      <c r="AC101" s="36">
        <v>10000000</v>
      </c>
      <c r="AD101" s="36">
        <v>10000000</v>
      </c>
    </row>
    <row r="102" spans="1:30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  <c r="W102" s="36">
        <v>10000000</v>
      </c>
      <c r="X102" s="36">
        <v>10000000</v>
      </c>
      <c r="Y102" s="36">
        <v>10000000</v>
      </c>
      <c r="Z102" s="36">
        <v>10000000</v>
      </c>
      <c r="AA102" s="36">
        <v>10000000</v>
      </c>
      <c r="AB102" s="36">
        <v>10000000</v>
      </c>
      <c r="AC102" s="36">
        <v>10000000</v>
      </c>
      <c r="AD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85" zoomScaleNormal="85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36">
        <v>1861161.21</v>
      </c>
      <c r="C2" s="36">
        <v>1838712.29</v>
      </c>
      <c r="D2" s="36">
        <v>1829189.52</v>
      </c>
      <c r="E2" s="36">
        <v>1832735.7</v>
      </c>
      <c r="F2" s="36">
        <v>1843308.22</v>
      </c>
      <c r="G2" s="36">
        <v>1867013.18</v>
      </c>
      <c r="H2" s="36">
        <v>1922474.57</v>
      </c>
      <c r="I2" s="36">
        <v>1947880.95</v>
      </c>
      <c r="J2" s="36">
        <v>1937799.78</v>
      </c>
      <c r="K2" s="36">
        <v>1952451.82</v>
      </c>
      <c r="L2" s="36">
        <v>1959441.42</v>
      </c>
      <c r="M2" s="36">
        <v>1966326.85</v>
      </c>
      <c r="N2" s="36">
        <v>2001620.22</v>
      </c>
      <c r="O2" s="36">
        <v>2025029.12</v>
      </c>
      <c r="P2" s="36">
        <v>1990941.71</v>
      </c>
      <c r="Q2" s="36">
        <v>1946038.12</v>
      </c>
      <c r="R2" s="36">
        <v>1933864.92</v>
      </c>
      <c r="S2" s="36">
        <v>1926803.8</v>
      </c>
      <c r="T2" s="36">
        <v>1920266.72</v>
      </c>
      <c r="U2" s="36">
        <v>1926006.98</v>
      </c>
      <c r="V2" s="36">
        <v>1938414.48</v>
      </c>
      <c r="W2" s="36">
        <v>1941793.37</v>
      </c>
      <c r="X2" s="36">
        <v>1916944.67</v>
      </c>
      <c r="Y2" s="36">
        <v>1883931.83</v>
      </c>
      <c r="Z2" s="36">
        <v>1856137.04</v>
      </c>
      <c r="AA2" s="36">
        <v>1825516.08</v>
      </c>
      <c r="AB2" s="36">
        <v>1777236.78</v>
      </c>
      <c r="AC2" s="36">
        <v>1772971.08</v>
      </c>
      <c r="AD2" s="36">
        <v>1794164.75</v>
      </c>
    </row>
    <row r="3" spans="1:30" x14ac:dyDescent="0.3">
      <c r="A3">
        <v>1</v>
      </c>
      <c r="B3" s="36">
        <v>1882732.28</v>
      </c>
      <c r="C3" s="36">
        <v>1862630.63</v>
      </c>
      <c r="D3" s="36">
        <v>1844662.14</v>
      </c>
      <c r="E3" s="36">
        <v>1839145.15</v>
      </c>
      <c r="F3" s="36">
        <v>1845666.22</v>
      </c>
      <c r="G3" s="36">
        <v>1852381.17</v>
      </c>
      <c r="H3" s="36">
        <v>1869378.82</v>
      </c>
      <c r="I3" s="36">
        <v>1921504.29</v>
      </c>
      <c r="J3" s="36">
        <v>1943411.14</v>
      </c>
      <c r="K3" s="36">
        <v>1929814.96</v>
      </c>
      <c r="L3" s="36">
        <v>1941718.11</v>
      </c>
      <c r="M3" s="36">
        <v>1946506.61</v>
      </c>
      <c r="N3" s="36">
        <v>1950339.81</v>
      </c>
      <c r="O3" s="36">
        <v>1981914.08</v>
      </c>
      <c r="P3" s="36">
        <v>2001749.98</v>
      </c>
      <c r="Q3" s="36">
        <v>1967668.85</v>
      </c>
      <c r="R3" s="36">
        <v>1939398.46</v>
      </c>
      <c r="S3" s="36">
        <v>1941935</v>
      </c>
      <c r="T3" s="36">
        <v>1934962.46</v>
      </c>
      <c r="U3" s="36">
        <v>1929018.68</v>
      </c>
      <c r="V3" s="36">
        <v>1935269.92</v>
      </c>
      <c r="W3" s="36">
        <v>1948076.14</v>
      </c>
      <c r="X3" s="36">
        <v>1951451.71</v>
      </c>
      <c r="Y3" s="36">
        <v>1925574.52</v>
      </c>
      <c r="Z3" s="36">
        <v>1891787.86</v>
      </c>
      <c r="AA3" s="36">
        <v>1860438.3</v>
      </c>
      <c r="AB3" s="36">
        <v>1827306.4</v>
      </c>
      <c r="AC3" s="36">
        <v>1786332.93</v>
      </c>
      <c r="AD3" s="36">
        <v>1790515.61</v>
      </c>
    </row>
    <row r="4" spans="1:30" x14ac:dyDescent="0.3">
      <c r="A4">
        <v>2</v>
      </c>
      <c r="B4" s="36">
        <v>1919623.61</v>
      </c>
      <c r="C4" s="36">
        <v>1888632.92</v>
      </c>
      <c r="D4" s="36">
        <v>1869467.05</v>
      </c>
      <c r="E4" s="36">
        <v>1852467.38</v>
      </c>
      <c r="F4" s="36">
        <v>1846789.98</v>
      </c>
      <c r="G4" s="36">
        <v>1852960.93</v>
      </c>
      <c r="H4" s="36">
        <v>1856606.08</v>
      </c>
      <c r="I4" s="36">
        <v>1870221.13</v>
      </c>
      <c r="J4" s="36">
        <v>1921354.78</v>
      </c>
      <c r="K4" s="36">
        <v>1942270.94</v>
      </c>
      <c r="L4" s="36">
        <v>1928840.11</v>
      </c>
      <c r="M4" s="36">
        <v>1941403.27</v>
      </c>
      <c r="N4" s="36">
        <v>1946353.39</v>
      </c>
      <c r="O4" s="36">
        <v>1950114.83</v>
      </c>
      <c r="P4" s="36">
        <v>1981638.92</v>
      </c>
      <c r="Q4" s="36">
        <v>2003709.24</v>
      </c>
      <c r="R4" s="36">
        <v>1973336.25</v>
      </c>
      <c r="S4" s="36">
        <v>1946421.78</v>
      </c>
      <c r="T4" s="36">
        <v>1949141.18</v>
      </c>
      <c r="U4" s="36">
        <v>1942838.12</v>
      </c>
      <c r="V4" s="36">
        <v>1937577.4</v>
      </c>
      <c r="W4" s="36">
        <v>1944374.7</v>
      </c>
      <c r="X4" s="36">
        <v>1957207.94</v>
      </c>
      <c r="Y4" s="36">
        <v>1959627.79</v>
      </c>
      <c r="Z4" s="36">
        <v>1932848.45</v>
      </c>
      <c r="AA4" s="36">
        <v>1897751.33</v>
      </c>
      <c r="AB4" s="36">
        <v>1864458.49</v>
      </c>
      <c r="AC4" s="36">
        <v>1836390.03</v>
      </c>
      <c r="AD4" s="36">
        <v>1803681.47</v>
      </c>
    </row>
    <row r="5" spans="1:30" x14ac:dyDescent="0.3">
      <c r="A5">
        <v>3</v>
      </c>
      <c r="B5" s="36">
        <v>1961106.73</v>
      </c>
      <c r="C5" s="36">
        <v>1938526.02</v>
      </c>
      <c r="D5" s="36">
        <v>1910090.5</v>
      </c>
      <c r="E5" s="36">
        <v>1893269.4</v>
      </c>
      <c r="F5" s="36">
        <v>1877586.64</v>
      </c>
      <c r="G5" s="36">
        <v>1868837.83</v>
      </c>
      <c r="H5" s="36">
        <v>1862911.98</v>
      </c>
      <c r="I5" s="36">
        <v>1858443.73</v>
      </c>
      <c r="J5" s="36">
        <v>1872625.53</v>
      </c>
      <c r="K5" s="36">
        <v>1924118.36</v>
      </c>
      <c r="L5" s="36">
        <v>1946297.31</v>
      </c>
      <c r="M5" s="36">
        <v>1934933.4</v>
      </c>
      <c r="N5" s="36">
        <v>1949183.6</v>
      </c>
      <c r="O5" s="36">
        <v>1955616.12</v>
      </c>
      <c r="P5" s="36">
        <v>1960911.3</v>
      </c>
      <c r="Q5" s="36">
        <v>1990068.99</v>
      </c>
      <c r="R5" s="36">
        <v>2009425.7</v>
      </c>
      <c r="S5" s="36">
        <v>1979378.68</v>
      </c>
      <c r="T5" s="36">
        <v>1952749.13</v>
      </c>
      <c r="U5" s="36">
        <v>1956209.86</v>
      </c>
      <c r="V5" s="36">
        <v>1950631.92</v>
      </c>
      <c r="W5" s="36">
        <v>1945925.61</v>
      </c>
      <c r="X5" s="36">
        <v>1952801.21</v>
      </c>
      <c r="Y5" s="36">
        <v>1964809.17</v>
      </c>
      <c r="Z5" s="36">
        <v>1966252.88</v>
      </c>
      <c r="AA5" s="36">
        <v>1940487.13</v>
      </c>
      <c r="AB5" s="36">
        <v>1903795.82</v>
      </c>
      <c r="AC5" s="36">
        <v>1873351.75</v>
      </c>
      <c r="AD5" s="36">
        <v>1853577.52</v>
      </c>
    </row>
    <row r="6" spans="1:30" x14ac:dyDescent="0.3">
      <c r="A6">
        <v>4</v>
      </c>
      <c r="B6" s="36">
        <v>1993845.09</v>
      </c>
      <c r="C6" s="36">
        <v>1999994.85</v>
      </c>
      <c r="D6" s="36">
        <v>1978432.18</v>
      </c>
      <c r="E6" s="36">
        <v>1950627.07</v>
      </c>
      <c r="F6" s="36">
        <v>1933479.44</v>
      </c>
      <c r="G6" s="36">
        <v>1915542.44</v>
      </c>
      <c r="H6" s="36">
        <v>1888273.4</v>
      </c>
      <c r="I6" s="36">
        <v>1866586.09</v>
      </c>
      <c r="J6" s="36">
        <v>1863409.16</v>
      </c>
      <c r="K6" s="36">
        <v>1878834.51</v>
      </c>
      <c r="L6" s="36">
        <v>1932392.03</v>
      </c>
      <c r="M6" s="36">
        <v>1957250.48</v>
      </c>
      <c r="N6" s="36">
        <v>1948265.25</v>
      </c>
      <c r="O6" s="36">
        <v>1964653.11</v>
      </c>
      <c r="P6" s="36">
        <v>1973047.99</v>
      </c>
      <c r="Q6" s="36">
        <v>1981977.87</v>
      </c>
      <c r="R6" s="36">
        <v>2004651.24</v>
      </c>
      <c r="S6" s="36">
        <v>2014820.21</v>
      </c>
      <c r="T6" s="36">
        <v>1985075.5</v>
      </c>
      <c r="U6" s="36">
        <v>1959167.28</v>
      </c>
      <c r="V6" s="36">
        <v>1963389.79</v>
      </c>
      <c r="W6" s="36">
        <v>1958391.08</v>
      </c>
      <c r="X6" s="36">
        <v>1953776.21</v>
      </c>
      <c r="Y6" s="36">
        <v>1959889.02</v>
      </c>
      <c r="Z6" s="36">
        <v>1970841.96</v>
      </c>
      <c r="AA6" s="36">
        <v>1976112.04</v>
      </c>
      <c r="AB6" s="36">
        <v>1949004.37</v>
      </c>
      <c r="AC6" s="36">
        <v>1912242.81</v>
      </c>
      <c r="AD6" s="36">
        <v>1889601.16</v>
      </c>
    </row>
    <row r="7" spans="1:30" x14ac:dyDescent="0.3">
      <c r="A7">
        <v>5</v>
      </c>
      <c r="B7" s="36">
        <v>1949362.01</v>
      </c>
      <c r="C7" s="36">
        <v>1999974.9</v>
      </c>
      <c r="D7" s="36">
        <v>2007012.98</v>
      </c>
      <c r="E7" s="36">
        <v>1986118.39</v>
      </c>
      <c r="F7" s="36">
        <v>1957940.84</v>
      </c>
      <c r="G7" s="36">
        <v>1941707.65</v>
      </c>
      <c r="H7" s="36">
        <v>1922267.13</v>
      </c>
      <c r="I7" s="36">
        <v>1892761.55</v>
      </c>
      <c r="J7" s="36">
        <v>1872030.06</v>
      </c>
      <c r="K7" s="36">
        <v>1869730.59</v>
      </c>
      <c r="L7" s="36">
        <v>1886665.71</v>
      </c>
      <c r="M7" s="36">
        <v>1942333.61</v>
      </c>
      <c r="N7" s="36">
        <v>1968945.71</v>
      </c>
      <c r="O7" s="36">
        <v>1961587.98</v>
      </c>
      <c r="P7" s="36">
        <v>1979876.59</v>
      </c>
      <c r="Q7" s="36">
        <v>1989823.77</v>
      </c>
      <c r="R7" s="36">
        <v>1993251.07</v>
      </c>
      <c r="S7" s="36">
        <v>2009743.57</v>
      </c>
      <c r="T7" s="36">
        <v>2020091.38</v>
      </c>
      <c r="U7" s="36">
        <v>1990986.59</v>
      </c>
      <c r="V7" s="36">
        <v>1965841.79</v>
      </c>
      <c r="W7" s="36">
        <v>1970714.57</v>
      </c>
      <c r="X7" s="36">
        <v>1965909.33</v>
      </c>
      <c r="Y7" s="36">
        <v>1960631.64</v>
      </c>
      <c r="Z7" s="36">
        <v>1965606.97</v>
      </c>
      <c r="AA7" s="36">
        <v>1981272.38</v>
      </c>
      <c r="AB7" s="36">
        <v>1985340.42</v>
      </c>
      <c r="AC7" s="36">
        <v>1956968.44</v>
      </c>
      <c r="AD7" s="36">
        <v>1927592.99</v>
      </c>
    </row>
    <row r="8" spans="1:30" x14ac:dyDescent="0.3">
      <c r="A8">
        <v>6</v>
      </c>
      <c r="B8" s="36">
        <v>1887765.55</v>
      </c>
      <c r="C8" s="36">
        <v>1953892</v>
      </c>
      <c r="D8" s="36">
        <v>2005011.28</v>
      </c>
      <c r="E8" s="36">
        <v>2012379</v>
      </c>
      <c r="F8" s="36">
        <v>1990631.54</v>
      </c>
      <c r="G8" s="36">
        <v>1962829.72</v>
      </c>
      <c r="H8" s="36">
        <v>1945943.01</v>
      </c>
      <c r="I8" s="36">
        <v>1924447.13</v>
      </c>
      <c r="J8" s="36">
        <v>1894021.53</v>
      </c>
      <c r="K8" s="36">
        <v>1872307.38</v>
      </c>
      <c r="L8" s="36">
        <v>1869620.7</v>
      </c>
      <c r="M8" s="36">
        <v>1886614.76</v>
      </c>
      <c r="N8" s="36">
        <v>1941826.32</v>
      </c>
      <c r="O8" s="36">
        <v>1967760.65</v>
      </c>
      <c r="P8" s="36">
        <v>1960147.84</v>
      </c>
      <c r="Q8" s="36">
        <v>1980159.93</v>
      </c>
      <c r="R8" s="36">
        <v>1993481.16</v>
      </c>
      <c r="S8" s="36">
        <v>1998381.22</v>
      </c>
      <c r="T8" s="36">
        <v>2014881.94</v>
      </c>
      <c r="U8" s="36">
        <v>2025725.36</v>
      </c>
      <c r="V8" s="36">
        <v>1997270.88</v>
      </c>
      <c r="W8" s="36">
        <v>1972706.58</v>
      </c>
      <c r="X8" s="36">
        <v>1977836.48</v>
      </c>
      <c r="Y8" s="36">
        <v>1972433.79</v>
      </c>
      <c r="Z8" s="36">
        <v>1965965.43</v>
      </c>
      <c r="AA8" s="36">
        <v>1974719.5</v>
      </c>
      <c r="AB8" s="36">
        <v>1989353.1</v>
      </c>
      <c r="AC8" s="36">
        <v>1992883.65</v>
      </c>
      <c r="AD8" s="36">
        <v>1971678.36</v>
      </c>
    </row>
    <row r="9" spans="1:30" x14ac:dyDescent="0.3">
      <c r="A9">
        <v>7</v>
      </c>
      <c r="B9" s="36">
        <v>1863645.44</v>
      </c>
      <c r="C9" s="36">
        <v>1907761.37</v>
      </c>
      <c r="D9" s="36">
        <v>1976538.94</v>
      </c>
      <c r="E9" s="36">
        <v>2030109.07</v>
      </c>
      <c r="F9" s="36">
        <v>2038498.02</v>
      </c>
      <c r="G9" s="36">
        <v>2015108.54</v>
      </c>
      <c r="H9" s="36">
        <v>1976138.67</v>
      </c>
      <c r="I9" s="36">
        <v>1950504.52</v>
      </c>
      <c r="J9" s="36">
        <v>1929899.07</v>
      </c>
      <c r="K9" s="36">
        <v>1900300.36</v>
      </c>
      <c r="L9" s="36">
        <v>1880013.47</v>
      </c>
      <c r="M9" s="36">
        <v>1879230.84</v>
      </c>
      <c r="N9" s="36">
        <v>1897919.27</v>
      </c>
      <c r="O9" s="36">
        <v>1954770.8</v>
      </c>
      <c r="P9" s="36">
        <v>1982128.07</v>
      </c>
      <c r="Q9" s="36">
        <v>1974235.16</v>
      </c>
      <c r="R9" s="36">
        <v>1989491.1</v>
      </c>
      <c r="S9" s="36">
        <v>1998796.96</v>
      </c>
      <c r="T9" s="36">
        <v>2003752.57</v>
      </c>
      <c r="U9" s="36">
        <v>2020638.64</v>
      </c>
      <c r="V9" s="36">
        <v>2031938.91</v>
      </c>
      <c r="W9" s="36">
        <v>2003889.95</v>
      </c>
      <c r="X9" s="36">
        <v>1979460.39</v>
      </c>
      <c r="Y9" s="36">
        <v>1983986.52</v>
      </c>
      <c r="Z9" s="36">
        <v>1977428.58</v>
      </c>
      <c r="AA9" s="36">
        <v>1974889.36</v>
      </c>
      <c r="AB9" s="36">
        <v>1982723.13</v>
      </c>
      <c r="AC9" s="36">
        <v>1996526.12</v>
      </c>
      <c r="AD9" s="36">
        <v>2006924.96</v>
      </c>
    </row>
    <row r="10" spans="1:30" x14ac:dyDescent="0.3">
      <c r="A10">
        <v>8</v>
      </c>
      <c r="B10" s="36">
        <v>1807485.91</v>
      </c>
      <c r="C10" s="36">
        <v>1839119.18</v>
      </c>
      <c r="D10" s="36">
        <v>1889828.18</v>
      </c>
      <c r="E10" s="36">
        <v>1965249.83</v>
      </c>
      <c r="F10" s="36">
        <v>2025031.69</v>
      </c>
      <c r="G10" s="36">
        <v>2036636.73</v>
      </c>
      <c r="H10" s="36">
        <v>2016128.2</v>
      </c>
      <c r="I10" s="36">
        <v>1980050.45</v>
      </c>
      <c r="J10" s="36">
        <v>1954366.1</v>
      </c>
      <c r="K10" s="36">
        <v>1933563.95</v>
      </c>
      <c r="L10" s="36">
        <v>1904354.55</v>
      </c>
      <c r="M10" s="36">
        <v>1884966.74</v>
      </c>
      <c r="N10" s="36">
        <v>1884742.09</v>
      </c>
      <c r="O10" s="36">
        <v>1903791.5</v>
      </c>
      <c r="P10" s="36">
        <v>1960977.98</v>
      </c>
      <c r="Q10" s="36">
        <v>1986594.12</v>
      </c>
      <c r="R10" s="36">
        <v>1978244.33</v>
      </c>
      <c r="S10" s="36">
        <v>1994836.61</v>
      </c>
      <c r="T10" s="36">
        <v>2004380.61</v>
      </c>
      <c r="U10" s="36">
        <v>2009750.06</v>
      </c>
      <c r="V10" s="36">
        <v>2026906.39</v>
      </c>
      <c r="W10" s="36">
        <v>2038341.02</v>
      </c>
      <c r="X10" s="36">
        <v>2010181.03</v>
      </c>
      <c r="Y10" s="36">
        <v>1985129.11</v>
      </c>
      <c r="Z10" s="36">
        <v>1988605.93</v>
      </c>
      <c r="AA10" s="36">
        <v>1985078.44</v>
      </c>
      <c r="AB10" s="36">
        <v>1981754.41</v>
      </c>
      <c r="AC10" s="36">
        <v>1989631.13</v>
      </c>
      <c r="AD10" s="36">
        <v>2009873.78</v>
      </c>
    </row>
    <row r="11" spans="1:30" x14ac:dyDescent="0.3">
      <c r="A11">
        <v>9</v>
      </c>
      <c r="B11" s="36">
        <v>1876795.76</v>
      </c>
      <c r="C11" s="36">
        <v>1888038.54</v>
      </c>
      <c r="D11" s="36">
        <v>1910569.1</v>
      </c>
      <c r="E11" s="36">
        <v>1952285.13</v>
      </c>
      <c r="F11" s="36">
        <v>2017538.03</v>
      </c>
      <c r="G11" s="36">
        <v>2062180.55</v>
      </c>
      <c r="H11" s="36">
        <v>2053727.42</v>
      </c>
      <c r="I11" s="36">
        <v>2024054.81</v>
      </c>
      <c r="J11" s="36">
        <v>1990011.92</v>
      </c>
      <c r="K11" s="36">
        <v>1966229.84</v>
      </c>
      <c r="L11" s="36">
        <v>1947870.9</v>
      </c>
      <c r="M11" s="36">
        <v>1921501.88</v>
      </c>
      <c r="N11" s="36">
        <v>1904611.75</v>
      </c>
      <c r="O11" s="36">
        <v>1906822.25</v>
      </c>
      <c r="P11" s="36">
        <v>1928658.48</v>
      </c>
      <c r="Q11" s="36">
        <v>1982262.74</v>
      </c>
      <c r="R11" s="36">
        <v>1997433.75</v>
      </c>
      <c r="S11" s="36">
        <v>1983689.38</v>
      </c>
      <c r="T11" s="36">
        <v>2000484.61</v>
      </c>
      <c r="U11" s="36">
        <v>2010390.6</v>
      </c>
      <c r="V11" s="36">
        <v>2016054.88</v>
      </c>
      <c r="W11" s="36">
        <v>2033296.81</v>
      </c>
      <c r="X11" s="36">
        <v>2044586.21</v>
      </c>
      <c r="Y11" s="36">
        <v>2015898.4</v>
      </c>
      <c r="Z11" s="36">
        <v>1989722.66</v>
      </c>
      <c r="AA11" s="36">
        <v>1994783.7</v>
      </c>
      <c r="AB11" s="36">
        <v>1990525.72</v>
      </c>
      <c r="AC11" s="36">
        <v>1988437.47</v>
      </c>
      <c r="AD11" s="36">
        <v>2002560.2</v>
      </c>
    </row>
    <row r="12" spans="1:30" x14ac:dyDescent="0.3">
      <c r="A12">
        <v>10</v>
      </c>
      <c r="B12" s="36">
        <v>1868450.69</v>
      </c>
      <c r="C12" s="36">
        <v>1907692.51</v>
      </c>
      <c r="D12" s="36">
        <v>1922457.44</v>
      </c>
      <c r="E12" s="36">
        <v>1948722.44</v>
      </c>
      <c r="F12" s="36">
        <v>1993589.43</v>
      </c>
      <c r="G12" s="36">
        <v>2062304.71</v>
      </c>
      <c r="H12" s="36">
        <v>2095784.4</v>
      </c>
      <c r="I12" s="36">
        <v>2079811.83</v>
      </c>
      <c r="J12" s="36">
        <v>2061118.99</v>
      </c>
      <c r="K12" s="36">
        <v>2037841.74</v>
      </c>
      <c r="L12" s="36">
        <v>2025306.33</v>
      </c>
      <c r="M12" s="36">
        <v>2018448.42</v>
      </c>
      <c r="N12" s="36">
        <v>2002652.33</v>
      </c>
      <c r="O12" s="36">
        <v>1996202.4</v>
      </c>
      <c r="P12" s="36">
        <v>2009534.08</v>
      </c>
      <c r="Q12" s="36">
        <v>2032278.22</v>
      </c>
      <c r="R12" s="36">
        <v>2034398.77</v>
      </c>
      <c r="S12" s="36">
        <v>2003012.32</v>
      </c>
      <c r="T12" s="36">
        <v>1989297.39</v>
      </c>
      <c r="U12" s="36">
        <v>2006411.47</v>
      </c>
      <c r="V12" s="36">
        <v>2016811.09</v>
      </c>
      <c r="W12" s="36">
        <v>2022738.61</v>
      </c>
      <c r="X12" s="36">
        <v>2039886.83</v>
      </c>
      <c r="Y12" s="36">
        <v>2050573.04</v>
      </c>
      <c r="Z12" s="36">
        <v>2020676.76</v>
      </c>
      <c r="AA12" s="36">
        <v>2017590.88</v>
      </c>
      <c r="AB12" s="36">
        <v>2021705.25</v>
      </c>
      <c r="AC12" s="36">
        <v>1996979.37</v>
      </c>
      <c r="AD12" s="36">
        <v>2000788.99</v>
      </c>
    </row>
    <row r="13" spans="1:30" x14ac:dyDescent="0.3">
      <c r="A13">
        <v>11</v>
      </c>
      <c r="B13" s="36">
        <v>1847340.53</v>
      </c>
      <c r="C13" s="36">
        <v>1865936.56</v>
      </c>
      <c r="D13" s="36">
        <v>1907120.95</v>
      </c>
      <c r="E13" s="36">
        <v>1923767.15</v>
      </c>
      <c r="F13" s="36">
        <v>1950909.13</v>
      </c>
      <c r="G13" s="36">
        <v>1997410.71</v>
      </c>
      <c r="H13" s="36">
        <v>2071269.51</v>
      </c>
      <c r="I13" s="36">
        <v>2106596.71</v>
      </c>
      <c r="J13" s="36">
        <v>2086742.89</v>
      </c>
      <c r="K13" s="36">
        <v>2064191.36</v>
      </c>
      <c r="L13" s="36">
        <v>2037746.69</v>
      </c>
      <c r="M13" s="36">
        <v>2022572.66</v>
      </c>
      <c r="N13" s="36">
        <v>2012777.55</v>
      </c>
      <c r="O13" s="36">
        <v>1993989.5</v>
      </c>
      <c r="P13" s="36">
        <v>1984518.95</v>
      </c>
      <c r="Q13" s="36">
        <v>1998457.65</v>
      </c>
      <c r="R13" s="36">
        <v>2030701.13</v>
      </c>
      <c r="S13" s="36">
        <v>2040141.47</v>
      </c>
      <c r="T13" s="36">
        <v>2008732.56</v>
      </c>
      <c r="U13" s="36">
        <v>1995146.5</v>
      </c>
      <c r="V13" s="36">
        <v>2012558.18</v>
      </c>
      <c r="W13" s="36">
        <v>2023224.12</v>
      </c>
      <c r="X13" s="36">
        <v>2029205.24</v>
      </c>
      <c r="Y13" s="36">
        <v>2045794.67</v>
      </c>
      <c r="Z13" s="36">
        <v>2055314.01</v>
      </c>
      <c r="AA13" s="36">
        <v>2070904.57</v>
      </c>
      <c r="AB13" s="36">
        <v>2066734.8</v>
      </c>
      <c r="AC13" s="36">
        <v>2027995.04</v>
      </c>
      <c r="AD13" s="36">
        <v>2008844.38</v>
      </c>
    </row>
    <row r="14" spans="1:30" x14ac:dyDescent="0.3">
      <c r="A14">
        <v>12</v>
      </c>
      <c r="B14" s="36">
        <v>1875910.01</v>
      </c>
      <c r="C14" s="36">
        <v>1866954.6</v>
      </c>
      <c r="D14" s="36">
        <v>1887431.64</v>
      </c>
      <c r="E14" s="36">
        <v>1930544.67</v>
      </c>
      <c r="F14" s="36">
        <v>1948086.9</v>
      </c>
      <c r="G14" s="36">
        <v>1974689.41</v>
      </c>
      <c r="H14" s="36">
        <v>2016824.48</v>
      </c>
      <c r="I14" s="36">
        <v>2088003.86</v>
      </c>
      <c r="J14" s="36">
        <v>2124615.38</v>
      </c>
      <c r="K14" s="36">
        <v>2105708.31</v>
      </c>
      <c r="L14" s="36">
        <v>2084641.5</v>
      </c>
      <c r="M14" s="36">
        <v>2060099.76</v>
      </c>
      <c r="N14" s="36">
        <v>2046493.88</v>
      </c>
      <c r="O14" s="36">
        <v>2038130.75</v>
      </c>
      <c r="P14" s="36">
        <v>2020695.01</v>
      </c>
      <c r="Q14" s="36">
        <v>2009891.81</v>
      </c>
      <c r="R14" s="36">
        <v>2013084.41</v>
      </c>
      <c r="S14" s="36">
        <v>2036542.24</v>
      </c>
      <c r="T14" s="36">
        <v>2045927.21</v>
      </c>
      <c r="U14" s="36">
        <v>2014521.33</v>
      </c>
      <c r="V14" s="36">
        <v>2001164.87</v>
      </c>
      <c r="W14" s="36">
        <v>2018919.76</v>
      </c>
      <c r="X14" s="36">
        <v>2029644.2</v>
      </c>
      <c r="Y14" s="36">
        <v>2035049.07</v>
      </c>
      <c r="Z14" s="36">
        <v>2050501.72</v>
      </c>
      <c r="AA14" s="36">
        <v>2114089.17</v>
      </c>
      <c r="AB14" s="36">
        <v>2128490.9700000002</v>
      </c>
      <c r="AC14" s="36">
        <v>2072753.67</v>
      </c>
      <c r="AD14" s="36">
        <v>2039532.3</v>
      </c>
    </row>
    <row r="15" spans="1:30" x14ac:dyDescent="0.3">
      <c r="A15">
        <v>13</v>
      </c>
      <c r="B15" s="36">
        <v>1866890.41</v>
      </c>
      <c r="C15" s="36">
        <v>1895595.89</v>
      </c>
      <c r="D15" s="36">
        <v>1885335.64</v>
      </c>
      <c r="E15" s="36">
        <v>1904392.72</v>
      </c>
      <c r="F15" s="36">
        <v>1945256.93</v>
      </c>
      <c r="G15" s="36">
        <v>1960706.9</v>
      </c>
      <c r="H15" s="36">
        <v>1987510.96</v>
      </c>
      <c r="I15" s="36">
        <v>2029715.14</v>
      </c>
      <c r="J15" s="36">
        <v>2099065.69</v>
      </c>
      <c r="K15" s="36">
        <v>2133712.16</v>
      </c>
      <c r="L15" s="36">
        <v>2113352.04</v>
      </c>
      <c r="M15" s="36">
        <v>2091361.24</v>
      </c>
      <c r="N15" s="36">
        <v>2065581.13</v>
      </c>
      <c r="O15" s="36">
        <v>2050579.69</v>
      </c>
      <c r="P15" s="36">
        <v>2040836.16</v>
      </c>
      <c r="Q15" s="36">
        <v>2023943.57</v>
      </c>
      <c r="R15" s="36">
        <v>2015036.45</v>
      </c>
      <c r="S15" s="36">
        <v>2018734.66</v>
      </c>
      <c r="T15" s="36">
        <v>2042136.33</v>
      </c>
      <c r="U15" s="36">
        <v>2051801.88</v>
      </c>
      <c r="V15" s="36">
        <v>2020891.52</v>
      </c>
      <c r="W15" s="36">
        <v>2008006.97</v>
      </c>
      <c r="X15" s="36">
        <v>2025668.9</v>
      </c>
      <c r="Y15" s="36">
        <v>2035641.5</v>
      </c>
      <c r="Z15" s="36">
        <v>2039913.17</v>
      </c>
      <c r="AA15" s="36">
        <v>2103062.4300000002</v>
      </c>
      <c r="AB15" s="36">
        <v>2165342.11</v>
      </c>
      <c r="AC15" s="36">
        <v>2134338.73</v>
      </c>
      <c r="AD15" s="36">
        <v>2084102.99</v>
      </c>
    </row>
    <row r="16" spans="1:30" x14ac:dyDescent="0.3">
      <c r="A16">
        <v>14</v>
      </c>
      <c r="B16" s="36">
        <v>1857567.87</v>
      </c>
      <c r="C16" s="36">
        <v>1885388.69</v>
      </c>
      <c r="D16" s="36">
        <v>1914754.42</v>
      </c>
      <c r="E16" s="36">
        <v>1904831.04</v>
      </c>
      <c r="F16" s="36">
        <v>1923679.25</v>
      </c>
      <c r="G16" s="36">
        <v>1964531.37</v>
      </c>
      <c r="H16" s="36">
        <v>1976102.87</v>
      </c>
      <c r="I16" s="36">
        <v>1997509.68</v>
      </c>
      <c r="J16" s="36">
        <v>2036706.18</v>
      </c>
      <c r="K16" s="36">
        <v>2102835.33</v>
      </c>
      <c r="L16" s="36">
        <v>2134866.86</v>
      </c>
      <c r="M16" s="36">
        <v>2112562.52</v>
      </c>
      <c r="N16" s="36">
        <v>2088382.27</v>
      </c>
      <c r="O16" s="36">
        <v>2060291.27</v>
      </c>
      <c r="P16" s="36">
        <v>2042991.75</v>
      </c>
      <c r="Q16" s="36">
        <v>2031116.75</v>
      </c>
      <c r="R16" s="36">
        <v>2021670.81</v>
      </c>
      <c r="S16" s="36">
        <v>2020897.56</v>
      </c>
      <c r="T16" s="36">
        <v>2024570.48</v>
      </c>
      <c r="U16" s="36">
        <v>2048372.61</v>
      </c>
      <c r="V16" s="36">
        <v>2058584.1</v>
      </c>
      <c r="W16" s="36">
        <v>2028184.19</v>
      </c>
      <c r="X16" s="36">
        <v>2015225.1</v>
      </c>
      <c r="Y16" s="36">
        <v>2032108.64</v>
      </c>
      <c r="Z16" s="36">
        <v>2040941.63</v>
      </c>
      <c r="AA16" s="36">
        <v>2083613.45</v>
      </c>
      <c r="AB16" s="36">
        <v>2145321.7999999998</v>
      </c>
      <c r="AC16" s="36">
        <v>2171306.9700000002</v>
      </c>
      <c r="AD16" s="36">
        <v>2145831.0299999998</v>
      </c>
    </row>
    <row r="17" spans="1:30" x14ac:dyDescent="0.3">
      <c r="A17">
        <v>15</v>
      </c>
      <c r="B17" s="36">
        <v>1829398.62</v>
      </c>
      <c r="C17" s="36">
        <v>1881063.27</v>
      </c>
      <c r="D17" s="36">
        <v>1908880.27</v>
      </c>
      <c r="E17" s="36">
        <v>1938169.13</v>
      </c>
      <c r="F17" s="36">
        <v>1927187.43</v>
      </c>
      <c r="G17" s="36">
        <v>1944088.02</v>
      </c>
      <c r="H17" s="36">
        <v>1981705.24</v>
      </c>
      <c r="I17" s="36">
        <v>1991858.59</v>
      </c>
      <c r="J17" s="36">
        <v>2014354.44</v>
      </c>
      <c r="K17" s="36">
        <v>2054616.33</v>
      </c>
      <c r="L17" s="36">
        <v>2122766.2000000002</v>
      </c>
      <c r="M17" s="36">
        <v>2157391.59</v>
      </c>
      <c r="N17" s="36">
        <v>2137035.12</v>
      </c>
      <c r="O17" s="36">
        <v>2114471.59</v>
      </c>
      <c r="P17" s="36">
        <v>2087930.7</v>
      </c>
      <c r="Q17" s="36">
        <v>2067605.07</v>
      </c>
      <c r="R17" s="36">
        <v>2044926.86</v>
      </c>
      <c r="S17" s="36">
        <v>2028226.28</v>
      </c>
      <c r="T17" s="36">
        <v>2027383.4</v>
      </c>
      <c r="U17" s="36">
        <v>2031632.71</v>
      </c>
      <c r="V17" s="36">
        <v>2056210.5</v>
      </c>
      <c r="W17" s="36">
        <v>2066912.55</v>
      </c>
      <c r="X17" s="36">
        <v>2036294.65</v>
      </c>
      <c r="Y17" s="36">
        <v>2022419.63</v>
      </c>
      <c r="Z17" s="36">
        <v>2038130.39</v>
      </c>
      <c r="AA17" s="36">
        <v>2076077.92</v>
      </c>
      <c r="AB17" s="36">
        <v>2117096.08</v>
      </c>
      <c r="AC17" s="36">
        <v>2151807.94</v>
      </c>
      <c r="AD17" s="36">
        <v>2183292.42</v>
      </c>
    </row>
    <row r="18" spans="1:30" x14ac:dyDescent="0.3">
      <c r="A18">
        <v>16</v>
      </c>
      <c r="B18" s="36">
        <v>1761235.28</v>
      </c>
      <c r="C18" s="36">
        <v>1839666.45</v>
      </c>
      <c r="D18" s="36">
        <v>1891004.04</v>
      </c>
      <c r="E18" s="36">
        <v>1918204.81</v>
      </c>
      <c r="F18" s="36">
        <v>1946215.59</v>
      </c>
      <c r="G18" s="36">
        <v>1940094.24</v>
      </c>
      <c r="H18" s="36">
        <v>1961779.87</v>
      </c>
      <c r="I18" s="36">
        <v>1998603.21</v>
      </c>
      <c r="J18" s="36">
        <v>2008462.81</v>
      </c>
      <c r="K18" s="36">
        <v>2030613.77</v>
      </c>
      <c r="L18" s="36">
        <v>2071433.53</v>
      </c>
      <c r="M18" s="36">
        <v>2141017.9300000002</v>
      </c>
      <c r="N18" s="36">
        <v>2176572.41</v>
      </c>
      <c r="O18" s="36">
        <v>2156699.13</v>
      </c>
      <c r="P18" s="36">
        <v>2134642.98</v>
      </c>
      <c r="Q18" s="36">
        <v>2109819.5</v>
      </c>
      <c r="R18" s="36">
        <v>2083227.16</v>
      </c>
      <c r="S18" s="36">
        <v>2052590.41</v>
      </c>
      <c r="T18" s="36">
        <v>2035913.29</v>
      </c>
      <c r="U18" s="36">
        <v>2035749.24</v>
      </c>
      <c r="V18" s="36">
        <v>2040695.28</v>
      </c>
      <c r="W18" s="36">
        <v>2065578.27</v>
      </c>
      <c r="X18" s="36">
        <v>2075885.21</v>
      </c>
      <c r="Y18" s="36">
        <v>2044137.4</v>
      </c>
      <c r="Z18" s="36">
        <v>2028994.41</v>
      </c>
      <c r="AA18" s="36">
        <v>2076082.34</v>
      </c>
      <c r="AB18" s="36">
        <v>2112201.96</v>
      </c>
      <c r="AC18" s="36">
        <v>2124411.83</v>
      </c>
      <c r="AD18" s="36">
        <v>2165180.81</v>
      </c>
    </row>
    <row r="19" spans="1:30" x14ac:dyDescent="0.3">
      <c r="A19">
        <v>17</v>
      </c>
      <c r="B19" s="36">
        <v>1745856.37</v>
      </c>
      <c r="C19" s="36">
        <v>1782688.4</v>
      </c>
      <c r="D19" s="36">
        <v>1857755.11</v>
      </c>
      <c r="E19" s="36">
        <v>1905079.4</v>
      </c>
      <c r="F19" s="36">
        <v>1927243.66</v>
      </c>
      <c r="G19" s="36">
        <v>1952222.41</v>
      </c>
      <c r="H19" s="36">
        <v>1951300.61</v>
      </c>
      <c r="I19" s="36">
        <v>1977367.55</v>
      </c>
      <c r="J19" s="36">
        <v>2011401.39</v>
      </c>
      <c r="K19" s="36">
        <v>2018356.18</v>
      </c>
      <c r="L19" s="36">
        <v>2038546.03</v>
      </c>
      <c r="M19" s="36">
        <v>2078091.28</v>
      </c>
      <c r="N19" s="36">
        <v>2145769.4700000002</v>
      </c>
      <c r="O19" s="36">
        <v>2179279.77</v>
      </c>
      <c r="P19" s="36">
        <v>2157625.89</v>
      </c>
      <c r="Q19" s="36">
        <v>2135579.73</v>
      </c>
      <c r="R19" s="36">
        <v>2115813.59</v>
      </c>
      <c r="S19" s="36">
        <v>2093116.79</v>
      </c>
      <c r="T19" s="36">
        <v>2062398.06</v>
      </c>
      <c r="U19" s="36">
        <v>2046294.21</v>
      </c>
      <c r="V19" s="36">
        <v>2046830.25</v>
      </c>
      <c r="W19" s="36">
        <v>2052125.23</v>
      </c>
      <c r="X19" s="36">
        <v>2076633.29</v>
      </c>
      <c r="Y19" s="36">
        <v>2085582.96</v>
      </c>
      <c r="Z19" s="36">
        <v>2052412.74</v>
      </c>
      <c r="AA19" s="36">
        <v>2063959.48</v>
      </c>
      <c r="AB19" s="36">
        <v>2108672.69</v>
      </c>
      <c r="AC19" s="36">
        <v>2121110.96</v>
      </c>
      <c r="AD19" s="36">
        <v>2141002.9</v>
      </c>
    </row>
    <row r="20" spans="1:30" x14ac:dyDescent="0.3">
      <c r="A20">
        <v>18</v>
      </c>
      <c r="B20" s="36">
        <v>1710591.6</v>
      </c>
      <c r="C20" s="36">
        <v>1764178.44</v>
      </c>
      <c r="D20" s="36">
        <v>1807033.83</v>
      </c>
      <c r="E20" s="36">
        <v>1888069.54</v>
      </c>
      <c r="F20" s="36">
        <v>1940218.19</v>
      </c>
      <c r="G20" s="36">
        <v>1960549.89</v>
      </c>
      <c r="H20" s="36">
        <v>1978261.77</v>
      </c>
      <c r="I20" s="36">
        <v>1974706.01</v>
      </c>
      <c r="J20" s="36">
        <v>2001928.82</v>
      </c>
      <c r="K20" s="36">
        <v>2037015.5</v>
      </c>
      <c r="L20" s="36">
        <v>2046243.28</v>
      </c>
      <c r="M20" s="36">
        <v>2069655.25</v>
      </c>
      <c r="N20" s="36">
        <v>2111880.4</v>
      </c>
      <c r="O20" s="36">
        <v>2182876.9300000002</v>
      </c>
      <c r="P20" s="36">
        <v>2219403.08</v>
      </c>
      <c r="Q20" s="36">
        <v>2196781.4500000002</v>
      </c>
      <c r="R20" s="36">
        <v>2160436.0699999998</v>
      </c>
      <c r="S20" s="36">
        <v>2128023</v>
      </c>
      <c r="T20" s="36">
        <v>2105159.42</v>
      </c>
      <c r="U20" s="36">
        <v>2075111.76</v>
      </c>
      <c r="V20" s="36">
        <v>2059830.76</v>
      </c>
      <c r="W20" s="36">
        <v>2060734.7</v>
      </c>
      <c r="X20" s="36">
        <v>2065667.79</v>
      </c>
      <c r="Y20" s="36">
        <v>2088566.83</v>
      </c>
      <c r="Z20" s="36">
        <v>2095802.73</v>
      </c>
      <c r="AA20" s="36">
        <v>2086641.07</v>
      </c>
      <c r="AB20" s="36">
        <v>2095184.82</v>
      </c>
      <c r="AC20" s="36">
        <v>2119701.2599999998</v>
      </c>
      <c r="AD20" s="36">
        <v>2141838</v>
      </c>
    </row>
    <row r="21" spans="1:30" x14ac:dyDescent="0.3">
      <c r="A21">
        <v>19</v>
      </c>
      <c r="B21" s="36">
        <v>1762327.53</v>
      </c>
      <c r="C21" s="36">
        <v>1793942.21</v>
      </c>
      <c r="D21" s="36">
        <v>1844838.97</v>
      </c>
      <c r="E21" s="36">
        <v>1883853.28</v>
      </c>
      <c r="F21" s="36">
        <v>1960582.3</v>
      </c>
      <c r="G21" s="36">
        <v>2011423.83</v>
      </c>
      <c r="H21" s="36">
        <v>2008940.94</v>
      </c>
      <c r="I21" s="36">
        <v>2002952.62</v>
      </c>
      <c r="J21" s="36">
        <v>1998218.95</v>
      </c>
      <c r="K21" s="36">
        <v>2024292.23</v>
      </c>
      <c r="L21" s="36">
        <v>2060064.97</v>
      </c>
      <c r="M21" s="36">
        <v>2070107.55</v>
      </c>
      <c r="N21" s="36">
        <v>2093235.71</v>
      </c>
      <c r="O21" s="36">
        <v>2135010.71</v>
      </c>
      <c r="P21" s="36">
        <v>2205256.0699999998</v>
      </c>
      <c r="Q21" s="36">
        <v>2244157.42</v>
      </c>
      <c r="R21" s="36">
        <v>2217534.2200000002</v>
      </c>
      <c r="S21" s="36">
        <v>2173747.37</v>
      </c>
      <c r="T21" s="36">
        <v>2140835.33</v>
      </c>
      <c r="U21" s="36">
        <v>2118513.56</v>
      </c>
      <c r="V21" s="36">
        <v>2089171.56</v>
      </c>
      <c r="W21" s="36">
        <v>2073979.71</v>
      </c>
      <c r="X21" s="36">
        <v>2074394.92</v>
      </c>
      <c r="Y21" s="36">
        <v>2077546.2</v>
      </c>
      <c r="Z21" s="36">
        <v>2098484.54</v>
      </c>
      <c r="AA21" s="36">
        <v>2122423.64</v>
      </c>
      <c r="AB21" s="36">
        <v>2110434.6800000002</v>
      </c>
      <c r="AC21" s="36">
        <v>2106621.13</v>
      </c>
      <c r="AD21" s="36">
        <v>2141356.98</v>
      </c>
    </row>
    <row r="22" spans="1:30" x14ac:dyDescent="0.3">
      <c r="A22">
        <v>20</v>
      </c>
      <c r="B22" s="36">
        <v>1747300.5</v>
      </c>
      <c r="C22" s="36">
        <v>1760417.65</v>
      </c>
      <c r="D22" s="36">
        <v>1794422.13</v>
      </c>
      <c r="E22" s="36">
        <v>1846637.66</v>
      </c>
      <c r="F22" s="36">
        <v>1885501.68</v>
      </c>
      <c r="G22" s="36">
        <v>1959912.56</v>
      </c>
      <c r="H22" s="36">
        <v>2020047.93</v>
      </c>
      <c r="I22" s="36">
        <v>2026482.36</v>
      </c>
      <c r="J22" s="36">
        <v>2014618.6</v>
      </c>
      <c r="K22" s="36">
        <v>2004764.41</v>
      </c>
      <c r="L22" s="36">
        <v>2027292.55</v>
      </c>
      <c r="M22" s="36">
        <v>2059333.92</v>
      </c>
      <c r="N22" s="36">
        <v>2065173.09</v>
      </c>
      <c r="O22" s="36">
        <v>2083626.36</v>
      </c>
      <c r="P22" s="36">
        <v>2120827.0299999998</v>
      </c>
      <c r="Q22" s="36">
        <v>2189159.48</v>
      </c>
      <c r="R22" s="36">
        <v>2243307.17</v>
      </c>
      <c r="S22" s="36">
        <v>2230939.64</v>
      </c>
      <c r="T22" s="36">
        <v>2186394.87</v>
      </c>
      <c r="U22" s="36">
        <v>2153526.9500000002</v>
      </c>
      <c r="V22" s="36">
        <v>2131848.21</v>
      </c>
      <c r="W22" s="36">
        <v>2102623.73</v>
      </c>
      <c r="X22" s="36">
        <v>2086615.3</v>
      </c>
      <c r="Y22" s="36">
        <v>2084970.69</v>
      </c>
      <c r="Z22" s="36">
        <v>2086174.59</v>
      </c>
      <c r="AA22" s="36">
        <v>2108304.4</v>
      </c>
      <c r="AB22" s="36">
        <v>2129851.27</v>
      </c>
      <c r="AC22" s="36">
        <v>2120812.5499999998</v>
      </c>
      <c r="AD22" s="36">
        <v>2127267.4300000002</v>
      </c>
    </row>
    <row r="23" spans="1:30" x14ac:dyDescent="0.3">
      <c r="A23">
        <v>21</v>
      </c>
      <c r="B23" s="36">
        <v>1718941.01</v>
      </c>
      <c r="C23" s="36">
        <v>1725349.26</v>
      </c>
      <c r="D23" s="36">
        <v>1741358.31</v>
      </c>
      <c r="E23" s="36">
        <v>1777155.41</v>
      </c>
      <c r="F23" s="36">
        <v>1828489.47</v>
      </c>
      <c r="G23" s="36">
        <v>1869404.47</v>
      </c>
      <c r="H23" s="36">
        <v>1963060.89</v>
      </c>
      <c r="I23" s="36">
        <v>2038730.3</v>
      </c>
      <c r="J23" s="36">
        <v>2041816.33</v>
      </c>
      <c r="K23" s="36">
        <v>2027946.62</v>
      </c>
      <c r="L23" s="36">
        <v>2017650.19</v>
      </c>
      <c r="M23" s="36">
        <v>2039353.01</v>
      </c>
      <c r="N23" s="36">
        <v>2069999.15</v>
      </c>
      <c r="O23" s="36">
        <v>2074001.83</v>
      </c>
      <c r="P23" s="36">
        <v>2090936.46</v>
      </c>
      <c r="Q23" s="36">
        <v>2126599.21</v>
      </c>
      <c r="R23" s="36">
        <v>2198619.87</v>
      </c>
      <c r="S23" s="36">
        <v>2257132.2799999998</v>
      </c>
      <c r="T23" s="36">
        <v>2244527.89</v>
      </c>
      <c r="U23" s="36">
        <v>2200098.9300000002</v>
      </c>
      <c r="V23" s="36">
        <v>2167782.3999999999</v>
      </c>
      <c r="W23" s="36">
        <v>2145963.38</v>
      </c>
      <c r="X23" s="36">
        <v>2115640.56</v>
      </c>
      <c r="Y23" s="36">
        <v>2097526.7200000002</v>
      </c>
      <c r="Z23" s="36">
        <v>2093923.41</v>
      </c>
      <c r="AA23" s="36">
        <v>2093983.74</v>
      </c>
      <c r="AB23" s="36">
        <v>2113568.29</v>
      </c>
      <c r="AC23" s="36">
        <v>2140874.09</v>
      </c>
      <c r="AD23" s="36">
        <v>2142923.15</v>
      </c>
    </row>
    <row r="24" spans="1:30" x14ac:dyDescent="0.3">
      <c r="A24">
        <v>22</v>
      </c>
      <c r="B24" s="36">
        <v>1757760.16</v>
      </c>
      <c r="C24" s="36">
        <v>1698816.12</v>
      </c>
      <c r="D24" s="36">
        <v>1709736.02</v>
      </c>
      <c r="E24" s="36">
        <v>1729556</v>
      </c>
      <c r="F24" s="36">
        <v>1766467.28</v>
      </c>
      <c r="G24" s="36">
        <v>1825107.06</v>
      </c>
      <c r="H24" s="36">
        <v>1879676.3</v>
      </c>
      <c r="I24" s="36">
        <v>1976973.6</v>
      </c>
      <c r="J24" s="36">
        <v>2047151.55</v>
      </c>
      <c r="K24" s="36">
        <v>2046467.74</v>
      </c>
      <c r="L24" s="36">
        <v>2030266.33</v>
      </c>
      <c r="M24" s="36">
        <v>2017191.36</v>
      </c>
      <c r="N24" s="36">
        <v>2035153.6</v>
      </c>
      <c r="O24" s="36">
        <v>2061592.52</v>
      </c>
      <c r="P24" s="36">
        <v>2061691.26</v>
      </c>
      <c r="Q24" s="36">
        <v>2079784.16</v>
      </c>
      <c r="R24" s="36">
        <v>2130122.16</v>
      </c>
      <c r="S24" s="36">
        <v>2213452.4900000002</v>
      </c>
      <c r="T24" s="36">
        <v>2272084.48</v>
      </c>
      <c r="U24" s="36">
        <v>2260015.15</v>
      </c>
      <c r="V24" s="36">
        <v>2216285.59</v>
      </c>
      <c r="W24" s="36">
        <v>2183848.41</v>
      </c>
      <c r="X24" s="36">
        <v>2160844.12</v>
      </c>
      <c r="Y24" s="36">
        <v>2128258.12</v>
      </c>
      <c r="Z24" s="36">
        <v>2108055.42</v>
      </c>
      <c r="AA24" s="36">
        <v>2098825.3199999998</v>
      </c>
      <c r="AB24" s="36">
        <v>2096008.39</v>
      </c>
      <c r="AC24" s="36">
        <v>2126261.3199999998</v>
      </c>
      <c r="AD24" s="36">
        <v>2165443.64</v>
      </c>
    </row>
    <row r="25" spans="1:30" x14ac:dyDescent="0.3">
      <c r="A25">
        <v>23</v>
      </c>
      <c r="B25" s="36">
        <v>1875808.42</v>
      </c>
      <c r="C25" s="36">
        <v>1769668.65</v>
      </c>
      <c r="D25" s="36">
        <v>1714372.61</v>
      </c>
      <c r="E25" s="36">
        <v>1728622.65</v>
      </c>
      <c r="F25" s="36">
        <v>1749232.54</v>
      </c>
      <c r="G25" s="36">
        <v>1783474.95</v>
      </c>
      <c r="H25" s="36">
        <v>1841194.33</v>
      </c>
      <c r="I25" s="36">
        <v>1896121.52</v>
      </c>
      <c r="J25" s="36">
        <v>1990227.64</v>
      </c>
      <c r="K25" s="36">
        <v>2058720.37</v>
      </c>
      <c r="L25" s="36">
        <v>2058019.37</v>
      </c>
      <c r="M25" s="36">
        <v>2041450.19</v>
      </c>
      <c r="N25" s="36">
        <v>2027312.1</v>
      </c>
      <c r="O25" s="36">
        <v>2043572.7</v>
      </c>
      <c r="P25" s="36">
        <v>2068445.13</v>
      </c>
      <c r="Q25" s="36">
        <v>2067216.51</v>
      </c>
      <c r="R25" s="36">
        <v>2090299.54</v>
      </c>
      <c r="S25" s="36">
        <v>2145865.15</v>
      </c>
      <c r="T25" s="36">
        <v>2229148.87</v>
      </c>
      <c r="U25" s="36">
        <v>2288585.7999999998</v>
      </c>
      <c r="V25" s="36">
        <v>2277459.41</v>
      </c>
      <c r="W25" s="36">
        <v>2233741.86</v>
      </c>
      <c r="X25" s="36">
        <v>2200212.15</v>
      </c>
      <c r="Y25" s="36">
        <v>2174788.25</v>
      </c>
      <c r="Z25" s="36">
        <v>2139979.89</v>
      </c>
      <c r="AA25" s="36">
        <v>2110752.9900000002</v>
      </c>
      <c r="AB25" s="36">
        <v>2098295.2999999998</v>
      </c>
      <c r="AC25" s="36">
        <v>2109712.37</v>
      </c>
      <c r="AD25" s="36">
        <v>2152572.92</v>
      </c>
    </row>
    <row r="26" spans="1:30" x14ac:dyDescent="0.3">
      <c r="A26">
        <v>24</v>
      </c>
      <c r="B26" s="36">
        <v>1976789.82</v>
      </c>
      <c r="C26" s="36">
        <v>1923599.52</v>
      </c>
      <c r="D26" s="36">
        <v>1815770.41</v>
      </c>
      <c r="E26" s="36">
        <v>1759265.54</v>
      </c>
      <c r="F26" s="36">
        <v>1770494.45</v>
      </c>
      <c r="G26" s="36">
        <v>1786659.57</v>
      </c>
      <c r="H26" s="36">
        <v>1809850.68</v>
      </c>
      <c r="I26" s="36">
        <v>1858617.52</v>
      </c>
      <c r="J26" s="36">
        <v>1911413</v>
      </c>
      <c r="K26" s="36">
        <v>2004415.62</v>
      </c>
      <c r="L26" s="36">
        <v>2073539.12</v>
      </c>
      <c r="M26" s="36">
        <v>2073488.41</v>
      </c>
      <c r="N26" s="36">
        <v>2056878.55</v>
      </c>
      <c r="O26" s="36">
        <v>2042166.16</v>
      </c>
      <c r="P26" s="36">
        <v>2057753.79</v>
      </c>
      <c r="Q26" s="36">
        <v>2082099.09</v>
      </c>
      <c r="R26" s="36">
        <v>2082184.64</v>
      </c>
      <c r="S26" s="36">
        <v>2106523.86</v>
      </c>
      <c r="T26" s="36">
        <v>2161891.7799999998</v>
      </c>
      <c r="U26" s="36">
        <v>2245928.29</v>
      </c>
      <c r="V26" s="36">
        <v>2306538.6</v>
      </c>
      <c r="W26" s="36">
        <v>2295554.5</v>
      </c>
      <c r="X26" s="36">
        <v>2250695.65</v>
      </c>
      <c r="Y26" s="36">
        <v>2214514.1</v>
      </c>
      <c r="Z26" s="36">
        <v>2186763.42</v>
      </c>
      <c r="AA26" s="36">
        <v>2140687.42</v>
      </c>
      <c r="AB26" s="36">
        <v>2108308.1800000002</v>
      </c>
      <c r="AC26" s="36">
        <v>2112662.16</v>
      </c>
      <c r="AD26" s="36">
        <v>2137101.7400000002</v>
      </c>
    </row>
    <row r="27" spans="1:30" x14ac:dyDescent="0.3">
      <c r="A27">
        <v>25</v>
      </c>
      <c r="B27" s="36">
        <v>1956630.61</v>
      </c>
      <c r="C27" s="36">
        <v>2010207.87</v>
      </c>
      <c r="D27" s="36">
        <v>1964207.16</v>
      </c>
      <c r="E27" s="36">
        <v>1861891.9</v>
      </c>
      <c r="F27" s="36">
        <v>1808347.17</v>
      </c>
      <c r="G27" s="36">
        <v>1819604.92</v>
      </c>
      <c r="H27" s="36">
        <v>1821000.73</v>
      </c>
      <c r="I27" s="36">
        <v>1831375.3</v>
      </c>
      <c r="J27" s="36">
        <v>1880563.56</v>
      </c>
      <c r="K27" s="36">
        <v>1934677.06</v>
      </c>
      <c r="L27" s="36">
        <v>2030729.92</v>
      </c>
      <c r="M27" s="36">
        <v>2103138.8199999998</v>
      </c>
      <c r="N27" s="36">
        <v>2105284.23</v>
      </c>
      <c r="O27" s="36">
        <v>2089953.23</v>
      </c>
      <c r="P27" s="36">
        <v>2076721.54</v>
      </c>
      <c r="Q27" s="36">
        <v>2090401.71</v>
      </c>
      <c r="R27" s="36">
        <v>2105411.12</v>
      </c>
      <c r="S27" s="36">
        <v>2098589.64</v>
      </c>
      <c r="T27" s="36">
        <v>2122570.88</v>
      </c>
      <c r="U27" s="36">
        <v>2178436.12</v>
      </c>
      <c r="V27" s="36">
        <v>2263725.89</v>
      </c>
      <c r="W27" s="36">
        <v>2324923.11</v>
      </c>
      <c r="X27" s="36">
        <v>2312718.16</v>
      </c>
      <c r="Y27" s="36">
        <v>2264863.29</v>
      </c>
      <c r="Z27" s="36">
        <v>2226195.14</v>
      </c>
      <c r="AA27" s="36">
        <v>2183790.84</v>
      </c>
      <c r="AB27" s="36">
        <v>2134826.91</v>
      </c>
      <c r="AC27" s="36">
        <v>2123655.2999999998</v>
      </c>
      <c r="AD27" s="36">
        <v>2141713.63</v>
      </c>
    </row>
    <row r="28" spans="1:30" x14ac:dyDescent="0.3">
      <c r="A28">
        <v>26</v>
      </c>
      <c r="B28" s="36">
        <v>1900011.55</v>
      </c>
      <c r="C28" s="36">
        <v>1960178.18</v>
      </c>
      <c r="D28" s="36">
        <v>2011781.88</v>
      </c>
      <c r="E28" s="36">
        <v>1964147.67</v>
      </c>
      <c r="F28" s="36">
        <v>1858671.72</v>
      </c>
      <c r="G28" s="36">
        <v>1805794.14</v>
      </c>
      <c r="H28" s="36">
        <v>1827722.14</v>
      </c>
      <c r="I28" s="36">
        <v>1835584.8</v>
      </c>
      <c r="J28" s="36">
        <v>1841736.67</v>
      </c>
      <c r="K28" s="36">
        <v>1887280.69</v>
      </c>
      <c r="L28" s="36">
        <v>1939057.53</v>
      </c>
      <c r="M28" s="36">
        <v>2032399.02</v>
      </c>
      <c r="N28" s="36">
        <v>2101269.5299999998</v>
      </c>
      <c r="O28" s="36">
        <v>2099731.9300000002</v>
      </c>
      <c r="P28" s="36">
        <v>2081159.65</v>
      </c>
      <c r="Q28" s="36">
        <v>2066384.38</v>
      </c>
      <c r="R28" s="36">
        <v>2093107.01</v>
      </c>
      <c r="S28" s="36">
        <v>2120835.27</v>
      </c>
      <c r="T28" s="36">
        <v>2113932.27</v>
      </c>
      <c r="U28" s="36">
        <v>2138480.7999999998</v>
      </c>
      <c r="V28" s="36">
        <v>2195702.91</v>
      </c>
      <c r="W28" s="36">
        <v>2281723.61</v>
      </c>
      <c r="X28" s="36">
        <v>2341859</v>
      </c>
      <c r="Y28" s="36">
        <v>2326834.0499999998</v>
      </c>
      <c r="Z28" s="36">
        <v>2276284</v>
      </c>
      <c r="AA28" s="36">
        <v>2223433.67</v>
      </c>
      <c r="AB28" s="36">
        <v>2178414.4700000002</v>
      </c>
      <c r="AC28" s="36">
        <v>2150809.7999999998</v>
      </c>
      <c r="AD28" s="36">
        <v>2153846.9</v>
      </c>
    </row>
    <row r="29" spans="1:30" x14ac:dyDescent="0.3">
      <c r="A29">
        <v>27</v>
      </c>
      <c r="B29" s="36">
        <v>1927900.38</v>
      </c>
      <c r="C29" s="36">
        <v>1940353.47</v>
      </c>
      <c r="D29" s="36">
        <v>2005104.3</v>
      </c>
      <c r="E29" s="36">
        <v>2060644.06</v>
      </c>
      <c r="F29" s="36">
        <v>2013329.39</v>
      </c>
      <c r="G29" s="36">
        <v>1903046.37</v>
      </c>
      <c r="H29" s="36">
        <v>1834774.37</v>
      </c>
      <c r="I29" s="36">
        <v>1846010.03</v>
      </c>
      <c r="J29" s="36">
        <v>1854289.06</v>
      </c>
      <c r="K29" s="36">
        <v>1861396.52</v>
      </c>
      <c r="L29" s="36">
        <v>1909302.31</v>
      </c>
      <c r="M29" s="36">
        <v>1963743.21</v>
      </c>
      <c r="N29" s="36">
        <v>2059202.65</v>
      </c>
      <c r="O29" s="36">
        <v>2129734.4500000002</v>
      </c>
      <c r="P29" s="36">
        <v>2129594.33</v>
      </c>
      <c r="Q29" s="36">
        <v>2109994.9500000002</v>
      </c>
      <c r="R29" s="36">
        <v>2087199.65</v>
      </c>
      <c r="S29" s="36">
        <v>2107570.79</v>
      </c>
      <c r="T29" s="36">
        <v>2135328.0699999998</v>
      </c>
      <c r="U29" s="36">
        <v>2129121.37</v>
      </c>
      <c r="V29" s="36">
        <v>2155239</v>
      </c>
      <c r="W29" s="36">
        <v>2213280.46</v>
      </c>
      <c r="X29" s="36">
        <v>2298561.0299999998</v>
      </c>
      <c r="Y29" s="36">
        <v>2356048.3199999998</v>
      </c>
      <c r="Z29" s="36">
        <v>2338160.88</v>
      </c>
      <c r="AA29" s="36">
        <v>2276436.63</v>
      </c>
      <c r="AB29" s="36">
        <v>2220979.7599999998</v>
      </c>
      <c r="AC29" s="36">
        <v>2194064.4500000002</v>
      </c>
      <c r="AD29" s="36">
        <v>2180902.94</v>
      </c>
    </row>
    <row r="30" spans="1:30" x14ac:dyDescent="0.3">
      <c r="A30">
        <v>28</v>
      </c>
      <c r="B30" s="36">
        <v>1910517.7</v>
      </c>
      <c r="C30" s="36">
        <v>1890976.22</v>
      </c>
      <c r="D30" s="36">
        <v>1911975.04</v>
      </c>
      <c r="E30" s="36">
        <v>1983982.13</v>
      </c>
      <c r="F30" s="36">
        <v>2045162.19</v>
      </c>
      <c r="G30" s="36">
        <v>2008905.01</v>
      </c>
      <c r="H30" s="36">
        <v>1911351.64</v>
      </c>
      <c r="I30" s="36">
        <v>1846130.5</v>
      </c>
      <c r="J30" s="36">
        <v>1853721.92</v>
      </c>
      <c r="K30" s="36">
        <v>1858668.02</v>
      </c>
      <c r="L30" s="36">
        <v>1863373.98</v>
      </c>
      <c r="M30" s="36">
        <v>1908834.15</v>
      </c>
      <c r="N30" s="36">
        <v>1959344.11</v>
      </c>
      <c r="O30" s="36">
        <v>2049577.93</v>
      </c>
      <c r="P30" s="36">
        <v>2115336.59</v>
      </c>
      <c r="Q30" s="36">
        <v>2118355.29</v>
      </c>
      <c r="R30" s="36">
        <v>2113771.1</v>
      </c>
      <c r="S30" s="36">
        <v>2100488.63</v>
      </c>
      <c r="T30" s="36">
        <v>2120713.91</v>
      </c>
      <c r="U30" s="36">
        <v>2149110.19</v>
      </c>
      <c r="V30" s="36">
        <v>2144471.54</v>
      </c>
      <c r="W30" s="36">
        <v>2171579.04</v>
      </c>
      <c r="X30" s="36">
        <v>2229022.29</v>
      </c>
      <c r="Y30" s="36">
        <v>2311609.34</v>
      </c>
      <c r="Z30" s="36">
        <v>2366245.7000000002</v>
      </c>
      <c r="AA30" s="36">
        <v>2333654.81</v>
      </c>
      <c r="AB30" s="36">
        <v>2269649.2599999998</v>
      </c>
      <c r="AC30" s="36">
        <v>2235813.88</v>
      </c>
      <c r="AD30" s="36">
        <v>2223456.7599999998</v>
      </c>
    </row>
    <row r="31" spans="1:30" x14ac:dyDescent="0.3">
      <c r="A31">
        <v>29</v>
      </c>
      <c r="B31" s="36">
        <v>2094720.58</v>
      </c>
      <c r="C31" s="36">
        <v>2017134.11</v>
      </c>
      <c r="D31" s="36">
        <v>1978899.08</v>
      </c>
      <c r="E31" s="36">
        <v>1982468.43</v>
      </c>
      <c r="F31" s="36">
        <v>2035972.04</v>
      </c>
      <c r="G31" s="36">
        <v>2076595.46</v>
      </c>
      <c r="H31" s="36">
        <v>2022580.05</v>
      </c>
      <c r="I31" s="36">
        <v>1916674.18</v>
      </c>
      <c r="J31" s="36">
        <v>1847613.95</v>
      </c>
      <c r="K31" s="36">
        <v>1851305.28</v>
      </c>
      <c r="L31" s="36">
        <v>1853668.08</v>
      </c>
      <c r="M31" s="36">
        <v>1855781.33</v>
      </c>
      <c r="N31" s="36">
        <v>1897034.28</v>
      </c>
      <c r="O31" s="36">
        <v>1942623</v>
      </c>
      <c r="P31" s="36">
        <v>2027489.84</v>
      </c>
      <c r="Q31" s="36">
        <v>2089619.72</v>
      </c>
      <c r="R31" s="36">
        <v>2111049.4500000002</v>
      </c>
      <c r="S31" s="36">
        <v>2125487.19</v>
      </c>
      <c r="T31" s="36">
        <v>2112328.38</v>
      </c>
      <c r="U31" s="36">
        <v>2133342.8199999998</v>
      </c>
      <c r="V31" s="36">
        <v>2163081.46</v>
      </c>
      <c r="W31" s="36">
        <v>2159164.25</v>
      </c>
      <c r="X31" s="36">
        <v>2185621.56</v>
      </c>
      <c r="Y31" s="36">
        <v>2240508.2799999998</v>
      </c>
      <c r="Z31" s="36">
        <v>2320358.34</v>
      </c>
      <c r="AA31" s="36">
        <v>2353897.04</v>
      </c>
      <c r="AB31" s="36">
        <v>2319501.7400000002</v>
      </c>
      <c r="AC31" s="36">
        <v>2283620.4500000002</v>
      </c>
      <c r="AD31" s="36">
        <v>2263817.1800000002</v>
      </c>
    </row>
    <row r="32" spans="1:30" x14ac:dyDescent="0.3">
      <c r="A32">
        <v>30</v>
      </c>
      <c r="B32" s="36">
        <v>2202548.5699999998</v>
      </c>
      <c r="C32" s="36">
        <v>2121917.1800000002</v>
      </c>
      <c r="D32" s="36">
        <v>2054638.75</v>
      </c>
      <c r="E32" s="36">
        <v>2026405.36</v>
      </c>
      <c r="F32" s="36">
        <v>2038871.52</v>
      </c>
      <c r="G32" s="36">
        <v>2092777.62</v>
      </c>
      <c r="H32" s="36">
        <v>2109537.12</v>
      </c>
      <c r="I32" s="36">
        <v>2038930.77</v>
      </c>
      <c r="J32" s="36">
        <v>1938146.5</v>
      </c>
      <c r="K32" s="36">
        <v>1873969</v>
      </c>
      <c r="L32" s="36">
        <v>1883972.02</v>
      </c>
      <c r="M32" s="36">
        <v>1892640.12</v>
      </c>
      <c r="N32" s="36">
        <v>1900178.65</v>
      </c>
      <c r="O32" s="36">
        <v>1947168.68</v>
      </c>
      <c r="P32" s="36">
        <v>1999071.4</v>
      </c>
      <c r="Q32" s="36">
        <v>2085009.92</v>
      </c>
      <c r="R32" s="36">
        <v>2122381.4700000002</v>
      </c>
      <c r="S32" s="36">
        <v>2121343.98</v>
      </c>
      <c r="T32" s="36">
        <v>2136117.58</v>
      </c>
      <c r="U32" s="36">
        <v>2124079.56</v>
      </c>
      <c r="V32" s="36">
        <v>2146435.8199999998</v>
      </c>
      <c r="W32" s="36">
        <v>2176625.2000000002</v>
      </c>
      <c r="X32" s="36">
        <v>2171907.33</v>
      </c>
      <c r="Y32" s="36">
        <v>2195963.41</v>
      </c>
      <c r="Z32" s="36">
        <v>2248129.96</v>
      </c>
      <c r="AA32" s="36">
        <v>2312837.27</v>
      </c>
      <c r="AB32" s="36">
        <v>2344943.9900000002</v>
      </c>
      <c r="AC32" s="36">
        <v>2332554.61</v>
      </c>
      <c r="AD32" s="36">
        <v>2310141.52</v>
      </c>
    </row>
    <row r="33" spans="1:30" x14ac:dyDescent="0.3">
      <c r="A33">
        <v>31</v>
      </c>
      <c r="B33" s="36">
        <v>2193848.1</v>
      </c>
      <c r="C33" s="36">
        <v>2151499.5299999998</v>
      </c>
      <c r="D33" s="36">
        <v>2070294.14</v>
      </c>
      <c r="E33" s="36">
        <v>2002123.85</v>
      </c>
      <c r="F33" s="36">
        <v>1970269.34</v>
      </c>
      <c r="G33" s="36">
        <v>1985595.33</v>
      </c>
      <c r="H33" s="36">
        <v>2071464.22</v>
      </c>
      <c r="I33" s="36">
        <v>2113080.84</v>
      </c>
      <c r="J33" s="36">
        <v>2038513.2</v>
      </c>
      <c r="K33" s="36">
        <v>1934449.08</v>
      </c>
      <c r="L33" s="36">
        <v>1867756.03</v>
      </c>
      <c r="M33" s="36">
        <v>1874599.84</v>
      </c>
      <c r="N33" s="36">
        <v>1879335.53</v>
      </c>
      <c r="O33" s="36">
        <v>1882597.53</v>
      </c>
      <c r="P33" s="36">
        <v>1924858.85</v>
      </c>
      <c r="Q33" s="36">
        <v>1978145.47</v>
      </c>
      <c r="R33" s="36">
        <v>2081009.14</v>
      </c>
      <c r="S33" s="36">
        <v>2131389.98</v>
      </c>
      <c r="T33" s="36">
        <v>2130373.0299999998</v>
      </c>
      <c r="U33" s="36">
        <v>2145858.98</v>
      </c>
      <c r="V33" s="36">
        <v>2135247.06</v>
      </c>
      <c r="W33" s="36">
        <v>2158335.33</v>
      </c>
      <c r="X33" s="36">
        <v>2187947.12</v>
      </c>
      <c r="Y33" s="36">
        <v>2181098.58</v>
      </c>
      <c r="Z33" s="36">
        <v>2202591.13</v>
      </c>
      <c r="AA33" s="36">
        <v>2252949.79</v>
      </c>
      <c r="AB33" s="36">
        <v>2316295.71</v>
      </c>
      <c r="AC33" s="36">
        <v>2356976.4700000002</v>
      </c>
      <c r="AD33" s="36">
        <v>2357725.16</v>
      </c>
    </row>
    <row r="34" spans="1:30" x14ac:dyDescent="0.3">
      <c r="A34">
        <v>32</v>
      </c>
      <c r="B34" s="36">
        <v>2247697.92</v>
      </c>
      <c r="C34" s="36">
        <v>2223561.44</v>
      </c>
      <c r="D34" s="36">
        <v>2182785.4900000002</v>
      </c>
      <c r="E34" s="36">
        <v>2102514.7400000002</v>
      </c>
      <c r="F34" s="36">
        <v>2033714.02</v>
      </c>
      <c r="G34" s="36">
        <v>2001470.6</v>
      </c>
      <c r="H34" s="36">
        <v>2007465.58</v>
      </c>
      <c r="I34" s="36">
        <v>2086669.62</v>
      </c>
      <c r="J34" s="36">
        <v>2133184.86</v>
      </c>
      <c r="K34" s="36">
        <v>2063276.94</v>
      </c>
      <c r="L34" s="36">
        <v>1964083.68</v>
      </c>
      <c r="M34" s="36">
        <v>1902115.87</v>
      </c>
      <c r="N34" s="36">
        <v>1913706</v>
      </c>
      <c r="O34" s="36">
        <v>1922832.9</v>
      </c>
      <c r="P34" s="36">
        <v>1930673.69</v>
      </c>
      <c r="Q34" s="36">
        <v>1970786.85</v>
      </c>
      <c r="R34" s="36">
        <v>2002579.67</v>
      </c>
      <c r="S34" s="36">
        <v>2088793.7</v>
      </c>
      <c r="T34" s="36">
        <v>2139189.46</v>
      </c>
      <c r="U34" s="36">
        <v>2138620.27</v>
      </c>
      <c r="V34" s="36">
        <v>2155312.04</v>
      </c>
      <c r="W34" s="36">
        <v>2145672.17</v>
      </c>
      <c r="X34" s="36">
        <v>2168396.73</v>
      </c>
      <c r="Y34" s="36">
        <v>2196012.25</v>
      </c>
      <c r="Z34" s="36">
        <v>2186867.15</v>
      </c>
      <c r="AA34" s="36">
        <v>2214059.12</v>
      </c>
      <c r="AB34" s="36">
        <v>2263196.06</v>
      </c>
      <c r="AC34" s="36">
        <v>2327317.44</v>
      </c>
      <c r="AD34" s="36">
        <v>2380316.52</v>
      </c>
    </row>
    <row r="35" spans="1:30" x14ac:dyDescent="0.3">
      <c r="A35">
        <v>33</v>
      </c>
      <c r="B35" s="36">
        <v>2256944.09</v>
      </c>
      <c r="C35" s="36">
        <v>2242302.91</v>
      </c>
      <c r="D35" s="36">
        <v>2215685.64</v>
      </c>
      <c r="E35" s="36">
        <v>2172590.44</v>
      </c>
      <c r="F35" s="36">
        <v>2088963.1</v>
      </c>
      <c r="G35" s="36">
        <v>2020654.48</v>
      </c>
      <c r="H35" s="36">
        <v>2001343.51</v>
      </c>
      <c r="I35" s="36">
        <v>2017636.96</v>
      </c>
      <c r="J35" s="36">
        <v>2095931.25</v>
      </c>
      <c r="K35" s="36">
        <v>2141833.0499999998</v>
      </c>
      <c r="L35" s="36">
        <v>2072193.49</v>
      </c>
      <c r="M35" s="36">
        <v>1973304.47</v>
      </c>
      <c r="N35" s="36">
        <v>1910853.77</v>
      </c>
      <c r="O35" s="36">
        <v>1921680.01</v>
      </c>
      <c r="P35" s="36">
        <v>1930149.1</v>
      </c>
      <c r="Q35" s="36">
        <v>1938859.37</v>
      </c>
      <c r="R35" s="36">
        <v>1978971.19</v>
      </c>
      <c r="S35" s="36">
        <v>2009468.77</v>
      </c>
      <c r="T35" s="36">
        <v>2095696.14</v>
      </c>
      <c r="U35" s="36">
        <v>2146543.7599999998</v>
      </c>
      <c r="V35" s="36">
        <v>2147189.2999999998</v>
      </c>
      <c r="W35" s="36">
        <v>2165001.58</v>
      </c>
      <c r="X35" s="36">
        <v>2155221.25</v>
      </c>
      <c r="Y35" s="36">
        <v>2175994.31</v>
      </c>
      <c r="Z35" s="36">
        <v>2201314.88</v>
      </c>
      <c r="AA35" s="36">
        <v>2203668.9300000002</v>
      </c>
      <c r="AB35" s="36">
        <v>2229536.91</v>
      </c>
      <c r="AC35" s="36">
        <v>2273107.36</v>
      </c>
      <c r="AD35" s="36">
        <v>2349029</v>
      </c>
    </row>
    <row r="36" spans="1:30" x14ac:dyDescent="0.3">
      <c r="A36">
        <v>34</v>
      </c>
      <c r="B36" s="36">
        <v>2314401.81</v>
      </c>
      <c r="C36" s="36">
        <v>2309345.83</v>
      </c>
      <c r="D36" s="36">
        <v>2290901.25</v>
      </c>
      <c r="E36" s="36">
        <v>2260467.85</v>
      </c>
      <c r="F36" s="36">
        <v>2212063.19</v>
      </c>
      <c r="G36" s="36">
        <v>2121586.09</v>
      </c>
      <c r="H36" s="36">
        <v>2039845.23</v>
      </c>
      <c r="I36" s="36">
        <v>2010751.89</v>
      </c>
      <c r="J36" s="36">
        <v>2026125.06</v>
      </c>
      <c r="K36" s="36">
        <v>2103744.29</v>
      </c>
      <c r="L36" s="36">
        <v>2149862.1</v>
      </c>
      <c r="M36" s="36">
        <v>2080569.89</v>
      </c>
      <c r="N36" s="36">
        <v>1981480.02</v>
      </c>
      <c r="O36" s="36">
        <v>1918418.54</v>
      </c>
      <c r="P36" s="36">
        <v>1928705.25</v>
      </c>
      <c r="Q36" s="36">
        <v>1936257.84</v>
      </c>
      <c r="R36" s="36">
        <v>1944710.41</v>
      </c>
      <c r="S36" s="36">
        <v>1985196.68</v>
      </c>
      <c r="T36" s="36">
        <v>2015577.47</v>
      </c>
      <c r="U36" s="36">
        <v>2102186.9900000002</v>
      </c>
      <c r="V36" s="36">
        <v>2154364.0499999998</v>
      </c>
      <c r="W36" s="36">
        <v>2156188.2400000002</v>
      </c>
      <c r="X36" s="36">
        <v>2173898.37</v>
      </c>
      <c r="Y36" s="36">
        <v>2162372.69</v>
      </c>
      <c r="Z36" s="36">
        <v>2180948.35</v>
      </c>
      <c r="AA36" s="36">
        <v>2216041.0299999998</v>
      </c>
      <c r="AB36" s="36">
        <v>2216984.58</v>
      </c>
      <c r="AC36" s="36">
        <v>2238077.0299999998</v>
      </c>
      <c r="AD36" s="36">
        <v>2292962.77</v>
      </c>
    </row>
    <row r="37" spans="1:30" x14ac:dyDescent="0.3">
      <c r="A37">
        <v>35</v>
      </c>
      <c r="B37" s="36">
        <v>2320384.5299999998</v>
      </c>
      <c r="C37" s="36">
        <v>2340528.31</v>
      </c>
      <c r="D37" s="36">
        <v>2341702.89</v>
      </c>
      <c r="E37" s="36">
        <v>2329293.23</v>
      </c>
      <c r="F37" s="36">
        <v>2303327.12</v>
      </c>
      <c r="G37" s="36">
        <v>2253876.59</v>
      </c>
      <c r="H37" s="36">
        <v>2145983.56</v>
      </c>
      <c r="I37" s="36">
        <v>2050250.32</v>
      </c>
      <c r="J37" s="36">
        <v>2021663.19</v>
      </c>
      <c r="K37" s="36">
        <v>2037842.97</v>
      </c>
      <c r="L37" s="36">
        <v>2117153.02</v>
      </c>
      <c r="M37" s="36">
        <v>2165204.17</v>
      </c>
      <c r="N37" s="36">
        <v>2097098.08</v>
      </c>
      <c r="O37" s="36">
        <v>1998622.52</v>
      </c>
      <c r="P37" s="36">
        <v>1936111.55</v>
      </c>
      <c r="Q37" s="36">
        <v>1944697.6</v>
      </c>
      <c r="R37" s="36">
        <v>1946103.67</v>
      </c>
      <c r="S37" s="36">
        <v>1950213.65</v>
      </c>
      <c r="T37" s="36">
        <v>1990568.08</v>
      </c>
      <c r="U37" s="36">
        <v>2021130.06</v>
      </c>
      <c r="V37" s="36">
        <v>2108781.75</v>
      </c>
      <c r="W37" s="36">
        <v>2161943.5</v>
      </c>
      <c r="X37" s="36">
        <v>2163550.2000000002</v>
      </c>
      <c r="Y37" s="36">
        <v>2179756.79</v>
      </c>
      <c r="Z37" s="36">
        <v>2166073.85</v>
      </c>
      <c r="AA37" s="36">
        <v>2185605.7799999998</v>
      </c>
      <c r="AB37" s="36">
        <v>2219754.5499999998</v>
      </c>
      <c r="AC37" s="36">
        <v>2224279.31</v>
      </c>
      <c r="AD37" s="36">
        <v>2255686.08</v>
      </c>
    </row>
    <row r="38" spans="1:30" x14ac:dyDescent="0.3">
      <c r="A38">
        <v>36</v>
      </c>
      <c r="B38" s="36">
        <v>2263170.34</v>
      </c>
      <c r="C38" s="36">
        <v>2286742.62</v>
      </c>
      <c r="D38" s="36">
        <v>2306948.89</v>
      </c>
      <c r="E38" s="36">
        <v>2308626.69</v>
      </c>
      <c r="F38" s="36">
        <v>2295650.38</v>
      </c>
      <c r="G38" s="36">
        <v>2274789.91</v>
      </c>
      <c r="H38" s="36">
        <v>2246727.8199999998</v>
      </c>
      <c r="I38" s="36">
        <v>2154353.4700000002</v>
      </c>
      <c r="J38" s="36">
        <v>2057796.16</v>
      </c>
      <c r="K38" s="36">
        <v>2028618.73</v>
      </c>
      <c r="L38" s="36">
        <v>2044968.89</v>
      </c>
      <c r="M38" s="36">
        <v>2124608.5</v>
      </c>
      <c r="N38" s="36">
        <v>2172365.39</v>
      </c>
      <c r="O38" s="36">
        <v>2103794.08</v>
      </c>
      <c r="P38" s="36">
        <v>2004954.02</v>
      </c>
      <c r="Q38" s="36">
        <v>1942528.28</v>
      </c>
      <c r="R38" s="36">
        <v>1950449.06</v>
      </c>
      <c r="S38" s="36">
        <v>1950831.4</v>
      </c>
      <c r="T38" s="36">
        <v>1954995.57</v>
      </c>
      <c r="U38" s="36">
        <v>1995554.71</v>
      </c>
      <c r="V38" s="36">
        <v>2026845.42</v>
      </c>
      <c r="W38" s="36">
        <v>2114994.75</v>
      </c>
      <c r="X38" s="36">
        <v>2167768.4300000002</v>
      </c>
      <c r="Y38" s="36">
        <v>2167970.9300000002</v>
      </c>
      <c r="Z38" s="36">
        <v>2182146.5</v>
      </c>
      <c r="AA38" s="36">
        <v>2180789.7999999998</v>
      </c>
      <c r="AB38" s="36">
        <v>2199743.9500000002</v>
      </c>
      <c r="AC38" s="36">
        <v>2226371.62</v>
      </c>
      <c r="AD38" s="36">
        <v>2240650.48</v>
      </c>
    </row>
    <row r="39" spans="1:30" x14ac:dyDescent="0.3">
      <c r="A39">
        <v>37</v>
      </c>
      <c r="B39" s="36">
        <v>2262723.56</v>
      </c>
      <c r="C39" s="36">
        <v>2270105.21</v>
      </c>
      <c r="D39" s="36">
        <v>2289208.5</v>
      </c>
      <c r="E39" s="36">
        <v>2304938.2400000002</v>
      </c>
      <c r="F39" s="36">
        <v>2301188.48</v>
      </c>
      <c r="G39" s="36">
        <v>2285759.35</v>
      </c>
      <c r="H39" s="36">
        <v>2273212.67</v>
      </c>
      <c r="I39" s="36">
        <v>2252393.9700000002</v>
      </c>
      <c r="J39" s="36">
        <v>2158775.91</v>
      </c>
      <c r="K39" s="36">
        <v>2061130.73</v>
      </c>
      <c r="L39" s="36">
        <v>2031464.32</v>
      </c>
      <c r="M39" s="36">
        <v>2047402.18</v>
      </c>
      <c r="N39" s="36">
        <v>2125866.4900000002</v>
      </c>
      <c r="O39" s="36">
        <v>2172331.85</v>
      </c>
      <c r="P39" s="36">
        <v>2103008.56</v>
      </c>
      <c r="Q39" s="36">
        <v>2004101.35</v>
      </c>
      <c r="R39" s="36">
        <v>1944217.9</v>
      </c>
      <c r="S39" s="36">
        <v>1954478.87</v>
      </c>
      <c r="T39" s="36">
        <v>1955018.52</v>
      </c>
      <c r="U39" s="36">
        <v>1959456.7</v>
      </c>
      <c r="V39" s="36">
        <v>2000668.87</v>
      </c>
      <c r="W39" s="36">
        <v>2032177.86</v>
      </c>
      <c r="X39" s="36">
        <v>2119839.98</v>
      </c>
      <c r="Y39" s="36">
        <v>2171322.17</v>
      </c>
      <c r="Z39" s="36">
        <v>2169729.2599999998</v>
      </c>
      <c r="AA39" s="36">
        <v>2197802.63</v>
      </c>
      <c r="AB39" s="36">
        <v>2195879.85</v>
      </c>
      <c r="AC39" s="36">
        <v>2205559.84</v>
      </c>
      <c r="AD39" s="36">
        <v>2241110.7000000002</v>
      </c>
    </row>
    <row r="40" spans="1:30" x14ac:dyDescent="0.3">
      <c r="A40">
        <v>38</v>
      </c>
      <c r="B40" s="36">
        <v>2143351.7400000002</v>
      </c>
      <c r="C40" s="36">
        <v>2201485.79</v>
      </c>
      <c r="D40" s="36">
        <v>2219407.84</v>
      </c>
      <c r="E40" s="36">
        <v>2249067.29</v>
      </c>
      <c r="F40" s="36">
        <v>2274766.27</v>
      </c>
      <c r="G40" s="36">
        <v>2280039.1800000002</v>
      </c>
      <c r="H40" s="36">
        <v>2280298.0699999998</v>
      </c>
      <c r="I40" s="36">
        <v>2279366.85</v>
      </c>
      <c r="J40" s="36">
        <v>2258406.3999999999</v>
      </c>
      <c r="K40" s="36">
        <v>2164833.6</v>
      </c>
      <c r="L40" s="36">
        <v>2067739.05</v>
      </c>
      <c r="M40" s="36">
        <v>2038819.04</v>
      </c>
      <c r="N40" s="36">
        <v>2055039.73</v>
      </c>
      <c r="O40" s="36">
        <v>2133499.9300000002</v>
      </c>
      <c r="P40" s="36">
        <v>2180188.02</v>
      </c>
      <c r="Q40" s="36">
        <v>2109715.2400000002</v>
      </c>
      <c r="R40" s="36">
        <v>2008489.82</v>
      </c>
      <c r="S40" s="36">
        <v>1947624.23</v>
      </c>
      <c r="T40" s="36">
        <v>1957990.83</v>
      </c>
      <c r="U40" s="36">
        <v>1958929.15</v>
      </c>
      <c r="V40" s="36">
        <v>1964106.09</v>
      </c>
      <c r="W40" s="36">
        <v>2005584.72</v>
      </c>
      <c r="X40" s="36">
        <v>2036616.22</v>
      </c>
      <c r="Y40" s="36">
        <v>2122947.98</v>
      </c>
      <c r="Z40" s="36">
        <v>2172754.58</v>
      </c>
      <c r="AA40" s="36">
        <v>2185336.58</v>
      </c>
      <c r="AB40" s="36">
        <v>2212734.69</v>
      </c>
      <c r="AC40" s="36">
        <v>2200701.4300000002</v>
      </c>
      <c r="AD40" s="36">
        <v>2218523.58</v>
      </c>
    </row>
    <row r="41" spans="1:30" x14ac:dyDescent="0.3">
      <c r="A41">
        <v>39</v>
      </c>
      <c r="B41" s="36">
        <v>2216593.16</v>
      </c>
      <c r="C41" s="36">
        <v>2264370.0099999998</v>
      </c>
      <c r="D41" s="36">
        <v>2304810.56</v>
      </c>
      <c r="E41" s="36">
        <v>2302789.44</v>
      </c>
      <c r="F41" s="36">
        <v>2311814.16</v>
      </c>
      <c r="G41" s="36">
        <v>2321328.02</v>
      </c>
      <c r="H41" s="36">
        <v>2303112.16</v>
      </c>
      <c r="I41" s="36">
        <v>2285787.27</v>
      </c>
      <c r="J41" s="36">
        <v>2284798.4900000002</v>
      </c>
      <c r="K41" s="36">
        <v>2264001.21</v>
      </c>
      <c r="L41" s="36">
        <v>2171087.6</v>
      </c>
      <c r="M41" s="36">
        <v>2074606.73</v>
      </c>
      <c r="N41" s="36">
        <v>2045792.16</v>
      </c>
      <c r="O41" s="36">
        <v>2061986.55</v>
      </c>
      <c r="P41" s="36">
        <v>2140527.33</v>
      </c>
      <c r="Q41" s="36">
        <v>2187504.41</v>
      </c>
      <c r="R41" s="36">
        <v>2114778.21</v>
      </c>
      <c r="S41" s="36">
        <v>2011154.26</v>
      </c>
      <c r="T41" s="36">
        <v>1950421.66</v>
      </c>
      <c r="U41" s="36">
        <v>1961144.88</v>
      </c>
      <c r="V41" s="36">
        <v>1962859.73</v>
      </c>
      <c r="W41" s="36">
        <v>1968477.72</v>
      </c>
      <c r="X41" s="36">
        <v>2009406.58</v>
      </c>
      <c r="Y41" s="36">
        <v>2039020.47</v>
      </c>
      <c r="Z41" s="36">
        <v>2123708.73</v>
      </c>
      <c r="AA41" s="36">
        <v>2185320.0699999998</v>
      </c>
      <c r="AB41" s="36">
        <v>2197372.8199999998</v>
      </c>
      <c r="AC41" s="36">
        <v>2216794.96</v>
      </c>
      <c r="AD41" s="36">
        <v>2212614.7000000002</v>
      </c>
    </row>
    <row r="42" spans="1:30" x14ac:dyDescent="0.3">
      <c r="A42">
        <v>40</v>
      </c>
      <c r="B42" s="36">
        <v>2173238.81</v>
      </c>
      <c r="C42" s="36">
        <v>2217574.2799999998</v>
      </c>
      <c r="D42" s="36">
        <v>2276513.4700000002</v>
      </c>
      <c r="E42" s="36">
        <v>2328682.7400000002</v>
      </c>
      <c r="F42" s="36">
        <v>2337740.12</v>
      </c>
      <c r="G42" s="36">
        <v>2346701.89</v>
      </c>
      <c r="H42" s="36">
        <v>2338066.63</v>
      </c>
      <c r="I42" s="36">
        <v>2306623.2200000002</v>
      </c>
      <c r="J42" s="36">
        <v>2288439.87</v>
      </c>
      <c r="K42" s="36">
        <v>2286804.62</v>
      </c>
      <c r="L42" s="36">
        <v>2265974.98</v>
      </c>
      <c r="M42" s="36">
        <v>2173280.9300000002</v>
      </c>
      <c r="N42" s="36">
        <v>2076471.01</v>
      </c>
      <c r="O42" s="36">
        <v>2047051.72</v>
      </c>
      <c r="P42" s="36">
        <v>2062635.31</v>
      </c>
      <c r="Q42" s="36">
        <v>2139652.9</v>
      </c>
      <c r="R42" s="36">
        <v>2187337.2599999998</v>
      </c>
      <c r="S42" s="36">
        <v>2116548.6800000002</v>
      </c>
      <c r="T42" s="36">
        <v>2013079.72</v>
      </c>
      <c r="U42" s="36">
        <v>1952620.95</v>
      </c>
      <c r="V42" s="36">
        <v>1964017.93</v>
      </c>
      <c r="W42" s="36">
        <v>1966235.56</v>
      </c>
      <c r="X42" s="36">
        <v>1971412.7</v>
      </c>
      <c r="Y42" s="36">
        <v>2011043.05</v>
      </c>
      <c r="Z42" s="36">
        <v>2039091.21</v>
      </c>
      <c r="AA42" s="36">
        <v>2117150.86</v>
      </c>
      <c r="AB42" s="36">
        <v>2178449.9900000002</v>
      </c>
      <c r="AC42" s="36">
        <v>2200406.04</v>
      </c>
      <c r="AD42" s="36">
        <v>2226897.12</v>
      </c>
    </row>
    <row r="43" spans="1:30" x14ac:dyDescent="0.3">
      <c r="A43">
        <v>41</v>
      </c>
      <c r="B43" s="36">
        <v>2053344.58</v>
      </c>
      <c r="C43" s="36">
        <v>2109404.52</v>
      </c>
      <c r="D43" s="36">
        <v>2147991.31</v>
      </c>
      <c r="E43" s="36">
        <v>2200712.91</v>
      </c>
      <c r="F43" s="36">
        <v>2246328.34</v>
      </c>
      <c r="G43" s="36">
        <v>2262688.9300000002</v>
      </c>
      <c r="H43" s="36">
        <v>2316497.7599999998</v>
      </c>
      <c r="I43" s="36">
        <v>2342454.79</v>
      </c>
      <c r="J43" s="36">
        <v>2311345.9700000002</v>
      </c>
      <c r="K43" s="36">
        <v>2293993.89</v>
      </c>
      <c r="L43" s="36">
        <v>2293575.4300000002</v>
      </c>
      <c r="M43" s="36">
        <v>2273945.46</v>
      </c>
      <c r="N43" s="36">
        <v>2181777.9</v>
      </c>
      <c r="O43" s="36">
        <v>2085037.73</v>
      </c>
      <c r="P43" s="36">
        <v>2055757.38</v>
      </c>
      <c r="Q43" s="36">
        <v>2071011.75</v>
      </c>
      <c r="R43" s="36">
        <v>2144112.75</v>
      </c>
      <c r="S43" s="36">
        <v>2188284.7599999998</v>
      </c>
      <c r="T43" s="36">
        <v>2117644.08</v>
      </c>
      <c r="U43" s="36">
        <v>2014512.74</v>
      </c>
      <c r="V43" s="36">
        <v>1954844.09</v>
      </c>
      <c r="W43" s="36">
        <v>1966871.52</v>
      </c>
      <c r="X43" s="36">
        <v>1968746.03</v>
      </c>
      <c r="Y43" s="36">
        <v>1972758.53</v>
      </c>
      <c r="Z43" s="36">
        <v>2010809.39</v>
      </c>
      <c r="AA43" s="36">
        <v>2055873.35</v>
      </c>
      <c r="AB43" s="36">
        <v>2133350.89</v>
      </c>
      <c r="AC43" s="36">
        <v>2180403.27</v>
      </c>
      <c r="AD43" s="36">
        <v>2208596.87</v>
      </c>
    </row>
    <row r="44" spans="1:30" x14ac:dyDescent="0.3">
      <c r="A44">
        <v>42</v>
      </c>
      <c r="B44" s="36">
        <v>2014114.01</v>
      </c>
      <c r="C44" s="36">
        <v>2068285.84</v>
      </c>
      <c r="D44" s="36">
        <v>2128511.67</v>
      </c>
      <c r="E44" s="36">
        <v>2171386.91</v>
      </c>
      <c r="F44" s="36">
        <v>2228434.17</v>
      </c>
      <c r="G44" s="36">
        <v>2275088.4500000002</v>
      </c>
      <c r="H44" s="36">
        <v>2277699.7400000002</v>
      </c>
      <c r="I44" s="36">
        <v>2318467.13</v>
      </c>
      <c r="J44" s="36">
        <v>2343398.11</v>
      </c>
      <c r="K44" s="36">
        <v>2311428.79</v>
      </c>
      <c r="L44" s="36">
        <v>2293791.79</v>
      </c>
      <c r="M44" s="36">
        <v>2293137.39</v>
      </c>
      <c r="N44" s="36">
        <v>2273068.7999999998</v>
      </c>
      <c r="O44" s="36">
        <v>2180509.98</v>
      </c>
      <c r="P44" s="36">
        <v>2083172.51</v>
      </c>
      <c r="Q44" s="36">
        <v>2053644.42</v>
      </c>
      <c r="R44" s="36">
        <v>2070182.73</v>
      </c>
      <c r="S44" s="36">
        <v>2144398.34</v>
      </c>
      <c r="T44" s="36">
        <v>2188661.92</v>
      </c>
      <c r="U44" s="36">
        <v>2118345.31</v>
      </c>
      <c r="V44" s="36">
        <v>2015994.15</v>
      </c>
      <c r="W44" s="36">
        <v>1956892.24</v>
      </c>
      <c r="X44" s="36">
        <v>1968728.85</v>
      </c>
      <c r="Y44" s="36">
        <v>1969668.64</v>
      </c>
      <c r="Z44" s="36">
        <v>1972286.61</v>
      </c>
      <c r="AA44" s="36">
        <v>2024969.28</v>
      </c>
      <c r="AB44" s="36">
        <v>2069284.64</v>
      </c>
      <c r="AC44" s="36">
        <v>2134426.16</v>
      </c>
      <c r="AD44" s="36">
        <v>2187328.5299999998</v>
      </c>
    </row>
    <row r="45" spans="1:30" x14ac:dyDescent="0.3">
      <c r="A45">
        <v>43</v>
      </c>
      <c r="B45" s="36">
        <v>1940559.7</v>
      </c>
      <c r="C45" s="36">
        <v>2006880.15</v>
      </c>
      <c r="D45" s="36">
        <v>2061402.16</v>
      </c>
      <c r="E45" s="36">
        <v>2122242.54</v>
      </c>
      <c r="F45" s="36">
        <v>2165598.36</v>
      </c>
      <c r="G45" s="36">
        <v>2221378.25</v>
      </c>
      <c r="H45" s="36">
        <v>2272272.94</v>
      </c>
      <c r="I45" s="36">
        <v>2280644.5699999998</v>
      </c>
      <c r="J45" s="36">
        <v>2321842.98</v>
      </c>
      <c r="K45" s="36">
        <v>2347215.9700000002</v>
      </c>
      <c r="L45" s="36">
        <v>2316135.87</v>
      </c>
      <c r="M45" s="36">
        <v>2299596.2200000002</v>
      </c>
      <c r="N45" s="36">
        <v>2299812.85</v>
      </c>
      <c r="O45" s="36">
        <v>2280390.62</v>
      </c>
      <c r="P45" s="36">
        <v>2188154.5499999998</v>
      </c>
      <c r="Q45" s="36">
        <v>2089998.2</v>
      </c>
      <c r="R45" s="36">
        <v>2056479.81</v>
      </c>
      <c r="S45" s="36">
        <v>2070006.06</v>
      </c>
      <c r="T45" s="36">
        <v>2144205.9700000002</v>
      </c>
      <c r="U45" s="36">
        <v>2188500.37</v>
      </c>
      <c r="V45" s="36">
        <v>2118761.4300000002</v>
      </c>
      <c r="W45" s="36">
        <v>2016880.81</v>
      </c>
      <c r="X45" s="36">
        <v>1957763.53</v>
      </c>
      <c r="Y45" s="36">
        <v>1968790.35</v>
      </c>
      <c r="Z45" s="36">
        <v>1968567.46</v>
      </c>
      <c r="AA45" s="36">
        <v>1984494.14</v>
      </c>
      <c r="AB45" s="36">
        <v>2036626.45</v>
      </c>
      <c r="AC45" s="36">
        <v>2069813.86</v>
      </c>
      <c r="AD45" s="36">
        <v>2140365.27</v>
      </c>
    </row>
    <row r="46" spans="1:30" x14ac:dyDescent="0.3">
      <c r="A46">
        <v>44</v>
      </c>
      <c r="B46" s="36">
        <v>1915806.9</v>
      </c>
      <c r="C46" s="36">
        <v>1964349.84</v>
      </c>
      <c r="D46" s="36">
        <v>2025347.43</v>
      </c>
      <c r="E46" s="36">
        <v>2074129.16</v>
      </c>
      <c r="F46" s="36">
        <v>2128550.96</v>
      </c>
      <c r="G46" s="36">
        <v>2167859.33</v>
      </c>
      <c r="H46" s="36">
        <v>2221905.04</v>
      </c>
      <c r="I46" s="36">
        <v>2270322.35</v>
      </c>
      <c r="J46" s="36">
        <v>2276293.08</v>
      </c>
      <c r="K46" s="36">
        <v>2315086.38</v>
      </c>
      <c r="L46" s="36">
        <v>2338441.54</v>
      </c>
      <c r="M46" s="36">
        <v>2305687.7200000002</v>
      </c>
      <c r="N46" s="36">
        <v>2287205.0499999998</v>
      </c>
      <c r="O46" s="36">
        <v>2285222.9900000002</v>
      </c>
      <c r="P46" s="36">
        <v>2263677.16</v>
      </c>
      <c r="Q46" s="36">
        <v>2172317.39</v>
      </c>
      <c r="R46" s="36">
        <v>2082751.86</v>
      </c>
      <c r="S46" s="36">
        <v>2055981.68</v>
      </c>
      <c r="T46" s="36">
        <v>2069487.63</v>
      </c>
      <c r="U46" s="36">
        <v>2143630.2400000002</v>
      </c>
      <c r="V46" s="36">
        <v>2188299.63</v>
      </c>
      <c r="W46" s="36">
        <v>2118993.86</v>
      </c>
      <c r="X46" s="36">
        <v>2017135.95</v>
      </c>
      <c r="Y46" s="36">
        <v>1957290.9</v>
      </c>
      <c r="Z46" s="36">
        <v>1967262.08</v>
      </c>
      <c r="AA46" s="36">
        <v>1976590.32</v>
      </c>
      <c r="AB46" s="36">
        <v>1992041.13</v>
      </c>
      <c r="AC46" s="36">
        <v>2036629.69</v>
      </c>
      <c r="AD46" s="36">
        <v>2074811.81</v>
      </c>
    </row>
    <row r="47" spans="1:30" x14ac:dyDescent="0.3">
      <c r="A47">
        <v>45</v>
      </c>
      <c r="B47" s="36">
        <v>1893372.98</v>
      </c>
      <c r="C47" s="36">
        <v>1926715.95</v>
      </c>
      <c r="D47" s="36">
        <v>1983846.82</v>
      </c>
      <c r="E47" s="36">
        <v>2054166.49</v>
      </c>
      <c r="F47" s="36">
        <v>2112221.0099999998</v>
      </c>
      <c r="G47" s="36">
        <v>2166851.75</v>
      </c>
      <c r="H47" s="36">
        <v>2184203.98</v>
      </c>
      <c r="I47" s="36">
        <v>2220321.14</v>
      </c>
      <c r="J47" s="36">
        <v>2268004.75</v>
      </c>
      <c r="K47" s="36">
        <v>2273419.66</v>
      </c>
      <c r="L47" s="36">
        <v>2312096.98</v>
      </c>
      <c r="M47" s="36">
        <v>2335451.44</v>
      </c>
      <c r="N47" s="36">
        <v>2302500.2799999998</v>
      </c>
      <c r="O47" s="36">
        <v>2283777.83</v>
      </c>
      <c r="P47" s="36">
        <v>2281501.4</v>
      </c>
      <c r="Q47" s="36">
        <v>2259229.25</v>
      </c>
      <c r="R47" s="36">
        <v>2169177.86</v>
      </c>
      <c r="S47" s="36">
        <v>2081446.43</v>
      </c>
      <c r="T47" s="36">
        <v>2054661.57</v>
      </c>
      <c r="U47" s="36">
        <v>2068281.05</v>
      </c>
      <c r="V47" s="36">
        <v>2142705.59</v>
      </c>
      <c r="W47" s="36">
        <v>2187590.87</v>
      </c>
      <c r="X47" s="36">
        <v>2118144.2400000002</v>
      </c>
      <c r="Y47" s="36">
        <v>2015633.78</v>
      </c>
      <c r="Z47" s="36">
        <v>1954850.5</v>
      </c>
      <c r="AA47" s="36">
        <v>1959757.14</v>
      </c>
      <c r="AB47" s="36">
        <v>1968943.8</v>
      </c>
      <c r="AC47" s="36">
        <v>1991452</v>
      </c>
      <c r="AD47" s="36">
        <v>2040680.04</v>
      </c>
    </row>
    <row r="48" spans="1:30" x14ac:dyDescent="0.3">
      <c r="A48">
        <v>46</v>
      </c>
      <c r="B48" s="36">
        <v>1824745.45</v>
      </c>
      <c r="C48" s="36">
        <v>1851022.42</v>
      </c>
      <c r="D48" s="36">
        <v>1883634.5</v>
      </c>
      <c r="E48" s="36">
        <v>1939798.62</v>
      </c>
      <c r="F48" s="36">
        <v>2008573.45</v>
      </c>
      <c r="G48" s="36">
        <v>2071176.45</v>
      </c>
      <c r="H48" s="36">
        <v>2148933.5699999998</v>
      </c>
      <c r="I48" s="36">
        <v>2184581.92</v>
      </c>
      <c r="J48" s="36">
        <v>2221636.27</v>
      </c>
      <c r="K48" s="36">
        <v>2270300.2999999998</v>
      </c>
      <c r="L48" s="36">
        <v>2277212.7000000002</v>
      </c>
      <c r="M48" s="36">
        <v>2317711.4300000002</v>
      </c>
      <c r="N48" s="36">
        <v>2342431.73</v>
      </c>
      <c r="O48" s="36">
        <v>2310588.0099999998</v>
      </c>
      <c r="P48" s="36">
        <v>2293095.9700000002</v>
      </c>
      <c r="Q48" s="36">
        <v>2290702.96</v>
      </c>
      <c r="R48" s="36">
        <v>2262314.48</v>
      </c>
      <c r="S48" s="36">
        <v>2166907.42</v>
      </c>
      <c r="T48" s="36">
        <v>2079240.55</v>
      </c>
      <c r="U48" s="36">
        <v>2052757.78</v>
      </c>
      <c r="V48" s="36">
        <v>2066766.41</v>
      </c>
      <c r="W48" s="36">
        <v>2141299.0299999998</v>
      </c>
      <c r="X48" s="36">
        <v>2185765.2799999998</v>
      </c>
      <c r="Y48" s="36">
        <v>2115567.77</v>
      </c>
      <c r="Z48" s="36">
        <v>2012286.14</v>
      </c>
      <c r="AA48" s="36">
        <v>1957841.95</v>
      </c>
      <c r="AB48" s="36">
        <v>1962646.51</v>
      </c>
      <c r="AC48" s="36">
        <v>1967750.18</v>
      </c>
      <c r="AD48" s="36">
        <v>1994757.45</v>
      </c>
    </row>
    <row r="49" spans="1:30" x14ac:dyDescent="0.3">
      <c r="A49">
        <v>47</v>
      </c>
      <c r="B49" s="36">
        <v>1901599.38</v>
      </c>
      <c r="C49" s="36">
        <v>1845431.74</v>
      </c>
      <c r="D49" s="36">
        <v>1871324.07</v>
      </c>
      <c r="E49" s="36">
        <v>1903515.19</v>
      </c>
      <c r="F49" s="36">
        <v>1958733.84</v>
      </c>
      <c r="G49" s="36">
        <v>2024848.96</v>
      </c>
      <c r="H49" s="36">
        <v>2078519.52</v>
      </c>
      <c r="I49" s="36">
        <v>2149825.7799999998</v>
      </c>
      <c r="J49" s="36">
        <v>2186396.2400000002</v>
      </c>
      <c r="K49" s="36">
        <v>2224464.2200000002</v>
      </c>
      <c r="L49" s="36">
        <v>2274448.96</v>
      </c>
      <c r="M49" s="36">
        <v>2282914.7999999998</v>
      </c>
      <c r="N49" s="36">
        <v>2324965.58</v>
      </c>
      <c r="O49" s="36">
        <v>2351042.2999999998</v>
      </c>
      <c r="P49" s="36">
        <v>2320291.94</v>
      </c>
      <c r="Q49" s="36">
        <v>2301499.9900000002</v>
      </c>
      <c r="R49" s="36">
        <v>2292382.0299999998</v>
      </c>
      <c r="S49" s="36">
        <v>2259223.2999999998</v>
      </c>
      <c r="T49" s="36">
        <v>2164101.38</v>
      </c>
      <c r="U49" s="36">
        <v>2076847.22</v>
      </c>
      <c r="V49" s="36">
        <v>2050709.06</v>
      </c>
      <c r="W49" s="36">
        <v>2064870.55</v>
      </c>
      <c r="X49" s="36">
        <v>2139003.7999999998</v>
      </c>
      <c r="Y49" s="36">
        <v>2182577.0699999998</v>
      </c>
      <c r="Z49" s="36">
        <v>2111636.4500000002</v>
      </c>
      <c r="AA49" s="36">
        <v>2013589.26</v>
      </c>
      <c r="AB49" s="36">
        <v>1959081.24</v>
      </c>
      <c r="AC49" s="36">
        <v>1960640.27</v>
      </c>
      <c r="AD49" s="36">
        <v>1970079.79</v>
      </c>
    </row>
    <row r="50" spans="1:30" x14ac:dyDescent="0.3">
      <c r="A50">
        <v>48</v>
      </c>
      <c r="B50" s="36">
        <v>1650504.7</v>
      </c>
      <c r="C50" s="36">
        <v>1854887.15</v>
      </c>
      <c r="D50" s="36">
        <v>1805814.92</v>
      </c>
      <c r="E50" s="36">
        <v>1837588.01</v>
      </c>
      <c r="F50" s="36">
        <v>1875693.96</v>
      </c>
      <c r="G50" s="36">
        <v>1935974.45</v>
      </c>
      <c r="H50" s="36">
        <v>2014035.02</v>
      </c>
      <c r="I50" s="36">
        <v>2077107.79</v>
      </c>
      <c r="J50" s="36">
        <v>2147537.1</v>
      </c>
      <c r="K50" s="36">
        <v>2183317.75</v>
      </c>
      <c r="L50" s="36">
        <v>2220642.6800000002</v>
      </c>
      <c r="M50" s="36">
        <v>2270074.4900000002</v>
      </c>
      <c r="N50" s="36">
        <v>2277948.65</v>
      </c>
      <c r="O50" s="36">
        <v>2319129.35</v>
      </c>
      <c r="P50" s="36">
        <v>2344351.69</v>
      </c>
      <c r="Q50" s="36">
        <v>2313455.65</v>
      </c>
      <c r="R50" s="36">
        <v>2296242.11</v>
      </c>
      <c r="S50" s="36">
        <v>2288585.9300000002</v>
      </c>
      <c r="T50" s="36">
        <v>2255657.5299999998</v>
      </c>
      <c r="U50" s="36">
        <v>2160844.5</v>
      </c>
      <c r="V50" s="36">
        <v>2073934.55</v>
      </c>
      <c r="W50" s="36">
        <v>2047985.75</v>
      </c>
      <c r="X50" s="36">
        <v>2061889.65</v>
      </c>
      <c r="Y50" s="36">
        <v>2135240.0499999998</v>
      </c>
      <c r="Z50" s="36">
        <v>2177923.38</v>
      </c>
      <c r="AA50" s="36">
        <v>2117624.7000000002</v>
      </c>
      <c r="AB50" s="36">
        <v>2019630.82</v>
      </c>
      <c r="AC50" s="36">
        <v>1956536.06</v>
      </c>
      <c r="AD50" s="36">
        <v>1962208.22</v>
      </c>
    </row>
    <row r="51" spans="1:30" x14ac:dyDescent="0.3">
      <c r="A51">
        <v>49</v>
      </c>
      <c r="B51" s="36">
        <v>1485570.76</v>
      </c>
      <c r="C51" s="36">
        <v>1738023.74</v>
      </c>
      <c r="D51" s="36">
        <v>1940962.26</v>
      </c>
      <c r="E51" s="36">
        <v>1878311.58</v>
      </c>
      <c r="F51" s="36">
        <v>1899099.25</v>
      </c>
      <c r="G51" s="36">
        <v>1928463.76</v>
      </c>
      <c r="H51" s="36">
        <v>1960677.93</v>
      </c>
      <c r="I51" s="36">
        <v>2014416.72</v>
      </c>
      <c r="J51" s="36">
        <v>2078270.73</v>
      </c>
      <c r="K51" s="36">
        <v>2149612.66</v>
      </c>
      <c r="L51" s="36">
        <v>2186632.09</v>
      </c>
      <c r="M51" s="36">
        <v>2225322.58</v>
      </c>
      <c r="N51" s="36">
        <v>2276038.11</v>
      </c>
      <c r="O51" s="36">
        <v>2285080.7400000002</v>
      </c>
      <c r="P51" s="36">
        <v>2327564.33</v>
      </c>
      <c r="Q51" s="36">
        <v>2353204.36</v>
      </c>
      <c r="R51" s="36">
        <v>2315360.9900000002</v>
      </c>
      <c r="S51" s="36">
        <v>2291676.9900000002</v>
      </c>
      <c r="T51" s="36">
        <v>2284174.98</v>
      </c>
      <c r="U51" s="36">
        <v>2251457.06</v>
      </c>
      <c r="V51" s="36">
        <v>2157070.64</v>
      </c>
      <c r="W51" s="36">
        <v>2070429.65</v>
      </c>
      <c r="X51" s="36">
        <v>2044293.64</v>
      </c>
      <c r="Y51" s="36">
        <v>2057581.08</v>
      </c>
      <c r="Z51" s="36">
        <v>2130040.6800000002</v>
      </c>
      <c r="AA51" s="36">
        <v>2185388.84</v>
      </c>
      <c r="AB51" s="36">
        <v>2125040.2999999998</v>
      </c>
      <c r="AC51" s="36">
        <v>2016201.89</v>
      </c>
      <c r="AD51" s="36">
        <v>1957133.02</v>
      </c>
    </row>
    <row r="52" spans="1:30" x14ac:dyDescent="0.3">
      <c r="A52">
        <v>50</v>
      </c>
      <c r="B52" s="36">
        <v>1499495.33</v>
      </c>
      <c r="C52" s="36">
        <v>1487878.96</v>
      </c>
      <c r="D52" s="36">
        <v>1749830.54</v>
      </c>
      <c r="E52" s="36">
        <v>1962422.43</v>
      </c>
      <c r="F52" s="36">
        <v>1907558.25</v>
      </c>
      <c r="G52" s="36">
        <v>1923904.01</v>
      </c>
      <c r="H52" s="36">
        <v>1935463.72</v>
      </c>
      <c r="I52" s="36">
        <v>1957709.58</v>
      </c>
      <c r="J52" s="36">
        <v>2010022.15</v>
      </c>
      <c r="K52" s="36">
        <v>2072435.85</v>
      </c>
      <c r="L52" s="36">
        <v>2142482.4900000002</v>
      </c>
      <c r="M52" s="36">
        <v>2178391.71</v>
      </c>
      <c r="N52" s="36">
        <v>2215813.48</v>
      </c>
      <c r="O52" s="36">
        <v>2265172.4900000002</v>
      </c>
      <c r="P52" s="36">
        <v>2272878.7000000002</v>
      </c>
      <c r="Q52" s="36">
        <v>2313588.0099999998</v>
      </c>
      <c r="R52" s="36">
        <v>2342909.2200000002</v>
      </c>
      <c r="S52" s="36">
        <v>2309956.06</v>
      </c>
      <c r="T52" s="36">
        <v>2286476.48</v>
      </c>
      <c r="U52" s="36">
        <v>2279007.58</v>
      </c>
      <c r="V52" s="36">
        <v>2246462.9300000002</v>
      </c>
      <c r="W52" s="36">
        <v>2152462.8199999998</v>
      </c>
      <c r="X52" s="36">
        <v>2065855.06</v>
      </c>
      <c r="Y52" s="36">
        <v>2039201.81</v>
      </c>
      <c r="Z52" s="36">
        <v>2051870.21</v>
      </c>
      <c r="AA52" s="36">
        <v>2112668.1800000002</v>
      </c>
      <c r="AB52" s="36">
        <v>2167680.75</v>
      </c>
      <c r="AC52" s="36">
        <v>2120156.09</v>
      </c>
      <c r="AD52" s="36">
        <v>2015183.69</v>
      </c>
    </row>
    <row r="53" spans="1:30" x14ac:dyDescent="0.3">
      <c r="A53">
        <v>51</v>
      </c>
      <c r="B53" s="36">
        <v>1483495.35</v>
      </c>
      <c r="C53" s="36">
        <v>1451528.8</v>
      </c>
      <c r="D53" s="36">
        <v>1440547.73</v>
      </c>
      <c r="E53" s="36">
        <v>1694251.25</v>
      </c>
      <c r="F53" s="36">
        <v>1899799.35</v>
      </c>
      <c r="G53" s="36">
        <v>1855103.64</v>
      </c>
      <c r="H53" s="36">
        <v>1902031.8</v>
      </c>
      <c r="I53" s="36">
        <v>1936739.51</v>
      </c>
      <c r="J53" s="36">
        <v>1960924.61</v>
      </c>
      <c r="K53" s="36">
        <v>2015382</v>
      </c>
      <c r="L53" s="36">
        <v>2080445.26</v>
      </c>
      <c r="M53" s="36">
        <v>2153458.71</v>
      </c>
      <c r="N53" s="36">
        <v>2192100.9900000002</v>
      </c>
      <c r="O53" s="36">
        <v>2232255.19</v>
      </c>
      <c r="P53" s="36">
        <v>2284463.59</v>
      </c>
      <c r="Q53" s="36">
        <v>2291734.9300000002</v>
      </c>
      <c r="R53" s="36">
        <v>2319023.59</v>
      </c>
      <c r="S53" s="36">
        <v>2336827.5099999998</v>
      </c>
      <c r="T53" s="36">
        <v>2303849.71</v>
      </c>
      <c r="U53" s="36">
        <v>2280307.15</v>
      </c>
      <c r="V53" s="36">
        <v>2273040.9500000002</v>
      </c>
      <c r="W53" s="36">
        <v>2240831.98</v>
      </c>
      <c r="X53" s="36">
        <v>2146959.13</v>
      </c>
      <c r="Y53" s="36">
        <v>2060096.05</v>
      </c>
      <c r="Z53" s="36">
        <v>2032995.09</v>
      </c>
      <c r="AA53" s="36">
        <v>2052328.64</v>
      </c>
      <c r="AB53" s="36">
        <v>2112691.67</v>
      </c>
      <c r="AC53" s="36">
        <v>2161811.5499999998</v>
      </c>
      <c r="AD53" s="36">
        <v>2117773.34</v>
      </c>
    </row>
    <row r="54" spans="1:30" x14ac:dyDescent="0.3">
      <c r="A54">
        <v>52</v>
      </c>
      <c r="B54" s="36">
        <v>1428239.79</v>
      </c>
      <c r="C54" s="36">
        <v>1490324.79</v>
      </c>
      <c r="D54" s="36">
        <v>1459662.43</v>
      </c>
      <c r="E54" s="36">
        <v>1450176.7</v>
      </c>
      <c r="F54" s="36">
        <v>1706947.67</v>
      </c>
      <c r="G54" s="36">
        <v>1915893.24</v>
      </c>
      <c r="H54" s="36">
        <v>1862479.45</v>
      </c>
      <c r="I54" s="36">
        <v>1899316.78</v>
      </c>
      <c r="J54" s="36">
        <v>1933024.79</v>
      </c>
      <c r="K54" s="36">
        <v>1955965.92</v>
      </c>
      <c r="L54" s="36">
        <v>2009333.71</v>
      </c>
      <c r="M54" s="36">
        <v>2073369.74</v>
      </c>
      <c r="N54" s="36">
        <v>2145188.96</v>
      </c>
      <c r="O54" s="36">
        <v>2182639.4700000002</v>
      </c>
      <c r="P54" s="36">
        <v>2221520.2200000002</v>
      </c>
      <c r="Q54" s="36">
        <v>2273096.8199999998</v>
      </c>
      <c r="R54" s="36">
        <v>2282698.06</v>
      </c>
      <c r="S54" s="36">
        <v>2312150.9</v>
      </c>
      <c r="T54" s="36">
        <v>2329746.62</v>
      </c>
      <c r="U54" s="36">
        <v>2296824.75</v>
      </c>
      <c r="V54" s="36">
        <v>2273624.56</v>
      </c>
      <c r="W54" s="36">
        <v>2266710.0099999998</v>
      </c>
      <c r="X54" s="36">
        <v>2234620.2400000002</v>
      </c>
      <c r="Y54" s="36">
        <v>2140627.0299999998</v>
      </c>
      <c r="Z54" s="36">
        <v>2053459.82</v>
      </c>
      <c r="AA54" s="36">
        <v>2034932.75</v>
      </c>
      <c r="AB54" s="36">
        <v>2053856.99</v>
      </c>
      <c r="AC54" s="36">
        <v>2106517.13</v>
      </c>
      <c r="AD54" s="36">
        <v>2158656.37</v>
      </c>
    </row>
    <row r="55" spans="1:30" x14ac:dyDescent="0.3">
      <c r="A55">
        <v>53</v>
      </c>
      <c r="B55" s="36">
        <v>1301435.94</v>
      </c>
      <c r="C55" s="36">
        <v>1430742.37</v>
      </c>
      <c r="D55" s="36">
        <v>1490071.65</v>
      </c>
      <c r="E55" s="36">
        <v>1456701.15</v>
      </c>
      <c r="F55" s="36">
        <v>1444290.97</v>
      </c>
      <c r="G55" s="36">
        <v>1689781.05</v>
      </c>
      <c r="H55" s="36">
        <v>1901681.28</v>
      </c>
      <c r="I55" s="36">
        <v>1861600.52</v>
      </c>
      <c r="J55" s="36">
        <v>1899706.18</v>
      </c>
      <c r="K55" s="36">
        <v>1934465.77</v>
      </c>
      <c r="L55" s="36">
        <v>1958672.91</v>
      </c>
      <c r="M55" s="36">
        <v>2013427.01</v>
      </c>
      <c r="N55" s="36">
        <v>2078704.84</v>
      </c>
      <c r="O55" s="36">
        <v>2151946.7599999998</v>
      </c>
      <c r="P55" s="36">
        <v>2190822.08</v>
      </c>
      <c r="Q55" s="36">
        <v>2228586.5699999998</v>
      </c>
      <c r="R55" s="36">
        <v>2272118.96</v>
      </c>
      <c r="S55" s="36">
        <v>2275339.39</v>
      </c>
      <c r="T55" s="36">
        <v>2304641.16</v>
      </c>
      <c r="U55" s="36">
        <v>2322188.73</v>
      </c>
      <c r="V55" s="36">
        <v>2289506.29</v>
      </c>
      <c r="W55" s="36">
        <v>2266561.71</v>
      </c>
      <c r="X55" s="36">
        <v>2259616.27</v>
      </c>
      <c r="Y55" s="36">
        <v>2227336.96</v>
      </c>
      <c r="Z55" s="36">
        <v>2133209.94</v>
      </c>
      <c r="AA55" s="36">
        <v>2060206.6</v>
      </c>
      <c r="AB55" s="36">
        <v>2041241.48</v>
      </c>
      <c r="AC55" s="36">
        <v>2047284.35</v>
      </c>
      <c r="AD55" s="36">
        <v>2102809.62</v>
      </c>
    </row>
    <row r="56" spans="1:30" x14ac:dyDescent="0.3">
      <c r="A56">
        <v>54</v>
      </c>
      <c r="B56" s="36">
        <v>1263840.3400000001</v>
      </c>
      <c r="C56" s="36">
        <v>1324941.99</v>
      </c>
      <c r="D56" s="36">
        <v>1456364.61</v>
      </c>
      <c r="E56" s="36">
        <v>1516988.98</v>
      </c>
      <c r="F56" s="36">
        <v>1483503</v>
      </c>
      <c r="G56" s="36">
        <v>1476225.64</v>
      </c>
      <c r="H56" s="36">
        <v>1707577.83</v>
      </c>
      <c r="I56" s="36">
        <v>1901147.64</v>
      </c>
      <c r="J56" s="36">
        <v>1862312.58</v>
      </c>
      <c r="K56" s="36">
        <v>1901717.68</v>
      </c>
      <c r="L56" s="36">
        <v>1937950.81</v>
      </c>
      <c r="M56" s="36">
        <v>1963473.98</v>
      </c>
      <c r="N56" s="36">
        <v>2019522.99</v>
      </c>
      <c r="O56" s="36">
        <v>2086472.44</v>
      </c>
      <c r="P56" s="36">
        <v>2161479.4900000002</v>
      </c>
      <c r="Q56" s="36">
        <v>2199972.31</v>
      </c>
      <c r="R56" s="36">
        <v>2228586.8199999998</v>
      </c>
      <c r="S56" s="36">
        <v>2264163.36</v>
      </c>
      <c r="T56" s="36">
        <v>2267297.2599999998</v>
      </c>
      <c r="U56" s="36">
        <v>2296556.17</v>
      </c>
      <c r="V56" s="36">
        <v>2314225.5499999998</v>
      </c>
      <c r="W56" s="36">
        <v>2281669.8199999998</v>
      </c>
      <c r="X56" s="36">
        <v>2258521.63</v>
      </c>
      <c r="Y56" s="36">
        <v>2251216.37</v>
      </c>
      <c r="Z56" s="36">
        <v>2218649.58</v>
      </c>
      <c r="AA56" s="36">
        <v>2138963.7799999998</v>
      </c>
      <c r="AB56" s="36">
        <v>2065740.88</v>
      </c>
      <c r="AC56" s="36">
        <v>2033859.69</v>
      </c>
      <c r="AD56" s="36">
        <v>2042962.02</v>
      </c>
    </row>
    <row r="57" spans="1:30" x14ac:dyDescent="0.3">
      <c r="A57">
        <v>55</v>
      </c>
      <c r="B57" s="36">
        <v>1209094.67</v>
      </c>
      <c r="C57" s="36">
        <v>1245244.24</v>
      </c>
      <c r="D57" s="36">
        <v>1307354.3500000001</v>
      </c>
      <c r="E57" s="36">
        <v>1439034.96</v>
      </c>
      <c r="F57" s="36">
        <v>1500681.41</v>
      </c>
      <c r="G57" s="36">
        <v>1466186.84</v>
      </c>
      <c r="H57" s="36">
        <v>1464907.66</v>
      </c>
      <c r="I57" s="36">
        <v>1702946.71</v>
      </c>
      <c r="J57" s="36">
        <v>1894224.47</v>
      </c>
      <c r="K57" s="36">
        <v>1853897.66</v>
      </c>
      <c r="L57" s="36">
        <v>1891613.98</v>
      </c>
      <c r="M57" s="36">
        <v>1926126.8</v>
      </c>
      <c r="N57" s="36">
        <v>1949568.78</v>
      </c>
      <c r="O57" s="36">
        <v>2003265.74</v>
      </c>
      <c r="P57" s="36">
        <v>2067670.72</v>
      </c>
      <c r="Q57" s="36">
        <v>2141510.5</v>
      </c>
      <c r="R57" s="36">
        <v>2185854.79</v>
      </c>
      <c r="S57" s="36">
        <v>2220035.14</v>
      </c>
      <c r="T57" s="36">
        <v>2255424.5299999998</v>
      </c>
      <c r="U57" s="36">
        <v>2258496.92</v>
      </c>
      <c r="V57" s="36">
        <v>2287850.27</v>
      </c>
      <c r="W57" s="36">
        <v>2305394.61</v>
      </c>
      <c r="X57" s="36">
        <v>2272507.85</v>
      </c>
      <c r="Y57" s="36">
        <v>2248996.6</v>
      </c>
      <c r="Z57" s="36">
        <v>2241318.88</v>
      </c>
      <c r="AA57" s="36">
        <v>2208154.4300000002</v>
      </c>
      <c r="AB57" s="36">
        <v>2128412.77</v>
      </c>
      <c r="AC57" s="36">
        <v>2057096.61</v>
      </c>
      <c r="AD57" s="36">
        <v>2028411.22</v>
      </c>
    </row>
    <row r="58" spans="1:30" x14ac:dyDescent="0.3">
      <c r="A58">
        <v>56</v>
      </c>
      <c r="B58" s="36">
        <v>1190638.1499999999</v>
      </c>
      <c r="C58" s="36">
        <v>1206402.5600000001</v>
      </c>
      <c r="D58" s="36">
        <v>1237983.3400000001</v>
      </c>
      <c r="E58" s="36">
        <v>1295145.21</v>
      </c>
      <c r="F58" s="36">
        <v>1420261.63</v>
      </c>
      <c r="G58" s="36">
        <v>1481855.54</v>
      </c>
      <c r="H58" s="36">
        <v>1457760.17</v>
      </c>
      <c r="I58" s="36">
        <v>1463834.52</v>
      </c>
      <c r="J58" s="36">
        <v>1703143.33</v>
      </c>
      <c r="K58" s="36">
        <v>1895807.14</v>
      </c>
      <c r="L58" s="36">
        <v>1857351.11</v>
      </c>
      <c r="M58" s="36">
        <v>1897229.95</v>
      </c>
      <c r="N58" s="36">
        <v>1933602.93</v>
      </c>
      <c r="O58" s="36">
        <v>1958760.36</v>
      </c>
      <c r="P58" s="36">
        <v>2014438.6</v>
      </c>
      <c r="Q58" s="36">
        <v>2078411.7</v>
      </c>
      <c r="R58" s="36">
        <v>2141755.8199999998</v>
      </c>
      <c r="S58" s="36">
        <v>2177022.5299999998</v>
      </c>
      <c r="T58" s="36">
        <v>2210710.5499999998</v>
      </c>
      <c r="U58" s="36">
        <v>2245802.7999999998</v>
      </c>
      <c r="V58" s="36">
        <v>2248986.9500000002</v>
      </c>
      <c r="W58" s="36">
        <v>2278268.04</v>
      </c>
      <c r="X58" s="36">
        <v>2295604.27</v>
      </c>
      <c r="Y58" s="36">
        <v>2262378.7599999998</v>
      </c>
      <c r="Z58" s="36">
        <v>2238378.85</v>
      </c>
      <c r="AA58" s="36">
        <v>2235471.16</v>
      </c>
      <c r="AB58" s="36">
        <v>2201895.11</v>
      </c>
      <c r="AC58" s="36">
        <v>2118325.0499999998</v>
      </c>
      <c r="AD58" s="36">
        <v>2050648.29</v>
      </c>
    </row>
    <row r="59" spans="1:30" x14ac:dyDescent="0.3">
      <c r="A59">
        <v>57</v>
      </c>
      <c r="B59" s="36">
        <v>1156667.1299999999</v>
      </c>
      <c r="C59" s="36">
        <v>1192908.81</v>
      </c>
      <c r="D59" s="36">
        <v>1208324.44</v>
      </c>
      <c r="E59" s="36">
        <v>1239578.56</v>
      </c>
      <c r="F59" s="36">
        <v>1295922.24</v>
      </c>
      <c r="G59" s="36">
        <v>1416578.4</v>
      </c>
      <c r="H59" s="36">
        <v>1476198.32</v>
      </c>
      <c r="I59" s="36">
        <v>1453768.47</v>
      </c>
      <c r="J59" s="36">
        <v>1459174.88</v>
      </c>
      <c r="K59" s="36">
        <v>1696711.12</v>
      </c>
      <c r="L59" s="36">
        <v>1887945.44</v>
      </c>
      <c r="M59" s="36">
        <v>1849095.24</v>
      </c>
      <c r="N59" s="36">
        <v>1888043.77</v>
      </c>
      <c r="O59" s="36">
        <v>1923338.15</v>
      </c>
      <c r="P59" s="36">
        <v>1947416.68</v>
      </c>
      <c r="Q59" s="36">
        <v>2002575.84</v>
      </c>
      <c r="R59" s="36">
        <v>2067900.65</v>
      </c>
      <c r="S59" s="36">
        <v>2132458.71</v>
      </c>
      <c r="T59" s="36">
        <v>2167328.0499999998</v>
      </c>
      <c r="U59" s="36">
        <v>2200635.48</v>
      </c>
      <c r="V59" s="36">
        <v>2235605.54</v>
      </c>
      <c r="W59" s="36">
        <v>2238731.0499999998</v>
      </c>
      <c r="X59" s="36">
        <v>2267778.2999999998</v>
      </c>
      <c r="Y59" s="36">
        <v>2284511.36</v>
      </c>
      <c r="Z59" s="36">
        <v>2250830.4300000002</v>
      </c>
      <c r="AA59" s="36">
        <v>2237043.59</v>
      </c>
      <c r="AB59" s="36">
        <v>2233456.7200000002</v>
      </c>
      <c r="AC59" s="36">
        <v>2190328.2799999998</v>
      </c>
      <c r="AD59" s="36">
        <v>2110360.2400000002</v>
      </c>
    </row>
    <row r="60" spans="1:30" x14ac:dyDescent="0.3">
      <c r="A60">
        <v>58</v>
      </c>
      <c r="B60" s="36">
        <v>1084275.83</v>
      </c>
      <c r="C60" s="36">
        <v>1119934.17</v>
      </c>
      <c r="D60" s="36">
        <v>1162765.32</v>
      </c>
      <c r="E60" s="36">
        <v>1185683.48</v>
      </c>
      <c r="F60" s="36">
        <v>1224313.73</v>
      </c>
      <c r="G60" s="36">
        <v>1295151.24</v>
      </c>
      <c r="H60" s="36">
        <v>1419419.94</v>
      </c>
      <c r="I60" s="36">
        <v>1472189.45</v>
      </c>
      <c r="J60" s="36">
        <v>1450143.89</v>
      </c>
      <c r="K60" s="36">
        <v>1455731.47</v>
      </c>
      <c r="L60" s="36">
        <v>1693009.33</v>
      </c>
      <c r="M60" s="36">
        <v>1884393.13</v>
      </c>
      <c r="N60" s="36">
        <v>1846106.09</v>
      </c>
      <c r="O60" s="36">
        <v>1885457.52</v>
      </c>
      <c r="P60" s="36">
        <v>1921171.05</v>
      </c>
      <c r="Q60" s="36">
        <v>1943911.13</v>
      </c>
      <c r="R60" s="36">
        <v>1995319.13</v>
      </c>
      <c r="S60" s="36">
        <v>2058270.34</v>
      </c>
      <c r="T60" s="36">
        <v>2122350.71</v>
      </c>
      <c r="U60" s="36">
        <v>2156868.09</v>
      </c>
      <c r="V60" s="36">
        <v>2189896.6800000002</v>
      </c>
      <c r="W60" s="36">
        <v>2224611.13</v>
      </c>
      <c r="X60" s="36">
        <v>2227454.69</v>
      </c>
      <c r="Y60" s="36">
        <v>2255813.7799999998</v>
      </c>
      <c r="Z60" s="36">
        <v>2272073.08</v>
      </c>
      <c r="AA60" s="36">
        <v>2257852.88</v>
      </c>
      <c r="AB60" s="36">
        <v>2243104.81</v>
      </c>
      <c r="AC60" s="36">
        <v>2220303.2000000002</v>
      </c>
      <c r="AD60" s="36">
        <v>2180424.2000000002</v>
      </c>
    </row>
    <row r="61" spans="1:30" x14ac:dyDescent="0.3">
      <c r="A61">
        <v>59</v>
      </c>
      <c r="B61" s="36">
        <v>1120815.01</v>
      </c>
      <c r="C61" s="36">
        <v>1114361.23</v>
      </c>
      <c r="D61" s="36">
        <v>1144755.3400000001</v>
      </c>
      <c r="E61" s="36">
        <v>1182010.3799999999</v>
      </c>
      <c r="F61" s="36">
        <v>1198420.0900000001</v>
      </c>
      <c r="G61" s="36">
        <v>1227383.1499999999</v>
      </c>
      <c r="H61" s="36">
        <v>1290991.46</v>
      </c>
      <c r="I61" s="36">
        <v>1413765.62</v>
      </c>
      <c r="J61" s="36">
        <v>1465752.13</v>
      </c>
      <c r="K61" s="36">
        <v>1443361.27</v>
      </c>
      <c r="L61" s="36">
        <v>1448614.16</v>
      </c>
      <c r="M61" s="36">
        <v>1684254.15</v>
      </c>
      <c r="N61" s="36">
        <v>1873997.3</v>
      </c>
      <c r="O61" s="36">
        <v>1835297.79</v>
      </c>
      <c r="P61" s="36">
        <v>1873864.67</v>
      </c>
      <c r="Q61" s="36">
        <v>1910408.66</v>
      </c>
      <c r="R61" s="36">
        <v>1934208.93</v>
      </c>
      <c r="S61" s="36">
        <v>1985342.57</v>
      </c>
      <c r="T61" s="36">
        <v>2047894.81</v>
      </c>
      <c r="U61" s="36">
        <v>2111528.52</v>
      </c>
      <c r="V61" s="36">
        <v>2145850.25</v>
      </c>
      <c r="W61" s="36">
        <v>2178411.2400000002</v>
      </c>
      <c r="X61" s="36">
        <v>2212452.23</v>
      </c>
      <c r="Y61" s="36">
        <v>2214608.21</v>
      </c>
      <c r="Z61" s="36">
        <v>2242301.9300000002</v>
      </c>
      <c r="AA61" s="36">
        <v>2264547.7799999998</v>
      </c>
      <c r="AB61" s="36">
        <v>2249338.0699999998</v>
      </c>
      <c r="AC61" s="36">
        <v>2228274.75</v>
      </c>
      <c r="AD61" s="36">
        <v>2208545.66</v>
      </c>
    </row>
    <row r="62" spans="1:30" x14ac:dyDescent="0.3">
      <c r="A62">
        <v>60</v>
      </c>
      <c r="B62" s="36">
        <v>1093092.99</v>
      </c>
      <c r="C62" s="36">
        <v>1121908.78</v>
      </c>
      <c r="D62" s="36">
        <v>1119020.23</v>
      </c>
      <c r="E62" s="36">
        <v>1153125.52</v>
      </c>
      <c r="F62" s="36">
        <v>1193846.19</v>
      </c>
      <c r="G62" s="36">
        <v>1211422.49</v>
      </c>
      <c r="H62" s="36">
        <v>1229906.6200000001</v>
      </c>
      <c r="I62" s="36">
        <v>1282520.31</v>
      </c>
      <c r="J62" s="36">
        <v>1402523.18</v>
      </c>
      <c r="K62" s="36">
        <v>1452180.17</v>
      </c>
      <c r="L62" s="36">
        <v>1428383.88</v>
      </c>
      <c r="M62" s="36">
        <v>1432091.83</v>
      </c>
      <c r="N62" s="36">
        <v>1662717.27</v>
      </c>
      <c r="O62" s="36">
        <v>1847713.14</v>
      </c>
      <c r="P62" s="36">
        <v>1806927.24</v>
      </c>
      <c r="Q62" s="36">
        <v>1843045.01</v>
      </c>
      <c r="R62" s="36">
        <v>1889420.67</v>
      </c>
      <c r="S62" s="36">
        <v>1923774.42</v>
      </c>
      <c r="T62" s="36">
        <v>1974374.12</v>
      </c>
      <c r="U62" s="36">
        <v>2036519.15</v>
      </c>
      <c r="V62" s="36">
        <v>2099941.1</v>
      </c>
      <c r="W62" s="36">
        <v>2133891.15</v>
      </c>
      <c r="X62" s="36">
        <v>2165684.75</v>
      </c>
      <c r="Y62" s="36">
        <v>2198642.7599999998</v>
      </c>
      <c r="Z62" s="36">
        <v>2200210.5699999998</v>
      </c>
      <c r="AA62" s="36">
        <v>2210670.9900000002</v>
      </c>
      <c r="AB62" s="36">
        <v>2231626.44</v>
      </c>
      <c r="AC62" s="36">
        <v>2232956.84</v>
      </c>
      <c r="AD62" s="36">
        <v>2214998.98</v>
      </c>
    </row>
    <row r="63" spans="1:30" x14ac:dyDescent="0.3">
      <c r="A63">
        <v>61</v>
      </c>
      <c r="B63" s="36">
        <v>1028540.77</v>
      </c>
      <c r="C63" s="36">
        <v>1056685.54</v>
      </c>
      <c r="D63" s="36">
        <v>1083280.1299999999</v>
      </c>
      <c r="E63" s="36">
        <v>1079369.58</v>
      </c>
      <c r="F63" s="36">
        <v>1110651.44</v>
      </c>
      <c r="G63" s="36">
        <v>1150757.56</v>
      </c>
      <c r="H63" s="36">
        <v>1188244.04</v>
      </c>
      <c r="I63" s="36">
        <v>1226172.47</v>
      </c>
      <c r="J63" s="36">
        <v>1280904.26</v>
      </c>
      <c r="K63" s="36">
        <v>1403101.75</v>
      </c>
      <c r="L63" s="36">
        <v>1455486.58</v>
      </c>
      <c r="M63" s="36">
        <v>1434921.32</v>
      </c>
      <c r="N63" s="36">
        <v>1441437.58</v>
      </c>
      <c r="O63" s="36">
        <v>1677179.52</v>
      </c>
      <c r="P63" s="36">
        <v>1867322.52</v>
      </c>
      <c r="Q63" s="36">
        <v>1825857.52</v>
      </c>
      <c r="R63" s="36">
        <v>1846058.21</v>
      </c>
      <c r="S63" s="36">
        <v>1878370.33</v>
      </c>
      <c r="T63" s="36">
        <v>1912257.48</v>
      </c>
      <c r="U63" s="36">
        <v>1962475.52</v>
      </c>
      <c r="V63" s="36">
        <v>2024357.53</v>
      </c>
      <c r="W63" s="36">
        <v>2087358.56</v>
      </c>
      <c r="X63" s="36">
        <v>2120581.69</v>
      </c>
      <c r="Y63" s="36">
        <v>2151108.73</v>
      </c>
      <c r="Z63" s="36">
        <v>2183297.66</v>
      </c>
      <c r="AA63" s="36">
        <v>2188264.9500000002</v>
      </c>
      <c r="AB63" s="36">
        <v>2197216.54</v>
      </c>
      <c r="AC63" s="36">
        <v>2214081.64</v>
      </c>
      <c r="AD63" s="36">
        <v>2218390.7799999998</v>
      </c>
    </row>
    <row r="64" spans="1:30" x14ac:dyDescent="0.3">
      <c r="A64">
        <v>62</v>
      </c>
      <c r="B64" s="36">
        <v>1044930.97</v>
      </c>
      <c r="C64" s="36">
        <v>1031908.33</v>
      </c>
      <c r="D64" s="36">
        <v>1061254.77</v>
      </c>
      <c r="E64" s="36">
        <v>1089294.3600000001</v>
      </c>
      <c r="F64" s="36">
        <v>1086312.8999999999</v>
      </c>
      <c r="G64" s="36">
        <v>1119074.17</v>
      </c>
      <c r="H64" s="36">
        <v>1152523.1599999999</v>
      </c>
      <c r="I64" s="36">
        <v>1182233.58</v>
      </c>
      <c r="J64" s="36">
        <v>1220118.31</v>
      </c>
      <c r="K64" s="36">
        <v>1274525.03</v>
      </c>
      <c r="L64" s="36">
        <v>1396220.1</v>
      </c>
      <c r="M64" s="36">
        <v>1448863.93</v>
      </c>
      <c r="N64" s="36">
        <v>1428965.8</v>
      </c>
      <c r="O64" s="36">
        <v>1435858.64</v>
      </c>
      <c r="P64" s="36">
        <v>1671453.57</v>
      </c>
      <c r="Q64" s="36">
        <v>1860686.48</v>
      </c>
      <c r="R64" s="36">
        <v>1816134.62</v>
      </c>
      <c r="S64" s="36">
        <v>1833958.58</v>
      </c>
      <c r="T64" s="36">
        <v>1866196.76</v>
      </c>
      <c r="U64" s="36">
        <v>1899921.1</v>
      </c>
      <c r="V64" s="36">
        <v>1949870.16</v>
      </c>
      <c r="W64" s="36">
        <v>2011109.62</v>
      </c>
      <c r="X64" s="36">
        <v>2073296.24</v>
      </c>
      <c r="Y64" s="36">
        <v>2105527.7999999998</v>
      </c>
      <c r="Z64" s="36">
        <v>2135087.4700000002</v>
      </c>
      <c r="AA64" s="36">
        <v>2170868.23</v>
      </c>
      <c r="AB64" s="36">
        <v>2174311.2799999998</v>
      </c>
      <c r="AC64" s="36">
        <v>2178347.7000000002</v>
      </c>
      <c r="AD64" s="36">
        <v>2197927.91</v>
      </c>
    </row>
    <row r="65" spans="1:30" x14ac:dyDescent="0.3">
      <c r="A65">
        <v>63</v>
      </c>
      <c r="B65" s="36">
        <v>1078014.1000000001</v>
      </c>
      <c r="C65" s="36">
        <v>1045539.3</v>
      </c>
      <c r="D65" s="36">
        <v>1032611.25</v>
      </c>
      <c r="E65" s="36">
        <v>1062408.58</v>
      </c>
      <c r="F65" s="36">
        <v>1090394.3999999999</v>
      </c>
      <c r="G65" s="36">
        <v>1086700.9099999999</v>
      </c>
      <c r="H65" s="36">
        <v>1115668.28</v>
      </c>
      <c r="I65" s="36">
        <v>1146095.75</v>
      </c>
      <c r="J65" s="36">
        <v>1176112.33</v>
      </c>
      <c r="K65" s="36">
        <v>1214116.3799999999</v>
      </c>
      <c r="L65" s="36">
        <v>1268590.1399999999</v>
      </c>
      <c r="M65" s="36">
        <v>1390323.09</v>
      </c>
      <c r="N65" s="36">
        <v>1443527.47</v>
      </c>
      <c r="O65" s="36">
        <v>1424484.1</v>
      </c>
      <c r="P65" s="36">
        <v>1431968.95</v>
      </c>
      <c r="Q65" s="36">
        <v>1665883.66</v>
      </c>
      <c r="R65" s="36">
        <v>1850114.69</v>
      </c>
      <c r="S65" s="36">
        <v>1802700.05</v>
      </c>
      <c r="T65" s="36">
        <v>1820771.33</v>
      </c>
      <c r="U65" s="36">
        <v>1853114.8</v>
      </c>
      <c r="V65" s="36">
        <v>1886617.46</v>
      </c>
      <c r="W65" s="36">
        <v>1936025.82</v>
      </c>
      <c r="X65" s="36">
        <v>1996384.55</v>
      </c>
      <c r="Y65" s="36">
        <v>2057405.12</v>
      </c>
      <c r="Z65" s="36">
        <v>2088773.56</v>
      </c>
      <c r="AA65" s="36">
        <v>2118104.08</v>
      </c>
      <c r="AB65" s="36">
        <v>2151952.84</v>
      </c>
      <c r="AC65" s="36">
        <v>2153968.75</v>
      </c>
      <c r="AD65" s="36">
        <v>2160697.6</v>
      </c>
    </row>
    <row r="66" spans="1:30" x14ac:dyDescent="0.3">
      <c r="A66">
        <v>64</v>
      </c>
      <c r="B66" s="36">
        <v>1119018.5</v>
      </c>
      <c r="C66" s="36">
        <v>1088584.79</v>
      </c>
      <c r="D66" s="36">
        <v>1053011.6200000001</v>
      </c>
      <c r="E66" s="36">
        <v>1037281.76</v>
      </c>
      <c r="F66" s="36">
        <v>1064033.73</v>
      </c>
      <c r="G66" s="36">
        <v>1087125.3500000001</v>
      </c>
      <c r="H66" s="36">
        <v>1079034.8899999999</v>
      </c>
      <c r="I66" s="36">
        <v>1106194.8400000001</v>
      </c>
      <c r="J66" s="36">
        <v>1135353.71</v>
      </c>
      <c r="K66" s="36">
        <v>1164063.79</v>
      </c>
      <c r="L66" s="36">
        <v>1200798.95</v>
      </c>
      <c r="M66" s="36">
        <v>1253841.6599999999</v>
      </c>
      <c r="N66" s="36">
        <v>1373240.18</v>
      </c>
      <c r="O66" s="36">
        <v>1424592.3</v>
      </c>
      <c r="P66" s="36">
        <v>1404305.37</v>
      </c>
      <c r="Q66" s="36">
        <v>1412383.3</v>
      </c>
      <c r="R66" s="36">
        <v>1649043.34</v>
      </c>
      <c r="S66" s="36">
        <v>1835094.5</v>
      </c>
      <c r="T66" s="36">
        <v>1788199.66</v>
      </c>
      <c r="U66" s="36">
        <v>1806604.13</v>
      </c>
      <c r="V66" s="36">
        <v>1839034.75</v>
      </c>
      <c r="W66" s="36">
        <v>1872059.7</v>
      </c>
      <c r="X66" s="36">
        <v>1920559.59</v>
      </c>
      <c r="Y66" s="36">
        <v>1979803.73</v>
      </c>
      <c r="Z66" s="36">
        <v>2039982.13</v>
      </c>
      <c r="AA66" s="36">
        <v>2067622.85</v>
      </c>
      <c r="AB66" s="36">
        <v>2094663.48</v>
      </c>
      <c r="AC66" s="36">
        <v>2130130.88</v>
      </c>
      <c r="AD66" s="36">
        <v>2134912.77</v>
      </c>
    </row>
    <row r="67" spans="1:30" x14ac:dyDescent="0.3">
      <c r="A67">
        <v>65</v>
      </c>
      <c r="B67" s="36">
        <v>1107059.21</v>
      </c>
      <c r="C67" s="36">
        <v>1101793.8799999999</v>
      </c>
      <c r="D67" s="36">
        <v>1072570.22</v>
      </c>
      <c r="E67" s="36">
        <v>1038223.06</v>
      </c>
      <c r="F67" s="36">
        <v>1023062.89</v>
      </c>
      <c r="G67" s="36">
        <v>1051163.8</v>
      </c>
      <c r="H67" s="36">
        <v>1076952.18</v>
      </c>
      <c r="I67" s="36">
        <v>1070876.6000000001</v>
      </c>
      <c r="J67" s="36">
        <v>1098647.81</v>
      </c>
      <c r="K67" s="36">
        <v>1128348.72</v>
      </c>
      <c r="L67" s="36">
        <v>1158062.53</v>
      </c>
      <c r="M67" s="36">
        <v>1195817.51</v>
      </c>
      <c r="N67" s="36">
        <v>1249529.43</v>
      </c>
      <c r="O67" s="36">
        <v>1369712.55</v>
      </c>
      <c r="P67" s="36">
        <v>1422108.79</v>
      </c>
      <c r="Q67" s="36">
        <v>1400882.83</v>
      </c>
      <c r="R67" s="36">
        <v>1403742.06</v>
      </c>
      <c r="S67" s="36">
        <v>1634734.04</v>
      </c>
      <c r="T67" s="36">
        <v>1819040.01</v>
      </c>
      <c r="U67" s="36">
        <v>1772622.46</v>
      </c>
      <c r="V67" s="36">
        <v>1791269</v>
      </c>
      <c r="W67" s="36">
        <v>1823561</v>
      </c>
      <c r="X67" s="36">
        <v>1856034.94</v>
      </c>
      <c r="Y67" s="36">
        <v>1903508.04</v>
      </c>
      <c r="Z67" s="36">
        <v>1961795.16</v>
      </c>
      <c r="AA67" s="36">
        <v>2007397.37</v>
      </c>
      <c r="AB67" s="36">
        <v>2032920.12</v>
      </c>
      <c r="AC67" s="36">
        <v>2072081.52</v>
      </c>
      <c r="AD67" s="36">
        <v>2109891.2400000002</v>
      </c>
    </row>
    <row r="68" spans="1:30" x14ac:dyDescent="0.3">
      <c r="A68">
        <v>66</v>
      </c>
      <c r="B68" s="36">
        <v>1110124.5900000001</v>
      </c>
      <c r="C68" s="36">
        <v>1092008.6499999999</v>
      </c>
      <c r="D68" s="36">
        <v>1088372.3999999999</v>
      </c>
      <c r="E68" s="36">
        <v>1060782.18</v>
      </c>
      <c r="F68" s="36">
        <v>1027610.32</v>
      </c>
      <c r="G68" s="36">
        <v>1011441.88</v>
      </c>
      <c r="H68" s="36">
        <v>1039495.16</v>
      </c>
      <c r="I68" s="36">
        <v>1066593.92</v>
      </c>
      <c r="J68" s="36">
        <v>1060421.5900000001</v>
      </c>
      <c r="K68" s="36">
        <v>1087708.5</v>
      </c>
      <c r="L68" s="36">
        <v>1116978.3500000001</v>
      </c>
      <c r="M68" s="36">
        <v>1146568.56</v>
      </c>
      <c r="N68" s="36">
        <v>1183737.3700000001</v>
      </c>
      <c r="O68" s="36">
        <v>1236649.8799999999</v>
      </c>
      <c r="P68" s="36">
        <v>1355711.04</v>
      </c>
      <c r="Q68" s="36">
        <v>1407473.06</v>
      </c>
      <c r="R68" s="36">
        <v>1386927.41</v>
      </c>
      <c r="S68" s="36">
        <v>1390452.8</v>
      </c>
      <c r="T68" s="36">
        <v>1619193.65</v>
      </c>
      <c r="U68" s="36">
        <v>1801686.91</v>
      </c>
      <c r="V68" s="36">
        <v>1755966.97</v>
      </c>
      <c r="W68" s="36">
        <v>1774818.55</v>
      </c>
      <c r="X68" s="36">
        <v>1806692.3</v>
      </c>
      <c r="Y68" s="36">
        <v>1838159.38</v>
      </c>
      <c r="Z68" s="36">
        <v>1884668.96</v>
      </c>
      <c r="AA68" s="36">
        <v>1937932.01</v>
      </c>
      <c r="AB68" s="36">
        <v>1981226.65</v>
      </c>
      <c r="AC68" s="36">
        <v>2009398.61</v>
      </c>
      <c r="AD68" s="36">
        <v>2050755.53</v>
      </c>
    </row>
    <row r="69" spans="1:30" x14ac:dyDescent="0.3">
      <c r="A69">
        <v>67</v>
      </c>
      <c r="B69" s="36">
        <v>1114630.22</v>
      </c>
      <c r="C69" s="36">
        <v>1105454.32</v>
      </c>
      <c r="D69" s="36">
        <v>1089026.05</v>
      </c>
      <c r="E69" s="36">
        <v>1087059.08</v>
      </c>
      <c r="F69" s="36">
        <v>1060630.68</v>
      </c>
      <c r="G69" s="36">
        <v>1025057.26</v>
      </c>
      <c r="H69" s="36">
        <v>1003437.5</v>
      </c>
      <c r="I69" s="36">
        <v>1028663.76</v>
      </c>
      <c r="J69" s="36">
        <v>1056014.5</v>
      </c>
      <c r="K69" s="36">
        <v>1050239.6100000001</v>
      </c>
      <c r="L69" s="36">
        <v>1077772.1499999999</v>
      </c>
      <c r="M69" s="36">
        <v>1107537.55</v>
      </c>
      <c r="N69" s="36">
        <v>1137473.81</v>
      </c>
      <c r="O69" s="36">
        <v>1174819.6100000001</v>
      </c>
      <c r="P69" s="36">
        <v>1227896.0900000001</v>
      </c>
      <c r="Q69" s="36">
        <v>1346311.06</v>
      </c>
      <c r="R69" s="36">
        <v>1395021.19</v>
      </c>
      <c r="S69" s="36">
        <v>1372454.23</v>
      </c>
      <c r="T69" s="36">
        <v>1376124.89</v>
      </c>
      <c r="U69" s="36">
        <v>1602408.84</v>
      </c>
      <c r="V69" s="36">
        <v>1783148.39</v>
      </c>
      <c r="W69" s="36">
        <v>1738046.69</v>
      </c>
      <c r="X69" s="36">
        <v>1756712.32</v>
      </c>
      <c r="Y69" s="36">
        <v>1787844</v>
      </c>
      <c r="Z69" s="36">
        <v>1818580.68</v>
      </c>
      <c r="AA69" s="36">
        <v>1862038.31</v>
      </c>
      <c r="AB69" s="36">
        <v>1912843.39</v>
      </c>
      <c r="AC69" s="36">
        <v>1956858.74</v>
      </c>
      <c r="AD69" s="36">
        <v>1987308.75</v>
      </c>
    </row>
    <row r="70" spans="1:30" x14ac:dyDescent="0.3">
      <c r="A70">
        <v>68</v>
      </c>
      <c r="B70" s="36">
        <v>1060491.92</v>
      </c>
      <c r="C70" s="36">
        <v>1069922.8999999999</v>
      </c>
      <c r="D70" s="36">
        <v>1060377.6200000001</v>
      </c>
      <c r="E70" s="36">
        <v>1044158.32</v>
      </c>
      <c r="F70" s="36">
        <v>1041396.63</v>
      </c>
      <c r="G70" s="36">
        <v>1024789.46</v>
      </c>
      <c r="H70" s="36">
        <v>1006072.19</v>
      </c>
      <c r="I70" s="36">
        <v>991229.69</v>
      </c>
      <c r="J70" s="36">
        <v>1016435.03</v>
      </c>
      <c r="K70" s="36">
        <v>1043596.71</v>
      </c>
      <c r="L70" s="36">
        <v>1038084.11</v>
      </c>
      <c r="M70" s="36">
        <v>1065745.51</v>
      </c>
      <c r="N70" s="36">
        <v>1095398.3899999999</v>
      </c>
      <c r="O70" s="36">
        <v>1125225.17</v>
      </c>
      <c r="P70" s="36">
        <v>1162582.78</v>
      </c>
      <c r="Q70" s="36">
        <v>1214484.72</v>
      </c>
      <c r="R70" s="36">
        <v>1330624.7</v>
      </c>
      <c r="S70" s="36">
        <v>1378736.39</v>
      </c>
      <c r="T70" s="36">
        <v>1356629.28</v>
      </c>
      <c r="U70" s="36">
        <v>1360556.03</v>
      </c>
      <c r="V70" s="36">
        <v>1584574.01</v>
      </c>
      <c r="W70" s="36">
        <v>1763306.2</v>
      </c>
      <c r="X70" s="36">
        <v>1718516.74</v>
      </c>
      <c r="Y70" s="36">
        <v>1736741.56</v>
      </c>
      <c r="Z70" s="36">
        <v>1767338.79</v>
      </c>
      <c r="AA70" s="36">
        <v>1801642.13</v>
      </c>
      <c r="AB70" s="36">
        <v>1842657.25</v>
      </c>
      <c r="AC70" s="36">
        <v>1887391.27</v>
      </c>
      <c r="AD70" s="36">
        <v>1933539.68</v>
      </c>
    </row>
    <row r="71" spans="1:30" x14ac:dyDescent="0.3">
      <c r="A71">
        <v>69</v>
      </c>
      <c r="B71" s="36">
        <v>1066120.19</v>
      </c>
      <c r="C71" s="36">
        <v>1054959.6299999999</v>
      </c>
      <c r="D71" s="36">
        <v>1062253.33</v>
      </c>
      <c r="E71" s="36">
        <v>1050817.51</v>
      </c>
      <c r="F71" s="36">
        <v>1032332.23</v>
      </c>
      <c r="G71" s="36">
        <v>1021234.93</v>
      </c>
      <c r="H71" s="36">
        <v>1004080.56</v>
      </c>
      <c r="I71" s="36">
        <v>991892.02</v>
      </c>
      <c r="J71" s="36">
        <v>977364.21</v>
      </c>
      <c r="K71" s="36">
        <v>1002328.35</v>
      </c>
      <c r="L71" s="36">
        <v>1029197.59</v>
      </c>
      <c r="M71" s="36">
        <v>1023873.25</v>
      </c>
      <c r="N71" s="36">
        <v>1051159.8400000001</v>
      </c>
      <c r="O71" s="36">
        <v>1080391.8999999999</v>
      </c>
      <c r="P71" s="36">
        <v>1109950.43</v>
      </c>
      <c r="Q71" s="36">
        <v>1147971.82</v>
      </c>
      <c r="R71" s="36">
        <v>1199513.7</v>
      </c>
      <c r="S71" s="36">
        <v>1313531.8999999999</v>
      </c>
      <c r="T71" s="36">
        <v>1360962.82</v>
      </c>
      <c r="U71" s="36">
        <v>1339478.06</v>
      </c>
      <c r="V71" s="36">
        <v>1343902.12</v>
      </c>
      <c r="W71" s="36">
        <v>1565211.53</v>
      </c>
      <c r="X71" s="36">
        <v>1741467.38</v>
      </c>
      <c r="Y71" s="36">
        <v>1696860.56</v>
      </c>
      <c r="Z71" s="36">
        <v>1714883.69</v>
      </c>
      <c r="AA71" s="36">
        <v>1738846.04</v>
      </c>
      <c r="AB71" s="36">
        <v>1770768.28</v>
      </c>
      <c r="AC71" s="36">
        <v>1815950.04</v>
      </c>
      <c r="AD71" s="36">
        <v>1862728.07</v>
      </c>
    </row>
    <row r="72" spans="1:30" x14ac:dyDescent="0.3">
      <c r="A72">
        <v>70</v>
      </c>
      <c r="B72" s="36">
        <v>1061846.3400000001</v>
      </c>
      <c r="C72" s="36">
        <v>1054531.23</v>
      </c>
      <c r="D72" s="36">
        <v>1047258.74</v>
      </c>
      <c r="E72" s="36">
        <v>1058251.8500000001</v>
      </c>
      <c r="F72" s="36">
        <v>1050423.8700000001</v>
      </c>
      <c r="G72" s="36">
        <v>1035357.74</v>
      </c>
      <c r="H72" s="36">
        <v>1015104.93</v>
      </c>
      <c r="I72" s="36">
        <v>986914.24</v>
      </c>
      <c r="J72" s="36">
        <v>974067.04</v>
      </c>
      <c r="K72" s="36">
        <v>958847.31</v>
      </c>
      <c r="L72" s="36">
        <v>982521.22</v>
      </c>
      <c r="M72" s="36">
        <v>1008183.9</v>
      </c>
      <c r="N72" s="36">
        <v>1002068.77</v>
      </c>
      <c r="O72" s="36">
        <v>1027835.66</v>
      </c>
      <c r="P72" s="36">
        <v>1055475.72</v>
      </c>
      <c r="Q72" s="36">
        <v>1083982.73</v>
      </c>
      <c r="R72" s="36">
        <v>1126476.24</v>
      </c>
      <c r="S72" s="36">
        <v>1182552.75</v>
      </c>
      <c r="T72" s="36">
        <v>1295015.6000000001</v>
      </c>
      <c r="U72" s="36">
        <v>1342043</v>
      </c>
      <c r="V72" s="36">
        <v>1321174.58</v>
      </c>
      <c r="W72" s="36">
        <v>1325612.1399999999</v>
      </c>
      <c r="X72" s="36">
        <v>1543892.23</v>
      </c>
      <c r="Y72" s="36">
        <v>1717372.54</v>
      </c>
      <c r="Z72" s="36">
        <v>1673381.59</v>
      </c>
      <c r="AA72" s="36">
        <v>1672229.78</v>
      </c>
      <c r="AB72" s="36">
        <v>1693943.02</v>
      </c>
      <c r="AC72" s="36">
        <v>1742940.71</v>
      </c>
      <c r="AD72" s="36">
        <v>1790089.49</v>
      </c>
    </row>
    <row r="73" spans="1:30" x14ac:dyDescent="0.3">
      <c r="A73">
        <v>71</v>
      </c>
      <c r="B73" s="36">
        <v>1015044.61</v>
      </c>
      <c r="C73" s="36">
        <v>1021405.84</v>
      </c>
      <c r="D73" s="36">
        <v>1011150.67</v>
      </c>
      <c r="E73" s="36">
        <v>1001169.38</v>
      </c>
      <c r="F73" s="36">
        <v>1008824.56</v>
      </c>
      <c r="G73" s="36">
        <v>1001516.05</v>
      </c>
      <c r="H73" s="36">
        <v>1003501.18</v>
      </c>
      <c r="I73" s="36">
        <v>998826.27</v>
      </c>
      <c r="J73" s="36">
        <v>972185.15</v>
      </c>
      <c r="K73" s="36">
        <v>960529.4</v>
      </c>
      <c r="L73" s="36">
        <v>946566.88</v>
      </c>
      <c r="M73" s="36">
        <v>971425.89</v>
      </c>
      <c r="N73" s="36">
        <v>998133.59</v>
      </c>
      <c r="O73" s="36">
        <v>993210.85</v>
      </c>
      <c r="P73" s="36">
        <v>1020048.02</v>
      </c>
      <c r="Q73" s="36">
        <v>1047285.77</v>
      </c>
      <c r="R73" s="36">
        <v>1070716.8</v>
      </c>
      <c r="S73" s="36">
        <v>1109130.46</v>
      </c>
      <c r="T73" s="36">
        <v>1164532.18</v>
      </c>
      <c r="U73" s="36">
        <v>1275589.82</v>
      </c>
      <c r="V73" s="36">
        <v>1321977.53</v>
      </c>
      <c r="W73" s="36">
        <v>1301490.5900000001</v>
      </c>
      <c r="X73" s="36">
        <v>1306022.3899999999</v>
      </c>
      <c r="Y73" s="36">
        <v>1520796.4</v>
      </c>
      <c r="Z73" s="36">
        <v>1691887.3</v>
      </c>
      <c r="AA73" s="36">
        <v>1638820.05</v>
      </c>
      <c r="AB73" s="36">
        <v>1635073.58</v>
      </c>
      <c r="AC73" s="36">
        <v>1664985.22</v>
      </c>
      <c r="AD73" s="36">
        <v>1715898.25</v>
      </c>
    </row>
    <row r="74" spans="1:30" x14ac:dyDescent="0.3">
      <c r="A74">
        <v>72</v>
      </c>
      <c r="B74" s="36">
        <v>1003688.04</v>
      </c>
      <c r="C74" s="36">
        <v>994811.5</v>
      </c>
      <c r="D74" s="36">
        <v>1001427.14</v>
      </c>
      <c r="E74" s="36">
        <v>991965.04</v>
      </c>
      <c r="F74" s="36">
        <v>982775.68</v>
      </c>
      <c r="G74" s="36">
        <v>989831.63</v>
      </c>
      <c r="H74" s="36">
        <v>981792.48</v>
      </c>
      <c r="I74" s="36">
        <v>983468.91</v>
      </c>
      <c r="J74" s="36">
        <v>978573.43</v>
      </c>
      <c r="K74" s="36">
        <v>951992.16</v>
      </c>
      <c r="L74" s="36">
        <v>940178.45</v>
      </c>
      <c r="M74" s="36">
        <v>926413.87</v>
      </c>
      <c r="N74" s="36">
        <v>950579.51</v>
      </c>
      <c r="O74" s="36">
        <v>976332.35</v>
      </c>
      <c r="P74" s="36">
        <v>971136.34</v>
      </c>
      <c r="Q74" s="36">
        <v>997403.46</v>
      </c>
      <c r="R74" s="36">
        <v>1026656.82</v>
      </c>
      <c r="S74" s="36">
        <v>1052523.43</v>
      </c>
      <c r="T74" s="36">
        <v>1090549.27</v>
      </c>
      <c r="U74" s="36">
        <v>1145397.3500000001</v>
      </c>
      <c r="V74" s="36">
        <v>1254697.3400000001</v>
      </c>
      <c r="W74" s="36">
        <v>1300326.4099999999</v>
      </c>
      <c r="X74" s="36">
        <v>1280430.8400000001</v>
      </c>
      <c r="Y74" s="36">
        <v>1284543.99</v>
      </c>
      <c r="Z74" s="36">
        <v>1495829.76</v>
      </c>
      <c r="AA74" s="36">
        <v>1651407.5</v>
      </c>
      <c r="AB74" s="36">
        <v>1596513.67</v>
      </c>
      <c r="AC74" s="36">
        <v>1604230.43</v>
      </c>
      <c r="AD74" s="36">
        <v>1636411.59</v>
      </c>
    </row>
    <row r="75" spans="1:30" x14ac:dyDescent="0.3">
      <c r="A75">
        <v>73</v>
      </c>
      <c r="B75" s="36">
        <v>985382.65</v>
      </c>
      <c r="C75" s="36">
        <v>980288.02</v>
      </c>
      <c r="D75" s="36">
        <v>974856.46</v>
      </c>
      <c r="E75" s="36">
        <v>984854.45</v>
      </c>
      <c r="F75" s="36">
        <v>979087.85</v>
      </c>
      <c r="G75" s="36">
        <v>973659.67</v>
      </c>
      <c r="H75" s="36">
        <v>975355.52</v>
      </c>
      <c r="I75" s="36">
        <v>960633.72</v>
      </c>
      <c r="J75" s="36">
        <v>962725.81</v>
      </c>
      <c r="K75" s="36">
        <v>958188.01</v>
      </c>
      <c r="L75" s="36">
        <v>932458.41</v>
      </c>
      <c r="M75" s="36">
        <v>921611.85</v>
      </c>
      <c r="N75" s="36">
        <v>908625.61</v>
      </c>
      <c r="O75" s="36">
        <v>932700.53</v>
      </c>
      <c r="P75" s="36">
        <v>958506.98</v>
      </c>
      <c r="Q75" s="36">
        <v>953515.28</v>
      </c>
      <c r="R75" s="36">
        <v>978715.1</v>
      </c>
      <c r="S75" s="36">
        <v>1007383.07</v>
      </c>
      <c r="T75" s="36">
        <v>1032990.98</v>
      </c>
      <c r="U75" s="36">
        <v>1070661.24</v>
      </c>
      <c r="V75" s="36">
        <v>1124591.3799999999</v>
      </c>
      <c r="W75" s="36">
        <v>1231989.6000000001</v>
      </c>
      <c r="X75" s="36">
        <v>1277050.58</v>
      </c>
      <c r="Y75" s="36">
        <v>1257282.52</v>
      </c>
      <c r="Z75" s="36">
        <v>1261301.05</v>
      </c>
      <c r="AA75" s="36">
        <v>1465507.86</v>
      </c>
      <c r="AB75" s="36">
        <v>1615351.63</v>
      </c>
      <c r="AC75" s="36">
        <v>1563052.65</v>
      </c>
      <c r="AD75" s="36">
        <v>1573479.87</v>
      </c>
    </row>
    <row r="76" spans="1:30" x14ac:dyDescent="0.3">
      <c r="A76">
        <v>74</v>
      </c>
      <c r="B76" s="36">
        <v>940545.72</v>
      </c>
      <c r="C76" s="36">
        <v>973324.74</v>
      </c>
      <c r="D76" s="36">
        <v>968737.83</v>
      </c>
      <c r="E76" s="36">
        <v>964145.96</v>
      </c>
      <c r="F76" s="36">
        <v>974892.5</v>
      </c>
      <c r="G76" s="36">
        <v>966253.96</v>
      </c>
      <c r="H76" s="36">
        <v>953390.21</v>
      </c>
      <c r="I76" s="36">
        <v>950756.6</v>
      </c>
      <c r="J76" s="36">
        <v>936038.65</v>
      </c>
      <c r="K76" s="36">
        <v>937588.9</v>
      </c>
      <c r="L76" s="36">
        <v>932767.13</v>
      </c>
      <c r="M76" s="36">
        <v>907633.93</v>
      </c>
      <c r="N76" s="36">
        <v>896849.51</v>
      </c>
      <c r="O76" s="36">
        <v>883704.02</v>
      </c>
      <c r="P76" s="36">
        <v>906792.43</v>
      </c>
      <c r="Q76" s="36">
        <v>932950.02</v>
      </c>
      <c r="R76" s="36">
        <v>931254.76</v>
      </c>
      <c r="S76" s="36">
        <v>958397.46</v>
      </c>
      <c r="T76" s="36">
        <v>986657.1</v>
      </c>
      <c r="U76" s="36">
        <v>1012026.8</v>
      </c>
      <c r="V76" s="36">
        <v>1049048.1499999999</v>
      </c>
      <c r="W76" s="36">
        <v>1102020.8400000001</v>
      </c>
      <c r="X76" s="36">
        <v>1207611.7</v>
      </c>
      <c r="Y76" s="36">
        <v>1251528.8400000001</v>
      </c>
      <c r="Z76" s="36">
        <v>1232328.32</v>
      </c>
      <c r="AA76" s="36">
        <v>1219602</v>
      </c>
      <c r="AB76" s="36">
        <v>1416529.78</v>
      </c>
      <c r="AC76" s="36">
        <v>1577990.59</v>
      </c>
      <c r="AD76" s="36">
        <v>1529553.77</v>
      </c>
    </row>
    <row r="77" spans="1:30" x14ac:dyDescent="0.3">
      <c r="A77">
        <v>75</v>
      </c>
      <c r="B77" s="36">
        <v>882669.47</v>
      </c>
      <c r="C77" s="36">
        <v>918759.8</v>
      </c>
      <c r="D77" s="36">
        <v>950038.04</v>
      </c>
      <c r="E77" s="36">
        <v>945136.16</v>
      </c>
      <c r="F77" s="36">
        <v>940328.04</v>
      </c>
      <c r="G77" s="36">
        <v>950266.21</v>
      </c>
      <c r="H77" s="36">
        <v>939847.38</v>
      </c>
      <c r="I77" s="36">
        <v>925261.06</v>
      </c>
      <c r="J77" s="36">
        <v>921904.76</v>
      </c>
      <c r="K77" s="36">
        <v>906633.97</v>
      </c>
      <c r="L77" s="36">
        <v>907230.98</v>
      </c>
      <c r="M77" s="36">
        <v>902083.15</v>
      </c>
      <c r="N77" s="36">
        <v>877070.24</v>
      </c>
      <c r="O77" s="36">
        <v>865687.06</v>
      </c>
      <c r="P77" s="36">
        <v>852072.68</v>
      </c>
      <c r="Q77" s="36">
        <v>874615.27</v>
      </c>
      <c r="R77" s="36">
        <v>905864.08</v>
      </c>
      <c r="S77" s="36">
        <v>909967.13</v>
      </c>
      <c r="T77" s="36">
        <v>936637.31</v>
      </c>
      <c r="U77" s="36">
        <v>964530.23</v>
      </c>
      <c r="V77" s="36">
        <v>989445.43</v>
      </c>
      <c r="W77" s="36">
        <v>1025720.47</v>
      </c>
      <c r="X77" s="36">
        <v>1077802.08</v>
      </c>
      <c r="Y77" s="36">
        <v>1180842.47</v>
      </c>
      <c r="Z77" s="36">
        <v>1224064.6399999999</v>
      </c>
      <c r="AA77" s="36">
        <v>1178205.69</v>
      </c>
      <c r="AB77" s="36">
        <v>1163007.47</v>
      </c>
      <c r="AC77" s="36">
        <v>1380447.22</v>
      </c>
      <c r="AD77" s="36">
        <v>1540459.63</v>
      </c>
    </row>
    <row r="78" spans="1:30" x14ac:dyDescent="0.3">
      <c r="A78">
        <v>76</v>
      </c>
      <c r="B78" s="36">
        <v>829392.27</v>
      </c>
      <c r="C78" s="36">
        <v>849476.24</v>
      </c>
      <c r="D78" s="36">
        <v>884362.73</v>
      </c>
      <c r="E78" s="36">
        <v>914952.21</v>
      </c>
      <c r="F78" s="36">
        <v>910718.32</v>
      </c>
      <c r="G78" s="36">
        <v>908444.82</v>
      </c>
      <c r="H78" s="36">
        <v>920901.84</v>
      </c>
      <c r="I78" s="36">
        <v>912149.81</v>
      </c>
      <c r="J78" s="36">
        <v>899501.44</v>
      </c>
      <c r="K78" s="36">
        <v>897648.01</v>
      </c>
      <c r="L78" s="36">
        <v>884163.12</v>
      </c>
      <c r="M78" s="36">
        <v>886702.15</v>
      </c>
      <c r="N78" s="36">
        <v>883377.97</v>
      </c>
      <c r="O78" s="36">
        <v>860225.52</v>
      </c>
      <c r="P78" s="36">
        <v>850547.45</v>
      </c>
      <c r="Q78" s="36">
        <v>837574.05</v>
      </c>
      <c r="R78" s="36">
        <v>855556.94</v>
      </c>
      <c r="S78" s="36">
        <v>882918.23</v>
      </c>
      <c r="T78" s="36">
        <v>887062.6</v>
      </c>
      <c r="U78" s="36">
        <v>913400.93</v>
      </c>
      <c r="V78" s="36">
        <v>940701.5</v>
      </c>
      <c r="W78" s="36">
        <v>965012</v>
      </c>
      <c r="X78" s="36">
        <v>1000726.87</v>
      </c>
      <c r="Y78" s="36">
        <v>1051340.17</v>
      </c>
      <c r="Z78" s="36">
        <v>1152081.0900000001</v>
      </c>
      <c r="AA78" s="36">
        <v>1174016.8400000001</v>
      </c>
      <c r="AB78" s="36">
        <v>1126611.97</v>
      </c>
      <c r="AC78" s="36">
        <v>1130132.6000000001</v>
      </c>
      <c r="AD78" s="36">
        <v>1344260.55</v>
      </c>
    </row>
    <row r="79" spans="1:30" x14ac:dyDescent="0.3">
      <c r="A79">
        <v>77</v>
      </c>
      <c r="B79" s="36">
        <v>783738.11</v>
      </c>
      <c r="C79" s="36">
        <v>798654.74</v>
      </c>
      <c r="D79" s="36">
        <v>816578.36</v>
      </c>
      <c r="E79" s="36">
        <v>848880.54</v>
      </c>
      <c r="F79" s="36">
        <v>877117.95</v>
      </c>
      <c r="G79" s="36">
        <v>874389.18</v>
      </c>
      <c r="H79" s="36">
        <v>875665.69</v>
      </c>
      <c r="I79" s="36">
        <v>889164.33</v>
      </c>
      <c r="J79" s="36">
        <v>880654.48</v>
      </c>
      <c r="K79" s="36">
        <v>868229.88</v>
      </c>
      <c r="L79" s="36">
        <v>866345.47</v>
      </c>
      <c r="M79" s="36">
        <v>853608.2</v>
      </c>
      <c r="N79" s="36">
        <v>856212.76</v>
      </c>
      <c r="O79" s="36">
        <v>852871.81</v>
      </c>
      <c r="P79" s="36">
        <v>830371.96</v>
      </c>
      <c r="Q79" s="36">
        <v>821318.71</v>
      </c>
      <c r="R79" s="36">
        <v>811280.82</v>
      </c>
      <c r="S79" s="36">
        <v>831473.75</v>
      </c>
      <c r="T79" s="36">
        <v>858259.34</v>
      </c>
      <c r="U79" s="36">
        <v>862547.37</v>
      </c>
      <c r="V79" s="36">
        <v>888280.01</v>
      </c>
      <c r="W79" s="36">
        <v>914919.1</v>
      </c>
      <c r="X79" s="36">
        <v>938969.7</v>
      </c>
      <c r="Y79" s="36">
        <v>973569.11</v>
      </c>
      <c r="Z79" s="36">
        <v>1022977.12</v>
      </c>
      <c r="AA79" s="36">
        <v>1099905.06</v>
      </c>
      <c r="AB79" s="36">
        <v>1118367.54</v>
      </c>
      <c r="AC79" s="36">
        <v>1091479.1200000001</v>
      </c>
      <c r="AD79" s="36">
        <v>1097146.83</v>
      </c>
    </row>
    <row r="80" spans="1:30" x14ac:dyDescent="0.3">
      <c r="A80">
        <v>78</v>
      </c>
      <c r="B80" s="36">
        <v>756216.89</v>
      </c>
      <c r="C80" s="36">
        <v>762147.33</v>
      </c>
      <c r="D80" s="36">
        <v>773940.47</v>
      </c>
      <c r="E80" s="36">
        <v>788799.24</v>
      </c>
      <c r="F80" s="36">
        <v>817644.7</v>
      </c>
      <c r="G80" s="36">
        <v>841135.3</v>
      </c>
      <c r="H80" s="36">
        <v>838733.68</v>
      </c>
      <c r="I80" s="36">
        <v>843083.63</v>
      </c>
      <c r="J80" s="36">
        <v>856882.71</v>
      </c>
      <c r="K80" s="36">
        <v>849194.85</v>
      </c>
      <c r="L80" s="36">
        <v>837809.86</v>
      </c>
      <c r="M80" s="36">
        <v>837177.42</v>
      </c>
      <c r="N80" s="36">
        <v>825780.42</v>
      </c>
      <c r="O80" s="36">
        <v>829023.29</v>
      </c>
      <c r="P80" s="36">
        <v>826535.11</v>
      </c>
      <c r="Q80" s="36">
        <v>805153.73</v>
      </c>
      <c r="R80" s="36">
        <v>795876.83</v>
      </c>
      <c r="S80" s="36">
        <v>785971.55</v>
      </c>
      <c r="T80" s="36">
        <v>805662.15</v>
      </c>
      <c r="U80" s="36">
        <v>831907.44</v>
      </c>
      <c r="V80" s="36">
        <v>836202.8</v>
      </c>
      <c r="W80" s="36">
        <v>861363.51</v>
      </c>
      <c r="X80" s="36">
        <v>887641.11</v>
      </c>
      <c r="Y80" s="36">
        <v>910811.78</v>
      </c>
      <c r="Z80" s="36">
        <v>944655.96</v>
      </c>
      <c r="AA80" s="36">
        <v>972334.9</v>
      </c>
      <c r="AB80" s="36">
        <v>1043640.6</v>
      </c>
      <c r="AC80" s="36">
        <v>1079583.99</v>
      </c>
      <c r="AD80" s="36">
        <v>1056100.5</v>
      </c>
    </row>
    <row r="81" spans="1:30" x14ac:dyDescent="0.3">
      <c r="A81">
        <v>79</v>
      </c>
      <c r="B81" s="36">
        <v>722773.8</v>
      </c>
      <c r="C81" s="36">
        <v>723043.93</v>
      </c>
      <c r="D81" s="36">
        <v>728896.08</v>
      </c>
      <c r="E81" s="36">
        <v>740605.99</v>
      </c>
      <c r="F81" s="36">
        <v>755476.24</v>
      </c>
      <c r="G81" s="36">
        <v>782312.7</v>
      </c>
      <c r="H81" s="36">
        <v>804794.51</v>
      </c>
      <c r="I81" s="36">
        <v>803753.7</v>
      </c>
      <c r="J81" s="36">
        <v>808389.9</v>
      </c>
      <c r="K81" s="36">
        <v>821882.61</v>
      </c>
      <c r="L81" s="36">
        <v>814707.85</v>
      </c>
      <c r="M81" s="36">
        <v>804583.82</v>
      </c>
      <c r="N81" s="36">
        <v>804678.46</v>
      </c>
      <c r="O81" s="36">
        <v>793988.82</v>
      </c>
      <c r="P81" s="36">
        <v>797552.78</v>
      </c>
      <c r="Q81" s="36">
        <v>795772.05</v>
      </c>
      <c r="R81" s="36">
        <v>776144.6</v>
      </c>
      <c r="S81" s="36">
        <v>768329.47</v>
      </c>
      <c r="T81" s="36">
        <v>758834.04</v>
      </c>
      <c r="U81" s="36">
        <v>778126.58</v>
      </c>
      <c r="V81" s="36">
        <v>803671.61</v>
      </c>
      <c r="W81" s="36">
        <v>807977.66</v>
      </c>
      <c r="X81" s="36">
        <v>832832.32</v>
      </c>
      <c r="Y81" s="36">
        <v>858113.56</v>
      </c>
      <c r="Z81" s="36">
        <v>880775.43</v>
      </c>
      <c r="AA81" s="36">
        <v>893151.15</v>
      </c>
      <c r="AB81" s="36">
        <v>916656.5</v>
      </c>
      <c r="AC81" s="36">
        <v>1003341.78</v>
      </c>
      <c r="AD81" s="36">
        <v>1040309.09</v>
      </c>
    </row>
    <row r="82" spans="1:30" x14ac:dyDescent="0.3">
      <c r="A82">
        <v>80</v>
      </c>
      <c r="B82" s="36">
        <v>658934.86</v>
      </c>
      <c r="C82" s="36">
        <v>651309.26</v>
      </c>
      <c r="D82" s="36">
        <v>652481.82999999996</v>
      </c>
      <c r="E82" s="36">
        <v>664656.71</v>
      </c>
      <c r="F82" s="36">
        <v>687806.95</v>
      </c>
      <c r="G82" s="36">
        <v>673487.54</v>
      </c>
      <c r="H82" s="36">
        <v>729953.55</v>
      </c>
      <c r="I82" s="36">
        <v>755114.46</v>
      </c>
      <c r="J82" s="36">
        <v>734791.81</v>
      </c>
      <c r="K82" s="36">
        <v>737374.22</v>
      </c>
      <c r="L82" s="36">
        <v>757141.34</v>
      </c>
      <c r="M82" s="36">
        <v>744190.1</v>
      </c>
      <c r="N82" s="36">
        <v>736770.57</v>
      </c>
      <c r="O82" s="36">
        <v>744954.64</v>
      </c>
      <c r="P82" s="36">
        <v>733986.07</v>
      </c>
      <c r="Q82" s="36">
        <v>720660.19</v>
      </c>
      <c r="R82" s="36">
        <v>740979.1</v>
      </c>
      <c r="S82" s="36">
        <v>715570.26</v>
      </c>
      <c r="T82" s="36">
        <v>722924.23</v>
      </c>
      <c r="U82" s="36">
        <v>702169.77</v>
      </c>
      <c r="V82" s="36">
        <v>748639.2</v>
      </c>
      <c r="W82" s="36">
        <v>773383.27</v>
      </c>
      <c r="X82" s="36">
        <v>777995.84</v>
      </c>
      <c r="Y82" s="36">
        <v>801849.4</v>
      </c>
      <c r="Z82" s="36">
        <v>826494.23</v>
      </c>
      <c r="AA82" s="36">
        <v>824582.12</v>
      </c>
      <c r="AB82" s="36">
        <v>833342.71</v>
      </c>
      <c r="AC82" s="36">
        <v>877145.2</v>
      </c>
      <c r="AD82" s="36">
        <v>962623.77</v>
      </c>
    </row>
    <row r="83" spans="1:30" x14ac:dyDescent="0.3">
      <c r="A83">
        <v>81</v>
      </c>
      <c r="B83" s="36">
        <v>602882.15</v>
      </c>
      <c r="C83" s="36">
        <v>623463.93000000005</v>
      </c>
      <c r="D83" s="36">
        <v>616421.68000000005</v>
      </c>
      <c r="E83" s="36">
        <v>617678.93000000005</v>
      </c>
      <c r="F83" s="36">
        <v>628863.65</v>
      </c>
      <c r="G83" s="36">
        <v>650039.65</v>
      </c>
      <c r="H83" s="36">
        <v>636540.25</v>
      </c>
      <c r="I83" s="36">
        <v>691067.15</v>
      </c>
      <c r="J83" s="36">
        <v>714948.92</v>
      </c>
      <c r="K83" s="36">
        <v>696409.7</v>
      </c>
      <c r="L83" s="36">
        <v>700252.14</v>
      </c>
      <c r="M83" s="36">
        <v>719165.2</v>
      </c>
      <c r="N83" s="36">
        <v>707783.69</v>
      </c>
      <c r="O83" s="36">
        <v>701704.85</v>
      </c>
      <c r="P83" s="36">
        <v>709261.87</v>
      </c>
      <c r="Q83" s="36">
        <v>700584.42</v>
      </c>
      <c r="R83" s="36">
        <v>687668.68</v>
      </c>
      <c r="S83" s="36">
        <v>707224.72</v>
      </c>
      <c r="T83" s="36">
        <v>683347.1</v>
      </c>
      <c r="U83" s="36">
        <v>690446.28</v>
      </c>
      <c r="V83" s="36">
        <v>670995.51</v>
      </c>
      <c r="W83" s="36">
        <v>717145.22</v>
      </c>
      <c r="X83" s="36">
        <v>741300.64</v>
      </c>
      <c r="Y83" s="36">
        <v>745546.97</v>
      </c>
      <c r="Z83" s="36">
        <v>768775.05</v>
      </c>
      <c r="AA83" s="36">
        <v>774267.74</v>
      </c>
      <c r="AB83" s="36">
        <v>769164.61</v>
      </c>
      <c r="AC83" s="36">
        <v>793271.88</v>
      </c>
      <c r="AD83" s="36">
        <v>837331.24</v>
      </c>
    </row>
    <row r="84" spans="1:30" x14ac:dyDescent="0.3">
      <c r="A84">
        <v>82</v>
      </c>
      <c r="B84" s="36">
        <v>568030.18999999994</v>
      </c>
      <c r="C84" s="36">
        <v>566886.52</v>
      </c>
      <c r="D84" s="36">
        <v>586459.93000000005</v>
      </c>
      <c r="E84" s="36">
        <v>579977.72</v>
      </c>
      <c r="F84" s="36">
        <v>580806.28</v>
      </c>
      <c r="G84" s="36">
        <v>590806.27</v>
      </c>
      <c r="H84" s="36">
        <v>611133.41</v>
      </c>
      <c r="I84" s="36">
        <v>598490.34</v>
      </c>
      <c r="J84" s="36">
        <v>650031.68999999994</v>
      </c>
      <c r="K84" s="36">
        <v>673263.3</v>
      </c>
      <c r="L84" s="36">
        <v>657193.5</v>
      </c>
      <c r="M84" s="36">
        <v>660942.5</v>
      </c>
      <c r="N84" s="36">
        <v>679798.56</v>
      </c>
      <c r="O84" s="36">
        <v>669976.87</v>
      </c>
      <c r="P84" s="36">
        <v>664559.54</v>
      </c>
      <c r="Q84" s="36">
        <v>673098.56</v>
      </c>
      <c r="R84" s="36">
        <v>664949.26</v>
      </c>
      <c r="S84" s="36">
        <v>652296.71</v>
      </c>
      <c r="T84" s="36">
        <v>671416.35</v>
      </c>
      <c r="U84" s="36">
        <v>649323.11</v>
      </c>
      <c r="V84" s="36">
        <v>656153.65</v>
      </c>
      <c r="W84" s="36">
        <v>637849.44999999995</v>
      </c>
      <c r="X84" s="36">
        <v>683784.82</v>
      </c>
      <c r="Y84" s="36">
        <v>706705.15</v>
      </c>
      <c r="Z84" s="36">
        <v>711101.87</v>
      </c>
      <c r="AA84" s="36">
        <v>715429.01</v>
      </c>
      <c r="AB84" s="36">
        <v>717194.31</v>
      </c>
      <c r="AC84" s="36">
        <v>727655.29</v>
      </c>
      <c r="AD84" s="36">
        <v>752836.64</v>
      </c>
    </row>
    <row r="85" spans="1:30" x14ac:dyDescent="0.3">
      <c r="A85">
        <v>83</v>
      </c>
      <c r="B85" s="36">
        <v>500221.14</v>
      </c>
      <c r="C85" s="36">
        <v>530595.18999999994</v>
      </c>
      <c r="D85" s="36">
        <v>529257.14</v>
      </c>
      <c r="E85" s="36">
        <v>547940.05000000005</v>
      </c>
      <c r="F85" s="36">
        <v>541711</v>
      </c>
      <c r="G85" s="36">
        <v>541556.88</v>
      </c>
      <c r="H85" s="36">
        <v>551192.61</v>
      </c>
      <c r="I85" s="36">
        <v>570566.75</v>
      </c>
      <c r="J85" s="36">
        <v>558279.30000000005</v>
      </c>
      <c r="K85" s="36">
        <v>607726.18999999994</v>
      </c>
      <c r="L85" s="36">
        <v>631092.63</v>
      </c>
      <c r="M85" s="36">
        <v>616197.87</v>
      </c>
      <c r="N85" s="36">
        <v>620902.94999999995</v>
      </c>
      <c r="O85" s="36">
        <v>638993.98</v>
      </c>
      <c r="P85" s="36">
        <v>629953.91</v>
      </c>
      <c r="Q85" s="36">
        <v>626335.09</v>
      </c>
      <c r="R85" s="36">
        <v>634814.81000000006</v>
      </c>
      <c r="S85" s="36">
        <v>627302.76</v>
      </c>
      <c r="T85" s="36">
        <v>615724.88</v>
      </c>
      <c r="U85" s="36">
        <v>633723.77</v>
      </c>
      <c r="V85" s="36">
        <v>613829.21</v>
      </c>
      <c r="W85" s="36">
        <v>619307.18999999994</v>
      </c>
      <c r="X85" s="36">
        <v>602997.19999999995</v>
      </c>
      <c r="Y85" s="36">
        <v>647977.44999999995</v>
      </c>
      <c r="Z85" s="36">
        <v>670188.56000000006</v>
      </c>
      <c r="AA85" s="36">
        <v>656199.22</v>
      </c>
      <c r="AB85" s="36">
        <v>656603.67000000004</v>
      </c>
      <c r="AC85" s="36">
        <v>673667.18</v>
      </c>
      <c r="AD85" s="36">
        <v>685843.12</v>
      </c>
    </row>
    <row r="86" spans="1:30" x14ac:dyDescent="0.3">
      <c r="A86">
        <v>84</v>
      </c>
      <c r="B86" s="36">
        <v>473217.61</v>
      </c>
      <c r="C86" s="36">
        <v>463843.25</v>
      </c>
      <c r="D86" s="36">
        <v>491994.05</v>
      </c>
      <c r="E86" s="36">
        <v>491015.67</v>
      </c>
      <c r="F86" s="36">
        <v>507763.44</v>
      </c>
      <c r="G86" s="36">
        <v>501298.03</v>
      </c>
      <c r="H86" s="36">
        <v>501239.71</v>
      </c>
      <c r="I86" s="36">
        <v>510374.19</v>
      </c>
      <c r="J86" s="36">
        <v>528476.04</v>
      </c>
      <c r="K86" s="36">
        <v>517683.87</v>
      </c>
      <c r="L86" s="36">
        <v>565141.13</v>
      </c>
      <c r="M86" s="36">
        <v>587021.1</v>
      </c>
      <c r="N86" s="36">
        <v>574676.80000000005</v>
      </c>
      <c r="O86" s="36">
        <v>580006.61</v>
      </c>
      <c r="P86" s="36">
        <v>596295.41</v>
      </c>
      <c r="Q86" s="36">
        <v>589588.82999999996</v>
      </c>
      <c r="R86" s="36">
        <v>586712.43999999994</v>
      </c>
      <c r="S86" s="36">
        <v>594505.68999999994</v>
      </c>
      <c r="T86" s="36">
        <v>587802.78</v>
      </c>
      <c r="U86" s="36">
        <v>577321.31999999995</v>
      </c>
      <c r="V86" s="36">
        <v>594641.61</v>
      </c>
      <c r="W86" s="36">
        <v>575789.26</v>
      </c>
      <c r="X86" s="36">
        <v>581958.53</v>
      </c>
      <c r="Y86" s="36">
        <v>566025.18000000005</v>
      </c>
      <c r="Z86" s="36">
        <v>610204.02</v>
      </c>
      <c r="AA86" s="36">
        <v>612767.29</v>
      </c>
      <c r="AB86" s="36">
        <v>595882.81000000006</v>
      </c>
      <c r="AC86" s="36">
        <v>611824.77</v>
      </c>
      <c r="AD86" s="36">
        <v>630106.9</v>
      </c>
    </row>
    <row r="87" spans="1:30" x14ac:dyDescent="0.3">
      <c r="A87">
        <v>85</v>
      </c>
      <c r="B87" s="36">
        <v>412639.1</v>
      </c>
      <c r="C87" s="36">
        <v>434790.85</v>
      </c>
      <c r="D87" s="36">
        <v>426155.1</v>
      </c>
      <c r="E87" s="36">
        <v>452249.44</v>
      </c>
      <c r="F87" s="36">
        <v>450929.84</v>
      </c>
      <c r="G87" s="36">
        <v>465925.67</v>
      </c>
      <c r="H87" s="36">
        <v>460013.86</v>
      </c>
      <c r="I87" s="36">
        <v>459570.15</v>
      </c>
      <c r="J87" s="36">
        <v>468271.71</v>
      </c>
      <c r="K87" s="36">
        <v>485419.79</v>
      </c>
      <c r="L87" s="36">
        <v>476967.65</v>
      </c>
      <c r="M87" s="36">
        <v>520757.25</v>
      </c>
      <c r="N87" s="36">
        <v>542816.27</v>
      </c>
      <c r="O87" s="36">
        <v>532079.32999999996</v>
      </c>
      <c r="P87" s="36">
        <v>536864.05000000005</v>
      </c>
      <c r="Q87" s="36">
        <v>553883.69999999995</v>
      </c>
      <c r="R87" s="36">
        <v>546982.43999999994</v>
      </c>
      <c r="S87" s="36">
        <v>544768.32999999996</v>
      </c>
      <c r="T87" s="36">
        <v>552812.64</v>
      </c>
      <c r="U87" s="36">
        <v>546316.11</v>
      </c>
      <c r="V87" s="36">
        <v>537258.62</v>
      </c>
      <c r="W87" s="36">
        <v>553307.49</v>
      </c>
      <c r="X87" s="36">
        <v>536421.68999999994</v>
      </c>
      <c r="Y87" s="36">
        <v>542207.43000000005</v>
      </c>
      <c r="Z87" s="36">
        <v>527927.22</v>
      </c>
      <c r="AA87" s="36">
        <v>551125.81999999995</v>
      </c>
      <c r="AB87" s="36">
        <v>549775.99</v>
      </c>
      <c r="AC87" s="36">
        <v>550230.73</v>
      </c>
      <c r="AD87" s="36">
        <v>567451.35</v>
      </c>
    </row>
    <row r="88" spans="1:30" x14ac:dyDescent="0.3">
      <c r="A88">
        <v>86</v>
      </c>
      <c r="B88" s="36">
        <v>377072.83</v>
      </c>
      <c r="C88" s="36">
        <v>375341.85</v>
      </c>
      <c r="D88" s="36">
        <v>395493.86</v>
      </c>
      <c r="E88" s="36">
        <v>388001.26</v>
      </c>
      <c r="F88" s="36">
        <v>411319.18</v>
      </c>
      <c r="G88" s="36">
        <v>409424.82</v>
      </c>
      <c r="H88" s="36">
        <v>422477.65</v>
      </c>
      <c r="I88" s="36">
        <v>417847.87</v>
      </c>
      <c r="J88" s="36">
        <v>417509.72</v>
      </c>
      <c r="K88" s="36">
        <v>425755.4</v>
      </c>
      <c r="L88" s="36">
        <v>443260.29</v>
      </c>
      <c r="M88" s="36">
        <v>434765.05</v>
      </c>
      <c r="N88" s="36">
        <v>476775.5</v>
      </c>
      <c r="O88" s="36">
        <v>497955.08</v>
      </c>
      <c r="P88" s="36">
        <v>487874.77</v>
      </c>
      <c r="Q88" s="36">
        <v>493793.8</v>
      </c>
      <c r="R88" s="36">
        <v>509022.22</v>
      </c>
      <c r="S88" s="36">
        <v>503381.25</v>
      </c>
      <c r="T88" s="36">
        <v>501761.25</v>
      </c>
      <c r="U88" s="36">
        <v>509148.85</v>
      </c>
      <c r="V88" s="36">
        <v>504351.6</v>
      </c>
      <c r="W88" s="36">
        <v>495333.07</v>
      </c>
      <c r="X88" s="36">
        <v>511217.9</v>
      </c>
      <c r="Y88" s="36">
        <v>495365.96</v>
      </c>
      <c r="Z88" s="36">
        <v>500947.38</v>
      </c>
      <c r="AA88" s="36">
        <v>488634.76</v>
      </c>
      <c r="AB88" s="36">
        <v>490428</v>
      </c>
      <c r="AC88" s="36">
        <v>502753.87</v>
      </c>
      <c r="AD88" s="36">
        <v>505517.17</v>
      </c>
    </row>
    <row r="89" spans="1:30" x14ac:dyDescent="0.3">
      <c r="A89">
        <v>87</v>
      </c>
      <c r="B89" s="36">
        <v>329058.78000000003</v>
      </c>
      <c r="C89" s="36">
        <v>339509.91</v>
      </c>
      <c r="D89" s="36">
        <v>337836.54</v>
      </c>
      <c r="E89" s="36">
        <v>355743.78</v>
      </c>
      <c r="F89" s="36">
        <v>349025.2</v>
      </c>
      <c r="G89" s="36">
        <v>368686.24</v>
      </c>
      <c r="H89" s="36">
        <v>367371.56</v>
      </c>
      <c r="I89" s="36">
        <v>379428.95</v>
      </c>
      <c r="J89" s="36">
        <v>375248.49</v>
      </c>
      <c r="K89" s="36">
        <v>375025.3</v>
      </c>
      <c r="L89" s="36">
        <v>384380.95</v>
      </c>
      <c r="M89" s="36">
        <v>399921.84</v>
      </c>
      <c r="N89" s="36">
        <v>392903</v>
      </c>
      <c r="O89" s="36">
        <v>432336.47</v>
      </c>
      <c r="P89" s="36">
        <v>451646.37</v>
      </c>
      <c r="Q89" s="36">
        <v>444041.97</v>
      </c>
      <c r="R89" s="36">
        <v>449896.45</v>
      </c>
      <c r="S89" s="36">
        <v>463526</v>
      </c>
      <c r="T89" s="36">
        <v>458607.58</v>
      </c>
      <c r="U89" s="36">
        <v>457490.99</v>
      </c>
      <c r="V89" s="36">
        <v>465147.92</v>
      </c>
      <c r="W89" s="36">
        <v>459896.17</v>
      </c>
      <c r="X89" s="36">
        <v>452673.53</v>
      </c>
      <c r="Y89" s="36">
        <v>467188.28</v>
      </c>
      <c r="Z89" s="36">
        <v>453359.89</v>
      </c>
      <c r="AA89" s="36">
        <v>459190.25</v>
      </c>
      <c r="AB89" s="36">
        <v>441919.33</v>
      </c>
      <c r="AC89" s="36">
        <v>443623.96</v>
      </c>
      <c r="AD89" s="36">
        <v>457182.27</v>
      </c>
    </row>
    <row r="90" spans="1:30" x14ac:dyDescent="0.3">
      <c r="A90">
        <v>88</v>
      </c>
      <c r="B90" s="36">
        <v>281833.55</v>
      </c>
      <c r="C90" s="36">
        <v>292871.08</v>
      </c>
      <c r="D90" s="36">
        <v>302037.78999999998</v>
      </c>
      <c r="E90" s="36">
        <v>300516.53999999998</v>
      </c>
      <c r="F90" s="36">
        <v>315950.03999999998</v>
      </c>
      <c r="G90" s="36">
        <v>308945.28999999998</v>
      </c>
      <c r="H90" s="36">
        <v>326618.78000000003</v>
      </c>
      <c r="I90" s="36">
        <v>325189.55</v>
      </c>
      <c r="J90" s="36">
        <v>336139.22</v>
      </c>
      <c r="K90" s="36">
        <v>333177.67</v>
      </c>
      <c r="L90" s="36">
        <v>334364.02</v>
      </c>
      <c r="M90" s="36">
        <v>342208.23</v>
      </c>
      <c r="N90" s="36">
        <v>357837.58</v>
      </c>
      <c r="O90" s="36">
        <v>351882.13</v>
      </c>
      <c r="P90" s="36">
        <v>387162.32</v>
      </c>
      <c r="Q90" s="36">
        <v>406456.95</v>
      </c>
      <c r="R90" s="36">
        <v>399613.08</v>
      </c>
      <c r="S90" s="36">
        <v>404334.71</v>
      </c>
      <c r="T90" s="36">
        <v>417227.27</v>
      </c>
      <c r="U90" s="36">
        <v>412688.23</v>
      </c>
      <c r="V90" s="36">
        <v>413586.47</v>
      </c>
      <c r="W90" s="36">
        <v>419236.39</v>
      </c>
      <c r="X90" s="36">
        <v>415803.77</v>
      </c>
      <c r="Y90" s="36">
        <v>408947.32</v>
      </c>
      <c r="Z90" s="36">
        <v>422711.15</v>
      </c>
      <c r="AA90" s="36">
        <v>411006.55</v>
      </c>
      <c r="AB90" s="36">
        <v>410051.65</v>
      </c>
      <c r="AC90" s="36">
        <v>397648.65</v>
      </c>
      <c r="AD90" s="36">
        <v>398833.54</v>
      </c>
    </row>
    <row r="91" spans="1:30" x14ac:dyDescent="0.3">
      <c r="A91">
        <v>89</v>
      </c>
      <c r="B91" s="36">
        <v>243464.39</v>
      </c>
      <c r="C91" s="36">
        <v>247480.56</v>
      </c>
      <c r="D91" s="36">
        <v>257451.48</v>
      </c>
      <c r="E91" s="36">
        <v>265748.74</v>
      </c>
      <c r="F91" s="36">
        <v>263891.56</v>
      </c>
      <c r="G91" s="36">
        <v>275700.88</v>
      </c>
      <c r="H91" s="36">
        <v>270142.94</v>
      </c>
      <c r="I91" s="36">
        <v>285148.57</v>
      </c>
      <c r="J91" s="36">
        <v>283854.68</v>
      </c>
      <c r="K91" s="36">
        <v>293650.11</v>
      </c>
      <c r="L91" s="36">
        <v>292839.74</v>
      </c>
      <c r="M91" s="36">
        <v>293327.28000000003</v>
      </c>
      <c r="N91" s="36">
        <v>301999.23</v>
      </c>
      <c r="O91" s="36">
        <v>316457.05</v>
      </c>
      <c r="P91" s="36">
        <v>310420.19</v>
      </c>
      <c r="Q91" s="36">
        <v>344177.56</v>
      </c>
      <c r="R91" s="36">
        <v>361083.45</v>
      </c>
      <c r="S91" s="36">
        <v>354799.88</v>
      </c>
      <c r="T91" s="36">
        <v>359077.03</v>
      </c>
      <c r="U91" s="36">
        <v>370818.46</v>
      </c>
      <c r="V91" s="36">
        <v>367882.84</v>
      </c>
      <c r="W91" s="36">
        <v>368192.46</v>
      </c>
      <c r="X91" s="36">
        <v>373950.14</v>
      </c>
      <c r="Y91" s="36">
        <v>371070.24</v>
      </c>
      <c r="Z91" s="36">
        <v>364655.19</v>
      </c>
      <c r="AA91" s="36">
        <v>378341.58</v>
      </c>
      <c r="AB91" s="36">
        <v>361268.24</v>
      </c>
      <c r="AC91" s="36">
        <v>364394</v>
      </c>
      <c r="AD91" s="36">
        <v>353572.2</v>
      </c>
    </row>
    <row r="92" spans="1:30" x14ac:dyDescent="0.3">
      <c r="A92">
        <v>90</v>
      </c>
      <c r="B92" s="36">
        <v>202779.56</v>
      </c>
      <c r="C92" s="36">
        <v>210337.36</v>
      </c>
      <c r="D92" s="36">
        <v>214243.67</v>
      </c>
      <c r="E92" s="36">
        <v>222798.62</v>
      </c>
      <c r="F92" s="36">
        <v>229312.88</v>
      </c>
      <c r="G92" s="36">
        <v>226635.77</v>
      </c>
      <c r="H92" s="36">
        <v>236691.01</v>
      </c>
      <c r="I92" s="36">
        <v>232341.32</v>
      </c>
      <c r="J92" s="36">
        <v>245189.12</v>
      </c>
      <c r="K92" s="36">
        <v>244327.08</v>
      </c>
      <c r="L92" s="36">
        <v>254618.82</v>
      </c>
      <c r="M92" s="36">
        <v>253015.09</v>
      </c>
      <c r="N92" s="36">
        <v>254040.71</v>
      </c>
      <c r="O92" s="36">
        <v>263081.40999999997</v>
      </c>
      <c r="P92" s="36">
        <v>275007</v>
      </c>
      <c r="Q92" s="36">
        <v>271914.27</v>
      </c>
      <c r="R92" s="36">
        <v>300766.25</v>
      </c>
      <c r="S92" s="36">
        <v>315265.19</v>
      </c>
      <c r="T92" s="36">
        <v>310080.74</v>
      </c>
      <c r="U92" s="36">
        <v>314404.25</v>
      </c>
      <c r="V92" s="36">
        <v>325843.21000000002</v>
      </c>
      <c r="W92" s="36">
        <v>322109.98</v>
      </c>
      <c r="X92" s="36">
        <v>324023.15000000002</v>
      </c>
      <c r="Y92" s="36">
        <v>328523.17</v>
      </c>
      <c r="Z92" s="36">
        <v>326157.11</v>
      </c>
      <c r="AA92" s="36">
        <v>321485.96000000002</v>
      </c>
      <c r="AB92" s="36">
        <v>327418.42</v>
      </c>
      <c r="AC92" s="36">
        <v>315994.59999999998</v>
      </c>
      <c r="AD92" s="36">
        <v>319205.53999999998</v>
      </c>
    </row>
    <row r="93" spans="1:30" x14ac:dyDescent="0.3">
      <c r="A93">
        <v>91</v>
      </c>
      <c r="B93" s="36">
        <v>168287.13</v>
      </c>
      <c r="C93" s="36">
        <v>172789.48</v>
      </c>
      <c r="D93" s="36">
        <v>178893.57</v>
      </c>
      <c r="E93" s="36">
        <v>182070.39999999999</v>
      </c>
      <c r="F93" s="36">
        <v>189359.12</v>
      </c>
      <c r="G93" s="36">
        <v>193817.11</v>
      </c>
      <c r="H93" s="36">
        <v>191461.47</v>
      </c>
      <c r="I93" s="36">
        <v>199966.68</v>
      </c>
      <c r="J93" s="36">
        <v>196463.4</v>
      </c>
      <c r="K93" s="36">
        <v>207388.38</v>
      </c>
      <c r="L93" s="36">
        <v>207912.47</v>
      </c>
      <c r="M93" s="36">
        <v>215896.14</v>
      </c>
      <c r="N93" s="36">
        <v>216091.18</v>
      </c>
      <c r="O93" s="36">
        <v>217445.91</v>
      </c>
      <c r="P93" s="36">
        <v>224838.03</v>
      </c>
      <c r="Q93" s="36">
        <v>237019.55</v>
      </c>
      <c r="R93" s="36">
        <v>234103.1</v>
      </c>
      <c r="S93" s="36">
        <v>258457.07</v>
      </c>
      <c r="T93" s="36">
        <v>271397.05</v>
      </c>
      <c r="U93" s="36">
        <v>267034</v>
      </c>
      <c r="V93" s="36">
        <v>271545.45</v>
      </c>
      <c r="W93" s="36">
        <v>280255.74</v>
      </c>
      <c r="X93" s="36">
        <v>278197.67</v>
      </c>
      <c r="Y93" s="36">
        <v>280057.94</v>
      </c>
      <c r="Z93" s="36">
        <v>284178.05</v>
      </c>
      <c r="AA93" s="36">
        <v>282845.73</v>
      </c>
      <c r="AB93" s="36">
        <v>272891.84999999998</v>
      </c>
      <c r="AC93" s="36">
        <v>281753.77</v>
      </c>
      <c r="AD93" s="36">
        <v>272786.15999999997</v>
      </c>
    </row>
    <row r="94" spans="1:30" x14ac:dyDescent="0.3">
      <c r="A94">
        <v>92</v>
      </c>
      <c r="B94" s="36">
        <v>139885.57999999999</v>
      </c>
      <c r="C94" s="36">
        <v>141312.5</v>
      </c>
      <c r="D94" s="36">
        <v>144474.69</v>
      </c>
      <c r="E94" s="36">
        <v>149436.92000000001</v>
      </c>
      <c r="F94" s="36">
        <v>152044.71</v>
      </c>
      <c r="G94" s="36">
        <v>156553.51</v>
      </c>
      <c r="H94" s="36">
        <v>160145.70000000001</v>
      </c>
      <c r="I94" s="36">
        <v>158849.19</v>
      </c>
      <c r="J94" s="36">
        <v>165303.94</v>
      </c>
      <c r="K94" s="36">
        <v>162673.53</v>
      </c>
      <c r="L94" s="36">
        <v>173533.38</v>
      </c>
      <c r="M94" s="36">
        <v>173214.59</v>
      </c>
      <c r="N94" s="36">
        <v>180679.17</v>
      </c>
      <c r="O94" s="36">
        <v>181407.47</v>
      </c>
      <c r="P94" s="36">
        <v>181934.14</v>
      </c>
      <c r="Q94" s="36">
        <v>190523.84</v>
      </c>
      <c r="R94" s="36">
        <v>200037.32</v>
      </c>
      <c r="S94" s="36">
        <v>197370.65</v>
      </c>
      <c r="T94" s="36">
        <v>218508.11</v>
      </c>
      <c r="U94" s="36">
        <v>229484.82</v>
      </c>
      <c r="V94" s="36">
        <v>226530.35</v>
      </c>
      <c r="W94" s="36">
        <v>229692.11</v>
      </c>
      <c r="X94" s="36">
        <v>237993.42</v>
      </c>
      <c r="Y94" s="36">
        <v>235545.49</v>
      </c>
      <c r="Z94" s="36">
        <v>237965.88</v>
      </c>
      <c r="AA94" s="36">
        <v>242356.72</v>
      </c>
      <c r="AB94" s="36">
        <v>235547.65</v>
      </c>
      <c r="AC94" s="36">
        <v>230474.25</v>
      </c>
      <c r="AD94" s="36">
        <v>238174.32</v>
      </c>
    </row>
    <row r="95" spans="1:30" x14ac:dyDescent="0.3">
      <c r="A95">
        <v>93</v>
      </c>
      <c r="B95" s="36">
        <v>102709.23</v>
      </c>
      <c r="C95" s="36">
        <v>114793.65</v>
      </c>
      <c r="D95" s="36">
        <v>115972.53</v>
      </c>
      <c r="E95" s="36">
        <v>118399.92</v>
      </c>
      <c r="F95" s="36">
        <v>122146.84</v>
      </c>
      <c r="G95" s="36">
        <v>123546.92</v>
      </c>
      <c r="H95" s="36">
        <v>126905.92</v>
      </c>
      <c r="I95" s="36">
        <v>129963.44</v>
      </c>
      <c r="J95" s="36">
        <v>128617.5</v>
      </c>
      <c r="K95" s="36">
        <v>133793.44</v>
      </c>
      <c r="L95" s="36">
        <v>133141.85999999999</v>
      </c>
      <c r="M95" s="36">
        <v>141345.43</v>
      </c>
      <c r="N95" s="36">
        <v>141848.92000000001</v>
      </c>
      <c r="O95" s="36">
        <v>148877.03</v>
      </c>
      <c r="P95" s="36">
        <v>148834.29</v>
      </c>
      <c r="Q95" s="36">
        <v>150924.17000000001</v>
      </c>
      <c r="R95" s="36">
        <v>158222.79999999999</v>
      </c>
      <c r="S95" s="36">
        <v>165333.39000000001</v>
      </c>
      <c r="T95" s="36">
        <v>163945.92000000001</v>
      </c>
      <c r="U95" s="36">
        <v>181102.54</v>
      </c>
      <c r="V95" s="36">
        <v>190921.11</v>
      </c>
      <c r="W95" s="36">
        <v>187578.09</v>
      </c>
      <c r="X95" s="36">
        <v>191430.04</v>
      </c>
      <c r="Y95" s="36">
        <v>197641.31</v>
      </c>
      <c r="Z95" s="36">
        <v>196249.5</v>
      </c>
      <c r="AA95" s="36">
        <v>199014.64</v>
      </c>
      <c r="AB95" s="36">
        <v>197204.68</v>
      </c>
      <c r="AC95" s="36">
        <v>194940.07</v>
      </c>
      <c r="AD95" s="36">
        <v>191019.85</v>
      </c>
    </row>
    <row r="96" spans="1:30" x14ac:dyDescent="0.3">
      <c r="A96">
        <v>94</v>
      </c>
      <c r="B96" s="36">
        <v>90219.65</v>
      </c>
      <c r="C96" s="36">
        <v>82376.509999999995</v>
      </c>
      <c r="D96" s="36">
        <v>92528.85</v>
      </c>
      <c r="E96" s="36">
        <v>92795.89</v>
      </c>
      <c r="F96" s="36">
        <v>94637.68</v>
      </c>
      <c r="G96" s="36">
        <v>97053.23</v>
      </c>
      <c r="H96" s="36">
        <v>97820.44</v>
      </c>
      <c r="I96" s="36">
        <v>100729.03</v>
      </c>
      <c r="J96" s="36">
        <v>102732.78</v>
      </c>
      <c r="K96" s="36">
        <v>102016.21</v>
      </c>
      <c r="L96" s="36">
        <v>106956.79</v>
      </c>
      <c r="M96" s="36">
        <v>106119.27</v>
      </c>
      <c r="N96" s="36">
        <v>113478.25</v>
      </c>
      <c r="O96" s="36">
        <v>114497.97</v>
      </c>
      <c r="P96" s="36">
        <v>119511.45</v>
      </c>
      <c r="Q96" s="36">
        <v>120691.48</v>
      </c>
      <c r="R96" s="36">
        <v>122281.81</v>
      </c>
      <c r="S96" s="36">
        <v>128092.48</v>
      </c>
      <c r="T96" s="36">
        <v>133997.68</v>
      </c>
      <c r="U96" s="36">
        <v>132792.03</v>
      </c>
      <c r="V96" s="36">
        <v>147281.57999999999</v>
      </c>
      <c r="W96" s="36">
        <v>154575.91</v>
      </c>
      <c r="X96" s="36">
        <v>152881.79</v>
      </c>
      <c r="Y96" s="36">
        <v>155508.04</v>
      </c>
      <c r="Z96" s="36">
        <v>161092.39000000001</v>
      </c>
      <c r="AA96" s="36">
        <v>160566.35999999999</v>
      </c>
      <c r="AB96" s="36">
        <v>158010.70000000001</v>
      </c>
      <c r="AC96" s="36">
        <v>159427.14000000001</v>
      </c>
      <c r="AD96" s="36">
        <v>158004.69</v>
      </c>
    </row>
    <row r="97" spans="1:30" x14ac:dyDescent="0.3">
      <c r="A97">
        <v>95</v>
      </c>
      <c r="B97" s="36">
        <v>58977.86</v>
      </c>
      <c r="C97" s="36">
        <v>70952.240000000005</v>
      </c>
      <c r="D97" s="36">
        <v>64728.74</v>
      </c>
      <c r="E97" s="36">
        <v>72752.73</v>
      </c>
      <c r="F97" s="36">
        <v>72706.53</v>
      </c>
      <c r="G97" s="36">
        <v>73088.320000000007</v>
      </c>
      <c r="H97" s="36">
        <v>75063.05</v>
      </c>
      <c r="I97" s="36">
        <v>75448.759999999995</v>
      </c>
      <c r="J97" s="36">
        <v>77777.710000000006</v>
      </c>
      <c r="K97" s="36">
        <v>79278.850000000006</v>
      </c>
      <c r="L97" s="36">
        <v>79933.990000000005</v>
      </c>
      <c r="M97" s="36">
        <v>83055.73</v>
      </c>
      <c r="N97" s="36">
        <v>83189.460000000006</v>
      </c>
      <c r="O97" s="36">
        <v>89097.9</v>
      </c>
      <c r="P97" s="36">
        <v>89545.59</v>
      </c>
      <c r="Q97" s="36">
        <v>95109.88</v>
      </c>
      <c r="R97" s="36">
        <v>95447.19</v>
      </c>
      <c r="S97" s="36">
        <v>96403.12</v>
      </c>
      <c r="T97" s="36">
        <v>101212</v>
      </c>
      <c r="U97" s="36">
        <v>106140.88</v>
      </c>
      <c r="V97" s="36">
        <v>105792.97</v>
      </c>
      <c r="W97" s="36">
        <v>116638.63</v>
      </c>
      <c r="X97" s="36">
        <v>123346.58</v>
      </c>
      <c r="Y97" s="36">
        <v>121320.92</v>
      </c>
      <c r="Z97" s="36">
        <v>123620.24</v>
      </c>
      <c r="AA97" s="36">
        <v>128485.35</v>
      </c>
      <c r="AB97" s="36">
        <v>124480.53</v>
      </c>
      <c r="AC97" s="36">
        <v>125015.23</v>
      </c>
      <c r="AD97" s="36">
        <v>125852.8</v>
      </c>
    </row>
    <row r="98" spans="1:30" x14ac:dyDescent="0.3">
      <c r="A98">
        <v>96</v>
      </c>
      <c r="B98" s="36">
        <v>48292.9</v>
      </c>
      <c r="C98" s="36">
        <v>45311.49</v>
      </c>
      <c r="D98" s="36">
        <v>54429.98</v>
      </c>
      <c r="E98" s="36">
        <v>49571.06</v>
      </c>
      <c r="F98" s="36">
        <v>55324.78</v>
      </c>
      <c r="G98" s="36">
        <v>54887.91</v>
      </c>
      <c r="H98" s="36">
        <v>55166.39</v>
      </c>
      <c r="I98" s="36">
        <v>56410.67</v>
      </c>
      <c r="J98" s="36">
        <v>56862.68</v>
      </c>
      <c r="K98" s="36">
        <v>58417.65</v>
      </c>
      <c r="L98" s="36">
        <v>60471.19</v>
      </c>
      <c r="M98" s="36">
        <v>60451.72</v>
      </c>
      <c r="N98" s="36">
        <v>63403.91</v>
      </c>
      <c r="O98" s="36">
        <v>64015.75</v>
      </c>
      <c r="P98" s="36">
        <v>67818.12</v>
      </c>
      <c r="Q98" s="36">
        <v>69456.820000000007</v>
      </c>
      <c r="R98" s="36">
        <v>73433.69</v>
      </c>
      <c r="S98" s="36">
        <v>73359.59</v>
      </c>
      <c r="T98" s="36">
        <v>74496.84</v>
      </c>
      <c r="U98" s="36">
        <v>78077.320000000007</v>
      </c>
      <c r="V98" s="36">
        <v>82428.759999999995</v>
      </c>
      <c r="W98" s="36">
        <v>81598.19</v>
      </c>
      <c r="X98" s="36">
        <v>90655.52</v>
      </c>
      <c r="Y98" s="36">
        <v>95277.8</v>
      </c>
      <c r="Z98" s="36">
        <v>93709.22</v>
      </c>
      <c r="AA98" s="36">
        <v>96377.37</v>
      </c>
      <c r="AB98" s="36">
        <v>96409.26</v>
      </c>
      <c r="AC98" s="36">
        <v>95515.12</v>
      </c>
      <c r="AD98" s="36">
        <v>96238.93</v>
      </c>
    </row>
    <row r="99" spans="1:30" x14ac:dyDescent="0.3">
      <c r="A99">
        <v>97</v>
      </c>
      <c r="B99" s="36">
        <v>33933.1</v>
      </c>
      <c r="C99" s="36">
        <v>36138</v>
      </c>
      <c r="D99" s="36">
        <v>33938.559999999998</v>
      </c>
      <c r="E99" s="36">
        <v>40694.699999999997</v>
      </c>
      <c r="F99" s="36">
        <v>36977.25</v>
      </c>
      <c r="G99" s="36">
        <v>40610.78</v>
      </c>
      <c r="H99" s="36">
        <v>40309.11</v>
      </c>
      <c r="I99" s="36">
        <v>40557.370000000003</v>
      </c>
      <c r="J99" s="36">
        <v>41227.769999999997</v>
      </c>
      <c r="K99" s="36">
        <v>41535.800000000003</v>
      </c>
      <c r="L99" s="36">
        <v>43348.76</v>
      </c>
      <c r="M99" s="36">
        <v>44390.5</v>
      </c>
      <c r="N99" s="36">
        <v>45095.65</v>
      </c>
      <c r="O99" s="36">
        <v>47454.85</v>
      </c>
      <c r="P99" s="36">
        <v>47326.16</v>
      </c>
      <c r="Q99" s="36">
        <v>51306.06</v>
      </c>
      <c r="R99" s="36">
        <v>52236.76</v>
      </c>
      <c r="S99" s="36">
        <v>55066.7</v>
      </c>
      <c r="T99" s="36">
        <v>55086.89</v>
      </c>
      <c r="U99" s="36">
        <v>56003.32</v>
      </c>
      <c r="V99" s="36">
        <v>59257.19</v>
      </c>
      <c r="W99" s="36">
        <v>61871.5</v>
      </c>
      <c r="X99" s="36">
        <v>61604.59</v>
      </c>
      <c r="Y99" s="36">
        <v>68043.899999999994</v>
      </c>
      <c r="Z99" s="36">
        <v>71749.2</v>
      </c>
      <c r="AA99" s="36">
        <v>70957.5</v>
      </c>
      <c r="AB99" s="36">
        <v>70199.12</v>
      </c>
      <c r="AC99" s="36">
        <v>72413.919999999998</v>
      </c>
      <c r="AD99" s="36">
        <v>71427.88</v>
      </c>
    </row>
    <row r="100" spans="1:30" x14ac:dyDescent="0.3">
      <c r="A100">
        <v>98</v>
      </c>
      <c r="B100" s="36">
        <v>25571.59</v>
      </c>
      <c r="C100" s="36">
        <v>24688.13</v>
      </c>
      <c r="D100" s="36">
        <v>26452.11</v>
      </c>
      <c r="E100" s="36">
        <v>24802.400000000001</v>
      </c>
      <c r="F100" s="36">
        <v>29391.98</v>
      </c>
      <c r="G100" s="36">
        <v>26289.16</v>
      </c>
      <c r="H100" s="36">
        <v>29042.55</v>
      </c>
      <c r="I100" s="36">
        <v>28697.27</v>
      </c>
      <c r="J100" s="36">
        <v>28735.09</v>
      </c>
      <c r="K100" s="36">
        <v>29232.04</v>
      </c>
      <c r="L100" s="36">
        <v>29991.1</v>
      </c>
      <c r="M100" s="36">
        <v>31087.23</v>
      </c>
      <c r="N100" s="36">
        <v>32145.51</v>
      </c>
      <c r="O100" s="36">
        <v>32720.22</v>
      </c>
      <c r="P100" s="36">
        <v>34075.839999999997</v>
      </c>
      <c r="Q100" s="36">
        <v>34821.360000000001</v>
      </c>
      <c r="R100" s="36">
        <v>37719.660000000003</v>
      </c>
      <c r="S100" s="36">
        <v>38099.879999999997</v>
      </c>
      <c r="T100" s="36">
        <v>40186.65</v>
      </c>
      <c r="U100" s="36">
        <v>39997.46</v>
      </c>
      <c r="V100" s="36">
        <v>41079.68</v>
      </c>
      <c r="W100" s="36">
        <v>42956.27</v>
      </c>
      <c r="X100" s="36">
        <v>45430.95</v>
      </c>
      <c r="Y100" s="36">
        <v>44946.13</v>
      </c>
      <c r="Z100" s="36">
        <v>49764.43</v>
      </c>
      <c r="AA100" s="36">
        <v>52936.6</v>
      </c>
      <c r="AB100" s="36">
        <v>49893.01</v>
      </c>
      <c r="AC100" s="36">
        <v>51187.85</v>
      </c>
      <c r="AD100" s="36">
        <v>52536.58</v>
      </c>
    </row>
    <row r="101" spans="1:30" x14ac:dyDescent="0.3">
      <c r="A101">
        <v>99</v>
      </c>
      <c r="B101" s="36">
        <v>17909.86</v>
      </c>
      <c r="C101" s="36">
        <v>18250.560000000001</v>
      </c>
      <c r="D101" s="36">
        <v>17590.72</v>
      </c>
      <c r="E101" s="36">
        <v>18707.98</v>
      </c>
      <c r="F101" s="36">
        <v>17604.830000000002</v>
      </c>
      <c r="G101" s="36">
        <v>20476.48</v>
      </c>
      <c r="H101" s="36">
        <v>18330.41</v>
      </c>
      <c r="I101" s="36">
        <v>20345.12</v>
      </c>
      <c r="J101" s="36">
        <v>19841.740000000002</v>
      </c>
      <c r="K101" s="36">
        <v>19815.2</v>
      </c>
      <c r="L101" s="36">
        <v>20477.810000000001</v>
      </c>
      <c r="M101" s="36">
        <v>20854.72</v>
      </c>
      <c r="N101" s="36">
        <v>21730.82</v>
      </c>
      <c r="O101" s="36">
        <v>22694.17</v>
      </c>
      <c r="P101" s="36">
        <v>22979.87</v>
      </c>
      <c r="Q101" s="36">
        <v>24486.17</v>
      </c>
      <c r="R101" s="36">
        <v>24688.44</v>
      </c>
      <c r="S101" s="36">
        <v>26706.81</v>
      </c>
      <c r="T101" s="36">
        <v>27214.01</v>
      </c>
      <c r="U101" s="36">
        <v>28383.31</v>
      </c>
      <c r="V101" s="36">
        <v>28627.22</v>
      </c>
      <c r="W101" s="36">
        <v>29197.3</v>
      </c>
      <c r="X101" s="36">
        <v>30551.96</v>
      </c>
      <c r="Y101" s="36">
        <v>32073.58</v>
      </c>
      <c r="Z101" s="36">
        <v>31867.8</v>
      </c>
      <c r="AA101" s="36">
        <v>35721.99</v>
      </c>
      <c r="AB101" s="36">
        <v>35997.14</v>
      </c>
      <c r="AC101" s="36">
        <v>35120.81</v>
      </c>
      <c r="AD101" s="36">
        <v>35763.839999999997</v>
      </c>
    </row>
    <row r="102" spans="1:30" x14ac:dyDescent="0.3">
      <c r="A102">
        <v>100</v>
      </c>
      <c r="B102" s="36">
        <v>31870.37</v>
      </c>
      <c r="C102" s="36">
        <v>32914.789999999994</v>
      </c>
      <c r="D102" s="36">
        <v>33651.399999999994</v>
      </c>
      <c r="E102" s="36">
        <v>33612.720000000001</v>
      </c>
      <c r="F102" s="36">
        <v>34208.249999999985</v>
      </c>
      <c r="G102" s="36">
        <v>33536.32</v>
      </c>
      <c r="H102" s="36">
        <v>34729.69000000001</v>
      </c>
      <c r="I102" s="36">
        <v>34091.490000000005</v>
      </c>
      <c r="J102" s="36">
        <v>34789.089999999989</v>
      </c>
      <c r="K102" s="36">
        <v>34776.239999999991</v>
      </c>
      <c r="L102" s="36">
        <v>35568.630000000012</v>
      </c>
      <c r="M102" s="36">
        <v>35897.629999999997</v>
      </c>
      <c r="N102" s="36">
        <v>36929.200000000004</v>
      </c>
      <c r="O102" s="36">
        <v>38238.85</v>
      </c>
      <c r="P102" s="36">
        <v>39285.78</v>
      </c>
      <c r="Q102" s="36">
        <v>41362.379999999997</v>
      </c>
      <c r="R102" s="36">
        <v>43504.459999999992</v>
      </c>
      <c r="S102" s="36">
        <v>44739.329999999994</v>
      </c>
      <c r="T102" s="36">
        <v>46983.229999999996</v>
      </c>
      <c r="U102" s="36">
        <v>48774.52</v>
      </c>
      <c r="V102" s="36">
        <v>51061.770000000004</v>
      </c>
      <c r="W102" s="36">
        <v>51910.12000000001</v>
      </c>
      <c r="X102" s="36">
        <v>53504.62</v>
      </c>
      <c r="Y102" s="36">
        <v>54813.76999999999</v>
      </c>
      <c r="Z102" s="36">
        <v>56575.590000000004</v>
      </c>
      <c r="AA102" s="36">
        <v>58326.419999999991</v>
      </c>
      <c r="AB102" s="36">
        <v>58213.670000000006</v>
      </c>
      <c r="AC102" s="36">
        <v>61307.350000000006</v>
      </c>
      <c r="AD102" s="36">
        <v>62342.829999999987</v>
      </c>
    </row>
    <row r="113" spans="2:30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B2" sqref="B2"/>
    </sheetView>
  </sheetViews>
  <sheetFormatPr defaultRowHeight="16.5" x14ac:dyDescent="0.3"/>
  <sheetData>
    <row r="1" spans="1:4" x14ac:dyDescent="0.3"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38">
        <f>+rates_보정!B53</f>
        <v>2.7098985745783865E-6</v>
      </c>
      <c r="C2" s="38">
        <f>+rates_보정!C53</f>
        <v>1.0220460502062845E-5</v>
      </c>
      <c r="D2" s="38">
        <f>+rates_보정!D53</f>
        <v>1.4555954887139785E-5</v>
      </c>
    </row>
    <row r="3" spans="1:4" x14ac:dyDescent="0.3">
      <c r="A3" s="39">
        <v>1</v>
      </c>
      <c r="B3" s="38">
        <f>+rates_보정!B54</f>
        <v>2.4221927110963091E-6</v>
      </c>
      <c r="C3" s="38">
        <f>+rates_보정!C54</f>
        <v>9.0986045736896525E-6</v>
      </c>
      <c r="D3" s="38">
        <f>+rates_보정!D54</f>
        <v>1.2889899368632925E-5</v>
      </c>
    </row>
    <row r="4" spans="1:4" x14ac:dyDescent="0.3">
      <c r="A4" s="39">
        <v>2</v>
      </c>
      <c r="B4" s="38">
        <f>+rates_보정!B55</f>
        <v>2.1344868476142318E-6</v>
      </c>
      <c r="C4" s="38">
        <f>+rates_보정!C55</f>
        <v>7.9767486453164595E-6</v>
      </c>
      <c r="D4" s="38">
        <f>+rates_보정!D55</f>
        <v>1.1223843850126063E-5</v>
      </c>
    </row>
    <row r="5" spans="1:4" x14ac:dyDescent="0.3">
      <c r="A5" s="39">
        <v>3</v>
      </c>
      <c r="B5" s="38">
        <f>+rates_보정!B56</f>
        <v>1.8467809841321546E-6</v>
      </c>
      <c r="C5" s="38">
        <f>+rates_보정!C56</f>
        <v>6.8548927169432682E-6</v>
      </c>
      <c r="D5" s="38">
        <f>+rates_보정!D56</f>
        <v>9.5577883316192034E-6</v>
      </c>
    </row>
    <row r="6" spans="1:4" x14ac:dyDescent="0.3">
      <c r="A6" s="39">
        <v>4</v>
      </c>
      <c r="B6" s="38">
        <f>+rates_보정!B57</f>
        <v>1.5590751206500774E-6</v>
      </c>
      <c r="C6" s="38">
        <f>+rates_보정!C57</f>
        <v>5.7330367885700769E-6</v>
      </c>
      <c r="D6" s="38">
        <f>+rates_보정!D57</f>
        <v>7.8917328131123425E-6</v>
      </c>
    </row>
    <row r="7" spans="1:4" x14ac:dyDescent="0.3">
      <c r="A7" s="39">
        <v>5</v>
      </c>
      <c r="B7" s="38">
        <f>+rates_보정!B58</f>
        <v>1.2713692571680001E-6</v>
      </c>
      <c r="C7" s="38">
        <f>+rates_보정!C58</f>
        <v>4.6111808601968856E-6</v>
      </c>
      <c r="D7" s="38">
        <f>+rates_보정!D58</f>
        <v>6.2256772946054833E-6</v>
      </c>
    </row>
    <row r="8" spans="1:4" x14ac:dyDescent="0.3">
      <c r="A8" s="39">
        <v>6</v>
      </c>
      <c r="B8" s="38">
        <f>+rates_보정!B59</f>
        <v>9.8366339368592292E-7</v>
      </c>
      <c r="C8" s="38">
        <f>+rates_보정!C59</f>
        <v>3.4893249318236943E-6</v>
      </c>
      <c r="D8" s="38">
        <f>+rates_보정!D59</f>
        <v>4.5596217760986232E-6</v>
      </c>
    </row>
    <row r="9" spans="1:4" x14ac:dyDescent="0.3">
      <c r="A9" s="39">
        <v>7</v>
      </c>
      <c r="B9" s="38">
        <f>+rates_보정!B60</f>
        <v>6.9595753020384587E-7</v>
      </c>
      <c r="C9" s="38">
        <f>+rates_보정!C60</f>
        <v>2.3674690034505026E-6</v>
      </c>
      <c r="D9" s="38">
        <f>+rates_보정!D60</f>
        <v>2.8935662575917622E-6</v>
      </c>
    </row>
    <row r="10" spans="1:4" x14ac:dyDescent="0.3">
      <c r="A10" s="39">
        <v>8</v>
      </c>
      <c r="B10" s="38">
        <f>+rates_보정!B61</f>
        <v>8.196786885187478E-7</v>
      </c>
      <c r="C10" s="38">
        <f>+rates_보정!C61</f>
        <v>2.604105636307018E-6</v>
      </c>
      <c r="D10" s="38">
        <f>+rates_보정!D61</f>
        <v>2.9413150195755784E-6</v>
      </c>
    </row>
    <row r="11" spans="1:4" x14ac:dyDescent="0.3">
      <c r="A11" s="39">
        <v>9</v>
      </c>
      <c r="B11" s="38">
        <f>+rates_보정!B62</f>
        <v>9.4339984683364984E-7</v>
      </c>
      <c r="C11" s="38">
        <f>+rates_보정!C62</f>
        <v>2.8407422691635334E-6</v>
      </c>
      <c r="D11" s="38">
        <f>+rates_보정!D62</f>
        <v>2.9890637815593947E-6</v>
      </c>
    </row>
    <row r="12" spans="1:4" x14ac:dyDescent="0.3">
      <c r="A12" s="39">
        <v>10</v>
      </c>
      <c r="B12" s="38">
        <f>+rates_보정!B63</f>
        <v>1.0671210051485518E-6</v>
      </c>
      <c r="C12" s="38">
        <f>+rates_보정!C63</f>
        <v>3.0773789020200487E-6</v>
      </c>
      <c r="D12" s="38">
        <f>+rates_보정!D63</f>
        <v>3.0368125435432113E-6</v>
      </c>
    </row>
    <row r="13" spans="1:4" x14ac:dyDescent="0.3">
      <c r="A13" s="39">
        <v>11</v>
      </c>
      <c r="B13" s="38">
        <f>+rates_보정!B64</f>
        <v>1.1908421634634537E-6</v>
      </c>
      <c r="C13" s="38">
        <f>+rates_보정!C64</f>
        <v>3.3140155348765645E-6</v>
      </c>
      <c r="D13" s="38">
        <f>+rates_보정!D64</f>
        <v>3.0845613055270275E-6</v>
      </c>
    </row>
    <row r="14" spans="1:4" x14ac:dyDescent="0.3">
      <c r="A14" s="39">
        <v>12</v>
      </c>
      <c r="B14" s="38">
        <f>+rates_보정!B65</f>
        <v>1.3145633217783556E-6</v>
      </c>
      <c r="C14" s="38">
        <f>+rates_보정!C65</f>
        <v>3.5506521677330799E-6</v>
      </c>
      <c r="D14" s="38">
        <f>+rates_보정!D65</f>
        <v>3.1323100675108437E-6</v>
      </c>
    </row>
    <row r="15" spans="1:4" x14ac:dyDescent="0.3">
      <c r="A15" s="39">
        <v>13</v>
      </c>
      <c r="B15" s="38">
        <f>+rates_보정!B66</f>
        <v>2.1580239495339212E-6</v>
      </c>
      <c r="C15" s="38">
        <f>+rates_보정!C66</f>
        <v>5.3786077637474709E-6</v>
      </c>
      <c r="D15" s="38">
        <f>+rates_보정!D66</f>
        <v>3.7741769788915271E-6</v>
      </c>
    </row>
    <row r="16" spans="1:4" x14ac:dyDescent="0.3">
      <c r="A16" s="39">
        <v>14</v>
      </c>
      <c r="B16" s="38">
        <f>+rates_보정!B67</f>
        <v>3.0014845772894869E-6</v>
      </c>
      <c r="C16" s="38">
        <f>+rates_보정!C67</f>
        <v>7.2065633597618616E-6</v>
      </c>
      <c r="D16" s="38">
        <f>+rates_보정!D67</f>
        <v>4.4160438902722113E-6</v>
      </c>
    </row>
    <row r="17" spans="1:4" x14ac:dyDescent="0.3">
      <c r="A17" s="39">
        <v>15</v>
      </c>
      <c r="B17" s="38">
        <f>+rates_보정!B68</f>
        <v>3.8449452050450526E-6</v>
      </c>
      <c r="C17" s="38">
        <f>+rates_보정!C68</f>
        <v>9.0345189557762522E-6</v>
      </c>
      <c r="D17" s="38">
        <f>+rates_보정!D68</f>
        <v>5.0579108016528947E-6</v>
      </c>
    </row>
    <row r="18" spans="1:4" x14ac:dyDescent="0.3">
      <c r="A18" s="39">
        <v>16</v>
      </c>
      <c r="B18" s="38">
        <f>+rates_보정!B69</f>
        <v>4.6884058328006179E-6</v>
      </c>
      <c r="C18" s="38">
        <f>+rates_보정!C69</f>
        <v>1.0862474551790644E-5</v>
      </c>
      <c r="D18" s="38">
        <f>+rates_보정!D69</f>
        <v>5.6997777130335781E-6</v>
      </c>
    </row>
    <row r="19" spans="1:4" x14ac:dyDescent="0.3">
      <c r="A19" s="39">
        <v>17</v>
      </c>
      <c r="B19" s="38">
        <f>+rates_보정!B70</f>
        <v>5.5318664605561841E-6</v>
      </c>
      <c r="C19" s="38">
        <f>+rates_보정!C70</f>
        <v>1.2690430147805034E-5</v>
      </c>
      <c r="D19" s="38">
        <f>+rates_보정!D70</f>
        <v>6.3416446244142614E-6</v>
      </c>
    </row>
    <row r="20" spans="1:4" x14ac:dyDescent="0.3">
      <c r="A20" s="39">
        <v>18</v>
      </c>
      <c r="B20" s="38">
        <f>+rates_보정!B71</f>
        <v>6.9090507920925382E-6</v>
      </c>
      <c r="C20" s="38">
        <f>+rates_보정!C71</f>
        <v>1.8061311203313856E-5</v>
      </c>
      <c r="D20" s="38">
        <f>+rates_보정!D71</f>
        <v>7.1136275509338286E-6</v>
      </c>
    </row>
    <row r="21" spans="1:4" x14ac:dyDescent="0.3">
      <c r="A21" s="39">
        <v>19</v>
      </c>
      <c r="B21" s="38">
        <f>+rates_보정!B72</f>
        <v>8.2862351236288932E-6</v>
      </c>
      <c r="C21" s="38">
        <f>+rates_보정!C72</f>
        <v>2.3432192258822681E-5</v>
      </c>
      <c r="D21" s="38">
        <f>+rates_보정!D72</f>
        <v>7.8856104774533957E-6</v>
      </c>
    </row>
    <row r="22" spans="1:4" x14ac:dyDescent="0.3">
      <c r="A22" s="39">
        <v>20</v>
      </c>
      <c r="B22" s="38">
        <f>+rates_보정!B73</f>
        <v>9.6634194551652481E-6</v>
      </c>
      <c r="C22" s="38">
        <f>+rates_보정!C73</f>
        <v>2.8803073314331502E-5</v>
      </c>
      <c r="D22" s="38">
        <f>+rates_보정!D73</f>
        <v>8.6575934039729611E-6</v>
      </c>
    </row>
    <row r="23" spans="1:4" x14ac:dyDescent="0.3">
      <c r="A23" s="39">
        <v>21</v>
      </c>
      <c r="B23" s="38">
        <f>+rates_보정!B74</f>
        <v>1.1040603786701601E-5</v>
      </c>
      <c r="C23" s="38">
        <f>+rates_보정!C74</f>
        <v>3.417395436984033E-5</v>
      </c>
      <c r="D23" s="38">
        <f>+rates_보정!D74</f>
        <v>9.4295763304925283E-6</v>
      </c>
    </row>
    <row r="24" spans="1:4" x14ac:dyDescent="0.3">
      <c r="A24" s="39">
        <v>22</v>
      </c>
      <c r="B24" s="38">
        <f>+rates_보정!B75</f>
        <v>1.2417788118237956E-5</v>
      </c>
      <c r="C24" s="38">
        <f>+rates_보정!C75</f>
        <v>3.9544835425349152E-5</v>
      </c>
      <c r="D24" s="38">
        <f>+rates_보정!D75</f>
        <v>1.0201559257012095E-5</v>
      </c>
    </row>
    <row r="25" spans="1:4" x14ac:dyDescent="0.3">
      <c r="A25" s="39">
        <v>23</v>
      </c>
      <c r="B25" s="38">
        <f>+rates_보정!B76</f>
        <v>1.479556210365662E-5</v>
      </c>
      <c r="C25" s="38">
        <f>+rates_보정!C76</f>
        <v>4.5105290600371968E-5</v>
      </c>
      <c r="D25" s="38">
        <f>+rates_보정!D76</f>
        <v>1.2165501291488798E-5</v>
      </c>
    </row>
    <row r="26" spans="1:4" x14ac:dyDescent="0.3">
      <c r="A26" s="39">
        <v>24</v>
      </c>
      <c r="B26" s="38">
        <f>+rates_보정!B77</f>
        <v>1.7173336089075281E-5</v>
      </c>
      <c r="C26" s="38">
        <f>+rates_보정!C77</f>
        <v>5.0665745775394792E-5</v>
      </c>
      <c r="D26" s="38">
        <f>+rates_보정!D77</f>
        <v>1.4129443325965502E-5</v>
      </c>
    </row>
    <row r="27" spans="1:4" x14ac:dyDescent="0.3">
      <c r="A27" s="39">
        <v>25</v>
      </c>
      <c r="B27" s="38">
        <f>+rates_보정!B78</f>
        <v>1.9551110074493943E-5</v>
      </c>
      <c r="C27" s="38">
        <f>+rates_보정!C78</f>
        <v>5.6226200950417608E-5</v>
      </c>
      <c r="D27" s="38">
        <f>+rates_보정!D78</f>
        <v>1.6093385360442206E-5</v>
      </c>
    </row>
    <row r="28" spans="1:4" x14ac:dyDescent="0.3">
      <c r="A28" s="39">
        <v>26</v>
      </c>
      <c r="B28" s="38">
        <f>+rates_보정!B79</f>
        <v>2.1928884059912608E-5</v>
      </c>
      <c r="C28" s="38">
        <f>+rates_보정!C79</f>
        <v>6.1786656125440432E-5</v>
      </c>
      <c r="D28" s="38">
        <f>+rates_보정!D79</f>
        <v>1.8057327394918908E-5</v>
      </c>
    </row>
    <row r="29" spans="1:4" x14ac:dyDescent="0.3">
      <c r="A29" s="39">
        <v>27</v>
      </c>
      <c r="B29" s="38">
        <f>+rates_보정!B80</f>
        <v>2.4306658045331269E-5</v>
      </c>
      <c r="C29" s="38">
        <f>+rates_보정!C80</f>
        <v>6.7347111300463248E-5</v>
      </c>
      <c r="D29" s="38">
        <f>+rates_보정!D80</f>
        <v>2.002126942939561E-5</v>
      </c>
    </row>
    <row r="30" spans="1:4" x14ac:dyDescent="0.3">
      <c r="A30" s="39">
        <v>28</v>
      </c>
      <c r="B30" s="38">
        <f>+rates_보정!B81</f>
        <v>2.8513387081326362E-5</v>
      </c>
      <c r="C30" s="38">
        <f>+rates_보정!C81</f>
        <v>8.0150783439950524E-5</v>
      </c>
      <c r="D30" s="38">
        <f>+rates_보정!D81</f>
        <v>2.3182018730970713E-5</v>
      </c>
    </row>
    <row r="31" spans="1:4" x14ac:dyDescent="0.3">
      <c r="A31" s="39">
        <v>29</v>
      </c>
      <c r="B31" s="38">
        <f>+rates_보정!B82</f>
        <v>3.2720116117321452E-5</v>
      </c>
      <c r="C31" s="38">
        <f>+rates_보정!C82</f>
        <v>9.2954455579437813E-5</v>
      </c>
      <c r="D31" s="38">
        <f>+rates_보정!D82</f>
        <v>2.6342768032545812E-5</v>
      </c>
    </row>
    <row r="32" spans="1:4" x14ac:dyDescent="0.3">
      <c r="A32" s="39">
        <v>30</v>
      </c>
      <c r="B32" s="38">
        <f>+rates_보정!B83</f>
        <v>3.6926845153316545E-5</v>
      </c>
      <c r="C32" s="38">
        <f>+rates_보정!C83</f>
        <v>1.0575812771892509E-4</v>
      </c>
      <c r="D32" s="38">
        <f>+rates_보정!D83</f>
        <v>2.9503517334120914E-5</v>
      </c>
    </row>
    <row r="33" spans="1:4" x14ac:dyDescent="0.3">
      <c r="A33" s="39">
        <v>31</v>
      </c>
      <c r="B33" s="38">
        <f>+rates_보정!B84</f>
        <v>4.1133574189311638E-5</v>
      </c>
      <c r="C33" s="38">
        <f>+rates_보정!C84</f>
        <v>1.1856179985841238E-4</v>
      </c>
      <c r="D33" s="38">
        <f>+rates_보정!D84</f>
        <v>3.2664266635696016E-5</v>
      </c>
    </row>
    <row r="34" spans="1:4" x14ac:dyDescent="0.3">
      <c r="A34" s="39">
        <v>32</v>
      </c>
      <c r="B34" s="38">
        <f>+rates_보정!B85</f>
        <v>4.5340303225306731E-5</v>
      </c>
      <c r="C34" s="38">
        <f>+rates_보정!C85</f>
        <v>1.3136547199789965E-4</v>
      </c>
      <c r="D34" s="38">
        <f>+rates_보정!D85</f>
        <v>3.5825015937271119E-5</v>
      </c>
    </row>
    <row r="35" spans="1:4" x14ac:dyDescent="0.3">
      <c r="A35" s="39">
        <v>33</v>
      </c>
      <c r="B35" s="38">
        <f>+rates_보정!B86</f>
        <v>4.9534038305229055E-5</v>
      </c>
      <c r="C35" s="38">
        <f>+rates_보정!C86</f>
        <v>1.4730261903690779E-4</v>
      </c>
      <c r="D35" s="38">
        <f>+rates_보정!D86</f>
        <v>3.9598676007270387E-5</v>
      </c>
    </row>
    <row r="36" spans="1:4" x14ac:dyDescent="0.3">
      <c r="A36" s="39">
        <v>34</v>
      </c>
      <c r="B36" s="38">
        <f>+rates_보정!B87</f>
        <v>5.3727773385151374E-5</v>
      </c>
      <c r="C36" s="38">
        <f>+rates_보정!C87</f>
        <v>1.6323976607591595E-4</v>
      </c>
      <c r="D36" s="38">
        <f>+rates_보정!D87</f>
        <v>4.3372336077269649E-5</v>
      </c>
    </row>
    <row r="37" spans="1:4" x14ac:dyDescent="0.3">
      <c r="A37" s="39">
        <v>35</v>
      </c>
      <c r="B37" s="38">
        <f>+rates_보정!B88</f>
        <v>5.7921508465073698E-5</v>
      </c>
      <c r="C37" s="38">
        <f>+rates_보정!C88</f>
        <v>1.7917691311492408E-4</v>
      </c>
      <c r="D37" s="38">
        <f>+rates_보정!D88</f>
        <v>4.7145996147268917E-5</v>
      </c>
    </row>
    <row r="38" spans="1:4" x14ac:dyDescent="0.3">
      <c r="A38" s="39">
        <v>36</v>
      </c>
      <c r="B38" s="38">
        <f>+rates_보정!B89</f>
        <v>6.2115243544996017E-5</v>
      </c>
      <c r="C38" s="38">
        <f>+rates_보정!C89</f>
        <v>1.9511406015393221E-4</v>
      </c>
      <c r="D38" s="38">
        <f>+rates_보정!D89</f>
        <v>5.0919656217268179E-5</v>
      </c>
    </row>
    <row r="39" spans="1:4" x14ac:dyDescent="0.3">
      <c r="A39" s="39">
        <v>37</v>
      </c>
      <c r="B39" s="38">
        <f>+rates_보정!B90</f>
        <v>6.6308978624918342E-5</v>
      </c>
      <c r="C39" s="38">
        <f>+rates_보정!C90</f>
        <v>2.1105120719294037E-4</v>
      </c>
      <c r="D39" s="38">
        <f>+rates_보정!D90</f>
        <v>5.4693316287267447E-5</v>
      </c>
    </row>
    <row r="40" spans="1:4" x14ac:dyDescent="0.3">
      <c r="A40" s="39">
        <v>38</v>
      </c>
      <c r="B40" s="38">
        <f>+rates_보정!B91</f>
        <v>7.8902524896823541E-5</v>
      </c>
      <c r="C40" s="38">
        <f>+rates_보정!C91</f>
        <v>2.4084346835293963E-4</v>
      </c>
      <c r="D40" s="38">
        <f>+rates_보정!D91</f>
        <v>6.2694651281509293E-5</v>
      </c>
    </row>
    <row r="41" spans="1:4" x14ac:dyDescent="0.3">
      <c r="A41" s="39">
        <v>39</v>
      </c>
      <c r="B41" s="38">
        <f>+rates_보정!B92</f>
        <v>9.1496071168728753E-5</v>
      </c>
      <c r="C41" s="38">
        <f>+rates_보정!C92</f>
        <v>2.7063572951293885E-4</v>
      </c>
      <c r="D41" s="38">
        <f>+rates_보정!D92</f>
        <v>7.0695986275751146E-5</v>
      </c>
    </row>
    <row r="42" spans="1:4" x14ac:dyDescent="0.3">
      <c r="A42" s="39">
        <v>40</v>
      </c>
      <c r="B42" s="38">
        <f>+rates_보정!B93</f>
        <v>1.0408961744063395E-4</v>
      </c>
      <c r="C42" s="38">
        <f>+rates_보정!C93</f>
        <v>3.0042799067293814E-4</v>
      </c>
      <c r="D42" s="38">
        <f>+rates_보정!D93</f>
        <v>7.8697321269992999E-5</v>
      </c>
    </row>
    <row r="43" spans="1:4" x14ac:dyDescent="0.3">
      <c r="A43" s="39">
        <v>41</v>
      </c>
      <c r="B43" s="38">
        <f>+rates_보정!B94</f>
        <v>1.1668316371253915E-4</v>
      </c>
      <c r="C43" s="38">
        <f>+rates_보정!C94</f>
        <v>3.3022025183293742E-4</v>
      </c>
      <c r="D43" s="38">
        <f>+rates_보정!D94</f>
        <v>8.6698656264234838E-5</v>
      </c>
    </row>
    <row r="44" spans="1:4" x14ac:dyDescent="0.3">
      <c r="A44" s="39">
        <v>42</v>
      </c>
      <c r="B44" s="38">
        <f>+rates_보정!B95</f>
        <v>1.2927670998444436E-4</v>
      </c>
      <c r="C44" s="38">
        <f>+rates_보정!C95</f>
        <v>3.6001251299293664E-4</v>
      </c>
      <c r="D44" s="38">
        <f>+rates_보정!D95</f>
        <v>9.4699991258476691E-5</v>
      </c>
    </row>
    <row r="45" spans="1:4" x14ac:dyDescent="0.3">
      <c r="A45" s="39">
        <v>43</v>
      </c>
      <c r="B45" s="38">
        <f>+rates_보정!B96</f>
        <v>1.4678498845514682E-4</v>
      </c>
      <c r="C45" s="38">
        <f>+rates_보정!C96</f>
        <v>3.9797971101445821E-4</v>
      </c>
      <c r="D45" s="38">
        <f>+rates_보정!D96</f>
        <v>1.0783036300731113E-4</v>
      </c>
    </row>
    <row r="46" spans="1:4" x14ac:dyDescent="0.3">
      <c r="A46" s="39">
        <v>44</v>
      </c>
      <c r="B46" s="38">
        <f>+rates_보정!B97</f>
        <v>1.6429326692584924E-4</v>
      </c>
      <c r="C46" s="38">
        <f>+rates_보정!C97</f>
        <v>4.3594690903597973E-4</v>
      </c>
      <c r="D46" s="38">
        <f>+rates_보정!D97</f>
        <v>1.2096073475614558E-4</v>
      </c>
    </row>
    <row r="47" spans="1:4" x14ac:dyDescent="0.3">
      <c r="A47" s="39">
        <v>45</v>
      </c>
      <c r="B47" s="38">
        <f>+rates_보정!B98</f>
        <v>1.818015453965517E-4</v>
      </c>
      <c r="C47" s="38">
        <f>+rates_보정!C98</f>
        <v>4.7391410705750129E-4</v>
      </c>
      <c r="D47" s="38">
        <f>+rates_보정!D98</f>
        <v>1.3409110650498002E-4</v>
      </c>
    </row>
    <row r="48" spans="1:4" x14ac:dyDescent="0.3">
      <c r="A48" s="39">
        <v>46</v>
      </c>
      <c r="B48" s="38">
        <f>+rates_보정!B99</f>
        <v>1.9930982386725415E-4</v>
      </c>
      <c r="C48" s="38">
        <f>+rates_보정!C99</f>
        <v>5.1188130507902286E-4</v>
      </c>
      <c r="D48" s="38">
        <f>+rates_보정!D99</f>
        <v>1.4722147825381446E-4</v>
      </c>
    </row>
    <row r="49" spans="1:4" x14ac:dyDescent="0.3">
      <c r="A49" s="39">
        <v>47</v>
      </c>
      <c r="B49" s="38">
        <f>+rates_보정!B100</f>
        <v>2.1681810233795657E-4</v>
      </c>
      <c r="C49" s="38">
        <f>+rates_보정!C100</f>
        <v>5.4984850310054443E-4</v>
      </c>
      <c r="D49" s="38">
        <f>+rates_보정!D100</f>
        <v>1.603518500026489E-4</v>
      </c>
    </row>
    <row r="50" spans="1:4" x14ac:dyDescent="0.3">
      <c r="A50" s="39">
        <v>48</v>
      </c>
      <c r="B50" s="38">
        <f>+rates_보정!B101</f>
        <v>2.4081911878696719E-4</v>
      </c>
      <c r="C50" s="38">
        <f>+rates_보정!C101</f>
        <v>5.9531183506342027E-4</v>
      </c>
      <c r="D50" s="38">
        <f>+rates_보정!D101</f>
        <v>1.7496502694148102E-4</v>
      </c>
    </row>
    <row r="51" spans="1:4" x14ac:dyDescent="0.3">
      <c r="A51" s="39">
        <v>49</v>
      </c>
      <c r="B51" s="38">
        <f>+rates_보정!B102</f>
        <v>2.6482013523597777E-4</v>
      </c>
      <c r="C51" s="38">
        <f>+rates_보정!C102</f>
        <v>6.4077516702629601E-4</v>
      </c>
      <c r="D51" s="38">
        <f>+rates_보정!D102</f>
        <v>1.8957820388031314E-4</v>
      </c>
    </row>
    <row r="52" spans="1:4" x14ac:dyDescent="0.3">
      <c r="A52" s="39">
        <v>50</v>
      </c>
      <c r="B52" s="38">
        <f>+rates_보정!B103</f>
        <v>2.8882115168498839E-4</v>
      </c>
      <c r="C52" s="38">
        <f>+rates_보정!C103</f>
        <v>6.8623849898917185E-4</v>
      </c>
      <c r="D52" s="38">
        <f>+rates_보정!D103</f>
        <v>2.0419138081914526E-4</v>
      </c>
    </row>
    <row r="53" spans="1:4" x14ac:dyDescent="0.3">
      <c r="A53" s="39">
        <v>51</v>
      </c>
      <c r="B53" s="38">
        <f>+rates_보정!B104</f>
        <v>3.12822168133999E-4</v>
      </c>
      <c r="C53" s="38">
        <f>+rates_보정!C104</f>
        <v>7.3170183095204759E-4</v>
      </c>
      <c r="D53" s="38">
        <f>+rates_보정!D104</f>
        <v>2.1880455775797735E-4</v>
      </c>
    </row>
    <row r="54" spans="1:4" x14ac:dyDescent="0.3">
      <c r="A54" s="39">
        <v>52</v>
      </c>
      <c r="B54" s="38">
        <f>+rates_보정!B105</f>
        <v>3.3682318458300961E-4</v>
      </c>
      <c r="C54" s="38">
        <f>+rates_보정!C105</f>
        <v>7.7716516291492343E-4</v>
      </c>
      <c r="D54" s="38">
        <f>+rates_보정!D105</f>
        <v>2.3341773469680947E-4</v>
      </c>
    </row>
    <row r="55" spans="1:4" x14ac:dyDescent="0.3">
      <c r="A55" s="39">
        <v>53</v>
      </c>
      <c r="B55" s="38">
        <f>+rates_보정!B106</f>
        <v>3.7886988031838692E-4</v>
      </c>
      <c r="C55" s="38">
        <f>+rates_보정!C106</f>
        <v>8.4426482955964391E-4</v>
      </c>
      <c r="D55" s="38">
        <f>+rates_보정!D106</f>
        <v>2.6379443266953901E-4</v>
      </c>
    </row>
    <row r="56" spans="1:4" x14ac:dyDescent="0.3">
      <c r="A56" s="39">
        <v>54</v>
      </c>
      <c r="B56" s="38">
        <f>+rates_보정!B107</f>
        <v>4.2091657605376417E-4</v>
      </c>
      <c r="C56" s="38">
        <f>+rates_보정!C107</f>
        <v>9.1136449620436428E-4</v>
      </c>
      <c r="D56" s="38">
        <f>+rates_보정!D107</f>
        <v>2.9417113064226857E-4</v>
      </c>
    </row>
    <row r="57" spans="1:4" x14ac:dyDescent="0.3">
      <c r="A57" s="39">
        <v>55</v>
      </c>
      <c r="B57" s="38">
        <f>+rates_보정!B108</f>
        <v>4.6296327178914148E-4</v>
      </c>
      <c r="C57" s="38">
        <f>+rates_보정!C108</f>
        <v>9.7846416284908476E-4</v>
      </c>
      <c r="D57" s="38">
        <f>+rates_보정!D108</f>
        <v>3.2454782861499813E-4</v>
      </c>
    </row>
    <row r="58" spans="1:4" x14ac:dyDescent="0.3">
      <c r="A58" s="39">
        <v>56</v>
      </c>
      <c r="B58" s="38">
        <f>+rates_보정!B109</f>
        <v>5.0500996752451878E-4</v>
      </c>
      <c r="C58" s="38">
        <f>+rates_보정!C109</f>
        <v>1.0455638294938052E-3</v>
      </c>
      <c r="D58" s="38">
        <f>+rates_보정!D109</f>
        <v>3.5492452658772769E-4</v>
      </c>
    </row>
    <row r="59" spans="1:4" x14ac:dyDescent="0.3">
      <c r="A59" s="39">
        <v>57</v>
      </c>
      <c r="B59" s="38">
        <f>+rates_보정!B110</f>
        <v>5.4705666325989609E-4</v>
      </c>
      <c r="C59" s="38">
        <f>+rates_보정!C110</f>
        <v>1.1126634961385257E-3</v>
      </c>
      <c r="D59" s="38">
        <f>+rates_보정!D110</f>
        <v>3.8530122456045725E-4</v>
      </c>
    </row>
    <row r="60" spans="1:4" x14ac:dyDescent="0.3">
      <c r="A60" s="39">
        <v>58</v>
      </c>
      <c r="B60" s="38">
        <f>+rates_보정!B111</f>
        <v>6.2355621242952703E-4</v>
      </c>
      <c r="C60" s="38">
        <f>+rates_보정!C111</f>
        <v>1.2244823454941208E-3</v>
      </c>
      <c r="D60" s="38">
        <f>+rates_보정!D111</f>
        <v>4.2731595516083069E-4</v>
      </c>
    </row>
    <row r="61" spans="1:4" x14ac:dyDescent="0.3">
      <c r="A61" s="39">
        <v>59</v>
      </c>
      <c r="B61" s="38">
        <f>+rates_보정!B112</f>
        <v>7.0005576159915786E-4</v>
      </c>
      <c r="C61" s="38">
        <f>+rates_보정!C112</f>
        <v>1.3363011948497158E-3</v>
      </c>
      <c r="D61" s="38">
        <f>+rates_보정!D112</f>
        <v>4.6933068576120412E-4</v>
      </c>
    </row>
    <row r="62" spans="1:4" x14ac:dyDescent="0.3">
      <c r="A62" s="39">
        <v>60</v>
      </c>
      <c r="B62" s="38">
        <f>+rates_보정!B113</f>
        <v>7.765553107687888E-4</v>
      </c>
      <c r="C62" s="38">
        <f>+rates_보정!C113</f>
        <v>1.4481200442053109E-3</v>
      </c>
      <c r="D62" s="38">
        <f>+rates_보정!D113</f>
        <v>5.1134541636157756E-4</v>
      </c>
    </row>
    <row r="63" spans="1:4" x14ac:dyDescent="0.3">
      <c r="A63" s="39">
        <v>61</v>
      </c>
      <c r="B63" s="38">
        <f>+rates_보정!B114</f>
        <v>8.5305485993841974E-4</v>
      </c>
      <c r="C63" s="38">
        <f>+rates_보정!C114</f>
        <v>1.5599388935609059E-3</v>
      </c>
      <c r="D63" s="38">
        <f>+rates_보정!D114</f>
        <v>5.5336014696195099E-4</v>
      </c>
    </row>
    <row r="64" spans="1:4" x14ac:dyDescent="0.3">
      <c r="A64" s="39">
        <v>62</v>
      </c>
      <c r="B64" s="38">
        <f>+rates_보정!B115</f>
        <v>9.2955440910805068E-4</v>
      </c>
      <c r="C64" s="38">
        <f>+rates_보정!C115</f>
        <v>1.6717577429165009E-3</v>
      </c>
      <c r="D64" s="38">
        <f>+rates_보정!D115</f>
        <v>5.9537487756232443E-4</v>
      </c>
    </row>
    <row r="65" spans="1:4" x14ac:dyDescent="0.3">
      <c r="A65" s="39">
        <v>63</v>
      </c>
      <c r="B65" s="38">
        <f>+rates_보정!B116</f>
        <v>1.04587673321278E-3</v>
      </c>
      <c r="C65" s="38">
        <f>+rates_보정!C116</f>
        <v>1.8023585461263347E-3</v>
      </c>
      <c r="D65" s="38">
        <f>+rates_보정!D116</f>
        <v>6.5393084848675107E-4</v>
      </c>
    </row>
    <row r="66" spans="1:4" x14ac:dyDescent="0.3">
      <c r="A66" s="39">
        <v>64</v>
      </c>
      <c r="B66" s="38">
        <f>+rates_보정!B117</f>
        <v>1.1621990573175095E-3</v>
      </c>
      <c r="C66" s="38">
        <f>+rates_보정!C117</f>
        <v>1.9329593493361687E-3</v>
      </c>
      <c r="D66" s="38">
        <f>+rates_보정!D117</f>
        <v>7.1248681941117771E-4</v>
      </c>
    </row>
    <row r="67" spans="1:4" x14ac:dyDescent="0.3">
      <c r="A67" s="39">
        <v>65</v>
      </c>
      <c r="B67" s="38">
        <f>+rates_보정!B118</f>
        <v>1.278521381422239E-3</v>
      </c>
      <c r="C67" s="38">
        <f>+rates_보정!C118</f>
        <v>2.0635601525460026E-3</v>
      </c>
      <c r="D67" s="38">
        <f>+rates_보정!D118</f>
        <v>7.7104279033560425E-4</v>
      </c>
    </row>
    <row r="68" spans="1:4" x14ac:dyDescent="0.3">
      <c r="A68" s="39">
        <v>66</v>
      </c>
      <c r="B68" s="38">
        <f>+rates_보정!B119</f>
        <v>1.3948437055269684E-3</v>
      </c>
      <c r="C68" s="38">
        <f>+rates_보정!C119</f>
        <v>2.1941609557558361E-3</v>
      </c>
      <c r="D68" s="38">
        <f>+rates_보정!D119</f>
        <v>8.2959876126003089E-4</v>
      </c>
    </row>
    <row r="69" spans="1:4" x14ac:dyDescent="0.3">
      <c r="A69" s="39">
        <v>67</v>
      </c>
      <c r="B69" s="38">
        <f>+rates_보정!B120</f>
        <v>1.5111660296316979E-3</v>
      </c>
      <c r="C69" s="38">
        <f>+rates_보정!C120</f>
        <v>2.3247617589656701E-3</v>
      </c>
      <c r="D69" s="38">
        <f>+rates_보정!D120</f>
        <v>8.8815473218445753E-4</v>
      </c>
    </row>
    <row r="70" spans="1:4" x14ac:dyDescent="0.3">
      <c r="A70" s="39">
        <v>68</v>
      </c>
      <c r="B70" s="38">
        <f>+rates_보정!B121</f>
        <v>1.7144370977723695E-3</v>
      </c>
      <c r="C70" s="38">
        <f>+rates_보정!C121</f>
        <v>2.5206279322211281E-3</v>
      </c>
      <c r="D70" s="38">
        <f>+rates_보정!D121</f>
        <v>9.913553243225061E-4</v>
      </c>
    </row>
    <row r="71" spans="1:4" x14ac:dyDescent="0.3">
      <c r="A71" s="39">
        <v>69</v>
      </c>
      <c r="B71" s="38">
        <f>+rates_보정!B122</f>
        <v>1.9177081659130409E-3</v>
      </c>
      <c r="C71" s="38">
        <f>+rates_보정!C122</f>
        <v>2.7164941054765861E-3</v>
      </c>
      <c r="D71" s="38">
        <f>+rates_보정!D122</f>
        <v>1.0945559164605547E-3</v>
      </c>
    </row>
    <row r="72" spans="1:4" x14ac:dyDescent="0.3">
      <c r="A72" s="39">
        <v>70</v>
      </c>
      <c r="B72" s="38">
        <f>+rates_보정!B123</f>
        <v>2.1209792340537124E-3</v>
      </c>
      <c r="C72" s="38">
        <f>+rates_보정!C123</f>
        <v>2.9123602787320445E-3</v>
      </c>
      <c r="D72" s="38">
        <f>+rates_보정!D123</f>
        <v>1.1977565085986032E-3</v>
      </c>
    </row>
    <row r="73" spans="1:4" x14ac:dyDescent="0.3">
      <c r="A73" s="39">
        <v>71</v>
      </c>
      <c r="B73" s="38">
        <f>+rates_보정!B124</f>
        <v>2.324250302194384E-3</v>
      </c>
      <c r="C73" s="38">
        <f>+rates_보정!C124</f>
        <v>3.1082264519875025E-3</v>
      </c>
      <c r="D73" s="38">
        <f>+rates_보정!D124</f>
        <v>1.3009571007366516E-3</v>
      </c>
    </row>
    <row r="74" spans="1:4" x14ac:dyDescent="0.3">
      <c r="A74" s="39">
        <v>72</v>
      </c>
      <c r="B74" s="38">
        <f>+rates_보정!B125</f>
        <v>2.5275213703350556E-3</v>
      </c>
      <c r="C74" s="38">
        <f>+rates_보정!C125</f>
        <v>3.3040926252429605E-3</v>
      </c>
      <c r="D74" s="38">
        <f>+rates_보정!D125</f>
        <v>1.4041576928747002E-3</v>
      </c>
    </row>
    <row r="75" spans="1:4" x14ac:dyDescent="0.3">
      <c r="A75" s="39">
        <v>73</v>
      </c>
      <c r="B75" s="38">
        <f>+rates_보정!B126</f>
        <v>2.9353530307666981E-3</v>
      </c>
      <c r="C75" s="38">
        <f>+rates_보정!C126</f>
        <v>3.6435028161511708E-3</v>
      </c>
      <c r="D75" s="38">
        <f>+rates_보정!D126</f>
        <v>1.5971597682281414E-3</v>
      </c>
    </row>
    <row r="76" spans="1:4" x14ac:dyDescent="0.3">
      <c r="A76" s="39">
        <v>74</v>
      </c>
      <c r="B76" s="38">
        <f>+rates_보정!B127</f>
        <v>3.3431846911983407E-3</v>
      </c>
      <c r="C76" s="38">
        <f>+rates_보정!C127</f>
        <v>3.9829130070593811E-3</v>
      </c>
      <c r="D76" s="38">
        <f>+rates_보정!D127</f>
        <v>1.7901618435815824E-3</v>
      </c>
    </row>
    <row r="77" spans="1:4" x14ac:dyDescent="0.3">
      <c r="A77" s="39">
        <v>75</v>
      </c>
      <c r="B77" s="38">
        <f>+rates_보정!B128</f>
        <v>3.7510163516299832E-3</v>
      </c>
      <c r="C77" s="38">
        <f>+rates_보정!C128</f>
        <v>4.3223231979675914E-3</v>
      </c>
      <c r="D77" s="38">
        <f>+rates_보정!D128</f>
        <v>1.9831639189350236E-3</v>
      </c>
    </row>
    <row r="78" spans="1:4" x14ac:dyDescent="0.3">
      <c r="A78" s="39">
        <v>76</v>
      </c>
      <c r="B78" s="38">
        <f>+rates_보정!B129</f>
        <v>4.1588480120616257E-3</v>
      </c>
      <c r="C78" s="38">
        <f>+rates_보정!C129</f>
        <v>4.6617333888758017E-3</v>
      </c>
      <c r="D78" s="38">
        <f>+rates_보정!D129</f>
        <v>2.1761659942884648E-3</v>
      </c>
    </row>
    <row r="79" spans="1:4" x14ac:dyDescent="0.3">
      <c r="A79" s="39">
        <v>77</v>
      </c>
      <c r="B79" s="38">
        <f>+rates_보정!B130</f>
        <v>4.5666796724932682E-3</v>
      </c>
      <c r="C79" s="38">
        <f>+rates_보정!C130</f>
        <v>5.001143579784012E-3</v>
      </c>
      <c r="D79" s="38">
        <f>+rates_보정!D130</f>
        <v>2.369168069641906E-3</v>
      </c>
    </row>
    <row r="80" spans="1:4" x14ac:dyDescent="0.3">
      <c r="A80" s="39">
        <v>78</v>
      </c>
      <c r="B80" s="38">
        <f>+rates_보정!B131</f>
        <v>5.3731173813021142E-3</v>
      </c>
      <c r="C80" s="38">
        <f>+rates_보정!C131</f>
        <v>5.5907385435670382E-3</v>
      </c>
      <c r="D80" s="38">
        <f>+rates_보정!D131</f>
        <v>2.7213228581802894E-3</v>
      </c>
    </row>
    <row r="81" spans="1:4" x14ac:dyDescent="0.3">
      <c r="A81" s="39">
        <v>79</v>
      </c>
      <c r="B81" s="38">
        <f>+rates_보정!B132</f>
        <v>6.1795550901109601E-3</v>
      </c>
      <c r="C81" s="38">
        <f>+rates_보정!C132</f>
        <v>6.1803335073500653E-3</v>
      </c>
      <c r="D81" s="38">
        <f>+rates_보정!D132</f>
        <v>3.0734776467186732E-3</v>
      </c>
    </row>
    <row r="82" spans="1:4" x14ac:dyDescent="0.3">
      <c r="A82" s="39">
        <v>80</v>
      </c>
      <c r="B82" s="38">
        <f>+rates_보정!B133</f>
        <v>6.9859927989198052E-3</v>
      </c>
      <c r="C82" s="38">
        <f>+rates_보정!C133</f>
        <v>6.7699284711330915E-3</v>
      </c>
      <c r="D82" s="38">
        <f>+rates_보정!D133</f>
        <v>3.4256324352570566E-3</v>
      </c>
    </row>
    <row r="83" spans="1:4" x14ac:dyDescent="0.3">
      <c r="A83" s="39">
        <v>81</v>
      </c>
      <c r="B83" s="38">
        <f>+rates_보정!B134</f>
        <v>7.7924305077286512E-3</v>
      </c>
      <c r="C83" s="38">
        <f>+rates_보정!C134</f>
        <v>7.3595234349161185E-3</v>
      </c>
      <c r="D83" s="38">
        <f>+rates_보정!D134</f>
        <v>3.77778722379544E-3</v>
      </c>
    </row>
    <row r="84" spans="1:4" x14ac:dyDescent="0.3">
      <c r="A84" s="39">
        <v>82</v>
      </c>
      <c r="B84" s="38">
        <f>+rates_보정!B135</f>
        <v>8.5988682165374971E-3</v>
      </c>
      <c r="C84" s="38">
        <f>+rates_보정!C135</f>
        <v>7.9491183986991447E-3</v>
      </c>
      <c r="D84" s="38">
        <f>+rates_보정!D135</f>
        <v>4.1299420123338234E-3</v>
      </c>
    </row>
    <row r="85" spans="1:4" x14ac:dyDescent="0.3">
      <c r="A85" s="39">
        <v>83</v>
      </c>
      <c r="B85" s="38">
        <f>+rates_보정!B136</f>
        <v>1.037227561756484E-2</v>
      </c>
      <c r="C85" s="38">
        <f>+rates_보정!C136</f>
        <v>8.9935869650364045E-3</v>
      </c>
      <c r="D85" s="38">
        <f>+rates_보정!D136</f>
        <v>4.8455057564847212E-3</v>
      </c>
    </row>
    <row r="86" spans="1:4" x14ac:dyDescent="0.3">
      <c r="A86" s="39">
        <v>84</v>
      </c>
      <c r="B86" s="38">
        <f>+rates_보정!B137</f>
        <v>1.2145683018592184E-2</v>
      </c>
      <c r="C86" s="38">
        <f>+rates_보정!C137</f>
        <v>1.0038055531373664E-2</v>
      </c>
      <c r="D86" s="38">
        <f>+rates_보정!D137</f>
        <v>5.5610695006356181E-3</v>
      </c>
    </row>
    <row r="87" spans="1:4" x14ac:dyDescent="0.3">
      <c r="A87" s="39">
        <v>85</v>
      </c>
      <c r="B87" s="38">
        <f>+rates_보정!B138</f>
        <v>1.3919090419619527E-2</v>
      </c>
      <c r="C87" s="38">
        <f>+rates_보정!C138</f>
        <v>1.1082524097710924E-2</v>
      </c>
      <c r="D87" s="38">
        <f>+rates_보정!D138</f>
        <v>6.2766332447865159E-3</v>
      </c>
    </row>
    <row r="88" spans="1:4" x14ac:dyDescent="0.3">
      <c r="A88" s="39">
        <v>86</v>
      </c>
      <c r="B88" s="38">
        <f>+rates_보정!B139</f>
        <v>1.569249782064687E-2</v>
      </c>
      <c r="C88" s="38">
        <f>+rates_보정!C139</f>
        <v>1.2126992664048184E-2</v>
      </c>
      <c r="D88" s="38">
        <f>+rates_보정!D139</f>
        <v>6.9921969889374137E-3</v>
      </c>
    </row>
    <row r="89" spans="1:4" x14ac:dyDescent="0.3">
      <c r="A89" s="39">
        <v>87</v>
      </c>
      <c r="B89" s="38">
        <f>+rates_보정!B140</f>
        <v>1.7465905221674214E-2</v>
      </c>
      <c r="C89" s="38">
        <f>+rates_보정!C140</f>
        <v>1.3171461230385444E-2</v>
      </c>
      <c r="D89" s="38">
        <f>+rates_보정!D140</f>
        <v>7.7077607330883107E-3</v>
      </c>
    </row>
    <row r="90" spans="1:4" x14ac:dyDescent="0.3">
      <c r="A90" s="39">
        <v>88</v>
      </c>
      <c r="B90" s="38">
        <f>+rates_보정!B141</f>
        <v>2.171502808823017E-2</v>
      </c>
      <c r="C90" s="38">
        <f>+rates_보정!C141</f>
        <v>1.5564186618501846E-2</v>
      </c>
      <c r="D90" s="38">
        <f>+rates_보정!D141</f>
        <v>9.3500132975376064E-3</v>
      </c>
    </row>
    <row r="91" spans="1:4" x14ac:dyDescent="0.3">
      <c r="A91" s="39">
        <v>89</v>
      </c>
      <c r="B91" s="38">
        <f>+rates_보정!B142</f>
        <v>2.5964150954786124E-2</v>
      </c>
      <c r="C91" s="38">
        <f>+rates_보정!C142</f>
        <v>1.7956912006618246E-2</v>
      </c>
      <c r="D91" s="38">
        <f>+rates_보정!D142</f>
        <v>1.0992265861986903E-2</v>
      </c>
    </row>
    <row r="92" spans="1:4" x14ac:dyDescent="0.3">
      <c r="A92" s="39">
        <v>90</v>
      </c>
      <c r="B92" s="38">
        <f>+rates_보정!B143</f>
        <v>3.0213273821342077E-2</v>
      </c>
      <c r="C92" s="38">
        <f>+rates_보정!C143</f>
        <v>2.0349637394734648E-2</v>
      </c>
      <c r="D92" s="38">
        <f>+rates_보정!D143</f>
        <v>1.26345184264362E-2</v>
      </c>
    </row>
    <row r="93" spans="1:4" x14ac:dyDescent="0.3">
      <c r="A93" s="39">
        <v>91</v>
      </c>
      <c r="B93" s="38">
        <f>+rates_보정!B144</f>
        <v>3.4462396687898036E-2</v>
      </c>
      <c r="C93" s="38">
        <f>+rates_보정!C144</f>
        <v>2.274236278285105E-2</v>
      </c>
      <c r="D93" s="38">
        <f>+rates_보정!D144</f>
        <v>1.4276770990885495E-2</v>
      </c>
    </row>
    <row r="94" spans="1:4" x14ac:dyDescent="0.3">
      <c r="A94" s="39">
        <v>92</v>
      </c>
      <c r="B94" s="38">
        <f>+rates_보정!B145</f>
        <v>3.8711519554453989E-2</v>
      </c>
      <c r="C94" s="38">
        <f>+rates_보정!C145</f>
        <v>2.5135088170967452E-2</v>
      </c>
      <c r="D94" s="38">
        <f>+rates_보정!D145</f>
        <v>1.5919023555334789E-2</v>
      </c>
    </row>
    <row r="95" spans="1:4" x14ac:dyDescent="0.3">
      <c r="A95" s="39">
        <v>93</v>
      </c>
      <c r="B95" s="38">
        <f>+rates_보정!B146</f>
        <v>4.8745712902980756E-2</v>
      </c>
      <c r="C95" s="38">
        <f>+rates_보정!C146</f>
        <v>3.1249285224853242E-2</v>
      </c>
      <c r="D95" s="38">
        <f>+rates_보정!D146</f>
        <v>1.2735218844267832E-2</v>
      </c>
    </row>
    <row r="96" spans="1:4" x14ac:dyDescent="0.3">
      <c r="A96" s="39">
        <v>94</v>
      </c>
      <c r="B96" s="38">
        <f>+rates_보정!B147</f>
        <v>5.877990625150753E-2</v>
      </c>
      <c r="C96" s="38">
        <f>+rates_보정!C147</f>
        <v>3.7363482278739035E-2</v>
      </c>
      <c r="D96" s="38">
        <f>+rates_보정!D147</f>
        <v>9.5514141332008733E-3</v>
      </c>
    </row>
    <row r="97" spans="1:4" x14ac:dyDescent="0.3">
      <c r="A97" s="39">
        <v>95</v>
      </c>
      <c r="B97" s="38">
        <f>+rates_보정!B148</f>
        <v>6.8814099600034304E-2</v>
      </c>
      <c r="C97" s="38">
        <f>+rates_보정!C148</f>
        <v>4.3477679332624822E-2</v>
      </c>
      <c r="D97" s="38">
        <f>+rates_보정!D148</f>
        <v>6.3676094221339144E-3</v>
      </c>
    </row>
    <row r="98" spans="1:4" x14ac:dyDescent="0.3">
      <c r="A98" s="39">
        <v>96</v>
      </c>
      <c r="B98" s="38">
        <f>+rates_보정!B149</f>
        <v>7.8848292948561077E-2</v>
      </c>
      <c r="C98" s="38">
        <f>+rates_보정!C149</f>
        <v>4.9591876386510608E-2</v>
      </c>
      <c r="D98" s="38">
        <f>+rates_보정!D149</f>
        <v>3.1838047110669572E-3</v>
      </c>
    </row>
    <row r="99" spans="1:4" x14ac:dyDescent="0.3">
      <c r="A99" s="39">
        <v>97</v>
      </c>
      <c r="B99" s="38">
        <f>+rates_보정!B150</f>
        <v>8.8882486297087837E-2</v>
      </c>
      <c r="C99" s="38">
        <f>+rates_보정!C150</f>
        <v>5.5706073440396402E-2</v>
      </c>
      <c r="D99" s="38">
        <f>+rates_보정!D150</f>
        <v>0</v>
      </c>
    </row>
    <row r="100" spans="1:4" x14ac:dyDescent="0.3">
      <c r="A100" s="39">
        <v>98</v>
      </c>
      <c r="B100" s="38">
        <f>+rates_보정!B151</f>
        <v>8.8882486297087837E-2</v>
      </c>
      <c r="C100" s="38">
        <f>+rates_보정!C151</f>
        <v>5.5706073440396402E-2</v>
      </c>
      <c r="D100" s="38">
        <f>+rates_보정!D151</f>
        <v>0</v>
      </c>
    </row>
    <row r="101" spans="1:4" x14ac:dyDescent="0.3">
      <c r="A101" s="39">
        <v>99</v>
      </c>
      <c r="B101" s="38">
        <f>+rates_보정!B152</f>
        <v>8.8882486297087837E-2</v>
      </c>
      <c r="C101" s="38">
        <f>+rates_보정!C152</f>
        <v>5.5706073440396402E-2</v>
      </c>
      <c r="D101" s="38">
        <f>+rates_보정!D152</f>
        <v>0</v>
      </c>
    </row>
    <row r="102" spans="1:4" x14ac:dyDescent="0.3">
      <c r="A102" s="39" t="s">
        <v>206</v>
      </c>
      <c r="B102" s="38">
        <f>+rates_보정!B153</f>
        <v>8.8882486297087837E-2</v>
      </c>
      <c r="C102" s="38">
        <f>+rates_보정!C153</f>
        <v>5.5706073440396402E-2</v>
      </c>
      <c r="D102" s="38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B2" sqref="B2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f>+rate_covid!B2*dose_covid!B2</f>
        <v>4.8161314168102818</v>
      </c>
      <c r="C2" s="8">
        <f>+rate_covid!C2*dose_covid!C2</f>
        <v>18.120580894439705</v>
      </c>
      <c r="D2" s="8">
        <f>+rate_covid!D2*dose_covid!D2</f>
        <v>26.115781161096429</v>
      </c>
    </row>
    <row r="3" spans="1:4" x14ac:dyDescent="0.3">
      <c r="A3" s="39">
        <v>1</v>
      </c>
      <c r="B3" s="8">
        <f>+rate_covid!B3*dose_covid!B3</f>
        <v>4.4260882430196364</v>
      </c>
      <c r="C3" s="8">
        <f>+rate_covid!C3*dose_covid!C3</f>
        <v>16.253136967030436</v>
      </c>
      <c r="D3" s="8">
        <f>+rate_covid!D3*dose_covid!D3</f>
        <v>23.079566030866399</v>
      </c>
    </row>
    <row r="4" spans="1:4" x14ac:dyDescent="0.3">
      <c r="A4" s="39">
        <v>2</v>
      </c>
      <c r="B4" s="8">
        <f>+rate_covid!B4*dose_covid!B4</f>
        <v>3.9796621248276907</v>
      </c>
      <c r="C4" s="8">
        <f>+rate_covid!C4*dose_covid!C4</f>
        <v>14.648421684075153</v>
      </c>
      <c r="D4" s="8">
        <f>+rate_covid!D4*dose_covid!D4</f>
        <v>20.244239174645838</v>
      </c>
    </row>
    <row r="5" spans="1:4" x14ac:dyDescent="0.3">
      <c r="A5" s="39">
        <v>3</v>
      </c>
      <c r="B5" s="8">
        <f>+rate_covid!B5*dose_covid!B5</f>
        <v>3.5158939180462823</v>
      </c>
      <c r="C5" s="8">
        <f>+rate_covid!C5*dose_covid!C5</f>
        <v>12.841625267347926</v>
      </c>
      <c r="D5" s="8">
        <f>+rate_covid!D5*dose_covid!D5</f>
        <v>17.716101592407661</v>
      </c>
    </row>
    <row r="6" spans="1:4" x14ac:dyDescent="0.3">
      <c r="A6" s="39">
        <v>4</v>
      </c>
      <c r="B6" s="8">
        <f>+rate_covid!B6*dose_covid!B6</f>
        <v>3.0386442233052784</v>
      </c>
      <c r="C6" s="8">
        <f>+rate_covid!C6*dose_covid!C6</f>
        <v>10.96295837840862</v>
      </c>
      <c r="D6" s="8">
        <f>+rate_covid!D6*dose_covid!D6</f>
        <v>14.912227478067145</v>
      </c>
    </row>
    <row r="7" spans="1:4" x14ac:dyDescent="0.3">
      <c r="A7" s="39">
        <v>5</v>
      </c>
      <c r="B7" s="8">
        <f>+rate_covid!B7*dose_covid!B7</f>
        <v>2.5241007750010054</v>
      </c>
      <c r="C7" s="8">
        <f>+rate_covid!C7*dose_covid!C7</f>
        <v>9.0239354145373571</v>
      </c>
      <c r="D7" s="8">
        <f>+rate_covid!D7*dose_covid!D7</f>
        <v>12.000571911083695</v>
      </c>
    </row>
    <row r="8" spans="1:4" x14ac:dyDescent="0.3">
      <c r="A8" s="39">
        <v>6</v>
      </c>
      <c r="B8" s="8">
        <f>+rate_covid!B8*dose_covid!B8</f>
        <v>1.9568538215856113</v>
      </c>
      <c r="C8" s="8">
        <f>+rate_covid!C8*dose_covid!C8</f>
        <v>6.953818606168805</v>
      </c>
      <c r="D8" s="8">
        <f>+rate_covid!D8*dose_covid!D8</f>
        <v>8.9901075857184214</v>
      </c>
    </row>
    <row r="9" spans="1:4" x14ac:dyDescent="0.3">
      <c r="A9" s="39">
        <v>7</v>
      </c>
      <c r="B9" s="8">
        <f>+rate_covid!B9*dose_covid!B9</f>
        <v>1.3798910926328387</v>
      </c>
      <c r="C9" s="8">
        <f>+rate_covid!C9*dose_covid!C9</f>
        <v>4.726713703679299</v>
      </c>
      <c r="D9" s="8">
        <f>+rate_covid!D9*dose_covid!D9</f>
        <v>5.807170345774697</v>
      </c>
    </row>
    <row r="10" spans="1:4" x14ac:dyDescent="0.3">
      <c r="A10" s="39">
        <v>8</v>
      </c>
      <c r="B10" s="8">
        <f>+rate_covid!B10*dose_covid!B10</f>
        <v>1.6244018557550448</v>
      </c>
      <c r="C10" s="8">
        <f>+rate_covid!C10*dose_covid!C10</f>
        <v>5.1812096398049006</v>
      </c>
      <c r="D10" s="8">
        <f>+rate_covid!D10*dose_covid!D10</f>
        <v>5.911671936565142</v>
      </c>
    </row>
    <row r="11" spans="1:4" x14ac:dyDescent="0.3">
      <c r="A11" s="39">
        <v>9</v>
      </c>
      <c r="B11" s="8">
        <f>+rate_covid!B11*dose_covid!B11</f>
        <v>1.8778616593664406</v>
      </c>
      <c r="C11" s="8">
        <f>+rate_covid!C11*dose_covid!C11</f>
        <v>5.6486383706175953</v>
      </c>
      <c r="D11" s="8">
        <f>+rate_covid!D11*dose_covid!D11</f>
        <v>5.9857801642123372</v>
      </c>
    </row>
    <row r="12" spans="1:4" x14ac:dyDescent="0.3">
      <c r="A12" s="39">
        <v>10</v>
      </c>
      <c r="B12" s="8">
        <f>+rate_covid!B12*dose_covid!B12</f>
        <v>2.1574041384941043</v>
      </c>
      <c r="C12" s="8">
        <f>+rate_covid!C12*dose_covid!C12</f>
        <v>6.1454621810072894</v>
      </c>
      <c r="D12" s="8">
        <f>+rate_covid!D12*dose_covid!D12</f>
        <v>6.0760211018151526</v>
      </c>
    </row>
    <row r="13" spans="1:4" x14ac:dyDescent="0.3">
      <c r="A13" s="39">
        <v>11</v>
      </c>
      <c r="B13" s="8">
        <f>+rate_covid!B13*dose_covid!B13</f>
        <v>2.4611549405372082</v>
      </c>
      <c r="C13" s="8">
        <f>+rate_covid!C13*dose_covid!C13</f>
        <v>6.7208070672126201</v>
      </c>
      <c r="D13" s="8">
        <f>+rate_covid!D13*dose_covid!D13</f>
        <v>6.196403643373432</v>
      </c>
    </row>
    <row r="14" spans="1:4" x14ac:dyDescent="0.3">
      <c r="A14" s="39">
        <v>12</v>
      </c>
      <c r="B14" s="8">
        <f>+rate_covid!B14*dose_covid!B14</f>
        <v>2.7980361598984347</v>
      </c>
      <c r="C14" s="8">
        <f>+rate_covid!C14*dose_covid!C14</f>
        <v>7.3596273115621971</v>
      </c>
      <c r="D14" s="8">
        <f>+rate_covid!D14*dose_covid!D14</f>
        <v>6.3884475563035465</v>
      </c>
    </row>
    <row r="15" spans="1:4" x14ac:dyDescent="0.3">
      <c r="A15" s="39">
        <v>13</v>
      </c>
      <c r="B15" s="8">
        <f>+rate_covid!B15*dose_covid!B15</f>
        <v>4.6728601323143142</v>
      </c>
      <c r="C15" s="8">
        <f>+rate_covid!C15*dose_covid!C15</f>
        <v>11.479770863644918</v>
      </c>
      <c r="D15" s="8">
        <f>+rate_covid!D15*dose_covid!D15</f>
        <v>7.8657735264969988</v>
      </c>
    </row>
    <row r="16" spans="1:4" x14ac:dyDescent="0.3">
      <c r="A16" s="39">
        <v>14</v>
      </c>
      <c r="B16" s="8">
        <f>+rate_covid!B16*dose_covid!B16</f>
        <v>6.4391502960229205</v>
      </c>
      <c r="C16" s="8">
        <f>+rate_covid!C16*dose_covid!C16</f>
        <v>15.647661252797549</v>
      </c>
      <c r="D16" s="8">
        <f>+rate_covid!D16*dose_covid!D16</f>
        <v>9.4760840095880248</v>
      </c>
    </row>
    <row r="17" spans="1:4" x14ac:dyDescent="0.3">
      <c r="A17" s="39">
        <v>15</v>
      </c>
      <c r="B17" s="8">
        <f>+rate_covid!B17*dose_covid!B17</f>
        <v>8.1401184214156768</v>
      </c>
      <c r="C17" s="8">
        <f>+rate_covid!C17*dose_covid!C17</f>
        <v>19.440549623119846</v>
      </c>
      <c r="D17" s="8">
        <f>+rate_covid!D17*dose_covid!D17</f>
        <v>11.042898314284889</v>
      </c>
    </row>
    <row r="18" spans="1:4" x14ac:dyDescent="0.3">
      <c r="A18" s="39">
        <v>16</v>
      </c>
      <c r="B18" s="8">
        <f>+rate_covid!B18*dose_covid!B18</f>
        <v>9.902859989316898</v>
      </c>
      <c r="C18" s="8">
        <f>+rate_covid!C18*dose_covid!C18</f>
        <v>23.076369440897992</v>
      </c>
      <c r="D18" s="8">
        <f>+rate_covid!D18*dose_covid!D18</f>
        <v>12.34104932552599</v>
      </c>
    </row>
    <row r="19" spans="1:4" x14ac:dyDescent="0.3">
      <c r="A19" s="39">
        <v>17</v>
      </c>
      <c r="B19" s="8">
        <f>+rate_covid!B19*dose_covid!B19</f>
        <v>11.664895730101787</v>
      </c>
      <c r="C19" s="8">
        <f>+rate_covid!C19*dose_covid!C19</f>
        <v>26.917810473623675</v>
      </c>
      <c r="D19" s="8">
        <f>+rate_covid!D19*dose_covid!D19</f>
        <v>13.577479531640344</v>
      </c>
    </row>
    <row r="20" spans="1:4" x14ac:dyDescent="0.3">
      <c r="A20" s="39">
        <v>18</v>
      </c>
      <c r="B20" s="8">
        <f>+rate_covid!B20*dose_covid!B20</f>
        <v>14.475738340201262</v>
      </c>
      <c r="C20" s="8">
        <f>+rate_covid!C20*dose_covid!C20</f>
        <v>38.284584114916491</v>
      </c>
      <c r="D20" s="8">
        <f>+rate_covid!D20*dose_covid!D20</f>
        <v>15.236237806437009</v>
      </c>
    </row>
    <row r="21" spans="1:4" x14ac:dyDescent="0.3">
      <c r="A21" s="39">
        <v>19</v>
      </c>
      <c r="B21" s="8">
        <f>+rate_covid!B21*dose_covid!B21</f>
        <v>17.487557971540504</v>
      </c>
      <c r="C21" s="8">
        <f>+rate_covid!C21*dose_covid!C21</f>
        <v>49.362751334658284</v>
      </c>
      <c r="D21" s="8">
        <f>+rate_covid!D21*dose_covid!D21</f>
        <v>16.885907037455961</v>
      </c>
    </row>
    <row r="22" spans="1:4" x14ac:dyDescent="0.3">
      <c r="A22" s="39">
        <v>20</v>
      </c>
      <c r="B22" s="8">
        <f>+rate_covid!B22*dose_covid!B22</f>
        <v>20.581646199126411</v>
      </c>
      <c r="C22" s="8">
        <f>+rate_covid!C22*dose_covid!C22</f>
        <v>61.08591936360434</v>
      </c>
      <c r="D22" s="8">
        <f>+rate_covid!D22*dose_covid!D22</f>
        <v>18.417016470454513</v>
      </c>
    </row>
    <row r="23" spans="1:4" x14ac:dyDescent="0.3">
      <c r="A23" s="39">
        <v>21</v>
      </c>
      <c r="B23" s="8">
        <f>+rate_covid!B23*dose_covid!B23</f>
        <v>23.335070066026429</v>
      </c>
      <c r="C23" s="8">
        <f>+rate_covid!C23*dose_covid!C23</f>
        <v>73.162133463233431</v>
      </c>
      <c r="D23" s="8">
        <f>+rate_covid!D23*dose_covid!D23</f>
        <v>20.20685741330449</v>
      </c>
    </row>
    <row r="24" spans="1:4" x14ac:dyDescent="0.3">
      <c r="A24" s="39">
        <v>22</v>
      </c>
      <c r="B24" s="8">
        <f>+rate_covid!B24*dose_covid!B24</f>
        <v>26.027788081069069</v>
      </c>
      <c r="C24" s="8">
        <f>+rate_covid!C24*dose_covid!C24</f>
        <v>84.082653970685641</v>
      </c>
      <c r="D24" s="8">
        <f>+rate_covid!D24*dose_covid!D24</f>
        <v>22.090901611179969</v>
      </c>
    </row>
    <row r="25" spans="1:4" x14ac:dyDescent="0.3">
      <c r="A25" s="39">
        <v>23</v>
      </c>
      <c r="B25" s="8">
        <f>+rate_covid!B25*dose_covid!B25</f>
        <v>31.045458422960795</v>
      </c>
      <c r="C25" s="8">
        <f>+rate_covid!C25*dose_covid!C25</f>
        <v>95.159189532049467</v>
      </c>
      <c r="D25" s="8">
        <f>+rate_covid!D25*dose_covid!D25</f>
        <v>26.187128638283813</v>
      </c>
    </row>
    <row r="26" spans="1:4" x14ac:dyDescent="0.3">
      <c r="A26" s="39">
        <v>24</v>
      </c>
      <c r="B26" s="8">
        <f>+rate_covid!B26*dose_covid!B26</f>
        <v>36.206684954486626</v>
      </c>
      <c r="C26" s="8">
        <f>+rate_covid!C26*dose_covid!C26</f>
        <v>107.03960390785645</v>
      </c>
      <c r="D26" s="8">
        <f>+rate_covid!D26*dose_covid!D26</f>
        <v>30.196057917152263</v>
      </c>
    </row>
    <row r="27" spans="1:4" x14ac:dyDescent="0.3">
      <c r="A27" s="39">
        <v>25</v>
      </c>
      <c r="B27" s="8">
        <f>+rate_covid!B27*dose_covid!B27</f>
        <v>41.73823590740178</v>
      </c>
      <c r="C27" s="8">
        <f>+rate_covid!C27*dose_covid!C27</f>
        <v>119.40506964721938</v>
      </c>
      <c r="D27" s="8">
        <f>+rate_covid!D27*dose_covid!D27</f>
        <v>34.467422779301536</v>
      </c>
    </row>
    <row r="28" spans="1:4" x14ac:dyDescent="0.3">
      <c r="A28" s="39">
        <v>26</v>
      </c>
      <c r="B28" s="8">
        <f>+rate_covid!B28*dose_covid!B28</f>
        <v>47.770198347065978</v>
      </c>
      <c r="C28" s="8">
        <f>+rate_covid!C28*dose_covid!C28</f>
        <v>132.8913455038273</v>
      </c>
      <c r="D28" s="8">
        <f>+rate_covid!D28*dose_covid!D28</f>
        <v>38.892718631831166</v>
      </c>
    </row>
    <row r="29" spans="1:4" x14ac:dyDescent="0.3">
      <c r="A29" s="39">
        <v>27</v>
      </c>
      <c r="B29" s="8">
        <f>+rate_covid!B29*dose_covid!B29</f>
        <v>53.984595551921906</v>
      </c>
      <c r="C29" s="8">
        <f>+rate_covid!C29*dose_covid!C29</f>
        <v>147.76390271453968</v>
      </c>
      <c r="D29" s="8">
        <f>+rate_covid!D29*dose_covid!D29</f>
        <v>43.664445361101009</v>
      </c>
    </row>
    <row r="30" spans="1:4" x14ac:dyDescent="0.3">
      <c r="A30" s="39">
        <v>28</v>
      </c>
      <c r="B30" s="8">
        <f>+rate_covid!B30*dose_covid!B30</f>
        <v>64.715387889225937</v>
      </c>
      <c r="C30" s="8">
        <f>+rate_covid!C30*dose_covid!C30</f>
        <v>179.20223410791553</v>
      </c>
      <c r="D30" s="8">
        <f>+rate_covid!D30*dose_covid!D30</f>
        <v>51.54421625782345</v>
      </c>
    </row>
    <row r="31" spans="1:4" x14ac:dyDescent="0.3">
      <c r="A31" s="39">
        <v>29</v>
      </c>
      <c r="B31" s="8">
        <f>+rate_covid!B31*dose_covid!B31</f>
        <v>75.894366267129158</v>
      </c>
      <c r="C31" s="8">
        <f>+rate_covid!C31*dose_covid!C31</f>
        <v>212.2726956798208</v>
      </c>
      <c r="D31" s="8">
        <f>+rate_covid!D31*dose_covid!D31</f>
        <v>59.635210840832009</v>
      </c>
    </row>
    <row r="32" spans="1:4" x14ac:dyDescent="0.3">
      <c r="A32" s="39">
        <v>30</v>
      </c>
      <c r="B32" s="8">
        <f>+rate_covid!B32*dose_covid!B32</f>
        <v>86.591383611930269</v>
      </c>
      <c r="C32" s="8">
        <f>+rate_covid!C32*dose_covid!C32</f>
        <v>246.6866083557475</v>
      </c>
      <c r="D32" s="8">
        <f>+rate_covid!D32*dose_covid!D32</f>
        <v>68.157300379592442</v>
      </c>
    </row>
    <row r="33" spans="1:4" x14ac:dyDescent="0.3">
      <c r="A33" s="39">
        <v>31</v>
      </c>
      <c r="B33" s="8">
        <f>+rate_covid!B33*dose_covid!B33</f>
        <v>95.277521431669271</v>
      </c>
      <c r="C33" s="8">
        <f>+rate_covid!C33*dose_covid!C33</f>
        <v>279.44737250712734</v>
      </c>
      <c r="D33" s="8">
        <f>+rate_covid!D33*dose_covid!D33</f>
        <v>77.013363279929052</v>
      </c>
    </row>
    <row r="34" spans="1:4" x14ac:dyDescent="0.3">
      <c r="A34" s="39">
        <v>32</v>
      </c>
      <c r="B34" s="8">
        <f>+rate_covid!B34*dose_covid!B34</f>
        <v>102.61399561871949</v>
      </c>
      <c r="C34" s="8">
        <f>+rate_covid!C34*dose_covid!C34</f>
        <v>305.72915399454348</v>
      </c>
      <c r="D34" s="8">
        <f>+rate_covid!D34*dose_covid!D34</f>
        <v>85.274877264749733</v>
      </c>
    </row>
    <row r="35" spans="1:4" x14ac:dyDescent="0.3">
      <c r="A35" s="39">
        <v>33</v>
      </c>
      <c r="B35" s="8">
        <f>+rate_covid!B35*dose_covid!B35</f>
        <v>110.43796670286203</v>
      </c>
      <c r="C35" s="8">
        <f>+rate_covid!C35*dose_covid!C35</f>
        <v>334.83466748007118</v>
      </c>
      <c r="D35" s="8">
        <f>+rate_covid!D35*dose_covid!D35</f>
        <v>93.018438302682355</v>
      </c>
    </row>
    <row r="36" spans="1:4" x14ac:dyDescent="0.3">
      <c r="A36" s="39">
        <v>34</v>
      </c>
      <c r="B36" s="8">
        <f>+rate_covid!B36*dose_covid!B36</f>
        <v>119.113645112615</v>
      </c>
      <c r="C36" s="8">
        <f>+rate_covid!C36*dose_covid!C36</f>
        <v>365.34317083708066</v>
      </c>
      <c r="D36" s="8">
        <f>+rate_covid!D36*dose_covid!D36</f>
        <v>99.45115187310715</v>
      </c>
    </row>
    <row r="37" spans="1:4" x14ac:dyDescent="0.3">
      <c r="A37" s="39">
        <v>35</v>
      </c>
      <c r="B37" s="8">
        <f>+rate_covid!B37*dose_covid!B37</f>
        <v>128.57153195821084</v>
      </c>
      <c r="C37" s="8">
        <f>+rate_covid!C37*dose_covid!C37</f>
        <v>398.53950067119331</v>
      </c>
      <c r="D37" s="8">
        <f>+rate_covid!D37*dose_covid!D37</f>
        <v>106.34656723712813</v>
      </c>
    </row>
    <row r="38" spans="1:4" x14ac:dyDescent="0.3">
      <c r="A38" s="39">
        <v>36</v>
      </c>
      <c r="B38" s="8">
        <f>+rate_covid!B38*dose_covid!B38</f>
        <v>136.63763119088156</v>
      </c>
      <c r="C38" s="8">
        <f>+rate_covid!C38*dose_covid!C38</f>
        <v>434.39640618968753</v>
      </c>
      <c r="D38" s="8">
        <f>+rate_covid!D38*dose_covid!D38</f>
        <v>114.09315214465693</v>
      </c>
    </row>
    <row r="39" spans="1:4" x14ac:dyDescent="0.3">
      <c r="A39" s="39">
        <v>37</v>
      </c>
      <c r="B39" s="8">
        <f>+rate_covid!B39*dose_covid!B39</f>
        <v>145.60655003653889</v>
      </c>
      <c r="C39" s="8">
        <f>+rate_covid!C39*dose_covid!C39</f>
        <v>465.48606676826836</v>
      </c>
      <c r="D39" s="8">
        <f>+rate_covid!D39*dose_covid!D39</f>
        <v>122.57377634987935</v>
      </c>
    </row>
    <row r="40" spans="1:4" x14ac:dyDescent="0.3">
      <c r="A40" s="39">
        <v>38</v>
      </c>
      <c r="B40" s="8">
        <f>+rate_covid!B40*dose_covid!B40</f>
        <v>174.59035396779012</v>
      </c>
      <c r="C40" s="8">
        <f>+rate_covid!C40*dose_covid!C40</f>
        <v>530.02456521047407</v>
      </c>
      <c r="D40" s="8">
        <f>+rate_covid!D40*dose_covid!D40</f>
        <v>139.0895622079056</v>
      </c>
    </row>
    <row r="41" spans="1:4" x14ac:dyDescent="0.3">
      <c r="A41" s="39">
        <v>39</v>
      </c>
      <c r="B41" s="8">
        <f>+rate_covid!B41*dose_covid!B41</f>
        <v>201.05097992295018</v>
      </c>
      <c r="C41" s="8">
        <f>+rate_covid!C41*dose_covid!C41</f>
        <v>599.94392118020608</v>
      </c>
      <c r="D41" s="8">
        <f>+rate_covid!D41*dose_covid!D41</f>
        <v>156.42297846472525</v>
      </c>
    </row>
    <row r="42" spans="1:4" x14ac:dyDescent="0.3">
      <c r="A42" s="39">
        <v>40</v>
      </c>
      <c r="B42" s="8">
        <f>+rate_covid!B42*dose_covid!B42</f>
        <v>226.75402607265289</v>
      </c>
      <c r="C42" s="8">
        <f>+rate_covid!C42*dose_covid!C42</f>
        <v>661.06356526179673</v>
      </c>
      <c r="D42" s="8">
        <f>+rate_covid!D42*dose_covid!D42</f>
        <v>175.25083808786215</v>
      </c>
    </row>
    <row r="43" spans="1:4" x14ac:dyDescent="0.3">
      <c r="A43" s="39">
        <v>41</v>
      </c>
      <c r="B43" s="8">
        <f>+rate_covid!B43*dose_covid!B43</f>
        <v>248.92613115416111</v>
      </c>
      <c r="C43" s="8">
        <f>+rate_covid!C43*dose_covid!C43</f>
        <v>720.01331691676023</v>
      </c>
      <c r="D43" s="8">
        <f>+rate_covid!D43*dose_covid!D43</f>
        <v>191.48238085839498</v>
      </c>
    </row>
    <row r="44" spans="1:4" x14ac:dyDescent="0.3">
      <c r="A44" s="39">
        <v>42</v>
      </c>
      <c r="B44" s="8">
        <f>+rate_covid!B44*dose_covid!B44</f>
        <v>267.51031028054535</v>
      </c>
      <c r="C44" s="8">
        <f>+rate_covid!C44*dose_covid!C44</f>
        <v>768.42012565946391</v>
      </c>
      <c r="D44" s="8">
        <f>+rate_covid!D44*dose_covid!D44</f>
        <v>207.13999267041666</v>
      </c>
    </row>
    <row r="45" spans="1:4" x14ac:dyDescent="0.3">
      <c r="A45" s="39">
        <v>43</v>
      </c>
      <c r="B45" s="8">
        <f>+rate_covid!B45*dose_covid!B45</f>
        <v>298.94618995069663</v>
      </c>
      <c r="C45" s="8">
        <f>+rate_covid!C45*dose_covid!C45</f>
        <v>823.74392185652027</v>
      </c>
      <c r="D45" s="8">
        <f>+rate_covid!D45*dose_covid!D45</f>
        <v>230.7963640323415</v>
      </c>
    </row>
    <row r="46" spans="1:4" x14ac:dyDescent="0.3">
      <c r="A46" s="39">
        <v>44</v>
      </c>
      <c r="B46" s="8">
        <f>+rate_covid!B46*dose_covid!B46</f>
        <v>327.27894509836034</v>
      </c>
      <c r="C46" s="8">
        <f>+rate_covid!C46*dose_covid!C46</f>
        <v>887.86241820640555</v>
      </c>
      <c r="D46" s="8">
        <f>+rate_covid!D46*dose_covid!D46</f>
        <v>250.97076101832832</v>
      </c>
    </row>
    <row r="47" spans="1:4" x14ac:dyDescent="0.3">
      <c r="A47" s="39">
        <v>45</v>
      </c>
      <c r="B47" s="8">
        <f>+rate_covid!B47*dose_covid!B47</f>
        <v>357.95702563895901</v>
      </c>
      <c r="C47" s="8">
        <f>+rate_covid!C47*dose_covid!C47</f>
        <v>943.77719632787512</v>
      </c>
      <c r="D47" s="8">
        <f>+rate_covid!D47*dose_covid!D47</f>
        <v>273.63704458622692</v>
      </c>
    </row>
    <row r="48" spans="1:4" x14ac:dyDescent="0.3">
      <c r="A48" s="39">
        <v>46</v>
      </c>
      <c r="B48" s="8">
        <f>+rate_covid!B48*dose_covid!B48</f>
        <v>391.17473022178103</v>
      </c>
      <c r="C48" s="8">
        <f>+rate_covid!C48*dose_covid!C48</f>
        <v>1007.2545302078821</v>
      </c>
      <c r="D48" s="8">
        <f>+rate_covid!D48*dose_covid!D48</f>
        <v>293.6711405468094</v>
      </c>
    </row>
    <row r="49" spans="1:4" x14ac:dyDescent="0.3">
      <c r="A49" s="39">
        <v>47</v>
      </c>
      <c r="B49" s="8">
        <f>+rate_covid!B49*dose_covid!B49</f>
        <v>424.76427678269084</v>
      </c>
      <c r="C49" s="8">
        <f>+rate_covid!C49*dose_covid!C49</f>
        <v>1078.0551175781472</v>
      </c>
      <c r="D49" s="8">
        <f>+rate_covid!D49*dose_covid!D49</f>
        <v>315.90593897933007</v>
      </c>
    </row>
    <row r="50" spans="1:4" x14ac:dyDescent="0.3">
      <c r="A50" s="39">
        <v>48</v>
      </c>
      <c r="B50" s="8">
        <f>+rate_covid!B50*dose_covid!B50</f>
        <v>486.36571434739994</v>
      </c>
      <c r="C50" s="8">
        <f>+rate_covid!C50*dose_covid!C50</f>
        <v>1164.7490722463542</v>
      </c>
      <c r="D50" s="8">
        <f>+rate_covid!D50*dose_covid!D50</f>
        <v>343.31781407709553</v>
      </c>
    </row>
    <row r="51" spans="1:4" x14ac:dyDescent="0.3">
      <c r="A51" s="39">
        <v>49</v>
      </c>
      <c r="B51" s="8">
        <f>+rate_covid!B51*dose_covid!B51</f>
        <v>562.75345962790277</v>
      </c>
      <c r="C51" s="8">
        <f>+rate_covid!C51*dose_covid!C51</f>
        <v>1291.9321028234835</v>
      </c>
      <c r="D51" s="8">
        <f>+rate_covid!D51*dose_covid!D51</f>
        <v>371.02976268645295</v>
      </c>
    </row>
    <row r="52" spans="1:4" x14ac:dyDescent="0.3">
      <c r="A52" s="39">
        <v>50</v>
      </c>
      <c r="B52" s="8">
        <f>+rate_covid!B52*dose_covid!B52</f>
        <v>626.07205070037935</v>
      </c>
      <c r="C52" s="8">
        <f>+rate_covid!C52*dose_covid!C52</f>
        <v>1454.9327328243514</v>
      </c>
      <c r="D52" s="8">
        <f>+rate_covid!D52*dose_covid!D52</f>
        <v>411.48314026532034</v>
      </c>
    </row>
    <row r="53" spans="1:4" x14ac:dyDescent="0.3">
      <c r="A53" s="39">
        <v>51</v>
      </c>
      <c r="B53" s="8">
        <f>+rate_covid!B53*dose_covid!B53</f>
        <v>660.8967888080391</v>
      </c>
      <c r="C53" s="8">
        <f>+rate_covid!C53*dose_covid!C53</f>
        <v>1581.8014693082839</v>
      </c>
      <c r="D53" s="8">
        <f>+rate_covid!D53*dose_covid!D53</f>
        <v>463.37845909033456</v>
      </c>
    </row>
    <row r="54" spans="1:4" x14ac:dyDescent="0.3">
      <c r="A54" s="39">
        <v>52</v>
      </c>
      <c r="B54" s="8">
        <f>+rate_covid!B54*dose_covid!B54</f>
        <v>691.78665204987453</v>
      </c>
      <c r="C54" s="8">
        <f>+rate_covid!C54*dose_covid!C54</f>
        <v>1637.1117285195269</v>
      </c>
      <c r="D54" s="8">
        <f>+rate_covid!D54*dose_covid!D54</f>
        <v>503.86867987423778</v>
      </c>
    </row>
    <row r="55" spans="1:4" x14ac:dyDescent="0.3">
      <c r="A55" s="39">
        <v>53</v>
      </c>
      <c r="B55" s="8">
        <f>+rate_covid!B55*dose_covid!B55</f>
        <v>773.36491522852702</v>
      </c>
      <c r="C55" s="8">
        <f>+rate_covid!C55*dose_covid!C55</f>
        <v>1728.4501728128764</v>
      </c>
      <c r="D55" s="8">
        <f>+rate_covid!D55*dose_covid!D55</f>
        <v>554.70947071994897</v>
      </c>
    </row>
    <row r="56" spans="1:4" x14ac:dyDescent="0.3">
      <c r="A56" s="39">
        <v>54</v>
      </c>
      <c r="B56" s="8">
        <f>+rate_covid!B56*dose_covid!B56</f>
        <v>869.50457822388967</v>
      </c>
      <c r="C56" s="8">
        <f>+rate_covid!C56*dose_covid!C56</f>
        <v>1853.5875117272144</v>
      </c>
      <c r="D56" s="8">
        <f>+rate_covid!D56*dose_covid!D56</f>
        <v>600.98044728261289</v>
      </c>
    </row>
    <row r="57" spans="1:4" x14ac:dyDescent="0.3">
      <c r="A57" s="39">
        <v>55</v>
      </c>
      <c r="B57" s="8">
        <f>+rate_covid!B57*dose_covid!B57</f>
        <v>985.37693971698945</v>
      </c>
      <c r="C57" s="8">
        <f>+rate_covid!C57*dose_covid!C57</f>
        <v>2012.7953124033404</v>
      </c>
      <c r="D57" s="8">
        <f>+rate_covid!D57*dose_covid!D57</f>
        <v>658.31645698929924</v>
      </c>
    </row>
    <row r="58" spans="1:4" x14ac:dyDescent="0.3">
      <c r="A58" s="39">
        <v>56</v>
      </c>
      <c r="B58" s="8">
        <f>+rate_covid!B58*dose_covid!B58</f>
        <v>1111.9789779934968</v>
      </c>
      <c r="C58" s="8">
        <f>+rate_covid!C58*dose_covid!C58</f>
        <v>2214.8440513906562</v>
      </c>
      <c r="D58" s="8">
        <f>+rate_covid!D58*dose_covid!D58</f>
        <v>727.82537352618328</v>
      </c>
    </row>
    <row r="59" spans="1:4" x14ac:dyDescent="0.3">
      <c r="A59" s="39">
        <v>57</v>
      </c>
      <c r="B59" s="8">
        <f>+rate_covid!B59*dose_covid!B59</f>
        <v>1221.8273807785922</v>
      </c>
      <c r="C59" s="8">
        <f>+rate_covid!C59*dose_covid!C59</f>
        <v>2437.0983217158837</v>
      </c>
      <c r="D59" s="8">
        <f>+rate_covid!D59*dose_covid!D59</f>
        <v>813.12438473570057</v>
      </c>
    </row>
    <row r="60" spans="1:4" x14ac:dyDescent="0.3">
      <c r="A60" s="39">
        <v>58</v>
      </c>
      <c r="B60" s="8">
        <f>+rate_covid!B60*dose_covid!B60</f>
        <v>1398.701939406054</v>
      </c>
      <c r="C60" s="8">
        <f>+rate_covid!C60*dose_covid!C60</f>
        <v>2718.7220700441021</v>
      </c>
      <c r="D60" s="8">
        <f>+rate_covid!D60*dose_covid!D60</f>
        <v>931.73004967879024</v>
      </c>
    </row>
    <row r="61" spans="1:4" x14ac:dyDescent="0.3">
      <c r="A61" s="39">
        <v>59</v>
      </c>
      <c r="B61" s="8">
        <f>+rate_covid!B61*dose_covid!B61</f>
        <v>1574.6620756878297</v>
      </c>
      <c r="C61" s="8">
        <f>+rate_covid!C61*dose_covid!C61</f>
        <v>2977.6462108784517</v>
      </c>
      <c r="D61" s="8">
        <f>+rate_covid!D61*dose_covid!D61</f>
        <v>1036.5382491427313</v>
      </c>
    </row>
    <row r="62" spans="1:4" x14ac:dyDescent="0.3">
      <c r="A62" s="39">
        <v>60</v>
      </c>
      <c r="B62" s="8">
        <f>+rate_covid!B62*dose_covid!B62</f>
        <v>1732.9813636340457</v>
      </c>
      <c r="C62" s="8">
        <f>+rate_covid!C62*dose_covid!C62</f>
        <v>3233.589557849351</v>
      </c>
      <c r="D62" s="8">
        <f>+rate_covid!D62*dose_covid!D62</f>
        <v>1132.6295756685695</v>
      </c>
    </row>
    <row r="63" spans="1:4" x14ac:dyDescent="0.3">
      <c r="A63" s="39">
        <v>61</v>
      </c>
      <c r="B63" s="8">
        <f>+rate_covid!B63*dose_covid!B63</f>
        <v>1874.3462477840792</v>
      </c>
      <c r="C63" s="8">
        <f>+rate_covid!C63*dose_covid!C63</f>
        <v>3453.832063755116</v>
      </c>
      <c r="D63" s="8">
        <f>+rate_covid!D63*dose_covid!D63</f>
        <v>1227.5690480398371</v>
      </c>
    </row>
    <row r="64" spans="1:4" x14ac:dyDescent="0.3">
      <c r="A64" s="39">
        <v>62</v>
      </c>
      <c r="B64" s="8">
        <f>+rate_covid!B64*dose_covid!B64</f>
        <v>2021.1406370973691</v>
      </c>
      <c r="C64" s="8">
        <f>+rate_covid!C64*dose_covid!C64</f>
        <v>3641.6696342393516</v>
      </c>
      <c r="D64" s="8">
        <f>+rate_covid!D64*dose_covid!D64</f>
        <v>1308.5910603070656</v>
      </c>
    </row>
    <row r="65" spans="1:4" x14ac:dyDescent="0.3">
      <c r="A65" s="39">
        <v>63</v>
      </c>
      <c r="B65" s="8">
        <f>+rate_covid!B65*dose_covid!B65</f>
        <v>2250.6774063271641</v>
      </c>
      <c r="C65" s="8">
        <f>+rate_covid!C65*dose_covid!C65</f>
        <v>3882.2239846515586</v>
      </c>
      <c r="D65" s="8">
        <f>+rate_covid!D65*dose_covid!D65</f>
        <v>1412.9468148912867</v>
      </c>
    </row>
    <row r="66" spans="1:4" x14ac:dyDescent="0.3">
      <c r="A66" s="39">
        <v>64</v>
      </c>
      <c r="B66" s="8">
        <f>+rate_covid!B66*dose_covid!B66</f>
        <v>2434.4159218534137</v>
      </c>
      <c r="C66" s="8">
        <f>+rate_covid!C66*dose_covid!C66</f>
        <v>4117.4563998056801</v>
      </c>
      <c r="D66" s="8">
        <f>+rate_covid!D66*dose_covid!D66</f>
        <v>1521.0972092176071</v>
      </c>
    </row>
    <row r="67" spans="1:4" x14ac:dyDescent="0.3">
      <c r="A67" s="39">
        <v>65</v>
      </c>
      <c r="B67" s="8">
        <f>+rate_covid!B67*dose_covid!B67</f>
        <v>2599.1318401434642</v>
      </c>
      <c r="C67" s="8">
        <f>+rate_covid!C67*dose_covid!C67</f>
        <v>4275.8648574989529</v>
      </c>
      <c r="D67" s="8">
        <f>+rate_covid!D67*dose_covid!D67</f>
        <v>1626.8164289942483</v>
      </c>
    </row>
    <row r="68" spans="1:4" x14ac:dyDescent="0.3">
      <c r="A68" s="39">
        <v>66</v>
      </c>
      <c r="B68" s="8">
        <f>+rate_covid!B68*dose_covid!B68</f>
        <v>2763.501521974782</v>
      </c>
      <c r="C68" s="8">
        <f>+rate_covid!C68*dose_covid!C68</f>
        <v>4408.9439746120488</v>
      </c>
      <c r="D68" s="8">
        <f>+rate_covid!D68*dose_covid!D68</f>
        <v>1701.3042473351582</v>
      </c>
    </row>
    <row r="69" spans="1:4" x14ac:dyDescent="0.3">
      <c r="A69" s="39">
        <v>67</v>
      </c>
      <c r="B69" s="8">
        <f>+rate_covid!B69*dose_covid!B69</f>
        <v>2890.6239509735374</v>
      </c>
      <c r="C69" s="8">
        <f>+rate_covid!C69*dose_covid!C69</f>
        <v>4549.2303664497449</v>
      </c>
      <c r="D69" s="8">
        <f>+rate_covid!D69*dose_covid!D69</f>
        <v>1765.0376706240791</v>
      </c>
    </row>
    <row r="70" spans="1:4" x14ac:dyDescent="0.3">
      <c r="A70" s="39">
        <v>68</v>
      </c>
      <c r="B70" s="8">
        <f>+rate_covid!B70*dose_covid!B70</f>
        <v>3159.1199478792155</v>
      </c>
      <c r="C70" s="8">
        <f>+rate_covid!C70*dose_covid!C70</f>
        <v>4757.4111541923094</v>
      </c>
      <c r="D70" s="8">
        <f>+rate_covid!D70*dose_covid!D70</f>
        <v>1916.8248565568347</v>
      </c>
    </row>
    <row r="71" spans="1:4" x14ac:dyDescent="0.3">
      <c r="A71" s="39">
        <v>69</v>
      </c>
      <c r="B71" s="8">
        <f>+rate_covid!B71*dose_covid!B71</f>
        <v>3395.81679049579</v>
      </c>
      <c r="C71" s="8">
        <f>+rate_covid!C71*dose_covid!C71</f>
        <v>4933.0175794999705</v>
      </c>
      <c r="D71" s="8">
        <f>+rate_covid!D71*dose_covid!D71</f>
        <v>2038.8600297756502</v>
      </c>
    </row>
    <row r="72" spans="1:4" x14ac:dyDescent="0.3">
      <c r="A72" s="39">
        <v>70</v>
      </c>
      <c r="B72" s="8">
        <f>+rate_covid!B72*dose_covid!B72</f>
        <v>3592.8179690902325</v>
      </c>
      <c r="C72" s="8">
        <f>+rate_covid!C72*dose_covid!C72</f>
        <v>5076.0712919890275</v>
      </c>
      <c r="D72" s="8">
        <f>+rate_covid!D72*dose_covid!D72</f>
        <v>2144.0913376214544</v>
      </c>
    </row>
    <row r="73" spans="1:4" x14ac:dyDescent="0.3">
      <c r="A73" s="39">
        <v>71</v>
      </c>
      <c r="B73" s="8">
        <f>+rate_covid!B73*dose_covid!B73</f>
        <v>3800.3202624250534</v>
      </c>
      <c r="C73" s="8">
        <f>+rate_covid!C73*dose_covid!C73</f>
        <v>5175.1511029722315</v>
      </c>
      <c r="D73" s="8">
        <f>+rate_covid!D73*dose_covid!D73</f>
        <v>2232.310012479094</v>
      </c>
    </row>
    <row r="74" spans="1:4" x14ac:dyDescent="0.3">
      <c r="A74" s="39">
        <v>72</v>
      </c>
      <c r="B74" s="8">
        <f>+rate_covid!B74*dose_covid!B74</f>
        <v>4035.2224189570484</v>
      </c>
      <c r="C74" s="8">
        <f>+rate_covid!C74*dose_covid!C74</f>
        <v>5300.5259329533428</v>
      </c>
      <c r="D74" s="8">
        <f>+rate_covid!D74*dose_covid!D74</f>
        <v>2297.7799228078197</v>
      </c>
    </row>
    <row r="75" spans="1:4" x14ac:dyDescent="0.3">
      <c r="A75" s="39">
        <v>73</v>
      </c>
      <c r="B75" s="8">
        <f>+rate_covid!B75*dose_covid!B75</f>
        <v>4741.6273028744254</v>
      </c>
      <c r="C75" s="8">
        <f>+rate_covid!C75*dose_covid!C75</f>
        <v>5694.9867320675503</v>
      </c>
      <c r="D75" s="8">
        <f>+rate_covid!D75*dose_covid!D75</f>
        <v>2513.0987444808461</v>
      </c>
    </row>
    <row r="76" spans="1:4" x14ac:dyDescent="0.3">
      <c r="A76" s="39">
        <v>74</v>
      </c>
      <c r="B76" s="8">
        <f>+rate_covid!B76*dose_covid!B76</f>
        <v>4735.7206751225531</v>
      </c>
      <c r="C76" s="8">
        <f>+rate_covid!C76*dose_covid!C76</f>
        <v>6284.9992459283076</v>
      </c>
      <c r="D76" s="8">
        <f>+rate_covid!D76*dose_covid!D76</f>
        <v>2738.1487967603598</v>
      </c>
    </row>
    <row r="77" spans="1:4" x14ac:dyDescent="0.3">
      <c r="A77" s="39">
        <v>75</v>
      </c>
      <c r="B77" s="8">
        <f>+rate_covid!B77*dose_covid!B77</f>
        <v>4362.4600370378166</v>
      </c>
      <c r="C77" s="8">
        <f>+rate_covid!C77*dose_covid!C77</f>
        <v>5966.7390425758713</v>
      </c>
      <c r="D77" s="8">
        <f>+rate_covid!D77*dose_covid!D77</f>
        <v>3054.9839567919962</v>
      </c>
    </row>
    <row r="78" spans="1:4" x14ac:dyDescent="0.3">
      <c r="A78" s="39">
        <v>76</v>
      </c>
      <c r="B78" s="8">
        <f>+rate_covid!B78*dose_covid!B78</f>
        <v>4685.4079517993314</v>
      </c>
      <c r="C78" s="8">
        <f>+rate_covid!C78*dose_covid!C78</f>
        <v>5268.3768752770211</v>
      </c>
      <c r="D78" s="8">
        <f>+rate_covid!D78*dose_covid!D78</f>
        <v>2925.3340963735086</v>
      </c>
    </row>
    <row r="79" spans="1:4" x14ac:dyDescent="0.3">
      <c r="A79" s="39">
        <v>77</v>
      </c>
      <c r="B79" s="8">
        <f>+rate_covid!B79*dose_covid!B79</f>
        <v>5107.2263112943019</v>
      </c>
      <c r="C79" s="8">
        <f>+rate_covid!C79*dose_covid!C79</f>
        <v>5458.6437934563037</v>
      </c>
      <c r="D79" s="8">
        <f>+rate_covid!D79*dose_covid!D79</f>
        <v>2599.3252373448368</v>
      </c>
    </row>
    <row r="80" spans="1:4" x14ac:dyDescent="0.3">
      <c r="A80" s="39">
        <v>78</v>
      </c>
      <c r="B80" s="8">
        <f>+rate_covid!B80*dose_covid!B80</f>
        <v>5607.603447692567</v>
      </c>
      <c r="C80" s="8">
        <f>+rate_covid!C80*dose_covid!C80</f>
        <v>6035.6718239108923</v>
      </c>
      <c r="D80" s="8">
        <f>+rate_covid!D80*dose_covid!D80</f>
        <v>2873.9904311856326</v>
      </c>
    </row>
    <row r="81" spans="1:4" x14ac:dyDescent="0.3">
      <c r="A81" s="39">
        <v>79</v>
      </c>
      <c r="B81" s="8">
        <f>+rate_covid!B81*dose_covid!B81</f>
        <v>5664.5293404582972</v>
      </c>
      <c r="C81" s="8">
        <f>+rate_covid!C81*dose_covid!C81</f>
        <v>6200.9868222582581</v>
      </c>
      <c r="D81" s="8">
        <f>+rate_covid!D81*dose_covid!D81</f>
        <v>3197.3667337932443</v>
      </c>
    </row>
    <row r="82" spans="1:4" x14ac:dyDescent="0.3">
      <c r="A82" s="39">
        <v>80</v>
      </c>
      <c r="B82" s="8">
        <f>+rate_covid!B82*dose_covid!B82</f>
        <v>5821.7261710923149</v>
      </c>
      <c r="C82" s="8">
        <f>+rate_covid!C82*dose_covid!C82</f>
        <v>5938.2102627977292</v>
      </c>
      <c r="D82" s="8">
        <f>+rate_covid!D82*dose_covid!D82</f>
        <v>3297.595209461429</v>
      </c>
    </row>
    <row r="83" spans="1:4" x14ac:dyDescent="0.3">
      <c r="A83" s="39">
        <v>81</v>
      </c>
      <c r="B83" s="8">
        <f>+rate_covid!B83*dose_covid!B83</f>
        <v>5993.66177242921</v>
      </c>
      <c r="C83" s="8">
        <f>+rate_covid!C83*dose_covid!C83</f>
        <v>5838.1029911199666</v>
      </c>
      <c r="D83" s="8">
        <f>+rate_covid!D83*dose_covid!D83</f>
        <v>3163.2592605567934</v>
      </c>
    </row>
    <row r="84" spans="1:4" x14ac:dyDescent="0.3">
      <c r="A84" s="39">
        <v>82</v>
      </c>
      <c r="B84" s="8">
        <f>+rate_covid!B84*dose_covid!B84</f>
        <v>6167.0593573405413</v>
      </c>
      <c r="C84" s="8">
        <f>+rate_covid!C84*dose_covid!C84</f>
        <v>5784.2180536497617</v>
      </c>
      <c r="D84" s="8">
        <f>+rate_covid!D84*dose_covid!D84</f>
        <v>3109.1716679602341</v>
      </c>
    </row>
    <row r="85" spans="1:4" x14ac:dyDescent="0.3">
      <c r="A85" s="39">
        <v>83</v>
      </c>
      <c r="B85" s="8">
        <f>+rate_covid!B85*dose_covid!B85</f>
        <v>6810.4742367445906</v>
      </c>
      <c r="C85" s="8">
        <f>+rate_covid!C85*dose_covid!C85</f>
        <v>6058.6843688208337</v>
      </c>
      <c r="D85" s="8">
        <f>+rate_covid!D85*dose_covid!D85</f>
        <v>3323.2567860054414</v>
      </c>
    </row>
    <row r="86" spans="1:4" x14ac:dyDescent="0.3">
      <c r="A86" s="39">
        <v>84</v>
      </c>
      <c r="B86" s="8">
        <f>+rate_covid!B86*dose_covid!B86</f>
        <v>7237.4037264879935</v>
      </c>
      <c r="C86" s="8">
        <f>+rate_covid!C86*dose_covid!C86</f>
        <v>6141.5310167299203</v>
      </c>
      <c r="D86" s="8">
        <f>+rate_covid!D86*dose_covid!D86</f>
        <v>3504.0682637300574</v>
      </c>
    </row>
    <row r="87" spans="1:4" x14ac:dyDescent="0.3">
      <c r="A87" s="39">
        <v>85</v>
      </c>
      <c r="B87" s="8">
        <f>+rate_covid!B87*dose_covid!B87</f>
        <v>7652.3817153458403</v>
      </c>
      <c r="C87" s="8">
        <f>+rate_covid!C87*dose_covid!C87</f>
        <v>6097.9453245260729</v>
      </c>
      <c r="D87" s="8">
        <f>+rate_covid!D87*dose_covid!D87</f>
        <v>3561.6840082089889</v>
      </c>
    </row>
    <row r="88" spans="1:4" x14ac:dyDescent="0.3">
      <c r="A88" s="39">
        <v>86</v>
      </c>
      <c r="B88" s="8">
        <f>+rate_covid!B88*dose_covid!B88</f>
        <v>7696.0403211842031</v>
      </c>
      <c r="C88" s="8">
        <f>+rate_covid!C88*dose_covid!C88</f>
        <v>6096.8924933118342</v>
      </c>
      <c r="D88" s="8">
        <f>+rate_covid!D88*dose_covid!D88</f>
        <v>3534.6756339301628</v>
      </c>
    </row>
    <row r="89" spans="1:4" x14ac:dyDescent="0.3">
      <c r="A89" s="39">
        <v>87</v>
      </c>
      <c r="B89" s="8">
        <f>+rate_covid!B89*dose_covid!B89</f>
        <v>7718.5211334057703</v>
      </c>
      <c r="C89" s="8">
        <f>+rate_covid!C89*dose_covid!C89</f>
        <v>5843.1757900100629</v>
      </c>
      <c r="D89" s="8">
        <f>+rate_covid!D89*dose_covid!D89</f>
        <v>3523.8515485701782</v>
      </c>
    </row>
    <row r="90" spans="1:4" x14ac:dyDescent="0.3">
      <c r="A90" s="39">
        <v>88</v>
      </c>
      <c r="B90" s="8">
        <f>+rate_covid!B90*dose_covid!B90</f>
        <v>8904.2830973751279</v>
      </c>
      <c r="C90" s="8">
        <f>+rate_covid!C90*dose_covid!C90</f>
        <v>6189.0777971953248</v>
      </c>
      <c r="D90" s="8">
        <f>+rate_covid!D90*dose_covid!D90</f>
        <v>3729.0989025039967</v>
      </c>
    </row>
    <row r="91" spans="1:4" x14ac:dyDescent="0.3">
      <c r="A91" s="39">
        <v>89</v>
      </c>
      <c r="B91" s="8">
        <f>+rate_covid!B91*dose_covid!B91</f>
        <v>9380.0231185299017</v>
      </c>
      <c r="C91" s="8">
        <f>+rate_covid!C91*dose_covid!C91</f>
        <v>6543.3909937396493</v>
      </c>
      <c r="D91" s="8">
        <f>+rate_covid!D91*dose_covid!D91</f>
        <v>3886.5596238076059</v>
      </c>
    </row>
    <row r="92" spans="1:4" x14ac:dyDescent="0.3">
      <c r="A92" s="39">
        <v>90</v>
      </c>
      <c r="B92" s="8">
        <f>+rate_covid!B92*dose_covid!B92</f>
        <v>9892.382377611184</v>
      </c>
      <c r="C92" s="8">
        <f>+rate_covid!C92*dose_covid!C92</f>
        <v>6430.3755286942169</v>
      </c>
      <c r="D92" s="8">
        <f>+rate_covid!D92*dose_covid!D92</f>
        <v>4033.008276950517</v>
      </c>
    </row>
    <row r="93" spans="1:4" x14ac:dyDescent="0.3">
      <c r="A93" s="39">
        <v>91</v>
      </c>
      <c r="B93" s="8">
        <f>+rate_covid!B93*dose_covid!B93</f>
        <v>9404.5071875943668</v>
      </c>
      <c r="C93" s="8">
        <f>+rate_covid!C93*dose_covid!C93</f>
        <v>6407.7464527759748</v>
      </c>
      <c r="D93" s="8">
        <f>+rate_covid!D93*dose_covid!D93</f>
        <v>3894.5055358030486</v>
      </c>
    </row>
    <row r="94" spans="1:4" x14ac:dyDescent="0.3">
      <c r="A94" s="39">
        <v>92</v>
      </c>
      <c r="B94" s="8">
        <f>+rate_covid!B94*dose_covid!B94</f>
        <v>9118.4074589806842</v>
      </c>
      <c r="C94" s="8">
        <f>+rate_covid!C94*dose_covid!C94</f>
        <v>5792.9905948875949</v>
      </c>
      <c r="D94" s="8">
        <f>+rate_covid!D94*dose_covid!D94</f>
        <v>3791.5026103558462</v>
      </c>
    </row>
    <row r="95" spans="1:4" x14ac:dyDescent="0.3">
      <c r="A95" s="39">
        <v>93</v>
      </c>
      <c r="B95" s="8">
        <f>+rate_covid!B95*dose_covid!B95</f>
        <v>9612.8827144041916</v>
      </c>
      <c r="C95" s="8">
        <f>+rate_covid!C95*dose_covid!C95</f>
        <v>6091.7378491828567</v>
      </c>
      <c r="D95" s="8">
        <f>+rate_covid!D95*dose_covid!D95</f>
        <v>2432.6795933492149</v>
      </c>
    </row>
    <row r="96" spans="1:4" x14ac:dyDescent="0.3">
      <c r="A96" s="39">
        <v>94</v>
      </c>
      <c r="B96" s="8">
        <f>+rate_covid!B96*dose_covid!B96</f>
        <v>9287.8541327350813</v>
      </c>
      <c r="C96" s="8">
        <f>+rate_covid!C96*dose_covid!C96</f>
        <v>5956.7531201400479</v>
      </c>
      <c r="D96" s="8">
        <f>+rate_covid!D96*dose_covid!D96</f>
        <v>1509.1682291780228</v>
      </c>
    </row>
    <row r="97" spans="1:4" x14ac:dyDescent="0.3">
      <c r="A97" s="39">
        <v>95</v>
      </c>
      <c r="B97" s="8">
        <f>+rate_covid!B97*dose_covid!B97</f>
        <v>8566.0155896850574</v>
      </c>
      <c r="C97" s="8">
        <f>+rate_covid!C97*dose_covid!C97</f>
        <v>5435.3720816343384</v>
      </c>
      <c r="D97" s="8">
        <f>+rate_covid!D97*dose_covid!D97</f>
        <v>801.38147508193515</v>
      </c>
    </row>
    <row r="98" spans="1:4" x14ac:dyDescent="0.3">
      <c r="A98" s="39">
        <v>96</v>
      </c>
      <c r="B98" s="8">
        <f>+rate_covid!B98*dose_covid!B98</f>
        <v>7601.7055754339908</v>
      </c>
      <c r="C98" s="8">
        <f>+rate_covid!C98*dose_covid!C98</f>
        <v>4736.774024082727</v>
      </c>
      <c r="D98" s="8">
        <f>+rate_covid!D98*dose_covid!D98</f>
        <v>306.40595872204312</v>
      </c>
    </row>
    <row r="99" spans="1:4" x14ac:dyDescent="0.3">
      <c r="A99" s="39">
        <v>97</v>
      </c>
      <c r="B99" s="8">
        <f>+rate_covid!B99*dose_covid!B99</f>
        <v>6239.4723214676242</v>
      </c>
      <c r="C99" s="8">
        <f>+rate_covid!C99*dose_covid!C99</f>
        <v>4033.8951456269897</v>
      </c>
      <c r="D99" s="8">
        <f>+rate_covid!D99*dose_covid!D99</f>
        <v>0</v>
      </c>
    </row>
    <row r="100" spans="1:4" x14ac:dyDescent="0.3">
      <c r="A100" s="39">
        <v>98</v>
      </c>
      <c r="B100" s="8">
        <f>+rate_covid!B100*dose_covid!B100</f>
        <v>4434.6147776454663</v>
      </c>
      <c r="C100" s="8">
        <f>+rate_covid!C100*dose_covid!C100</f>
        <v>2851.4741313559948</v>
      </c>
      <c r="D100" s="8">
        <f>+rate_covid!D100*dose_covid!D100</f>
        <v>0</v>
      </c>
    </row>
    <row r="101" spans="1:4" x14ac:dyDescent="0.3">
      <c r="A101" s="39">
        <v>99</v>
      </c>
      <c r="B101" s="8">
        <f>+rate_covid!B101*dose_covid!B101</f>
        <v>3199.5153027843526</v>
      </c>
      <c r="C101" s="8">
        <f>+rate_covid!C101*dose_covid!C101</f>
        <v>1956.4424211462083</v>
      </c>
      <c r="D101" s="8">
        <f>+rate_covid!D101*dose_covid!D101</f>
        <v>0</v>
      </c>
    </row>
    <row r="102" spans="1:4" x14ac:dyDescent="0.3">
      <c r="A102" s="39" t="s">
        <v>206</v>
      </c>
      <c r="B102" s="8">
        <f>+rate_covid!B102*dose_covid!B102</f>
        <v>5174.1757260781942</v>
      </c>
      <c r="C102" s="8">
        <f>+rate_covid!C102*dose_covid!C102</f>
        <v>3415.1917415360867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B1" sqref="B1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v>1777236.78</v>
      </c>
      <c r="C2" s="8">
        <v>1772971.08</v>
      </c>
      <c r="D2" s="8">
        <v>1794164.75</v>
      </c>
    </row>
    <row r="3" spans="1:4" x14ac:dyDescent="0.3">
      <c r="A3" s="39">
        <v>1</v>
      </c>
      <c r="B3" s="8">
        <v>1827306.4</v>
      </c>
      <c r="C3" s="8">
        <v>1786332.93</v>
      </c>
      <c r="D3" s="8">
        <v>1790515.61</v>
      </c>
    </row>
    <row r="4" spans="1:4" x14ac:dyDescent="0.3">
      <c r="A4" s="39">
        <v>2</v>
      </c>
      <c r="B4" s="8">
        <v>1864458.49</v>
      </c>
      <c r="C4" s="8">
        <v>1836390.03</v>
      </c>
      <c r="D4" s="8">
        <v>1803681.47</v>
      </c>
    </row>
    <row r="5" spans="1:4" x14ac:dyDescent="0.3">
      <c r="A5" s="39">
        <v>3</v>
      </c>
      <c r="B5" s="8">
        <v>1903795.82</v>
      </c>
      <c r="C5" s="8">
        <v>1873351.75</v>
      </c>
      <c r="D5" s="8">
        <v>1853577.52</v>
      </c>
    </row>
    <row r="6" spans="1:4" x14ac:dyDescent="0.3">
      <c r="A6" s="39">
        <v>4</v>
      </c>
      <c r="B6" s="8">
        <v>1949004.37</v>
      </c>
      <c r="C6" s="8">
        <v>1912242.81</v>
      </c>
      <c r="D6" s="8">
        <v>1889601.16</v>
      </c>
    </row>
    <row r="7" spans="1:4" x14ac:dyDescent="0.3">
      <c r="A7" s="39">
        <v>5</v>
      </c>
      <c r="B7" s="8">
        <v>1985340.42</v>
      </c>
      <c r="C7" s="8">
        <v>1956968.44</v>
      </c>
      <c r="D7" s="8">
        <v>1927592.99</v>
      </c>
    </row>
    <row r="8" spans="1:4" x14ac:dyDescent="0.3">
      <c r="A8" s="39">
        <v>6</v>
      </c>
      <c r="B8" s="8">
        <v>1989353.1</v>
      </c>
      <c r="C8" s="8">
        <v>1992883.65</v>
      </c>
      <c r="D8" s="8">
        <v>1971678.36</v>
      </c>
    </row>
    <row r="9" spans="1:4" x14ac:dyDescent="0.3">
      <c r="A9" s="39">
        <v>7</v>
      </c>
      <c r="B9" s="8">
        <v>1982723.13</v>
      </c>
      <c r="C9" s="8">
        <v>1996526.12</v>
      </c>
      <c r="D9" s="8">
        <v>2006924.96</v>
      </c>
    </row>
    <row r="10" spans="1:4" x14ac:dyDescent="0.3">
      <c r="A10" s="39">
        <v>8</v>
      </c>
      <c r="B10" s="8">
        <v>1981754.41</v>
      </c>
      <c r="C10" s="8">
        <v>1989631.13</v>
      </c>
      <c r="D10" s="8">
        <v>2009873.78</v>
      </c>
    </row>
    <row r="11" spans="1:4" x14ac:dyDescent="0.3">
      <c r="A11" s="39">
        <v>9</v>
      </c>
      <c r="B11" s="8">
        <v>1990525.72</v>
      </c>
      <c r="C11" s="8">
        <v>1988437.47</v>
      </c>
      <c r="D11" s="8">
        <v>2002560.2</v>
      </c>
    </row>
    <row r="12" spans="1:4" x14ac:dyDescent="0.3">
      <c r="A12" s="39">
        <v>10</v>
      </c>
      <c r="B12" s="8">
        <v>2021705.25</v>
      </c>
      <c r="C12" s="8">
        <v>1996979.37</v>
      </c>
      <c r="D12" s="8">
        <v>2000788.99</v>
      </c>
    </row>
    <row r="13" spans="1:4" x14ac:dyDescent="0.3">
      <c r="A13" s="39">
        <v>11</v>
      </c>
      <c r="B13" s="8">
        <v>2066734.8</v>
      </c>
      <c r="C13" s="8">
        <v>2027995.04</v>
      </c>
      <c r="D13" s="8">
        <v>2008844.38</v>
      </c>
    </row>
    <row r="14" spans="1:4" x14ac:dyDescent="0.3">
      <c r="A14" s="39">
        <v>12</v>
      </c>
      <c r="B14" s="8">
        <v>2128490.9700000002</v>
      </c>
      <c r="C14" s="8">
        <v>2072753.67</v>
      </c>
      <c r="D14" s="8">
        <v>2039532.3</v>
      </c>
    </row>
    <row r="15" spans="1:4" x14ac:dyDescent="0.3">
      <c r="A15" s="39">
        <v>13</v>
      </c>
      <c r="B15" s="8">
        <v>2165342.11</v>
      </c>
      <c r="C15" s="8">
        <v>2134338.73</v>
      </c>
      <c r="D15" s="8">
        <v>2084102.99</v>
      </c>
    </row>
    <row r="16" spans="1:4" x14ac:dyDescent="0.3">
      <c r="A16" s="39">
        <v>14</v>
      </c>
      <c r="B16" s="8">
        <v>2145321.7999999998</v>
      </c>
      <c r="C16" s="8">
        <v>2171306.9700000002</v>
      </c>
      <c r="D16" s="8">
        <v>2145831.0299999998</v>
      </c>
    </row>
    <row r="17" spans="1:4" x14ac:dyDescent="0.3">
      <c r="A17" s="39">
        <v>15</v>
      </c>
      <c r="B17" s="8">
        <v>2117096.08</v>
      </c>
      <c r="C17" s="8">
        <v>2151807.94</v>
      </c>
      <c r="D17" s="8">
        <v>2183292.42</v>
      </c>
    </row>
    <row r="18" spans="1:4" x14ac:dyDescent="0.3">
      <c r="A18" s="39">
        <v>16</v>
      </c>
      <c r="B18" s="8">
        <v>2112201.96</v>
      </c>
      <c r="C18" s="8">
        <v>2124411.83</v>
      </c>
      <c r="D18" s="8">
        <v>2165180.81</v>
      </c>
    </row>
    <row r="19" spans="1:4" x14ac:dyDescent="0.3">
      <c r="A19" s="39">
        <v>17</v>
      </c>
      <c r="B19" s="8">
        <v>2108672.69</v>
      </c>
      <c r="C19" s="8">
        <v>2121110.96</v>
      </c>
      <c r="D19" s="8">
        <v>2141002.9</v>
      </c>
    </row>
    <row r="20" spans="1:4" x14ac:dyDescent="0.3">
      <c r="A20" s="39">
        <v>18</v>
      </c>
      <c r="B20" s="8">
        <v>2095184.82</v>
      </c>
      <c r="C20" s="8">
        <v>2119701.2599999998</v>
      </c>
      <c r="D20" s="8">
        <v>2141838</v>
      </c>
    </row>
    <row r="21" spans="1:4" x14ac:dyDescent="0.3">
      <c r="A21" s="39">
        <v>19</v>
      </c>
      <c r="B21" s="8">
        <v>2110434.6800000002</v>
      </c>
      <c r="C21" s="8">
        <v>2106621.13</v>
      </c>
      <c r="D21" s="8">
        <v>2141356.98</v>
      </c>
    </row>
    <row r="22" spans="1:4" x14ac:dyDescent="0.3">
      <c r="A22" s="39">
        <v>20</v>
      </c>
      <c r="B22" s="8">
        <v>2129851.27</v>
      </c>
      <c r="C22" s="8">
        <v>2120812.5499999998</v>
      </c>
      <c r="D22" s="8">
        <v>2127267.4300000002</v>
      </c>
    </row>
    <row r="23" spans="1:4" x14ac:dyDescent="0.3">
      <c r="A23" s="39">
        <v>21</v>
      </c>
      <c r="B23" s="8">
        <v>2113568.29</v>
      </c>
      <c r="C23" s="8">
        <v>2140874.09</v>
      </c>
      <c r="D23" s="8">
        <v>2142923.15</v>
      </c>
    </row>
    <row r="24" spans="1:4" x14ac:dyDescent="0.3">
      <c r="A24" s="39">
        <v>22</v>
      </c>
      <c r="B24" s="8">
        <v>2096008.39</v>
      </c>
      <c r="C24" s="8">
        <v>2126261.3199999998</v>
      </c>
      <c r="D24" s="8">
        <v>2165443.64</v>
      </c>
    </row>
    <row r="25" spans="1:4" x14ac:dyDescent="0.3">
      <c r="A25" s="39">
        <v>23</v>
      </c>
      <c r="B25" s="8">
        <v>2098295.2999999998</v>
      </c>
      <c r="C25" s="8">
        <v>2109712.37</v>
      </c>
      <c r="D25" s="8">
        <v>2152572.92</v>
      </c>
    </row>
    <row r="26" spans="1:4" x14ac:dyDescent="0.3">
      <c r="A26" s="39">
        <v>24</v>
      </c>
      <c r="B26" s="8">
        <v>2108308.1800000002</v>
      </c>
      <c r="C26" s="8">
        <v>2112662.16</v>
      </c>
      <c r="D26" s="8">
        <v>2137101.7400000002</v>
      </c>
    </row>
    <row r="27" spans="1:4" x14ac:dyDescent="0.3">
      <c r="A27" s="39">
        <v>25</v>
      </c>
      <c r="B27" s="8">
        <v>2134826.91</v>
      </c>
      <c r="C27" s="8">
        <v>2123655.2999999998</v>
      </c>
      <c r="D27" s="8">
        <v>2141713.63</v>
      </c>
    </row>
    <row r="28" spans="1:4" x14ac:dyDescent="0.3">
      <c r="A28" s="39">
        <v>26</v>
      </c>
      <c r="B28" s="8">
        <v>2178414.4700000002</v>
      </c>
      <c r="C28" s="8">
        <v>2150809.7999999998</v>
      </c>
      <c r="D28" s="8">
        <v>2153846.9</v>
      </c>
    </row>
    <row r="29" spans="1:4" x14ac:dyDescent="0.3">
      <c r="A29" s="39">
        <v>27</v>
      </c>
      <c r="B29" s="8">
        <v>2220979.7599999998</v>
      </c>
      <c r="C29" s="8">
        <v>2194064.4500000002</v>
      </c>
      <c r="D29" s="8">
        <v>2180902.94</v>
      </c>
    </row>
    <row r="30" spans="1:4" x14ac:dyDescent="0.3">
      <c r="A30" s="39">
        <v>28</v>
      </c>
      <c r="B30" s="8">
        <v>2269649.2599999998</v>
      </c>
      <c r="C30" s="8">
        <v>2235813.88</v>
      </c>
      <c r="D30" s="8">
        <v>2223456.7599999998</v>
      </c>
    </row>
    <row r="31" spans="1:4" x14ac:dyDescent="0.3">
      <c r="A31" s="39">
        <v>29</v>
      </c>
      <c r="B31" s="8">
        <v>2319501.7400000002</v>
      </c>
      <c r="C31" s="8">
        <v>2283620.4500000002</v>
      </c>
      <c r="D31" s="8">
        <v>2263817.1800000002</v>
      </c>
    </row>
    <row r="32" spans="1:4" x14ac:dyDescent="0.3">
      <c r="A32" s="39">
        <v>30</v>
      </c>
      <c r="B32" s="8">
        <v>2344943.9900000002</v>
      </c>
      <c r="C32" s="8">
        <v>2332554.61</v>
      </c>
      <c r="D32" s="8">
        <v>2310141.52</v>
      </c>
    </row>
    <row r="33" spans="1:4" x14ac:dyDescent="0.3">
      <c r="A33" s="39">
        <v>31</v>
      </c>
      <c r="B33" s="8">
        <v>2316295.71</v>
      </c>
      <c r="C33" s="8">
        <v>2356976.4700000002</v>
      </c>
      <c r="D33" s="8">
        <v>2357725.16</v>
      </c>
    </row>
    <row r="34" spans="1:4" x14ac:dyDescent="0.3">
      <c r="A34" s="39">
        <v>32</v>
      </c>
      <c r="B34" s="8">
        <v>2263196.06</v>
      </c>
      <c r="C34" s="8">
        <v>2327317.44</v>
      </c>
      <c r="D34" s="8">
        <v>2380316.52</v>
      </c>
    </row>
    <row r="35" spans="1:4" x14ac:dyDescent="0.3">
      <c r="A35" s="39">
        <v>33</v>
      </c>
      <c r="B35" s="8">
        <v>2229536.91</v>
      </c>
      <c r="C35" s="8">
        <v>2273107.36</v>
      </c>
      <c r="D35" s="8">
        <v>2349029</v>
      </c>
    </row>
    <row r="36" spans="1:4" x14ac:dyDescent="0.3">
      <c r="A36" s="39">
        <v>34</v>
      </c>
      <c r="B36" s="8">
        <v>2216984.58</v>
      </c>
      <c r="C36" s="8">
        <v>2238077.0299999998</v>
      </c>
      <c r="D36" s="8">
        <v>2292962.77</v>
      </c>
    </row>
    <row r="37" spans="1:4" x14ac:dyDescent="0.3">
      <c r="A37" s="39">
        <v>35</v>
      </c>
      <c r="B37" s="8">
        <v>2219754.5499999998</v>
      </c>
      <c r="C37" s="8">
        <v>2224279.31</v>
      </c>
      <c r="D37" s="8">
        <v>2255686.08</v>
      </c>
    </row>
    <row r="38" spans="1:4" x14ac:dyDescent="0.3">
      <c r="A38" s="39">
        <v>36</v>
      </c>
      <c r="B38" s="8">
        <v>2199743.9500000002</v>
      </c>
      <c r="C38" s="8">
        <v>2226371.62</v>
      </c>
      <c r="D38" s="8">
        <v>2240650.48</v>
      </c>
    </row>
    <row r="39" spans="1:4" x14ac:dyDescent="0.3">
      <c r="A39" s="39">
        <v>37</v>
      </c>
      <c r="B39" s="8">
        <v>2195879.85</v>
      </c>
      <c r="C39" s="8">
        <v>2205559.84</v>
      </c>
      <c r="D39" s="8">
        <v>2241110.7000000002</v>
      </c>
    </row>
    <row r="40" spans="1:4" x14ac:dyDescent="0.3">
      <c r="A40" s="39">
        <v>38</v>
      </c>
      <c r="B40" s="8">
        <v>2212734.69</v>
      </c>
      <c r="C40" s="8">
        <v>2200701.4300000002</v>
      </c>
      <c r="D40" s="8">
        <v>2218523.58</v>
      </c>
    </row>
    <row r="41" spans="1:4" x14ac:dyDescent="0.3">
      <c r="A41" s="39">
        <v>39</v>
      </c>
      <c r="B41" s="8">
        <v>2197372.8199999998</v>
      </c>
      <c r="C41" s="8">
        <v>2216794.96</v>
      </c>
      <c r="D41" s="8">
        <v>2212614.7000000002</v>
      </c>
    </row>
    <row r="42" spans="1:4" x14ac:dyDescent="0.3">
      <c r="A42" s="39">
        <v>40</v>
      </c>
      <c r="B42" s="8">
        <v>2178449.9900000002</v>
      </c>
      <c r="C42" s="8">
        <v>2200406.04</v>
      </c>
      <c r="D42" s="8">
        <v>2226897.12</v>
      </c>
    </row>
    <row r="43" spans="1:4" x14ac:dyDescent="0.3">
      <c r="A43" s="39">
        <v>41</v>
      </c>
      <c r="B43" s="8">
        <v>2133350.89</v>
      </c>
      <c r="C43" s="8">
        <v>2180403.27</v>
      </c>
      <c r="D43" s="8">
        <v>2208596.87</v>
      </c>
    </row>
    <row r="44" spans="1:4" x14ac:dyDescent="0.3">
      <c r="A44" s="39">
        <v>42</v>
      </c>
      <c r="B44" s="8">
        <v>2069284.64</v>
      </c>
      <c r="C44" s="8">
        <v>2134426.16</v>
      </c>
      <c r="D44" s="8">
        <v>2187328.5299999998</v>
      </c>
    </row>
    <row r="45" spans="1:4" x14ac:dyDescent="0.3">
      <c r="A45" s="39">
        <v>43</v>
      </c>
      <c r="B45" s="8">
        <v>2036626.45</v>
      </c>
      <c r="C45" s="8">
        <v>2069813.86</v>
      </c>
      <c r="D45" s="8">
        <v>2140365.27</v>
      </c>
    </row>
    <row r="46" spans="1:4" x14ac:dyDescent="0.3">
      <c r="A46" s="39">
        <v>44</v>
      </c>
      <c r="B46" s="8">
        <v>1992041.13</v>
      </c>
      <c r="C46" s="8">
        <v>2036629.69</v>
      </c>
      <c r="D46" s="8">
        <v>2074811.81</v>
      </c>
    </row>
    <row r="47" spans="1:4" x14ac:dyDescent="0.3">
      <c r="A47" s="39">
        <v>45</v>
      </c>
      <c r="B47" s="8">
        <v>1968943.8</v>
      </c>
      <c r="C47" s="8">
        <v>1991452</v>
      </c>
      <c r="D47" s="8">
        <v>2040680.04</v>
      </c>
    </row>
    <row r="48" spans="1:4" x14ac:dyDescent="0.3">
      <c r="A48" s="39">
        <v>46</v>
      </c>
      <c r="B48" s="8">
        <v>1962646.51</v>
      </c>
      <c r="C48" s="8">
        <v>1967750.18</v>
      </c>
      <c r="D48" s="8">
        <v>1994757.45</v>
      </c>
    </row>
    <row r="49" spans="1:4" x14ac:dyDescent="0.3">
      <c r="A49" s="39">
        <v>47</v>
      </c>
      <c r="B49" s="8">
        <v>1959081.24</v>
      </c>
      <c r="C49" s="8">
        <v>1960640.27</v>
      </c>
      <c r="D49" s="8">
        <v>1970079.79</v>
      </c>
    </row>
    <row r="50" spans="1:4" x14ac:dyDescent="0.3">
      <c r="A50" s="39">
        <v>48</v>
      </c>
      <c r="B50" s="8">
        <v>2019630.82</v>
      </c>
      <c r="C50" s="8">
        <v>1956536.06</v>
      </c>
      <c r="D50" s="8">
        <v>1962208.22</v>
      </c>
    </row>
    <row r="51" spans="1:4" x14ac:dyDescent="0.3">
      <c r="A51" s="39">
        <v>49</v>
      </c>
      <c r="B51" s="8">
        <v>2125040.2999999998</v>
      </c>
      <c r="C51" s="8">
        <v>2016201.89</v>
      </c>
      <c r="D51" s="8">
        <v>1957133.02</v>
      </c>
    </row>
    <row r="52" spans="1:4" x14ac:dyDescent="0.3">
      <c r="A52" s="39">
        <v>50</v>
      </c>
      <c r="B52" s="8">
        <v>2167680.75</v>
      </c>
      <c r="C52" s="8">
        <v>2120156.09</v>
      </c>
      <c r="D52" s="8">
        <v>2015183.69</v>
      </c>
    </row>
    <row r="53" spans="1:4" x14ac:dyDescent="0.3">
      <c r="A53" s="39">
        <v>51</v>
      </c>
      <c r="B53" s="8">
        <v>2112691.67</v>
      </c>
      <c r="C53" s="8">
        <v>2161811.5499999998</v>
      </c>
      <c r="D53" s="8">
        <v>2117773.34</v>
      </c>
    </row>
    <row r="54" spans="1:4" x14ac:dyDescent="0.3">
      <c r="A54" s="39">
        <v>52</v>
      </c>
      <c r="B54" s="8">
        <v>2053856.99</v>
      </c>
      <c r="C54" s="8">
        <v>2106517.13</v>
      </c>
      <c r="D54" s="8">
        <v>2158656.37</v>
      </c>
    </row>
    <row r="55" spans="1:4" x14ac:dyDescent="0.3">
      <c r="A55" s="39">
        <v>53</v>
      </c>
      <c r="B55" s="8">
        <v>2041241.48</v>
      </c>
      <c r="C55" s="8">
        <v>2047284.35</v>
      </c>
      <c r="D55" s="8">
        <v>2102809.62</v>
      </c>
    </row>
    <row r="56" spans="1:4" x14ac:dyDescent="0.3">
      <c r="A56" s="39">
        <v>54</v>
      </c>
      <c r="B56" s="8">
        <v>2065740.88</v>
      </c>
      <c r="C56" s="8">
        <v>2033859.69</v>
      </c>
      <c r="D56" s="8">
        <v>2042962.02</v>
      </c>
    </row>
    <row r="57" spans="1:4" x14ac:dyDescent="0.3">
      <c r="A57" s="39">
        <v>55</v>
      </c>
      <c r="B57" s="8">
        <v>2128412.77</v>
      </c>
      <c r="C57" s="8">
        <v>2057096.61</v>
      </c>
      <c r="D57" s="8">
        <v>2028411.22</v>
      </c>
    </row>
    <row r="58" spans="1:4" x14ac:dyDescent="0.3">
      <c r="A58" s="39">
        <v>56</v>
      </c>
      <c r="B58" s="8">
        <v>2201895.11</v>
      </c>
      <c r="C58" s="8">
        <v>2118325.0499999998</v>
      </c>
      <c r="D58" s="8">
        <v>2050648.29</v>
      </c>
    </row>
    <row r="59" spans="1:4" x14ac:dyDescent="0.3">
      <c r="A59" s="39">
        <v>57</v>
      </c>
      <c r="B59" s="8">
        <v>2233456.7200000002</v>
      </c>
      <c r="C59" s="8">
        <v>2190328.2799999998</v>
      </c>
      <c r="D59" s="8">
        <v>2110360.2400000002</v>
      </c>
    </row>
    <row r="60" spans="1:4" x14ac:dyDescent="0.3">
      <c r="A60" s="39">
        <v>58</v>
      </c>
      <c r="B60" s="8">
        <v>2243104.81</v>
      </c>
      <c r="C60" s="8">
        <v>2220303.2000000002</v>
      </c>
      <c r="D60" s="8">
        <v>2180424.2000000002</v>
      </c>
    </row>
    <row r="61" spans="1:4" x14ac:dyDescent="0.3">
      <c r="A61" s="39">
        <v>59</v>
      </c>
      <c r="B61" s="8">
        <v>2249338.0699999998</v>
      </c>
      <c r="C61" s="8">
        <v>2228274.75</v>
      </c>
      <c r="D61" s="8">
        <v>2208545.66</v>
      </c>
    </row>
    <row r="62" spans="1:4" x14ac:dyDescent="0.3">
      <c r="A62" s="39">
        <v>60</v>
      </c>
      <c r="B62" s="8">
        <v>2231626.44</v>
      </c>
      <c r="C62" s="8">
        <v>2232956.84</v>
      </c>
      <c r="D62" s="8">
        <v>2214998.98</v>
      </c>
    </row>
    <row r="63" spans="1:4" x14ac:dyDescent="0.3">
      <c r="A63" s="39">
        <v>61</v>
      </c>
      <c r="B63" s="8">
        <v>2197216.54</v>
      </c>
      <c r="C63" s="8">
        <v>2214081.64</v>
      </c>
      <c r="D63" s="8">
        <v>2218390.7799999998</v>
      </c>
    </row>
    <row r="64" spans="1:4" x14ac:dyDescent="0.3">
      <c r="A64" s="39">
        <v>62</v>
      </c>
      <c r="B64" s="8">
        <v>2174311.2799999998</v>
      </c>
      <c r="C64" s="8">
        <v>2178347.7000000002</v>
      </c>
      <c r="D64" s="8">
        <v>2197927.91</v>
      </c>
    </row>
    <row r="65" spans="1:4" x14ac:dyDescent="0.3">
      <c r="A65" s="39">
        <v>63</v>
      </c>
      <c r="B65" s="8">
        <v>2151952.84</v>
      </c>
      <c r="C65" s="8">
        <v>2153968.75</v>
      </c>
      <c r="D65" s="8">
        <v>2160697.6</v>
      </c>
    </row>
    <row r="66" spans="1:4" x14ac:dyDescent="0.3">
      <c r="A66" s="39">
        <v>64</v>
      </c>
      <c r="B66" s="8">
        <v>2094663.48</v>
      </c>
      <c r="C66" s="8">
        <v>2130130.88</v>
      </c>
      <c r="D66" s="8">
        <v>2134912.77</v>
      </c>
    </row>
    <row r="67" spans="1:4" x14ac:dyDescent="0.3">
      <c r="A67" s="39">
        <v>65</v>
      </c>
      <c r="B67" s="8">
        <v>2032920.12</v>
      </c>
      <c r="C67" s="8">
        <v>2072081.52</v>
      </c>
      <c r="D67" s="8">
        <v>2109891.2400000002</v>
      </c>
    </row>
    <row r="68" spans="1:4" x14ac:dyDescent="0.3">
      <c r="A68" s="39">
        <v>66</v>
      </c>
      <c r="B68" s="8">
        <v>1981226.65</v>
      </c>
      <c r="C68" s="8">
        <v>2009398.61</v>
      </c>
      <c r="D68" s="8">
        <v>2050755.53</v>
      </c>
    </row>
    <row r="69" spans="1:4" x14ac:dyDescent="0.3">
      <c r="A69" s="39">
        <v>67</v>
      </c>
      <c r="B69" s="8">
        <v>1912843.39</v>
      </c>
      <c r="C69" s="8">
        <v>1956858.74</v>
      </c>
      <c r="D69" s="8">
        <v>1987308.75</v>
      </c>
    </row>
    <row r="70" spans="1:4" x14ac:dyDescent="0.3">
      <c r="A70" s="39">
        <v>68</v>
      </c>
      <c r="B70" s="8">
        <v>1842657.25</v>
      </c>
      <c r="C70" s="8">
        <v>1887391.27</v>
      </c>
      <c r="D70" s="8">
        <v>1933539.68</v>
      </c>
    </row>
    <row r="71" spans="1:4" x14ac:dyDescent="0.3">
      <c r="A71" s="39">
        <v>69</v>
      </c>
      <c r="B71" s="8">
        <v>1770768.28</v>
      </c>
      <c r="C71" s="8">
        <v>1815950.04</v>
      </c>
      <c r="D71" s="8">
        <v>1862728.07</v>
      </c>
    </row>
    <row r="72" spans="1:4" x14ac:dyDescent="0.3">
      <c r="A72" s="39">
        <v>70</v>
      </c>
      <c r="B72" s="8">
        <v>1693943.02</v>
      </c>
      <c r="C72" s="8">
        <v>1742940.71</v>
      </c>
      <c r="D72" s="8">
        <v>1790089.49</v>
      </c>
    </row>
    <row r="73" spans="1:4" x14ac:dyDescent="0.3">
      <c r="A73" s="39">
        <v>71</v>
      </c>
      <c r="B73" s="8">
        <v>1635073.58</v>
      </c>
      <c r="C73" s="8">
        <v>1664985.22</v>
      </c>
      <c r="D73" s="8">
        <v>1715898.25</v>
      </c>
    </row>
    <row r="74" spans="1:4" x14ac:dyDescent="0.3">
      <c r="A74" s="39">
        <v>72</v>
      </c>
      <c r="B74" s="8">
        <v>1596513.67</v>
      </c>
      <c r="C74" s="8">
        <v>1604230.43</v>
      </c>
      <c r="D74" s="8">
        <v>1636411.59</v>
      </c>
    </row>
    <row r="75" spans="1:4" x14ac:dyDescent="0.3">
      <c r="A75" s="39">
        <v>73</v>
      </c>
      <c r="B75" s="8">
        <v>1615351.63</v>
      </c>
      <c r="C75" s="8">
        <v>1563052.65</v>
      </c>
      <c r="D75" s="8">
        <v>1573479.87</v>
      </c>
    </row>
    <row r="76" spans="1:4" x14ac:dyDescent="0.3">
      <c r="A76" s="39">
        <v>74</v>
      </c>
      <c r="B76" s="8">
        <v>1416529.78</v>
      </c>
      <c r="C76" s="8">
        <v>1577990.59</v>
      </c>
      <c r="D76" s="8">
        <v>1529553.77</v>
      </c>
    </row>
    <row r="77" spans="1:4" x14ac:dyDescent="0.3">
      <c r="A77" s="39">
        <v>75</v>
      </c>
      <c r="B77" s="8">
        <v>1163007.47</v>
      </c>
      <c r="C77" s="8">
        <v>1380447.22</v>
      </c>
      <c r="D77" s="8">
        <v>1540459.63</v>
      </c>
    </row>
    <row r="78" spans="1:4" x14ac:dyDescent="0.3">
      <c r="A78" s="39">
        <v>76</v>
      </c>
      <c r="B78" s="8">
        <v>1126611.97</v>
      </c>
      <c r="C78" s="8">
        <v>1130132.6000000001</v>
      </c>
      <c r="D78" s="8">
        <v>1344260.55</v>
      </c>
    </row>
    <row r="79" spans="1:4" x14ac:dyDescent="0.3">
      <c r="A79" s="39">
        <v>77</v>
      </c>
      <c r="B79" s="8">
        <v>1118367.54</v>
      </c>
      <c r="C79" s="8">
        <v>1091479.1200000001</v>
      </c>
      <c r="D79" s="8">
        <v>1097146.83</v>
      </c>
    </row>
    <row r="80" spans="1:4" x14ac:dyDescent="0.3">
      <c r="A80" s="39">
        <v>78</v>
      </c>
      <c r="B80" s="8">
        <v>1043640.6</v>
      </c>
      <c r="C80" s="8">
        <v>1079583.99</v>
      </c>
      <c r="D80" s="8">
        <v>1056100.5</v>
      </c>
    </row>
    <row r="81" spans="1:4" x14ac:dyDescent="0.3">
      <c r="A81" s="39">
        <v>79</v>
      </c>
      <c r="B81" s="8">
        <v>916656.5</v>
      </c>
      <c r="C81" s="8">
        <v>1003341.78</v>
      </c>
      <c r="D81" s="8">
        <v>1040309.09</v>
      </c>
    </row>
    <row r="82" spans="1:4" x14ac:dyDescent="0.3">
      <c r="A82" s="39">
        <v>80</v>
      </c>
      <c r="B82" s="8">
        <v>833342.71</v>
      </c>
      <c r="C82" s="8">
        <v>877145.2</v>
      </c>
      <c r="D82" s="8">
        <v>962623.77</v>
      </c>
    </row>
    <row r="83" spans="1:4" x14ac:dyDescent="0.3">
      <c r="A83" s="39">
        <v>81</v>
      </c>
      <c r="B83" s="8">
        <v>769164.61</v>
      </c>
      <c r="C83" s="8">
        <v>793271.88</v>
      </c>
      <c r="D83" s="8">
        <v>837331.24</v>
      </c>
    </row>
    <row r="84" spans="1:4" x14ac:dyDescent="0.3">
      <c r="A84" s="39">
        <v>82</v>
      </c>
      <c r="B84" s="8">
        <v>717194.31</v>
      </c>
      <c r="C84" s="8">
        <v>727655.29</v>
      </c>
      <c r="D84" s="8">
        <v>752836.64</v>
      </c>
    </row>
    <row r="85" spans="1:4" x14ac:dyDescent="0.3">
      <c r="A85" s="39">
        <v>83</v>
      </c>
      <c r="B85" s="8">
        <v>656603.67000000004</v>
      </c>
      <c r="C85" s="8">
        <v>673667.18</v>
      </c>
      <c r="D85" s="8">
        <v>685843.12</v>
      </c>
    </row>
    <row r="86" spans="1:4" x14ac:dyDescent="0.3">
      <c r="A86" s="39">
        <v>84</v>
      </c>
      <c r="B86" s="8">
        <v>595882.81000000006</v>
      </c>
      <c r="C86" s="8">
        <v>611824.77</v>
      </c>
      <c r="D86" s="8">
        <v>630106.9</v>
      </c>
    </row>
    <row r="87" spans="1:4" x14ac:dyDescent="0.3">
      <c r="A87" s="39">
        <v>85</v>
      </c>
      <c r="B87" s="8">
        <v>549775.99</v>
      </c>
      <c r="C87" s="8">
        <v>550230.73</v>
      </c>
      <c r="D87" s="8">
        <v>567451.35</v>
      </c>
    </row>
    <row r="88" spans="1:4" x14ac:dyDescent="0.3">
      <c r="A88" s="39">
        <v>86</v>
      </c>
      <c r="B88" s="8">
        <v>490428</v>
      </c>
      <c r="C88" s="8">
        <v>502753.87</v>
      </c>
      <c r="D88" s="8">
        <v>505517.17</v>
      </c>
    </row>
    <row r="89" spans="1:4" x14ac:dyDescent="0.3">
      <c r="A89" s="39">
        <v>87</v>
      </c>
      <c r="B89" s="8">
        <v>441919.33</v>
      </c>
      <c r="C89" s="8">
        <v>443623.96</v>
      </c>
      <c r="D89" s="8">
        <v>457182.27</v>
      </c>
    </row>
    <row r="90" spans="1:4" x14ac:dyDescent="0.3">
      <c r="A90" s="39">
        <v>88</v>
      </c>
      <c r="B90" s="8">
        <v>410051.65</v>
      </c>
      <c r="C90" s="8">
        <v>397648.65</v>
      </c>
      <c r="D90" s="8">
        <v>398833.54</v>
      </c>
    </row>
    <row r="91" spans="1:4" x14ac:dyDescent="0.3">
      <c r="A91" s="39">
        <v>89</v>
      </c>
      <c r="B91" s="8">
        <v>361268.24</v>
      </c>
      <c r="C91" s="8">
        <v>364394</v>
      </c>
      <c r="D91" s="8">
        <v>353572.2</v>
      </c>
    </row>
    <row r="92" spans="1:4" x14ac:dyDescent="0.3">
      <c r="A92" s="39">
        <v>90</v>
      </c>
      <c r="B92" s="8">
        <v>327418.42</v>
      </c>
      <c r="C92" s="8">
        <v>315994.59999999998</v>
      </c>
      <c r="D92" s="8">
        <v>319205.53999999998</v>
      </c>
    </row>
    <row r="93" spans="1:4" x14ac:dyDescent="0.3">
      <c r="A93" s="39">
        <v>91</v>
      </c>
      <c r="B93" s="8">
        <v>272891.84999999998</v>
      </c>
      <c r="C93" s="8">
        <v>281753.77</v>
      </c>
      <c r="D93" s="8">
        <v>272786.15999999997</v>
      </c>
    </row>
    <row r="94" spans="1:4" x14ac:dyDescent="0.3">
      <c r="A94" s="39">
        <v>92</v>
      </c>
      <c r="B94" s="8">
        <v>235547.65</v>
      </c>
      <c r="C94" s="8">
        <v>230474.25</v>
      </c>
      <c r="D94" s="8">
        <v>238174.32</v>
      </c>
    </row>
    <row r="95" spans="1:4" x14ac:dyDescent="0.3">
      <c r="A95" s="39">
        <v>93</v>
      </c>
      <c r="B95" s="8">
        <v>197204.68</v>
      </c>
      <c r="C95" s="8">
        <v>194940.07</v>
      </c>
      <c r="D95" s="8">
        <v>191019.85</v>
      </c>
    </row>
    <row r="96" spans="1:4" x14ac:dyDescent="0.3">
      <c r="A96" s="39">
        <v>94</v>
      </c>
      <c r="B96" s="8">
        <v>158010.70000000001</v>
      </c>
      <c r="C96" s="8">
        <v>159427.14000000001</v>
      </c>
      <c r="D96" s="8">
        <v>158004.69</v>
      </c>
    </row>
    <row r="97" spans="1:4" x14ac:dyDescent="0.3">
      <c r="A97" s="39">
        <v>95</v>
      </c>
      <c r="B97" s="8">
        <v>124480.53</v>
      </c>
      <c r="C97" s="8">
        <v>125015.23</v>
      </c>
      <c r="D97" s="8">
        <v>125852.8</v>
      </c>
    </row>
    <row r="98" spans="1:4" x14ac:dyDescent="0.3">
      <c r="A98" s="39">
        <v>96</v>
      </c>
      <c r="B98" s="8">
        <v>96409.26</v>
      </c>
      <c r="C98" s="8">
        <v>95515.12</v>
      </c>
      <c r="D98" s="8">
        <v>96238.93</v>
      </c>
    </row>
    <row r="99" spans="1:4" x14ac:dyDescent="0.3">
      <c r="A99" s="39">
        <v>97</v>
      </c>
      <c r="B99" s="8">
        <v>70199.12</v>
      </c>
      <c r="C99" s="8">
        <v>72413.919999999998</v>
      </c>
      <c r="D99" s="8">
        <v>71427.88</v>
      </c>
    </row>
    <row r="100" spans="1:4" x14ac:dyDescent="0.3">
      <c r="A100" s="39">
        <v>98</v>
      </c>
      <c r="B100" s="8">
        <v>49893.01</v>
      </c>
      <c r="C100" s="8">
        <v>51187.85</v>
      </c>
      <c r="D100" s="8">
        <v>52536.58</v>
      </c>
    </row>
    <row r="101" spans="1:4" x14ac:dyDescent="0.3">
      <c r="A101" s="39">
        <v>99</v>
      </c>
      <c r="B101" s="8">
        <v>35997.14</v>
      </c>
      <c r="C101" s="8">
        <v>35120.81</v>
      </c>
      <c r="D101" s="8">
        <v>35763.839999999997</v>
      </c>
    </row>
    <row r="102" spans="1:4" x14ac:dyDescent="0.3">
      <c r="A102" s="39" t="s">
        <v>206</v>
      </c>
      <c r="B102" s="8">
        <v>58213.670000000006</v>
      </c>
      <c r="C102" s="8">
        <v>61307.350000000006</v>
      </c>
      <c r="D102" s="8">
        <v>62342.829999999987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7"/>
      <c r="C113" s="37"/>
      <c r="D113" s="3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2025-08-06T07:18:11Z</dcterms:modified>
</cp:coreProperties>
</file>