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\"/>
    </mc:Choice>
  </mc:AlternateContent>
  <xr:revisionPtr revIDLastSave="0" documentId="13_ncr:1_{5DF5C8F7-7DCC-4750-AADA-B9E8F291267D}" xr6:coauthVersionLast="47" xr6:coauthVersionMax="47" xr10:uidLastSave="{00000000-0000-0000-0000-000000000000}"/>
  <bookViews>
    <workbookView xWindow="28800" yWindow="0" windowWidth="28800" windowHeight="23400" activeTab="1" xr2:uid="{D240E887-A939-490F-A935-BCDE52176D24}"/>
  </bookViews>
  <sheets>
    <sheet name="실제값" sheetId="9" r:id="rId1"/>
    <sheet name="ARIMA" sheetId="11" r:id="rId2"/>
    <sheet name="전체모델결과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1" l="1"/>
  <c r="Q5" i="11"/>
  <c r="R5" i="11"/>
  <c r="S5" i="11"/>
  <c r="T5" i="11"/>
  <c r="U5" i="11"/>
  <c r="V5" i="11"/>
  <c r="W5" i="11"/>
  <c r="X5" i="11"/>
  <c r="Y5" i="11"/>
  <c r="Z5" i="11"/>
  <c r="AA5" i="11"/>
  <c r="P6" i="11"/>
  <c r="Q6" i="11"/>
  <c r="R6" i="11"/>
  <c r="S6" i="11"/>
  <c r="T6" i="11"/>
  <c r="U6" i="11"/>
  <c r="V6" i="11"/>
  <c r="W6" i="11"/>
  <c r="X6" i="11"/>
  <c r="Y6" i="11"/>
  <c r="Z6" i="11"/>
  <c r="AA6" i="11"/>
  <c r="P7" i="11"/>
  <c r="Q7" i="11"/>
  <c r="R7" i="11"/>
  <c r="S7" i="11"/>
  <c r="T7" i="11"/>
  <c r="U7" i="11"/>
  <c r="V7" i="11"/>
  <c r="W7" i="11"/>
  <c r="X7" i="11"/>
  <c r="Y7" i="11"/>
  <c r="Z7" i="11"/>
  <c r="AA7" i="11"/>
  <c r="P8" i="11"/>
  <c r="Q8" i="11"/>
  <c r="R8" i="11"/>
  <c r="S8" i="11"/>
  <c r="T8" i="11"/>
  <c r="U8" i="11"/>
  <c r="V8" i="11"/>
  <c r="W8" i="11"/>
  <c r="X8" i="11"/>
  <c r="Y8" i="11"/>
  <c r="Z8" i="11"/>
  <c r="AA8" i="11"/>
  <c r="P9" i="11"/>
  <c r="Q9" i="11"/>
  <c r="R9" i="11"/>
  <c r="S9" i="11"/>
  <c r="T9" i="11"/>
  <c r="U9" i="11"/>
  <c r="V9" i="11"/>
  <c r="W9" i="11"/>
  <c r="X9" i="11"/>
  <c r="Y9" i="11"/>
  <c r="Z9" i="11"/>
  <c r="AA9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Q4" i="11"/>
  <c r="R4" i="11"/>
  <c r="S4" i="11"/>
  <c r="T4" i="11"/>
  <c r="U4" i="11"/>
  <c r="V4" i="11"/>
  <c r="W4" i="11"/>
  <c r="X4" i="11"/>
  <c r="Y4" i="11"/>
  <c r="Z4" i="11"/>
  <c r="AA4" i="11"/>
  <c r="P4" i="11"/>
  <c r="AJ81" i="11" l="1"/>
  <c r="AI81" i="11"/>
  <c r="AH81" i="11"/>
  <c r="AG81" i="11"/>
  <c r="AF81" i="11"/>
  <c r="AE81" i="11"/>
  <c r="AD81" i="11"/>
  <c r="AC81" i="11"/>
  <c r="AJ80" i="11"/>
  <c r="AI80" i="11"/>
  <c r="AH80" i="11"/>
  <c r="AG80" i="11"/>
  <c r="AF80" i="11"/>
  <c r="AE80" i="11"/>
  <c r="AD80" i="11"/>
  <c r="AC80" i="11"/>
  <c r="AJ79" i="11"/>
  <c r="AI79" i="11"/>
  <c r="AH79" i="11"/>
  <c r="AG79" i="11"/>
  <c r="AF79" i="11"/>
  <c r="AE79" i="11"/>
  <c r="AD79" i="11"/>
  <c r="AC79" i="11"/>
  <c r="AJ78" i="11"/>
  <c r="AI78" i="11"/>
  <c r="AH78" i="11"/>
  <c r="AG78" i="11"/>
  <c r="AF78" i="11"/>
  <c r="AE78" i="11"/>
  <c r="AD78" i="11"/>
  <c r="AC78" i="11"/>
  <c r="AJ77" i="11"/>
  <c r="AI77" i="11"/>
  <c r="AH77" i="11"/>
  <c r="AG77" i="11"/>
  <c r="AF77" i="11"/>
  <c r="AE77" i="11"/>
  <c r="AD77" i="11"/>
  <c r="AC77" i="11"/>
  <c r="AJ76" i="11"/>
  <c r="AI76" i="11"/>
  <c r="AH76" i="11"/>
  <c r="AG76" i="11"/>
  <c r="AF76" i="11"/>
  <c r="AE76" i="11"/>
  <c r="AD76" i="11"/>
  <c r="AC76" i="11"/>
  <c r="AJ75" i="11"/>
  <c r="AI75" i="11"/>
  <c r="AH75" i="11"/>
  <c r="AG75" i="11"/>
  <c r="AF75" i="11"/>
  <c r="AE75" i="11"/>
  <c r="AD75" i="11"/>
  <c r="AC75" i="11"/>
  <c r="AJ74" i="11"/>
  <c r="AI74" i="11"/>
  <c r="AH74" i="11"/>
  <c r="AG74" i="11"/>
  <c r="AF74" i="11"/>
  <c r="AE74" i="11"/>
  <c r="AD74" i="11"/>
  <c r="AC74" i="11"/>
  <c r="AJ73" i="11"/>
  <c r="AI73" i="11"/>
  <c r="AH73" i="11"/>
  <c r="AG73" i="11"/>
  <c r="AF73" i="11"/>
  <c r="AE73" i="11"/>
  <c r="AD73" i="11"/>
  <c r="AC73" i="11"/>
  <c r="AJ72" i="11"/>
  <c r="AI72" i="11"/>
  <c r="AH72" i="11"/>
  <c r="AG72" i="11"/>
  <c r="AF72" i="11"/>
  <c r="AE72" i="11"/>
  <c r="AD72" i="11"/>
  <c r="AC72" i="11"/>
  <c r="AJ71" i="11"/>
  <c r="AI71" i="11"/>
  <c r="AH71" i="11"/>
  <c r="AG71" i="11"/>
  <c r="AF71" i="11"/>
  <c r="AE71" i="11"/>
  <c r="AD71" i="11"/>
  <c r="AC71" i="11"/>
  <c r="AJ70" i="11"/>
  <c r="AI70" i="11"/>
  <c r="AH70" i="11"/>
  <c r="AG70" i="11"/>
  <c r="AF70" i="11"/>
  <c r="AE70" i="11"/>
  <c r="AD70" i="11"/>
  <c r="AC70" i="11"/>
  <c r="AJ69" i="11"/>
  <c r="AI69" i="11"/>
  <c r="AH69" i="11"/>
  <c r="AG69" i="11"/>
  <c r="AF69" i="11"/>
  <c r="AE69" i="11"/>
  <c r="AD69" i="11"/>
  <c r="AC69" i="11"/>
  <c r="AJ68" i="11"/>
  <c r="AI68" i="11"/>
  <c r="AH68" i="11"/>
  <c r="AG68" i="11"/>
  <c r="AF68" i="11"/>
  <c r="AE68" i="11"/>
  <c r="AD68" i="11"/>
  <c r="AC68" i="11"/>
  <c r="AJ67" i="11"/>
  <c r="AI67" i="11"/>
  <c r="AH67" i="11"/>
  <c r="AG67" i="11"/>
  <c r="AF67" i="11"/>
  <c r="AE67" i="11"/>
  <c r="AD67" i="11"/>
  <c r="AC67" i="11"/>
  <c r="AJ66" i="11"/>
  <c r="AI66" i="11"/>
  <c r="AH66" i="11"/>
  <c r="AG66" i="11"/>
  <c r="AF66" i="11"/>
  <c r="AE66" i="11"/>
  <c r="AD66" i="11"/>
  <c r="AC66" i="11"/>
  <c r="AJ65" i="11"/>
  <c r="AI65" i="11"/>
  <c r="AH65" i="11"/>
  <c r="AG65" i="11"/>
  <c r="AF65" i="11"/>
  <c r="AE65" i="11"/>
  <c r="AD65" i="11"/>
  <c r="AC65" i="11"/>
  <c r="AJ64" i="11"/>
  <c r="AI64" i="11"/>
  <c r="AH64" i="11"/>
  <c r="AG64" i="11"/>
  <c r="AF64" i="11"/>
  <c r="AE64" i="11"/>
  <c r="AD64" i="11"/>
  <c r="AC64" i="11"/>
  <c r="AJ63" i="11"/>
  <c r="AI63" i="11"/>
  <c r="AH63" i="11"/>
  <c r="AG63" i="11"/>
  <c r="AF63" i="11"/>
  <c r="AE63" i="11"/>
  <c r="AD63" i="11"/>
  <c r="AC63" i="11"/>
  <c r="AJ62" i="11"/>
  <c r="AI62" i="11"/>
  <c r="AH62" i="11"/>
  <c r="AG62" i="11"/>
  <c r="AF62" i="11"/>
  <c r="AE62" i="11"/>
  <c r="AD62" i="11"/>
  <c r="AC62" i="11"/>
  <c r="AJ61" i="11"/>
  <c r="AI61" i="11"/>
  <c r="AH61" i="11"/>
  <c r="AG61" i="11"/>
  <c r="AF61" i="11"/>
  <c r="AE61" i="11"/>
  <c r="AD61" i="11"/>
  <c r="AC61" i="11"/>
  <c r="AJ60" i="11"/>
  <c r="AI60" i="11"/>
  <c r="AH60" i="11"/>
  <c r="AG60" i="11"/>
  <c r="AF60" i="11"/>
  <c r="AE60" i="11"/>
  <c r="AD60" i="11"/>
  <c r="AC60" i="11"/>
  <c r="AJ59" i="11"/>
  <c r="AI59" i="11"/>
  <c r="AH59" i="11"/>
  <c r="AG59" i="11"/>
  <c r="AF59" i="11"/>
  <c r="AE59" i="11"/>
  <c r="AD59" i="11"/>
  <c r="AC59" i="11"/>
  <c r="AJ58" i="11"/>
  <c r="AI58" i="11"/>
  <c r="AH58" i="11"/>
  <c r="AG58" i="11"/>
  <c r="AF58" i="11"/>
  <c r="AE58" i="11"/>
  <c r="AD58" i="11"/>
  <c r="AC58" i="11"/>
  <c r="AJ57" i="11"/>
  <c r="AI57" i="11"/>
  <c r="AH57" i="11"/>
  <c r="AG57" i="11"/>
  <c r="AF57" i="11"/>
  <c r="AE57" i="11"/>
  <c r="AD57" i="11"/>
  <c r="AC57" i="11"/>
  <c r="AJ56" i="11"/>
  <c r="AI56" i="11"/>
  <c r="AH56" i="11"/>
  <c r="AG56" i="11"/>
  <c r="AF56" i="11"/>
  <c r="AE56" i="11"/>
  <c r="AD56" i="11"/>
  <c r="AC56" i="11"/>
  <c r="AJ55" i="11"/>
  <c r="AI55" i="11"/>
  <c r="AH55" i="11"/>
  <c r="AG55" i="11"/>
  <c r="AF55" i="11"/>
  <c r="AE55" i="11"/>
  <c r="AD55" i="11"/>
  <c r="AC55" i="11"/>
  <c r="AJ54" i="11"/>
  <c r="AI54" i="11"/>
  <c r="AH54" i="11"/>
  <c r="AG54" i="11"/>
  <c r="AF54" i="11"/>
  <c r="AE54" i="11"/>
  <c r="AD54" i="11"/>
  <c r="AC54" i="11"/>
  <c r="AJ53" i="11"/>
  <c r="AI53" i="11"/>
  <c r="AH53" i="11"/>
  <c r="AG53" i="11"/>
  <c r="AF53" i="11"/>
  <c r="AE53" i="11"/>
  <c r="AD53" i="11"/>
  <c r="AC53" i="11"/>
  <c r="AJ52" i="11"/>
  <c r="AI52" i="11"/>
  <c r="AH52" i="11"/>
  <c r="AG52" i="11"/>
  <c r="AF52" i="11"/>
  <c r="AE52" i="11"/>
  <c r="AD52" i="11"/>
  <c r="AC52" i="11"/>
  <c r="AJ51" i="11"/>
  <c r="AI51" i="11"/>
  <c r="AH51" i="11"/>
  <c r="AG51" i="11"/>
  <c r="AF51" i="11"/>
  <c r="AE51" i="11"/>
  <c r="AD51" i="11"/>
  <c r="AC51" i="11"/>
  <c r="AJ50" i="11"/>
  <c r="AI50" i="11"/>
  <c r="AH50" i="11"/>
  <c r="AG50" i="11"/>
  <c r="AF50" i="11"/>
  <c r="AE50" i="11"/>
  <c r="AD50" i="11"/>
  <c r="AC50" i="11"/>
  <c r="AJ49" i="11"/>
  <c r="AI49" i="11"/>
  <c r="AH49" i="11"/>
  <c r="AG49" i="11"/>
  <c r="AF49" i="11"/>
  <c r="AE49" i="11"/>
  <c r="AD49" i="11"/>
  <c r="AC49" i="11"/>
  <c r="AJ48" i="11"/>
  <c r="AI48" i="11"/>
  <c r="AH48" i="11"/>
  <c r="AG48" i="11"/>
  <c r="AF48" i="11"/>
  <c r="AE48" i="11"/>
  <c r="AD48" i="11"/>
  <c r="AC48" i="11"/>
  <c r="AJ47" i="11"/>
  <c r="AI47" i="11"/>
  <c r="AH47" i="11"/>
  <c r="AG47" i="11"/>
  <c r="AF47" i="11"/>
  <c r="AE47" i="11"/>
  <c r="AD47" i="11"/>
  <c r="AC47" i="11"/>
  <c r="AJ46" i="11"/>
  <c r="AI46" i="11"/>
  <c r="AH46" i="11"/>
  <c r="AG46" i="11"/>
  <c r="AF46" i="11"/>
  <c r="AE46" i="11"/>
  <c r="AD46" i="11"/>
  <c r="AC46" i="11"/>
  <c r="AJ45" i="11"/>
  <c r="AI45" i="11"/>
  <c r="AH45" i="11"/>
  <c r="AG45" i="11"/>
  <c r="AF45" i="11"/>
  <c r="AE45" i="11"/>
  <c r="AD45" i="11"/>
  <c r="AC45" i="11"/>
  <c r="AJ44" i="11"/>
  <c r="AI44" i="11"/>
  <c r="AH44" i="11"/>
  <c r="AG44" i="11"/>
  <c r="AF44" i="11"/>
  <c r="AE44" i="11"/>
  <c r="AD44" i="11"/>
  <c r="AC44" i="11"/>
  <c r="AJ43" i="11"/>
  <c r="AI43" i="11"/>
  <c r="AH43" i="11"/>
  <c r="AG43" i="11"/>
  <c r="AF43" i="11"/>
  <c r="AE43" i="11"/>
  <c r="AD43" i="11"/>
  <c r="AC43" i="11"/>
  <c r="AJ42" i="11"/>
  <c r="AI42" i="11"/>
  <c r="AH42" i="11"/>
  <c r="AG42" i="11"/>
  <c r="AF42" i="11"/>
  <c r="AE42" i="11"/>
  <c r="AD42" i="11"/>
  <c r="AC42" i="11"/>
  <c r="AJ41" i="11"/>
  <c r="AI41" i="11"/>
  <c r="AH41" i="11"/>
  <c r="AG41" i="11"/>
  <c r="AF41" i="11"/>
  <c r="AE41" i="11"/>
  <c r="AD41" i="11"/>
  <c r="AC41" i="11"/>
  <c r="AJ40" i="11"/>
  <c r="AI40" i="11"/>
  <c r="AH40" i="11"/>
  <c r="AG40" i="11"/>
  <c r="AF40" i="11"/>
  <c r="AE40" i="11"/>
  <c r="AD40" i="11"/>
  <c r="AC40" i="11"/>
  <c r="AJ39" i="11"/>
  <c r="AI39" i="11"/>
  <c r="AH39" i="11"/>
  <c r="AG39" i="11"/>
  <c r="AF39" i="11"/>
  <c r="AE39" i="11"/>
  <c r="AD39" i="11"/>
  <c r="AC39" i="11"/>
  <c r="AJ38" i="11"/>
  <c r="AI38" i="11"/>
  <c r="AH38" i="11"/>
  <c r="AG38" i="11"/>
  <c r="AF38" i="11"/>
  <c r="AE38" i="11"/>
  <c r="AD38" i="11"/>
  <c r="AC38" i="11"/>
  <c r="AJ37" i="11"/>
  <c r="AI37" i="11"/>
  <c r="AH37" i="11"/>
  <c r="AG37" i="11"/>
  <c r="AF37" i="11"/>
  <c r="AE37" i="11"/>
  <c r="AD37" i="11"/>
  <c r="AC37" i="11"/>
  <c r="AJ36" i="11"/>
  <c r="AI36" i="11"/>
  <c r="AH36" i="11"/>
  <c r="AG36" i="11"/>
  <c r="AF36" i="11"/>
  <c r="AE36" i="11"/>
  <c r="AD36" i="11"/>
  <c r="AC36" i="11"/>
  <c r="AJ35" i="11"/>
  <c r="AI35" i="11"/>
  <c r="AH35" i="11"/>
  <c r="AG35" i="11"/>
  <c r="AF35" i="11"/>
  <c r="AE35" i="11"/>
  <c r="AD35" i="11"/>
  <c r="AC35" i="11"/>
  <c r="AJ34" i="11"/>
  <c r="AI34" i="11"/>
  <c r="AH34" i="11"/>
  <c r="AG34" i="11"/>
  <c r="AF34" i="11"/>
  <c r="AE34" i="11"/>
  <c r="AD34" i="11"/>
  <c r="AC34" i="11"/>
  <c r="AJ33" i="11"/>
  <c r="AI33" i="11"/>
  <c r="AH33" i="11"/>
  <c r="AG33" i="11"/>
  <c r="AF33" i="11"/>
  <c r="AE33" i="11"/>
  <c r="AD33" i="11"/>
  <c r="AC33" i="11"/>
  <c r="AJ32" i="11"/>
  <c r="AI32" i="11"/>
  <c r="AH32" i="11"/>
  <c r="AG32" i="11"/>
  <c r="AF32" i="11"/>
  <c r="AE32" i="11"/>
  <c r="AD32" i="11"/>
  <c r="AC32" i="11"/>
  <c r="AJ31" i="11"/>
  <c r="AI31" i="11"/>
  <c r="AH31" i="11"/>
  <c r="AG31" i="11"/>
  <c r="AF31" i="11"/>
  <c r="AE31" i="11"/>
  <c r="AD31" i="11"/>
  <c r="AC31" i="11"/>
  <c r="AJ30" i="11"/>
  <c r="AI30" i="11"/>
  <c r="AH30" i="11"/>
  <c r="AG30" i="11"/>
  <c r="AF30" i="11"/>
  <c r="AE30" i="11"/>
  <c r="AD30" i="11"/>
  <c r="AC30" i="11"/>
  <c r="AJ29" i="11"/>
  <c r="AI29" i="11"/>
  <c r="AH29" i="11"/>
  <c r="AG29" i="11"/>
  <c r="AF29" i="11"/>
  <c r="AE29" i="11"/>
  <c r="AD29" i="11"/>
  <c r="AC29" i="11"/>
  <c r="AJ28" i="11"/>
  <c r="AI28" i="11"/>
  <c r="AH28" i="11"/>
  <c r="AG28" i="11"/>
  <c r="AF28" i="11"/>
  <c r="AE28" i="11"/>
  <c r="AD28" i="11"/>
  <c r="AC28" i="11"/>
  <c r="AJ27" i="11"/>
  <c r="AI27" i="11"/>
  <c r="AH27" i="11"/>
  <c r="AG27" i="11"/>
  <c r="AF27" i="11"/>
  <c r="AE27" i="11"/>
  <c r="AD27" i="11"/>
  <c r="AC27" i="11"/>
  <c r="AJ26" i="11"/>
  <c r="AI26" i="11"/>
  <c r="AH26" i="11"/>
  <c r="AG26" i="11"/>
  <c r="AF26" i="11"/>
  <c r="AE26" i="11"/>
  <c r="AD26" i="11"/>
  <c r="AC26" i="11"/>
  <c r="AJ25" i="11"/>
  <c r="AI25" i="11"/>
  <c r="AH25" i="11"/>
  <c r="AG25" i="11"/>
  <c r="AF25" i="11"/>
  <c r="AE25" i="11"/>
  <c r="AD25" i="11"/>
  <c r="AC25" i="11"/>
  <c r="AJ24" i="11"/>
  <c r="AI24" i="11"/>
  <c r="AH24" i="11"/>
  <c r="AG24" i="11"/>
  <c r="AF24" i="11"/>
  <c r="AE24" i="11"/>
  <c r="AD24" i="11"/>
  <c r="AC24" i="11"/>
  <c r="AJ23" i="11"/>
  <c r="AI23" i="11"/>
  <c r="AH23" i="11"/>
  <c r="AG23" i="11"/>
  <c r="AF23" i="11"/>
  <c r="AE23" i="11"/>
  <c r="AD23" i="11"/>
  <c r="AC23" i="11"/>
  <c r="AJ22" i="11"/>
  <c r="AI22" i="11"/>
  <c r="AH22" i="11"/>
  <c r="AG22" i="11"/>
  <c r="AF22" i="11"/>
  <c r="AE22" i="11"/>
  <c r="AD22" i="11"/>
  <c r="AC22" i="11"/>
  <c r="AJ21" i="11"/>
  <c r="AI21" i="11"/>
  <c r="AH21" i="11"/>
  <c r="AG21" i="11"/>
  <c r="AF21" i="11"/>
  <c r="AE21" i="11"/>
  <c r="AD21" i="11"/>
  <c r="AC21" i="11"/>
  <c r="AJ20" i="11"/>
  <c r="AI20" i="11"/>
  <c r="AH20" i="11"/>
  <c r="AG20" i="11"/>
  <c r="AF20" i="11"/>
  <c r="AE20" i="11"/>
  <c r="AD20" i="11"/>
  <c r="AC20" i="11"/>
  <c r="AJ19" i="11"/>
  <c r="AI19" i="11"/>
  <c r="AH19" i="11"/>
  <c r="AG19" i="11"/>
  <c r="AF19" i="11"/>
  <c r="AE19" i="11"/>
  <c r="AD19" i="11"/>
  <c r="AC19" i="11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P3" i="11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AK23" i="11" l="1"/>
  <c r="AK47" i="11"/>
  <c r="AK31" i="11"/>
  <c r="AK15" i="11"/>
  <c r="AK81" i="11"/>
  <c r="AK79" i="11"/>
  <c r="AK77" i="11"/>
  <c r="AK75" i="11"/>
  <c r="AK73" i="11"/>
  <c r="AK71" i="11"/>
  <c r="AK69" i="11"/>
  <c r="AK67" i="11"/>
  <c r="AK65" i="11"/>
  <c r="AK63" i="11"/>
  <c r="AK61" i="11"/>
  <c r="AK59" i="11"/>
  <c r="AK57" i="11"/>
  <c r="AK41" i="11"/>
  <c r="AK25" i="11"/>
  <c r="AK35" i="11"/>
  <c r="AK19" i="11"/>
  <c r="AK53" i="11"/>
  <c r="AK49" i="11"/>
  <c r="AK45" i="11"/>
  <c r="AK29" i="11"/>
  <c r="AK51" i="11"/>
  <c r="AK39" i="11"/>
  <c r="AK6" i="11"/>
  <c r="AK8" i="11"/>
  <c r="AK10" i="11"/>
  <c r="AK12" i="11"/>
  <c r="AK5" i="11"/>
  <c r="AK7" i="11"/>
  <c r="AK9" i="11"/>
  <c r="AK11" i="11"/>
  <c r="AK13" i="11"/>
  <c r="AK14" i="11"/>
  <c r="AK16" i="11"/>
  <c r="AK18" i="11"/>
  <c r="AK20" i="11"/>
  <c r="AK22" i="11"/>
  <c r="AK24" i="11"/>
  <c r="AK26" i="11"/>
  <c r="AK28" i="11"/>
  <c r="AK30" i="11"/>
  <c r="AK32" i="11"/>
  <c r="AK34" i="11"/>
  <c r="AK36" i="11"/>
  <c r="AK38" i="11"/>
  <c r="AK40" i="11"/>
  <c r="AK42" i="11"/>
  <c r="AK44" i="11"/>
  <c r="AK46" i="11"/>
  <c r="AK48" i="11"/>
  <c r="AK50" i="11"/>
  <c r="AK52" i="11"/>
  <c r="AK54" i="11"/>
  <c r="AK56" i="11"/>
  <c r="AK80" i="11"/>
  <c r="AK78" i="11"/>
  <c r="AK76" i="11"/>
  <c r="AK74" i="11"/>
  <c r="AK72" i="11"/>
  <c r="AK70" i="11"/>
  <c r="AK68" i="11"/>
  <c r="AK66" i="11"/>
  <c r="AK64" i="11"/>
  <c r="AK62" i="11"/>
  <c r="AK60" i="11"/>
  <c r="AK58" i="11"/>
  <c r="AK33" i="11"/>
  <c r="AK17" i="11"/>
  <c r="Q3" i="11"/>
  <c r="AK4" i="11"/>
  <c r="AK55" i="11"/>
  <c r="AK43" i="11"/>
  <c r="AK27" i="11"/>
  <c r="AK37" i="11"/>
  <c r="AK21" i="11"/>
  <c r="R3" i="11" l="1"/>
  <c r="AL6" i="11"/>
  <c r="AL8" i="11"/>
  <c r="AL10" i="11"/>
  <c r="AL12" i="11"/>
  <c r="AL15" i="11"/>
  <c r="AL17" i="11"/>
  <c r="AL19" i="11"/>
  <c r="AL21" i="11"/>
  <c r="AL23" i="11"/>
  <c r="AL25" i="11"/>
  <c r="AL27" i="11"/>
  <c r="AL29" i="11"/>
  <c r="AL31" i="11"/>
  <c r="AL33" i="11"/>
  <c r="AL35" i="11"/>
  <c r="AL37" i="11"/>
  <c r="AL39" i="11"/>
  <c r="AL41" i="11"/>
  <c r="AL43" i="11"/>
  <c r="AL45" i="11"/>
  <c r="AL47" i="11"/>
  <c r="AL49" i="11"/>
  <c r="AL51" i="11"/>
  <c r="AL53" i="11"/>
  <c r="AL11" i="11"/>
  <c r="AL13" i="11"/>
  <c r="AL9" i="11"/>
  <c r="AL14" i="11"/>
  <c r="AL16" i="11"/>
  <c r="AL18" i="11"/>
  <c r="AL20" i="11"/>
  <c r="AL22" i="11"/>
  <c r="AL24" i="11"/>
  <c r="AL26" i="11"/>
  <c r="AL28" i="11"/>
  <c r="AL30" i="11"/>
  <c r="AL32" i="11"/>
  <c r="AL34" i="11"/>
  <c r="AL36" i="11"/>
  <c r="AL38" i="11"/>
  <c r="AL40" i="11"/>
  <c r="AL42" i="11"/>
  <c r="AL44" i="11"/>
  <c r="AL46" i="11"/>
  <c r="AL48" i="11"/>
  <c r="AL50" i="11"/>
  <c r="AL52" i="11"/>
  <c r="AL54" i="11"/>
  <c r="AL7" i="11"/>
  <c r="AL4" i="11"/>
  <c r="AL5" i="11"/>
  <c r="AL57" i="11"/>
  <c r="AL59" i="11"/>
  <c r="AL61" i="11"/>
  <c r="AL71" i="11"/>
  <c r="AL77" i="11"/>
  <c r="AL55" i="11"/>
  <c r="AL56" i="11"/>
  <c r="AL58" i="11"/>
  <c r="AL60" i="11"/>
  <c r="AL62" i="11"/>
  <c r="AL64" i="11"/>
  <c r="AL66" i="11"/>
  <c r="AL68" i="11"/>
  <c r="AL70" i="11"/>
  <c r="AL72" i="11"/>
  <c r="AL74" i="11"/>
  <c r="AL76" i="11"/>
  <c r="AL78" i="11"/>
  <c r="AL80" i="11"/>
  <c r="AL65" i="11"/>
  <c r="AL75" i="11"/>
  <c r="AL63" i="11"/>
  <c r="AL73" i="11"/>
  <c r="AL79" i="11"/>
  <c r="AL67" i="11"/>
  <c r="AL69" i="11"/>
  <c r="AL81" i="11"/>
  <c r="S3" i="11" l="1"/>
  <c r="AM6" i="11"/>
  <c r="AM8" i="11"/>
  <c r="AM10" i="11"/>
  <c r="AM12" i="11"/>
  <c r="AM5" i="11"/>
  <c r="AM15" i="11"/>
  <c r="AM17" i="11"/>
  <c r="AM19" i="11"/>
  <c r="AM21" i="11"/>
  <c r="AM23" i="11"/>
  <c r="AM25" i="11"/>
  <c r="AM27" i="11"/>
  <c r="AM29" i="11"/>
  <c r="AM31" i="11"/>
  <c r="AM33" i="11"/>
  <c r="AM35" i="11"/>
  <c r="AM37" i="11"/>
  <c r="AM39" i="11"/>
  <c r="AM41" i="11"/>
  <c r="AM43" i="11"/>
  <c r="AM45" i="11"/>
  <c r="AM47" i="11"/>
  <c r="AM49" i="11"/>
  <c r="AM51" i="11"/>
  <c r="AM53" i="11"/>
  <c r="AM11" i="11"/>
  <c r="AM13" i="11"/>
  <c r="AM9" i="11"/>
  <c r="AM14" i="11"/>
  <c r="AM16" i="11"/>
  <c r="AM18" i="11"/>
  <c r="AM20" i="11"/>
  <c r="AM22" i="11"/>
  <c r="AM24" i="11"/>
  <c r="AM26" i="11"/>
  <c r="AM28" i="11"/>
  <c r="AM30" i="11"/>
  <c r="AM32" i="11"/>
  <c r="AM34" i="11"/>
  <c r="AM36" i="11"/>
  <c r="AM38" i="11"/>
  <c r="AM40" i="11"/>
  <c r="AM42" i="11"/>
  <c r="AM44" i="11"/>
  <c r="AM46" i="11"/>
  <c r="AM7" i="11"/>
  <c r="AM57" i="11"/>
  <c r="AM59" i="11"/>
  <c r="AM61" i="11"/>
  <c r="AM63" i="11"/>
  <c r="AM65" i="11"/>
  <c r="AM67" i="11"/>
  <c r="AM69" i="11"/>
  <c r="AM71" i="11"/>
  <c r="AM73" i="11"/>
  <c r="AM75" i="11"/>
  <c r="AM77" i="11"/>
  <c r="AM79" i="11"/>
  <c r="AM81" i="11"/>
  <c r="AM48" i="11"/>
  <c r="AM54" i="11"/>
  <c r="AM55" i="11"/>
  <c r="AM56" i="11"/>
  <c r="AM58" i="11"/>
  <c r="AM60" i="11"/>
  <c r="AM62" i="11"/>
  <c r="AM64" i="11"/>
  <c r="AM66" i="11"/>
  <c r="AM68" i="11"/>
  <c r="AM70" i="11"/>
  <c r="AM72" i="11"/>
  <c r="AM74" i="11"/>
  <c r="AM76" i="11"/>
  <c r="AM78" i="11"/>
  <c r="AM80" i="11"/>
  <c r="AM50" i="11"/>
  <c r="AM52" i="11"/>
  <c r="AM4" i="11"/>
  <c r="T3" i="11" l="1"/>
  <c r="AN5" i="11"/>
  <c r="AN7" i="11"/>
  <c r="AN9" i="11"/>
  <c r="AN11" i="11"/>
  <c r="AN6" i="11"/>
  <c r="AN8" i="11"/>
  <c r="AN10" i="11"/>
  <c r="AN12" i="11"/>
  <c r="AN15" i="11"/>
  <c r="AN17" i="11"/>
  <c r="AN19" i="11"/>
  <c r="AN21" i="11"/>
  <c r="AN23" i="11"/>
  <c r="AN25" i="11"/>
  <c r="AN27" i="11"/>
  <c r="AN29" i="11"/>
  <c r="AN31" i="11"/>
  <c r="AN33" i="11"/>
  <c r="AN35" i="11"/>
  <c r="AN37" i="11"/>
  <c r="AN39" i="11"/>
  <c r="AN41" i="11"/>
  <c r="AN43" i="11"/>
  <c r="AN45" i="11"/>
  <c r="AN47" i="11"/>
  <c r="AN49" i="11"/>
  <c r="AN51" i="11"/>
  <c r="AN53" i="11"/>
  <c r="AN13" i="11"/>
  <c r="AN14" i="11"/>
  <c r="AN16" i="11"/>
  <c r="AN18" i="11"/>
  <c r="AN20" i="11"/>
  <c r="AN22" i="11"/>
  <c r="AN24" i="11"/>
  <c r="AN26" i="11"/>
  <c r="AN28" i="11"/>
  <c r="AN30" i="11"/>
  <c r="AN32" i="11"/>
  <c r="AN34" i="11"/>
  <c r="AN36" i="11"/>
  <c r="AN38" i="11"/>
  <c r="AN40" i="11"/>
  <c r="AN42" i="11"/>
  <c r="AN44" i="11"/>
  <c r="AN46" i="11"/>
  <c r="AN48" i="11"/>
  <c r="AN50" i="11"/>
  <c r="AN52" i="11"/>
  <c r="AN57" i="11"/>
  <c r="AN59" i="11"/>
  <c r="AN61" i="11"/>
  <c r="AN63" i="11"/>
  <c r="AN65" i="11"/>
  <c r="AN67" i="11"/>
  <c r="AN69" i="11"/>
  <c r="AN71" i="11"/>
  <c r="AN73" i="11"/>
  <c r="AN75" i="11"/>
  <c r="AN77" i="11"/>
  <c r="AN79" i="11"/>
  <c r="AN81" i="11"/>
  <c r="AN54" i="11"/>
  <c r="AN55" i="11"/>
  <c r="AN56" i="11"/>
  <c r="AN58" i="11"/>
  <c r="AN60" i="11"/>
  <c r="AN62" i="11"/>
  <c r="AN64" i="11"/>
  <c r="AN66" i="11"/>
  <c r="AN68" i="11"/>
  <c r="AN70" i="11"/>
  <c r="AN72" i="11"/>
  <c r="AN74" i="11"/>
  <c r="AN76" i="11"/>
  <c r="AN78" i="11"/>
  <c r="AN80" i="11"/>
  <c r="AN4" i="11"/>
  <c r="U3" i="11" l="1"/>
  <c r="AO5" i="11"/>
  <c r="AO7" i="11"/>
  <c r="AO9" i="11"/>
  <c r="AO11" i="11"/>
  <c r="AO13" i="11"/>
  <c r="AO6" i="11"/>
  <c r="AO8" i="11"/>
  <c r="AO10" i="11"/>
  <c r="AO12" i="11"/>
  <c r="AO15" i="11"/>
  <c r="AO17" i="11"/>
  <c r="AO19" i="11"/>
  <c r="AO21" i="11"/>
  <c r="AO23" i="11"/>
  <c r="AO25" i="11"/>
  <c r="AO27" i="11"/>
  <c r="AO29" i="11"/>
  <c r="AO31" i="11"/>
  <c r="AO33" i="11"/>
  <c r="AO35" i="11"/>
  <c r="AO37" i="11"/>
  <c r="AO39" i="11"/>
  <c r="AO41" i="11"/>
  <c r="AO43" i="11"/>
  <c r="AO45" i="11"/>
  <c r="AO47" i="11"/>
  <c r="AO49" i="11"/>
  <c r="AO51" i="11"/>
  <c r="AO53" i="11"/>
  <c r="AO55" i="11"/>
  <c r="AO26" i="11"/>
  <c r="AO42" i="11"/>
  <c r="AO50" i="11"/>
  <c r="AO36" i="11"/>
  <c r="AO16" i="11"/>
  <c r="AO32" i="11"/>
  <c r="AO52" i="11"/>
  <c r="AO22" i="11"/>
  <c r="AO38" i="11"/>
  <c r="AO48" i="11"/>
  <c r="AO57" i="11"/>
  <c r="AO59" i="11"/>
  <c r="AO61" i="11"/>
  <c r="AO63" i="11"/>
  <c r="AO65" i="11"/>
  <c r="AO67" i="11"/>
  <c r="AO69" i="11"/>
  <c r="AO71" i="11"/>
  <c r="AO73" i="11"/>
  <c r="AO75" i="11"/>
  <c r="AO77" i="11"/>
  <c r="AO79" i="11"/>
  <c r="AO81" i="11"/>
  <c r="AO28" i="11"/>
  <c r="AO44" i="11"/>
  <c r="AO54" i="11"/>
  <c r="AO18" i="11"/>
  <c r="AO34" i="11"/>
  <c r="AO20" i="11"/>
  <c r="AO4" i="11"/>
  <c r="AO24" i="11"/>
  <c r="AO40" i="11"/>
  <c r="AO14" i="11"/>
  <c r="AO30" i="11"/>
  <c r="AO46" i="11"/>
  <c r="AO56" i="11"/>
  <c r="AO58" i="11"/>
  <c r="AO60" i="11"/>
  <c r="AO62" i="11"/>
  <c r="AO64" i="11"/>
  <c r="AO66" i="11"/>
  <c r="AO68" i="11"/>
  <c r="AO70" i="11"/>
  <c r="AO72" i="11"/>
  <c r="AO74" i="11"/>
  <c r="AO76" i="11"/>
  <c r="AO78" i="11"/>
  <c r="AO80" i="11"/>
  <c r="V3" i="11" l="1"/>
  <c r="AP5" i="11"/>
  <c r="AP7" i="11"/>
  <c r="AP9" i="11"/>
  <c r="AP11" i="11"/>
  <c r="AP14" i="11"/>
  <c r="AP16" i="11"/>
  <c r="AP18" i="11"/>
  <c r="AP20" i="11"/>
  <c r="AP22" i="11"/>
  <c r="AP24" i="11"/>
  <c r="AP26" i="11"/>
  <c r="AP28" i="11"/>
  <c r="AP30" i="11"/>
  <c r="AP32" i="11"/>
  <c r="AP34" i="11"/>
  <c r="AP36" i="11"/>
  <c r="AP38" i="11"/>
  <c r="AP40" i="11"/>
  <c r="AP42" i="11"/>
  <c r="AP44" i="11"/>
  <c r="AP46" i="11"/>
  <c r="AP48" i="11"/>
  <c r="AP50" i="11"/>
  <c r="AP52" i="11"/>
  <c r="AP8" i="11"/>
  <c r="AP6" i="11"/>
  <c r="AP13" i="11"/>
  <c r="AP15" i="11"/>
  <c r="AP17" i="11"/>
  <c r="AP19" i="11"/>
  <c r="AP21" i="11"/>
  <c r="AP23" i="11"/>
  <c r="AP25" i="11"/>
  <c r="AP27" i="11"/>
  <c r="AP29" i="11"/>
  <c r="AP31" i="11"/>
  <c r="AP33" i="11"/>
  <c r="AP35" i="11"/>
  <c r="AP37" i="11"/>
  <c r="AP39" i="11"/>
  <c r="AP41" i="11"/>
  <c r="AP43" i="11"/>
  <c r="AP45" i="11"/>
  <c r="AP47" i="11"/>
  <c r="AP49" i="11"/>
  <c r="AP51" i="11"/>
  <c r="AP53" i="11"/>
  <c r="AP55" i="11"/>
  <c r="AP12" i="11"/>
  <c r="AP4" i="11"/>
  <c r="AP66" i="11"/>
  <c r="AP68" i="11"/>
  <c r="AP74" i="11"/>
  <c r="AP10" i="11"/>
  <c r="AP57" i="11"/>
  <c r="AP59" i="11"/>
  <c r="AP61" i="11"/>
  <c r="AP63" i="11"/>
  <c r="AP65" i="11"/>
  <c r="AP67" i="11"/>
  <c r="AP69" i="11"/>
  <c r="AP71" i="11"/>
  <c r="AP73" i="11"/>
  <c r="AP75" i="11"/>
  <c r="AP77" i="11"/>
  <c r="AP79" i="11"/>
  <c r="AP81" i="11"/>
  <c r="AP54" i="11"/>
  <c r="AP58" i="11"/>
  <c r="AP70" i="11"/>
  <c r="AP72" i="11"/>
  <c r="AP80" i="11"/>
  <c r="AP56" i="11"/>
  <c r="AP60" i="11"/>
  <c r="AP62" i="11"/>
  <c r="AP64" i="11"/>
  <c r="AP76" i="11"/>
  <c r="AP78" i="11"/>
  <c r="W3" i="11" l="1"/>
  <c r="AQ5" i="11"/>
  <c r="AQ7" i="11"/>
  <c r="AQ9" i="11"/>
  <c r="AQ11" i="11"/>
  <c r="AQ10" i="11"/>
  <c r="AQ14" i="11"/>
  <c r="AQ16" i="11"/>
  <c r="AQ18" i="11"/>
  <c r="AQ20" i="11"/>
  <c r="AQ22" i="11"/>
  <c r="AQ24" i="11"/>
  <c r="AQ26" i="11"/>
  <c r="AQ28" i="11"/>
  <c r="AQ30" i="11"/>
  <c r="AQ32" i="11"/>
  <c r="AQ34" i="11"/>
  <c r="AQ36" i="11"/>
  <c r="AQ38" i="11"/>
  <c r="AQ40" i="11"/>
  <c r="AQ42" i="11"/>
  <c r="AQ44" i="11"/>
  <c r="AQ46" i="11"/>
  <c r="AQ48" i="11"/>
  <c r="AQ50" i="11"/>
  <c r="AQ52" i="11"/>
  <c r="AQ8" i="11"/>
  <c r="AQ6" i="11"/>
  <c r="AQ13" i="11"/>
  <c r="AQ15" i="11"/>
  <c r="AQ17" i="11"/>
  <c r="AQ19" i="11"/>
  <c r="AQ21" i="11"/>
  <c r="AQ23" i="11"/>
  <c r="AQ25" i="11"/>
  <c r="AQ27" i="11"/>
  <c r="AQ29" i="11"/>
  <c r="AQ31" i="11"/>
  <c r="AQ33" i="11"/>
  <c r="AQ35" i="11"/>
  <c r="AQ37" i="11"/>
  <c r="AQ39" i="11"/>
  <c r="AQ41" i="11"/>
  <c r="AQ43" i="11"/>
  <c r="AQ45" i="11"/>
  <c r="AQ47" i="11"/>
  <c r="AQ12" i="11"/>
  <c r="AQ56" i="11"/>
  <c r="AQ58" i="11"/>
  <c r="AQ60" i="11"/>
  <c r="AQ62" i="11"/>
  <c r="AQ64" i="11"/>
  <c r="AQ66" i="11"/>
  <c r="AQ68" i="11"/>
  <c r="AQ70" i="11"/>
  <c r="AQ72" i="11"/>
  <c r="AQ74" i="11"/>
  <c r="AQ76" i="11"/>
  <c r="AQ78" i="11"/>
  <c r="AQ80" i="11"/>
  <c r="AQ4" i="11"/>
  <c r="AQ51" i="11"/>
  <c r="AQ57" i="11"/>
  <c r="AQ59" i="11"/>
  <c r="AQ61" i="11"/>
  <c r="AQ63" i="11"/>
  <c r="AQ65" i="11"/>
  <c r="AQ67" i="11"/>
  <c r="AQ69" i="11"/>
  <c r="AQ71" i="11"/>
  <c r="AQ73" i="11"/>
  <c r="AQ75" i="11"/>
  <c r="AQ77" i="11"/>
  <c r="AQ79" i="11"/>
  <c r="AQ81" i="11"/>
  <c r="AQ49" i="11"/>
  <c r="AQ53" i="11"/>
  <c r="AQ54" i="11"/>
  <c r="AQ55" i="11"/>
  <c r="X3" i="11" l="1"/>
  <c r="AR6" i="11"/>
  <c r="AR8" i="11"/>
  <c r="AR10" i="11"/>
  <c r="AR12" i="11"/>
  <c r="AR5" i="11"/>
  <c r="AR7" i="11"/>
  <c r="AR9" i="11"/>
  <c r="AR11" i="11"/>
  <c r="AR14" i="11"/>
  <c r="AR16" i="11"/>
  <c r="AR18" i="11"/>
  <c r="AR20" i="11"/>
  <c r="AR22" i="11"/>
  <c r="AR24" i="11"/>
  <c r="AR26" i="11"/>
  <c r="AR28" i="11"/>
  <c r="AR30" i="11"/>
  <c r="AR32" i="11"/>
  <c r="AR34" i="11"/>
  <c r="AR36" i="11"/>
  <c r="AR38" i="11"/>
  <c r="AR40" i="11"/>
  <c r="AR42" i="11"/>
  <c r="AR44" i="11"/>
  <c r="AR46" i="11"/>
  <c r="AR48" i="11"/>
  <c r="AR50" i="11"/>
  <c r="AR52" i="11"/>
  <c r="AR13" i="11"/>
  <c r="AR15" i="11"/>
  <c r="AR17" i="11"/>
  <c r="AR19" i="11"/>
  <c r="AR21" i="11"/>
  <c r="AR23" i="11"/>
  <c r="AR25" i="11"/>
  <c r="AR27" i="11"/>
  <c r="AR29" i="11"/>
  <c r="AR31" i="11"/>
  <c r="AR33" i="11"/>
  <c r="AR35" i="11"/>
  <c r="AR37" i="11"/>
  <c r="AR39" i="11"/>
  <c r="AR41" i="11"/>
  <c r="AR43" i="11"/>
  <c r="AR45" i="11"/>
  <c r="AR47" i="11"/>
  <c r="AR49" i="11"/>
  <c r="AR56" i="11"/>
  <c r="AR58" i="11"/>
  <c r="AR60" i="11"/>
  <c r="AR62" i="11"/>
  <c r="AR64" i="11"/>
  <c r="AR66" i="11"/>
  <c r="AR68" i="11"/>
  <c r="AR70" i="11"/>
  <c r="AR72" i="11"/>
  <c r="AR74" i="11"/>
  <c r="AR76" i="11"/>
  <c r="AR78" i="11"/>
  <c r="AR80" i="11"/>
  <c r="AR4" i="11"/>
  <c r="AR51" i="11"/>
  <c r="AR57" i="11"/>
  <c r="AR59" i="11"/>
  <c r="AR61" i="11"/>
  <c r="AR63" i="11"/>
  <c r="AR65" i="11"/>
  <c r="AR67" i="11"/>
  <c r="AR69" i="11"/>
  <c r="AR71" i="11"/>
  <c r="AR73" i="11"/>
  <c r="AR75" i="11"/>
  <c r="AR77" i="11"/>
  <c r="AR79" i="11"/>
  <c r="AR81" i="11"/>
  <c r="AR53" i="11"/>
  <c r="AR54" i="11"/>
  <c r="AR55" i="11"/>
  <c r="Y3" i="11" l="1"/>
  <c r="AS6" i="11"/>
  <c r="AS8" i="11"/>
  <c r="AS10" i="11"/>
  <c r="AS12" i="11"/>
  <c r="AS5" i="11"/>
  <c r="AS7" i="11"/>
  <c r="AS9" i="11"/>
  <c r="AS11" i="11"/>
  <c r="AS14" i="11"/>
  <c r="AS16" i="11"/>
  <c r="AS18" i="11"/>
  <c r="AS20" i="11"/>
  <c r="AS22" i="11"/>
  <c r="AS24" i="11"/>
  <c r="AS26" i="11"/>
  <c r="AS28" i="11"/>
  <c r="AS30" i="11"/>
  <c r="AS32" i="11"/>
  <c r="AS34" i="11"/>
  <c r="AS36" i="11"/>
  <c r="AS38" i="11"/>
  <c r="AS40" i="11"/>
  <c r="AS42" i="11"/>
  <c r="AS44" i="11"/>
  <c r="AS46" i="11"/>
  <c r="AS48" i="11"/>
  <c r="AS50" i="11"/>
  <c r="AS52" i="11"/>
  <c r="AS54" i="11"/>
  <c r="AS15" i="11"/>
  <c r="AS31" i="11"/>
  <c r="AS47" i="11"/>
  <c r="AS21" i="11"/>
  <c r="AS37" i="11"/>
  <c r="AS25" i="11"/>
  <c r="AS53" i="11"/>
  <c r="AS27" i="11"/>
  <c r="AS43" i="11"/>
  <c r="AS56" i="11"/>
  <c r="AS58" i="11"/>
  <c r="AS60" i="11"/>
  <c r="AS62" i="11"/>
  <c r="AS64" i="11"/>
  <c r="AS66" i="11"/>
  <c r="AS68" i="11"/>
  <c r="AS70" i="11"/>
  <c r="AS72" i="11"/>
  <c r="AS74" i="11"/>
  <c r="AS76" i="11"/>
  <c r="AS78" i="11"/>
  <c r="AS80" i="11"/>
  <c r="AS17" i="11"/>
  <c r="AS33" i="11"/>
  <c r="AS4" i="11"/>
  <c r="AS23" i="11"/>
  <c r="AS39" i="11"/>
  <c r="AS55" i="11"/>
  <c r="AS13" i="11"/>
  <c r="AS29" i="11"/>
  <c r="AS45" i="11"/>
  <c r="AS19" i="11"/>
  <c r="AS35" i="11"/>
  <c r="AS49" i="11"/>
  <c r="AS51" i="11"/>
  <c r="AS57" i="11"/>
  <c r="AS59" i="11"/>
  <c r="AS61" i="11"/>
  <c r="AS63" i="11"/>
  <c r="AS65" i="11"/>
  <c r="AS67" i="11"/>
  <c r="AS69" i="11"/>
  <c r="AS71" i="11"/>
  <c r="AS73" i="11"/>
  <c r="AS75" i="11"/>
  <c r="AS77" i="11"/>
  <c r="AS79" i="11"/>
  <c r="AS81" i="11"/>
  <c r="AS41" i="11"/>
  <c r="Z3" i="11" l="1"/>
  <c r="AT6" i="11"/>
  <c r="AT8" i="11"/>
  <c r="AT10" i="11"/>
  <c r="AT12" i="11"/>
  <c r="AT13" i="11"/>
  <c r="AT15" i="11"/>
  <c r="AT17" i="11"/>
  <c r="AT19" i="11"/>
  <c r="AT21" i="11"/>
  <c r="AT23" i="11"/>
  <c r="AT25" i="11"/>
  <c r="AT27" i="11"/>
  <c r="AT29" i="11"/>
  <c r="AT31" i="11"/>
  <c r="AT33" i="11"/>
  <c r="AT35" i="11"/>
  <c r="AT37" i="11"/>
  <c r="AT39" i="11"/>
  <c r="AT41" i="11"/>
  <c r="AT43" i="11"/>
  <c r="AT45" i="11"/>
  <c r="AT47" i="11"/>
  <c r="AT49" i="11"/>
  <c r="AT51" i="11"/>
  <c r="AT5" i="11"/>
  <c r="AT11" i="11"/>
  <c r="AT14" i="11"/>
  <c r="AT16" i="11"/>
  <c r="AT18" i="11"/>
  <c r="AT20" i="11"/>
  <c r="AT22" i="11"/>
  <c r="AT24" i="11"/>
  <c r="AT26" i="11"/>
  <c r="AT28" i="11"/>
  <c r="AT30" i="11"/>
  <c r="AT32" i="11"/>
  <c r="AT34" i="11"/>
  <c r="AT36" i="11"/>
  <c r="AT38" i="11"/>
  <c r="AT40" i="11"/>
  <c r="AT42" i="11"/>
  <c r="AT44" i="11"/>
  <c r="AT46" i="11"/>
  <c r="AT48" i="11"/>
  <c r="AT50" i="11"/>
  <c r="AT52" i="11"/>
  <c r="AT54" i="11"/>
  <c r="AT9" i="11"/>
  <c r="AT53" i="11"/>
  <c r="AT55" i="11"/>
  <c r="AT63" i="11"/>
  <c r="AT79" i="11"/>
  <c r="AT7" i="11"/>
  <c r="AT56" i="11"/>
  <c r="AT58" i="11"/>
  <c r="AT60" i="11"/>
  <c r="AT62" i="11"/>
  <c r="AT64" i="11"/>
  <c r="AT66" i="11"/>
  <c r="AT68" i="11"/>
  <c r="AT70" i="11"/>
  <c r="AT72" i="11"/>
  <c r="AT74" i="11"/>
  <c r="AT76" i="11"/>
  <c r="AT78" i="11"/>
  <c r="AT80" i="11"/>
  <c r="AT4" i="11"/>
  <c r="AT61" i="11"/>
  <c r="AT67" i="11"/>
  <c r="AT77" i="11"/>
  <c r="AT59" i="11"/>
  <c r="AT65" i="11"/>
  <c r="AT69" i="11"/>
  <c r="AT75" i="11"/>
  <c r="AT81" i="11"/>
  <c r="AT57" i="11"/>
  <c r="AT71" i="11"/>
  <c r="AT73" i="11"/>
  <c r="AA3" i="11" l="1"/>
  <c r="AU6" i="11"/>
  <c r="AU8" i="11"/>
  <c r="AU10" i="11"/>
  <c r="AU12" i="11"/>
  <c r="AU7" i="11"/>
  <c r="AU13" i="11"/>
  <c r="AU15" i="11"/>
  <c r="AU17" i="11"/>
  <c r="AU19" i="11"/>
  <c r="AU21" i="11"/>
  <c r="AU23" i="11"/>
  <c r="AU25" i="11"/>
  <c r="AU27" i="11"/>
  <c r="AU29" i="11"/>
  <c r="AU31" i="11"/>
  <c r="AU33" i="11"/>
  <c r="AU35" i="11"/>
  <c r="AU37" i="11"/>
  <c r="AU39" i="11"/>
  <c r="AU41" i="11"/>
  <c r="AU43" i="11"/>
  <c r="AU45" i="11"/>
  <c r="AU47" i="11"/>
  <c r="AU49" i="11"/>
  <c r="AU51" i="11"/>
  <c r="AU53" i="11"/>
  <c r="AU5" i="11"/>
  <c r="AU11" i="11"/>
  <c r="AU14" i="11"/>
  <c r="AU16" i="11"/>
  <c r="AU18" i="11"/>
  <c r="AU20" i="11"/>
  <c r="AU22" i="11"/>
  <c r="AU24" i="11"/>
  <c r="AU26" i="11"/>
  <c r="AU28" i="11"/>
  <c r="AU30" i="11"/>
  <c r="AU32" i="11"/>
  <c r="AU34" i="11"/>
  <c r="AU36" i="11"/>
  <c r="AU38" i="11"/>
  <c r="AU40" i="11"/>
  <c r="AU42" i="11"/>
  <c r="AU44" i="11"/>
  <c r="AU46" i="11"/>
  <c r="AU9" i="11"/>
  <c r="AU57" i="11"/>
  <c r="AU59" i="11"/>
  <c r="AU61" i="11"/>
  <c r="AU63" i="11"/>
  <c r="AU65" i="11"/>
  <c r="AU67" i="11"/>
  <c r="AU69" i="11"/>
  <c r="AU71" i="11"/>
  <c r="AU73" i="11"/>
  <c r="AU75" i="11"/>
  <c r="AU77" i="11"/>
  <c r="AU79" i="11"/>
  <c r="AU81" i="11"/>
  <c r="AU50" i="11"/>
  <c r="AU55" i="11"/>
  <c r="AU52" i="11"/>
  <c r="AU48" i="11"/>
  <c r="AU56" i="11"/>
  <c r="AU58" i="11"/>
  <c r="AU60" i="11"/>
  <c r="AU62" i="11"/>
  <c r="AU64" i="11"/>
  <c r="AU66" i="11"/>
  <c r="AU68" i="11"/>
  <c r="AU70" i="11"/>
  <c r="AU72" i="11"/>
  <c r="AU74" i="11"/>
  <c r="AU76" i="11"/>
  <c r="AU78" i="11"/>
  <c r="AU80" i="11"/>
  <c r="AU4" i="11"/>
  <c r="AU54" i="11"/>
  <c r="AV5" i="11" l="1"/>
  <c r="AV7" i="11"/>
  <c r="AV9" i="11"/>
  <c r="AV11" i="11"/>
  <c r="AV6" i="11"/>
  <c r="AV8" i="11"/>
  <c r="AV10" i="11"/>
  <c r="AV13" i="11"/>
  <c r="AV15" i="11"/>
  <c r="AV17" i="11"/>
  <c r="AV19" i="11"/>
  <c r="AV21" i="11"/>
  <c r="AV23" i="11"/>
  <c r="AV25" i="11"/>
  <c r="AV27" i="11"/>
  <c r="AV29" i="11"/>
  <c r="AV31" i="11"/>
  <c r="AV33" i="11"/>
  <c r="AV35" i="11"/>
  <c r="AV37" i="11"/>
  <c r="AV39" i="11"/>
  <c r="AV41" i="11"/>
  <c r="AV43" i="11"/>
  <c r="AV45" i="11"/>
  <c r="AV47" i="11"/>
  <c r="AV49" i="11"/>
  <c r="AV51" i="11"/>
  <c r="AV53" i="11"/>
  <c r="AV14" i="11"/>
  <c r="AV16" i="11"/>
  <c r="AV18" i="11"/>
  <c r="AV20" i="11"/>
  <c r="AV22" i="11"/>
  <c r="AV24" i="11"/>
  <c r="AV26" i="11"/>
  <c r="AV28" i="11"/>
  <c r="AV30" i="11"/>
  <c r="AV32" i="11"/>
  <c r="AV34" i="11"/>
  <c r="AV36" i="11"/>
  <c r="AV38" i="11"/>
  <c r="AV40" i="11"/>
  <c r="AV42" i="11"/>
  <c r="AV44" i="11"/>
  <c r="AV46" i="11"/>
  <c r="AV48" i="11"/>
  <c r="AV54" i="11"/>
  <c r="AV57" i="11"/>
  <c r="AV59" i="11"/>
  <c r="AV61" i="11"/>
  <c r="AV63" i="11"/>
  <c r="AV65" i="11"/>
  <c r="AV67" i="11"/>
  <c r="AV69" i="11"/>
  <c r="AV71" i="11"/>
  <c r="AV73" i="11"/>
  <c r="AV75" i="11"/>
  <c r="AV77" i="11"/>
  <c r="AV79" i="11"/>
  <c r="AV81" i="11"/>
  <c r="AV50" i="11"/>
  <c r="AV55" i="11"/>
  <c r="AV52" i="11"/>
  <c r="AV12" i="11"/>
  <c r="AV56" i="11"/>
  <c r="AV58" i="11"/>
  <c r="AV60" i="11"/>
  <c r="AV62" i="11"/>
  <c r="AV64" i="11"/>
  <c r="AV66" i="11"/>
  <c r="AV68" i="11"/>
  <c r="AV70" i="11"/>
  <c r="AV72" i="11"/>
  <c r="AV74" i="11"/>
  <c r="AV76" i="11"/>
  <c r="AV78" i="11"/>
  <c r="AV80" i="11"/>
  <c r="AV4" i="11"/>
</calcChain>
</file>

<file path=xl/sharedStrings.xml><?xml version="1.0" encoding="utf-8"?>
<sst xmlns="http://schemas.openxmlformats.org/spreadsheetml/2006/main" count="8" uniqueCount="8">
  <si>
    <t>age</t>
  </si>
  <si>
    <t>year</t>
  </si>
  <si>
    <t>arima0</t>
  </si>
  <si>
    <t>arima1</t>
  </si>
  <si>
    <t>arima2</t>
  </si>
  <si>
    <t>glm1</t>
  </si>
  <si>
    <t>glm2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</si>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</sst>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0" fontId="0" fillId="3" borderId="0" xfId="0" applyFill="1" applyAlignment="1"/>
    <xf numFmtId="9" fontId="0" fillId="0" borderId="0" xfId="2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P103"/>
  <sheetViews>
    <sheetView topLeftCell="A2" zoomScale="70" zoomScaleNormal="70" workbookViewId="0">
      <selection activeCell="A4" sqref="A4"/>
    </sheetView>
  </sheetViews>
  <sheetFormatPr defaultRowHeight="16.5" x14ac:dyDescent="0.3"/>
  <cols>
    <col min="2" max="16" width="10.875" bestFit="1" customWidth="1"/>
  </cols>
  <sheetData>
    <row r="3" spans="1:16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</row>
    <row r="4" spans="1:16" x14ac:dyDescent="0.3">
      <c r="A4" s="1">
        <v>18</v>
      </c>
      <c r="B4" s="2">
        <v>0</v>
      </c>
      <c r="C4" s="2">
        <v>5000000</v>
      </c>
      <c r="D4" s="2">
        <v>0</v>
      </c>
      <c r="E4" s="2">
        <v>0</v>
      </c>
      <c r="F4" s="2">
        <v>10000000</v>
      </c>
      <c r="G4" s="2">
        <v>0</v>
      </c>
      <c r="H4" s="9">
        <v>0</v>
      </c>
      <c r="I4" s="9">
        <v>10000000</v>
      </c>
      <c r="J4" s="9">
        <v>0</v>
      </c>
      <c r="K4" s="9">
        <v>0</v>
      </c>
      <c r="L4" s="9">
        <v>4000000</v>
      </c>
      <c r="M4" s="8">
        <v>15000000</v>
      </c>
      <c r="N4" s="8">
        <v>1428571.4285714284</v>
      </c>
      <c r="O4" s="8">
        <v>487804.87804878049</v>
      </c>
      <c r="P4" s="8"/>
    </row>
    <row r="5" spans="1:16" x14ac:dyDescent="0.3">
      <c r="A5" s="1">
        <v>19</v>
      </c>
      <c r="B5" s="2">
        <v>0</v>
      </c>
      <c r="C5" s="2">
        <v>45558.086560364463</v>
      </c>
      <c r="D5" s="2">
        <v>21052.631578947367</v>
      </c>
      <c r="E5" s="2">
        <v>63157.894736842107</v>
      </c>
      <c r="F5" s="2">
        <v>0</v>
      </c>
      <c r="G5" s="2">
        <v>0</v>
      </c>
      <c r="H5" s="9">
        <v>40983.606557377054</v>
      </c>
      <c r="I5" s="9">
        <v>24630.541871921181</v>
      </c>
      <c r="J5" s="9">
        <v>11013.215859030837</v>
      </c>
      <c r="K5" s="9">
        <v>12285.012285012284</v>
      </c>
      <c r="L5" s="9">
        <v>64724.919093851138</v>
      </c>
      <c r="M5" s="8">
        <v>44101.433296582138</v>
      </c>
      <c r="N5" s="8">
        <v>61242.34470691163</v>
      </c>
      <c r="O5" s="8">
        <v>20964.360587002098</v>
      </c>
      <c r="P5" s="8"/>
    </row>
    <row r="6" spans="1:16" x14ac:dyDescent="0.3">
      <c r="A6" s="1">
        <v>20</v>
      </c>
      <c r="B6" s="2">
        <v>0</v>
      </c>
      <c r="C6" s="2">
        <v>9165.9028414298809</v>
      </c>
      <c r="D6" s="2">
        <v>21929.824561403508</v>
      </c>
      <c r="E6" s="2">
        <v>0</v>
      </c>
      <c r="F6" s="2">
        <v>0</v>
      </c>
      <c r="G6" s="2">
        <v>12658.227848101265</v>
      </c>
      <c r="H6" s="9">
        <v>19627.085377821393</v>
      </c>
      <c r="I6" s="9">
        <v>26869.682042095832</v>
      </c>
      <c r="J6" s="9">
        <v>21645.021645021647</v>
      </c>
      <c r="K6" s="9">
        <v>17801.51312861593</v>
      </c>
      <c r="L6" s="9">
        <v>0</v>
      </c>
      <c r="M6" s="8">
        <v>3878.9759503491077</v>
      </c>
      <c r="N6" s="8">
        <v>24501.225061253059</v>
      </c>
      <c r="O6" s="8">
        <v>16198.704103671706</v>
      </c>
      <c r="P6" s="8"/>
    </row>
    <row r="7" spans="1:16" x14ac:dyDescent="0.3">
      <c r="A7" s="1">
        <v>21</v>
      </c>
      <c r="B7" s="2">
        <v>0</v>
      </c>
      <c r="C7" s="2">
        <v>26367.831245880025</v>
      </c>
      <c r="D7" s="2">
        <v>5025.1256281407041</v>
      </c>
      <c r="E7" s="2">
        <v>32710.280373831778</v>
      </c>
      <c r="F7" s="2">
        <v>14071.294559099437</v>
      </c>
      <c r="G7" s="2">
        <v>19770.660340055358</v>
      </c>
      <c r="H7" s="9">
        <v>22727.272727272728</v>
      </c>
      <c r="I7" s="9">
        <v>2853.0670470756063</v>
      </c>
      <c r="J7" s="9">
        <v>10979.961570134503</v>
      </c>
      <c r="K7" s="9">
        <v>16906.170752324597</v>
      </c>
      <c r="L7" s="9">
        <v>17565.872020075283</v>
      </c>
      <c r="M7" s="8">
        <v>32418.952618453863</v>
      </c>
      <c r="N7" s="8">
        <v>16746.411483253589</v>
      </c>
      <c r="O7" s="8">
        <v>14144.271570014145</v>
      </c>
      <c r="P7" s="8"/>
    </row>
    <row r="8" spans="1:16" x14ac:dyDescent="0.3">
      <c r="A8" s="1">
        <v>22</v>
      </c>
      <c r="B8" s="2">
        <v>0</v>
      </c>
      <c r="C8" s="2">
        <v>10764.262648008611</v>
      </c>
      <c r="D8" s="2">
        <v>19470.404984423676</v>
      </c>
      <c r="E8" s="2">
        <v>14035.087719298244</v>
      </c>
      <c r="F8" s="2">
        <v>25948.751216347711</v>
      </c>
      <c r="G8" s="2">
        <v>20307.513780098638</v>
      </c>
      <c r="H8" s="9">
        <v>7524.4544770504135</v>
      </c>
      <c r="I8" s="9">
        <v>14880.95238095238</v>
      </c>
      <c r="J8" s="9">
        <v>15863.57326987904</v>
      </c>
      <c r="K8" s="9">
        <v>20584.602717167556</v>
      </c>
      <c r="L8" s="9">
        <v>27609.055770292656</v>
      </c>
      <c r="M8" s="8">
        <v>14139.271827500885</v>
      </c>
      <c r="N8" s="8">
        <v>25062.656641604008</v>
      </c>
      <c r="O8" s="8">
        <v>17836.873682503647</v>
      </c>
      <c r="P8" s="8"/>
    </row>
    <row r="9" spans="1:16" x14ac:dyDescent="0.3">
      <c r="A9" s="1">
        <v>23</v>
      </c>
      <c r="B9" s="2">
        <v>0</v>
      </c>
      <c r="C9" s="2">
        <v>9074.4101633393821</v>
      </c>
      <c r="D9" s="2">
        <v>22158.911047799935</v>
      </c>
      <c r="E9" s="2">
        <v>8368.2008368200841</v>
      </c>
      <c r="F9" s="2">
        <v>19733.596447952641</v>
      </c>
      <c r="G9" s="2">
        <v>19797.624285085789</v>
      </c>
      <c r="H9" s="9">
        <v>9710.6234220236929</v>
      </c>
      <c r="I9" s="9">
        <v>13874.43635102324</v>
      </c>
      <c r="J9" s="9">
        <v>8061.9155111254431</v>
      </c>
      <c r="K9" s="9">
        <v>15822.784810126583</v>
      </c>
      <c r="L9" s="9">
        <v>11701.03846716396</v>
      </c>
      <c r="M9" s="8">
        <v>21480.738937419446</v>
      </c>
      <c r="N9" s="8">
        <v>27987.685418415898</v>
      </c>
      <c r="O9" s="8">
        <v>20683.949255377825</v>
      </c>
      <c r="P9" s="8"/>
    </row>
    <row r="10" spans="1:16" x14ac:dyDescent="0.3">
      <c r="A10" s="1">
        <v>24</v>
      </c>
      <c r="B10" s="2">
        <v>0</v>
      </c>
      <c r="C10" s="2">
        <v>7613.247049866769</v>
      </c>
      <c r="D10" s="2">
        <v>7955.4494828957841</v>
      </c>
      <c r="E10" s="2">
        <v>13422.818791946307</v>
      </c>
      <c r="F10" s="2">
        <v>8054.7724526782122</v>
      </c>
      <c r="G10" s="2">
        <v>10606.328442637441</v>
      </c>
      <c r="H10" s="9">
        <v>6202.5120173670339</v>
      </c>
      <c r="I10" s="9">
        <v>14116.31846414455</v>
      </c>
      <c r="J10" s="9">
        <v>9478.6729857819901</v>
      </c>
      <c r="K10" s="9">
        <v>10642.543567912731</v>
      </c>
      <c r="L10" s="9">
        <v>18715.639256053342</v>
      </c>
      <c r="M10" s="8">
        <v>21206.409048067861</v>
      </c>
      <c r="N10" s="8">
        <v>12110.936175366356</v>
      </c>
      <c r="O10" s="8">
        <v>16034.818462948115</v>
      </c>
      <c r="P10" s="8"/>
    </row>
    <row r="11" spans="1:16" x14ac:dyDescent="0.3">
      <c r="A11" s="1">
        <v>25</v>
      </c>
      <c r="B11" s="2">
        <v>16820.857863751051</v>
      </c>
      <c r="C11" s="2">
        <v>13016.596160104133</v>
      </c>
      <c r="D11" s="2">
        <v>6835.2699931647303</v>
      </c>
      <c r="E11" s="2">
        <v>1863.2383081796161</v>
      </c>
      <c r="F11" s="2">
        <v>16374.652038644179</v>
      </c>
      <c r="G11" s="2">
        <v>11345.908381789817</v>
      </c>
      <c r="H11" s="9">
        <v>14771.048744460857</v>
      </c>
      <c r="I11" s="9">
        <v>10268.111808328578</v>
      </c>
      <c r="J11" s="9">
        <v>14291.996481970096</v>
      </c>
      <c r="K11" s="9">
        <v>14310.876265962132</v>
      </c>
      <c r="L11" s="9">
        <v>21490.671095047379</v>
      </c>
      <c r="M11" s="8">
        <v>24944.833541206946</v>
      </c>
      <c r="N11" s="8">
        <v>11006.603962377427</v>
      </c>
      <c r="O11" s="8">
        <v>12626.262626262627</v>
      </c>
      <c r="P11" s="8"/>
    </row>
    <row r="12" spans="1:16" x14ac:dyDescent="0.3">
      <c r="A12" s="1">
        <v>26</v>
      </c>
      <c r="B12" s="2">
        <v>5834.3057176196025</v>
      </c>
      <c r="C12" s="2">
        <v>9027.3076055066576</v>
      </c>
      <c r="D12" s="2">
        <v>12480.499219968799</v>
      </c>
      <c r="E12" s="2">
        <v>12281.659388646289</v>
      </c>
      <c r="F12" s="2">
        <v>13123.359580052493</v>
      </c>
      <c r="G12" s="2">
        <v>11305.241521068858</v>
      </c>
      <c r="H12" s="9">
        <v>10109.364948074626</v>
      </c>
      <c r="I12" s="9">
        <v>19988.340134921295</v>
      </c>
      <c r="J12" s="9">
        <v>20572.745227123109</v>
      </c>
      <c r="K12" s="9">
        <v>18219.461697722567</v>
      </c>
      <c r="L12" s="9">
        <v>18394.525789125157</v>
      </c>
      <c r="M12" s="8">
        <v>18869.293852964656</v>
      </c>
      <c r="N12" s="8">
        <v>20833.333333333332</v>
      </c>
      <c r="O12" s="8">
        <v>16982.047549733139</v>
      </c>
      <c r="P12" s="8"/>
    </row>
    <row r="13" spans="1:16" x14ac:dyDescent="0.3">
      <c r="A13" s="1">
        <v>27</v>
      </c>
      <c r="B13" s="2">
        <v>0</v>
      </c>
      <c r="C13" s="2">
        <v>4441.4834554741283</v>
      </c>
      <c r="D13" s="2">
        <v>7357.2689817539722</v>
      </c>
      <c r="E13" s="2">
        <v>10590.727229936456</v>
      </c>
      <c r="F13" s="2">
        <v>8470.9868699703511</v>
      </c>
      <c r="G13" s="2">
        <v>10904.134484325306</v>
      </c>
      <c r="H13" s="9">
        <v>10016.95176452458</v>
      </c>
      <c r="I13" s="9">
        <v>19293.983135629554</v>
      </c>
      <c r="J13" s="9">
        <v>11604.887705645437</v>
      </c>
      <c r="K13" s="9">
        <v>17484.962931878585</v>
      </c>
      <c r="L13" s="9">
        <v>17911.975435005119</v>
      </c>
      <c r="M13" s="8">
        <v>13597.033374536464</v>
      </c>
      <c r="N13" s="8">
        <v>16290.890134236934</v>
      </c>
      <c r="O13" s="8">
        <v>8100.9923715655168</v>
      </c>
      <c r="P13" s="8"/>
    </row>
    <row r="14" spans="1:16" x14ac:dyDescent="0.3">
      <c r="A14" s="1">
        <v>28</v>
      </c>
      <c r="B14" s="2">
        <v>0</v>
      </c>
      <c r="C14" s="2">
        <v>6587.615283267457</v>
      </c>
      <c r="D14" s="2">
        <v>13307.703681798019</v>
      </c>
      <c r="E14" s="2">
        <v>8970.6212155191752</v>
      </c>
      <c r="F14" s="2">
        <v>8555.1330798479084</v>
      </c>
      <c r="G14" s="2">
        <v>11760.752688172044</v>
      </c>
      <c r="H14" s="9">
        <v>13646.484234719528</v>
      </c>
      <c r="I14" s="9">
        <v>12078.062424512111</v>
      </c>
      <c r="J14" s="9">
        <v>11042.267345561622</v>
      </c>
      <c r="K14" s="9">
        <v>14336.061167194312</v>
      </c>
      <c r="L14" s="9">
        <v>10049.129075480127</v>
      </c>
      <c r="M14" s="8">
        <v>18828.220179421864</v>
      </c>
      <c r="N14" s="8">
        <v>14373.598574139021</v>
      </c>
      <c r="O14" s="8">
        <v>15936.254980079682</v>
      </c>
      <c r="P14" s="8"/>
    </row>
    <row r="15" spans="1:16" x14ac:dyDescent="0.3">
      <c r="A15" s="1">
        <v>29</v>
      </c>
      <c r="B15" s="2">
        <v>0</v>
      </c>
      <c r="C15" s="2">
        <v>8138.3519837232961</v>
      </c>
      <c r="D15" s="2">
        <v>5686.6647711117421</v>
      </c>
      <c r="E15" s="2">
        <v>12372.061635361601</v>
      </c>
      <c r="F15" s="2">
        <v>4558.7162654996355</v>
      </c>
      <c r="G15" s="2">
        <v>9809.8400241472991</v>
      </c>
      <c r="H15" s="9">
        <v>8822.5313878520519</v>
      </c>
      <c r="I15" s="9">
        <v>15013.211626231083</v>
      </c>
      <c r="J15" s="9">
        <v>13830.493472007081</v>
      </c>
      <c r="K15" s="9">
        <v>9370.5214419578879</v>
      </c>
      <c r="L15" s="9">
        <v>11976.645541194672</v>
      </c>
      <c r="M15" s="8">
        <v>17208.318993067503</v>
      </c>
      <c r="N15" s="8">
        <v>11979.166666666666</v>
      </c>
      <c r="O15" s="8">
        <v>15938.444627644956</v>
      </c>
      <c r="P15" s="8"/>
    </row>
    <row r="16" spans="1:16" x14ac:dyDescent="0.3">
      <c r="A16" s="1">
        <v>30</v>
      </c>
      <c r="B16" s="2">
        <v>3208.2130253448827</v>
      </c>
      <c r="C16" s="2">
        <v>3601.0082823190496</v>
      </c>
      <c r="D16" s="2">
        <v>9418.7298170075355</v>
      </c>
      <c r="E16" s="2">
        <v>11998.25479930192</v>
      </c>
      <c r="F16" s="2">
        <v>3609.4567767550984</v>
      </c>
      <c r="G16" s="2">
        <v>8103.7277147487839</v>
      </c>
      <c r="H16" s="9">
        <v>3729.2560134253217</v>
      </c>
      <c r="I16" s="9">
        <v>10821.894401093581</v>
      </c>
      <c r="J16" s="9">
        <v>12097.622554176309</v>
      </c>
      <c r="K16" s="9">
        <v>9980.5379509955583</v>
      </c>
      <c r="L16" s="9">
        <v>12918.704438497738</v>
      </c>
      <c r="M16" s="8">
        <v>17709.301810776109</v>
      </c>
      <c r="N16" s="8">
        <v>20180.214004129906</v>
      </c>
      <c r="O16" s="8">
        <v>14426.425231320267</v>
      </c>
      <c r="P16" s="8"/>
    </row>
    <row r="17" spans="1:16" x14ac:dyDescent="0.3">
      <c r="A17" s="1">
        <v>31</v>
      </c>
      <c r="B17" s="2">
        <v>2635.0461133069825</v>
      </c>
      <c r="C17" s="2">
        <v>1613.6840406648378</v>
      </c>
      <c r="D17" s="2">
        <v>8420.5461325634551</v>
      </c>
      <c r="E17" s="2">
        <v>9281.2209961843873</v>
      </c>
      <c r="F17" s="2">
        <v>8716.1160986664345</v>
      </c>
      <c r="G17" s="2">
        <v>5767.8442682047589</v>
      </c>
      <c r="H17" s="9">
        <v>9616.5404495732673</v>
      </c>
      <c r="I17" s="9">
        <v>9469.1988005681524</v>
      </c>
      <c r="J17" s="9">
        <v>9594.0214098161978</v>
      </c>
      <c r="K17" s="9">
        <v>11338.939809127845</v>
      </c>
      <c r="L17" s="9">
        <v>13524.364988800135</v>
      </c>
      <c r="M17" s="8">
        <v>18249.688925756946</v>
      </c>
      <c r="N17" s="8">
        <v>15729.954935804779</v>
      </c>
      <c r="O17" s="8">
        <v>13581.420616596495</v>
      </c>
      <c r="P17" s="8"/>
    </row>
    <row r="18" spans="1:16" x14ac:dyDescent="0.3">
      <c r="A18" s="1">
        <v>32</v>
      </c>
      <c r="B18" s="2">
        <v>6674.0823136818681</v>
      </c>
      <c r="C18" s="2">
        <v>4416.9611307420491</v>
      </c>
      <c r="D18" s="2">
        <v>11346.873936230568</v>
      </c>
      <c r="E18" s="2">
        <v>8467.4005080440293</v>
      </c>
      <c r="F18" s="2">
        <v>6650.0415627597667</v>
      </c>
      <c r="G18" s="2">
        <v>6344.7303489601691</v>
      </c>
      <c r="H18" s="9">
        <v>9434.5185447255135</v>
      </c>
      <c r="I18" s="9">
        <v>12247.397428046541</v>
      </c>
      <c r="J18" s="9">
        <v>9810.7918710581653</v>
      </c>
      <c r="K18" s="9">
        <v>14256.806475349522</v>
      </c>
      <c r="L18" s="9">
        <v>12478.866435874726</v>
      </c>
      <c r="M18" s="8">
        <v>15668.590209041924</v>
      </c>
      <c r="N18" s="8">
        <v>15580.057526366252</v>
      </c>
      <c r="O18" s="8">
        <v>11235.487495318546</v>
      </c>
      <c r="P18" s="8"/>
    </row>
    <row r="19" spans="1:16" x14ac:dyDescent="0.3">
      <c r="A19" s="1">
        <v>33</v>
      </c>
      <c r="B19" s="2">
        <v>5278.9019883864157</v>
      </c>
      <c r="C19" s="2">
        <v>10710.938545990091</v>
      </c>
      <c r="D19" s="2">
        <v>8540.6213302017713</v>
      </c>
      <c r="E19" s="2">
        <v>7980.1383223975881</v>
      </c>
      <c r="F19" s="2">
        <v>4600.1686728513378</v>
      </c>
      <c r="G19" s="2">
        <v>10099.649878804201</v>
      </c>
      <c r="H19" s="9">
        <v>10472.422620432861</v>
      </c>
      <c r="I19" s="9">
        <v>8085.7085102082065</v>
      </c>
      <c r="J19" s="9">
        <v>7292.9486302930854</v>
      </c>
      <c r="K19" s="9">
        <v>12001.200120012003</v>
      </c>
      <c r="L19" s="9">
        <v>13450.431205000395</v>
      </c>
      <c r="M19" s="8">
        <v>7648.8799854307053</v>
      </c>
      <c r="N19" s="8">
        <v>13324.450366422385</v>
      </c>
      <c r="O19" s="8">
        <v>17584.306982923685</v>
      </c>
      <c r="P19" s="8"/>
    </row>
    <row r="20" spans="1:16" x14ac:dyDescent="0.3">
      <c r="A20" s="1">
        <v>34</v>
      </c>
      <c r="B20" s="2">
        <v>4407.8754040552449</v>
      </c>
      <c r="C20" s="2">
        <v>7027.4068868587492</v>
      </c>
      <c r="D20" s="2">
        <v>4959.8254141454217</v>
      </c>
      <c r="E20" s="2">
        <v>10157.440325038089</v>
      </c>
      <c r="F20" s="2">
        <v>8758.4847821326912</v>
      </c>
      <c r="G20" s="2">
        <v>2548.0952987641735</v>
      </c>
      <c r="H20" s="9">
        <v>5005.5617352614017</v>
      </c>
      <c r="I20" s="9">
        <v>9487.666034155598</v>
      </c>
      <c r="J20" s="9">
        <v>7637.3601689204361</v>
      </c>
      <c r="K20" s="9">
        <v>12194.609141751818</v>
      </c>
      <c r="L20" s="9">
        <v>11976.047904191617</v>
      </c>
      <c r="M20" s="8">
        <v>11125.067288713441</v>
      </c>
      <c r="N20" s="8">
        <v>10907.043839279431</v>
      </c>
      <c r="O20" s="8">
        <v>16815.323877759907</v>
      </c>
      <c r="P20" s="8"/>
    </row>
    <row r="21" spans="1:16" x14ac:dyDescent="0.3">
      <c r="A21" s="1">
        <v>35</v>
      </c>
      <c r="B21" s="2">
        <v>2579.6465884173867</v>
      </c>
      <c r="C21" s="2">
        <v>5306.7289322861388</v>
      </c>
      <c r="D21" s="2">
        <v>7316.6270349368942</v>
      </c>
      <c r="E21" s="2">
        <v>8127.4382314694403</v>
      </c>
      <c r="F21" s="2">
        <v>6387.5088715400998</v>
      </c>
      <c r="G21" s="2">
        <v>10503.552672227372</v>
      </c>
      <c r="H21" s="9">
        <v>9042.0722302005215</v>
      </c>
      <c r="I21" s="9">
        <v>9153.5385653032699</v>
      </c>
      <c r="J21" s="9">
        <v>5340.9293217019758</v>
      </c>
      <c r="K21" s="9">
        <v>7879.5670385269359</v>
      </c>
      <c r="L21" s="9">
        <v>9170.6100289791284</v>
      </c>
      <c r="M21" s="8">
        <v>12941.897690892991</v>
      </c>
      <c r="N21" s="8">
        <v>12839.197723644944</v>
      </c>
      <c r="O21" s="8">
        <v>14625.483163283072</v>
      </c>
      <c r="P21" s="8"/>
    </row>
    <row r="22" spans="1:16" x14ac:dyDescent="0.3">
      <c r="A22" s="1">
        <v>36</v>
      </c>
      <c r="B22" s="2">
        <v>4581.3767036994623</v>
      </c>
      <c r="C22" s="2">
        <v>7870.1426463354646</v>
      </c>
      <c r="D22" s="2">
        <v>11857.372744981791</v>
      </c>
      <c r="E22" s="2">
        <v>12279.355333844973</v>
      </c>
      <c r="F22" s="2">
        <v>8992.8057553956842</v>
      </c>
      <c r="G22" s="2">
        <v>8304.1698795895372</v>
      </c>
      <c r="H22" s="9">
        <v>7304.220796160067</v>
      </c>
      <c r="I22" s="9">
        <v>13891.461381737359</v>
      </c>
      <c r="J22" s="9">
        <v>6909.059504274981</v>
      </c>
      <c r="K22" s="9">
        <v>8572.8282168517308</v>
      </c>
      <c r="L22" s="9">
        <v>11244.921648287871</v>
      </c>
      <c r="M22" s="8">
        <v>12790.306294177044</v>
      </c>
      <c r="N22" s="8">
        <v>12977.937506239394</v>
      </c>
      <c r="O22" s="8">
        <v>15214.384508990319</v>
      </c>
      <c r="P22" s="8"/>
    </row>
    <row r="23" spans="1:16" x14ac:dyDescent="0.3">
      <c r="A23" s="1">
        <v>37</v>
      </c>
      <c r="B23" s="2">
        <v>4044.0804772014963</v>
      </c>
      <c r="C23" s="2">
        <v>8047.2103004291848</v>
      </c>
      <c r="D23" s="2">
        <v>7230.0771208226224</v>
      </c>
      <c r="E23" s="2">
        <v>7182.8760235598329</v>
      </c>
      <c r="F23" s="2">
        <v>6554.7981122181436</v>
      </c>
      <c r="G23" s="2">
        <v>7580.6169455944955</v>
      </c>
      <c r="H23" s="9">
        <v>9089.5318891077113</v>
      </c>
      <c r="I23" s="9">
        <v>14607.869989957089</v>
      </c>
      <c r="J23" s="9">
        <v>10902.838931521786</v>
      </c>
      <c r="K23" s="9">
        <v>10357.740419090111</v>
      </c>
      <c r="L23" s="9">
        <v>11061.552185548617</v>
      </c>
      <c r="M23" s="8">
        <v>10657.785179017485</v>
      </c>
      <c r="N23" s="8">
        <v>14104.372355430183</v>
      </c>
      <c r="O23" s="8">
        <v>11902.793850223177</v>
      </c>
      <c r="P23" s="8"/>
    </row>
    <row r="24" spans="1:16" x14ac:dyDescent="0.3">
      <c r="A24" s="1">
        <v>38</v>
      </c>
      <c r="B24" s="2">
        <v>4474.2729306487699</v>
      </c>
      <c r="C24" s="2">
        <v>9110.4853404008609</v>
      </c>
      <c r="D24" s="2">
        <v>6726.9601614470439</v>
      </c>
      <c r="E24" s="2">
        <v>6309.1482649842274</v>
      </c>
      <c r="F24" s="2">
        <v>6794.7371672123045</v>
      </c>
      <c r="G24" s="2">
        <v>10255.24156791249</v>
      </c>
      <c r="H24" s="9">
        <v>9474.4190685150097</v>
      </c>
      <c r="I24" s="9">
        <v>9795.191451469278</v>
      </c>
      <c r="J24" s="9">
        <v>10772.736689455147</v>
      </c>
      <c r="K24" s="9">
        <v>6246.0961898813239</v>
      </c>
      <c r="L24" s="9">
        <v>11921.458625525946</v>
      </c>
      <c r="M24" s="8">
        <v>16152.426160337553</v>
      </c>
      <c r="N24" s="8">
        <v>14935.064935064936</v>
      </c>
      <c r="O24" s="8">
        <v>17589.003615517409</v>
      </c>
      <c r="P24" s="8"/>
    </row>
    <row r="25" spans="1:16" x14ac:dyDescent="0.3">
      <c r="A25" s="1">
        <v>39</v>
      </c>
      <c r="B25" s="2">
        <v>6923.609508423724</v>
      </c>
      <c r="C25" s="2">
        <v>8971.2918660287087</v>
      </c>
      <c r="D25" s="2">
        <v>19281.58251803185</v>
      </c>
      <c r="E25" s="2">
        <v>10425.490323841794</v>
      </c>
      <c r="F25" s="2">
        <v>10448.678549477565</v>
      </c>
      <c r="G25" s="2">
        <v>7067.9062686891757</v>
      </c>
      <c r="H25" s="9">
        <v>7373.1812819504521</v>
      </c>
      <c r="I25" s="9">
        <v>13184.495033840205</v>
      </c>
      <c r="J25" s="9">
        <v>10957.347510247149</v>
      </c>
      <c r="K25" s="9">
        <v>12390.134355519416</v>
      </c>
      <c r="L25" s="9">
        <v>13385.96190149305</v>
      </c>
      <c r="M25" s="8">
        <v>17455.391776570985</v>
      </c>
      <c r="N25" s="8">
        <v>12658.638709468014</v>
      </c>
      <c r="O25" s="8">
        <v>14858.361058173712</v>
      </c>
      <c r="P25" s="8"/>
    </row>
    <row r="26" spans="1:16" x14ac:dyDescent="0.3">
      <c r="A26" s="1">
        <v>40</v>
      </c>
      <c r="B26" s="2">
        <v>4884.5160840136768</v>
      </c>
      <c r="C26" s="2">
        <v>8628.7003849727862</v>
      </c>
      <c r="D26" s="2">
        <v>12404.517855977019</v>
      </c>
      <c r="E26" s="2">
        <v>9515.3514336462831</v>
      </c>
      <c r="F26" s="2">
        <v>9876.2563178992623</v>
      </c>
      <c r="G26" s="2">
        <v>7020.9548498595814</v>
      </c>
      <c r="H26" s="9">
        <v>6629.1017567119652</v>
      </c>
      <c r="I26" s="9">
        <v>10993.843447669306</v>
      </c>
      <c r="J26" s="9">
        <v>11690.719987099896</v>
      </c>
      <c r="K26" s="9">
        <v>11703.854721183976</v>
      </c>
      <c r="L26" s="9">
        <v>15097.965206052912</v>
      </c>
      <c r="M26" s="8">
        <v>17461.980506079944</v>
      </c>
      <c r="N26" s="8">
        <v>8827.7949429346099</v>
      </c>
      <c r="O26" s="8">
        <v>12853.057421034029</v>
      </c>
      <c r="P26" s="8"/>
    </row>
    <row r="27" spans="1:16" x14ac:dyDescent="0.3">
      <c r="A27" s="1">
        <v>41</v>
      </c>
      <c r="B27" s="2">
        <v>1973.4245494013944</v>
      </c>
      <c r="C27" s="2">
        <v>8552.2296884544903</v>
      </c>
      <c r="D27" s="2">
        <v>13170.498084291188</v>
      </c>
      <c r="E27" s="2">
        <v>7635.3811817220721</v>
      </c>
      <c r="F27" s="2">
        <v>11899.365367180417</v>
      </c>
      <c r="G27" s="2">
        <v>12374.323279195669</v>
      </c>
      <c r="H27" s="9">
        <v>8451.49779322002</v>
      </c>
      <c r="I27" s="9">
        <v>9782.2388567539983</v>
      </c>
      <c r="J27" s="9">
        <v>10460.251046025103</v>
      </c>
      <c r="K27" s="9">
        <v>7889.3981516267186</v>
      </c>
      <c r="L27" s="9">
        <v>11725.293132328308</v>
      </c>
      <c r="M27" s="8">
        <v>18048.255335317586</v>
      </c>
      <c r="N27" s="8">
        <v>12105.034452790367</v>
      </c>
      <c r="O27" s="8">
        <v>11250.703168948059</v>
      </c>
      <c r="P27" s="8"/>
    </row>
    <row r="28" spans="1:16" x14ac:dyDescent="0.3">
      <c r="A28" s="1">
        <v>42</v>
      </c>
      <c r="B28" s="2">
        <v>7269.8433679201644</v>
      </c>
      <c r="C28" s="2">
        <v>8723.4661238732187</v>
      </c>
      <c r="D28" s="2">
        <v>14202.217730922599</v>
      </c>
      <c r="E28" s="2">
        <v>10307.041336660519</v>
      </c>
      <c r="F28" s="2">
        <v>12214.551248008498</v>
      </c>
      <c r="G28" s="2">
        <v>10576.680936791741</v>
      </c>
      <c r="H28" s="9">
        <v>13759.574370499471</v>
      </c>
      <c r="I28" s="9">
        <v>10646.906009113753</v>
      </c>
      <c r="J28" s="9">
        <v>8198.0012492192382</v>
      </c>
      <c r="K28" s="9">
        <v>11699.437672189304</v>
      </c>
      <c r="L28" s="9">
        <v>15118.935626931863</v>
      </c>
      <c r="M28" s="8">
        <v>12049.681764814928</v>
      </c>
      <c r="N28" s="8">
        <v>17061.670182404767</v>
      </c>
      <c r="O28" s="8">
        <v>18649.177882075033</v>
      </c>
      <c r="P28" s="8"/>
    </row>
    <row r="29" spans="1:16" x14ac:dyDescent="0.3">
      <c r="A29" s="1">
        <v>43</v>
      </c>
      <c r="B29" s="2">
        <v>7958.6152009550333</v>
      </c>
      <c r="C29" s="2">
        <v>11751.571772724601</v>
      </c>
      <c r="D29" s="2">
        <v>11621.150493898895</v>
      </c>
      <c r="E29" s="2">
        <v>9031.6106372303057</v>
      </c>
      <c r="F29" s="2">
        <v>8936.9941909537756</v>
      </c>
      <c r="G29" s="2">
        <v>11150.974498206147</v>
      </c>
      <c r="H29" s="9">
        <v>12718.023255813954</v>
      </c>
      <c r="I29" s="9">
        <v>13815.045840833927</v>
      </c>
      <c r="J29" s="9">
        <v>10653.40909090909</v>
      </c>
      <c r="K29" s="9">
        <v>12516.105282532671</v>
      </c>
      <c r="L29" s="9">
        <v>10810.810810810812</v>
      </c>
      <c r="M29" s="8">
        <v>17120.08964701488</v>
      </c>
      <c r="N29" s="8">
        <v>14635.484952892033</v>
      </c>
      <c r="O29" s="8">
        <v>14281.722499922382</v>
      </c>
      <c r="P29" s="8"/>
    </row>
    <row r="30" spans="1:16" x14ac:dyDescent="0.3">
      <c r="A30" s="1">
        <v>44</v>
      </c>
      <c r="B30" s="2">
        <v>5276.0007914001189</v>
      </c>
      <c r="C30" s="2">
        <v>10090.817356205853</v>
      </c>
      <c r="D30" s="2">
        <v>11198.805460750853</v>
      </c>
      <c r="E30" s="2">
        <v>11220.059515098299</v>
      </c>
      <c r="F30" s="2">
        <v>13031.135104947178</v>
      </c>
      <c r="G30" s="2">
        <v>10425.638003716967</v>
      </c>
      <c r="H30" s="9">
        <v>13968.91915488039</v>
      </c>
      <c r="I30" s="9">
        <v>19619.302053765237</v>
      </c>
      <c r="J30" s="9">
        <v>15609.756097560976</v>
      </c>
      <c r="K30" s="9">
        <v>12572.104718236946</v>
      </c>
      <c r="L30" s="9">
        <v>16988.674217188542</v>
      </c>
      <c r="M30" s="8">
        <v>15099.087763447626</v>
      </c>
      <c r="N30" s="8">
        <v>14392.895421834328</v>
      </c>
      <c r="O30" s="8">
        <v>11586.778875472619</v>
      </c>
      <c r="P30" s="8"/>
    </row>
    <row r="31" spans="1:16" x14ac:dyDescent="0.3">
      <c r="A31" s="1">
        <v>45</v>
      </c>
      <c r="B31" s="2">
        <v>7879.7031978462146</v>
      </c>
      <c r="C31" s="2">
        <v>8280.5938368723018</v>
      </c>
      <c r="D31" s="2">
        <v>10772.95987072448</v>
      </c>
      <c r="E31" s="2">
        <v>7932.5731284085277</v>
      </c>
      <c r="F31" s="2">
        <v>18097.909691430639</v>
      </c>
      <c r="G31" s="2">
        <v>10307.507301151005</v>
      </c>
      <c r="H31" s="9">
        <v>14921.04281510341</v>
      </c>
      <c r="I31" s="9">
        <v>17872.374994922622</v>
      </c>
      <c r="J31" s="9">
        <v>13267.774916100834</v>
      </c>
      <c r="K31" s="9">
        <v>11886.189733303618</v>
      </c>
      <c r="L31" s="9">
        <v>15280.135823429542</v>
      </c>
      <c r="M31" s="8">
        <v>15946.469889312739</v>
      </c>
      <c r="N31" s="8">
        <v>18923.530324181789</v>
      </c>
      <c r="O31" s="8">
        <v>19677.776411265528</v>
      </c>
      <c r="P31" s="8"/>
    </row>
    <row r="32" spans="1:16" x14ac:dyDescent="0.3">
      <c r="A32" s="1">
        <v>46</v>
      </c>
      <c r="B32" s="2">
        <v>8989.3412097084893</v>
      </c>
      <c r="C32" s="2">
        <v>13023.91664693346</v>
      </c>
      <c r="D32" s="2">
        <v>20922.746781115879</v>
      </c>
      <c r="E32" s="2">
        <v>9566.0054375188811</v>
      </c>
      <c r="F32" s="2">
        <v>16658.954187875981</v>
      </c>
      <c r="G32" s="2">
        <v>11757.295821960948</v>
      </c>
      <c r="H32" s="9">
        <v>15470.665238605261</v>
      </c>
      <c r="I32" s="9">
        <v>12760.527435133987</v>
      </c>
      <c r="J32" s="9">
        <v>9575.6090087329558</v>
      </c>
      <c r="K32" s="9">
        <v>14453.009190631486</v>
      </c>
      <c r="L32" s="9">
        <v>18072.08374535411</v>
      </c>
      <c r="M32" s="8">
        <v>20583.41105715113</v>
      </c>
      <c r="N32" s="8">
        <v>23014.60660365779</v>
      </c>
      <c r="O32" s="8">
        <v>20606.325517499765</v>
      </c>
      <c r="P32" s="8"/>
    </row>
    <row r="33" spans="1:16" x14ac:dyDescent="0.3">
      <c r="A33" s="1">
        <v>47</v>
      </c>
      <c r="B33" s="2">
        <v>10161.956176563988</v>
      </c>
      <c r="C33" s="2">
        <v>17562.346329469616</v>
      </c>
      <c r="D33" s="2">
        <v>14771.856877120035</v>
      </c>
      <c r="E33" s="2">
        <v>16649.848637739658</v>
      </c>
      <c r="F33" s="2">
        <v>17081.040045549442</v>
      </c>
      <c r="G33" s="2">
        <v>12095.554883580284</v>
      </c>
      <c r="H33" s="9">
        <v>18373.011219264299</v>
      </c>
      <c r="I33" s="9">
        <v>17483.167801212661</v>
      </c>
      <c r="J33" s="9">
        <v>16936.671575846834</v>
      </c>
      <c r="K33" s="9">
        <v>17693.243392679422</v>
      </c>
      <c r="L33" s="9">
        <v>22674.957913903872</v>
      </c>
      <c r="M33" s="8">
        <v>13599.274705349048</v>
      </c>
      <c r="N33" s="8">
        <v>19128.993177325767</v>
      </c>
      <c r="O33" s="8">
        <v>20467.02018792446</v>
      </c>
      <c r="P33" s="8"/>
    </row>
    <row r="34" spans="1:16" x14ac:dyDescent="0.3">
      <c r="A34" s="1">
        <v>48</v>
      </c>
      <c r="B34" s="2">
        <v>10326.578030205239</v>
      </c>
      <c r="C34" s="2">
        <v>16940.241836555873</v>
      </c>
      <c r="D34" s="2">
        <v>15603.981705676622</v>
      </c>
      <c r="E34" s="2">
        <v>17469.941424314049</v>
      </c>
      <c r="F34" s="2">
        <v>13391.362571141615</v>
      </c>
      <c r="G34" s="2">
        <v>19128.964811601942</v>
      </c>
      <c r="H34" s="9">
        <v>18121.048604679258</v>
      </c>
      <c r="I34" s="9">
        <v>16621.112506463767</v>
      </c>
      <c r="J34" s="9">
        <v>15930.331350892098</v>
      </c>
      <c r="K34" s="9">
        <v>14183.391248847598</v>
      </c>
      <c r="L34" s="9">
        <v>21665.119158155368</v>
      </c>
      <c r="M34" s="8">
        <v>17309.513700643391</v>
      </c>
      <c r="N34" s="8">
        <v>18341.538758567429</v>
      </c>
      <c r="O34" s="8">
        <v>14440.20152103456</v>
      </c>
      <c r="P34" s="8"/>
    </row>
    <row r="35" spans="1:16" x14ac:dyDescent="0.3">
      <c r="A35" s="1">
        <v>49</v>
      </c>
      <c r="B35" s="2">
        <v>10552.697533306951</v>
      </c>
      <c r="C35" s="2">
        <v>20089.81328291184</v>
      </c>
      <c r="D35" s="2">
        <v>20002.162395934694</v>
      </c>
      <c r="E35" s="2">
        <v>16748.718469268639</v>
      </c>
      <c r="F35" s="2">
        <v>12609.728890828848</v>
      </c>
      <c r="G35" s="2">
        <v>18388.12396286496</v>
      </c>
      <c r="H35" s="9">
        <v>17440.411925919776</v>
      </c>
      <c r="I35" s="9">
        <v>14090.407098518603</v>
      </c>
      <c r="J35" s="9">
        <v>17761.989342806395</v>
      </c>
      <c r="K35" s="9">
        <v>14376.176621598495</v>
      </c>
      <c r="L35" s="9">
        <v>17368.649587494572</v>
      </c>
      <c r="M35" s="8">
        <v>22006.897684348827</v>
      </c>
      <c r="N35" s="8">
        <v>21348.169232759737</v>
      </c>
      <c r="O35" s="8">
        <v>25369.978858350951</v>
      </c>
      <c r="P35" s="8"/>
    </row>
    <row r="36" spans="1:16" x14ac:dyDescent="0.3">
      <c r="A36" s="1">
        <v>50</v>
      </c>
      <c r="B36" s="2">
        <v>9512.8083169124147</v>
      </c>
      <c r="C36" s="2">
        <v>19582.644880974236</v>
      </c>
      <c r="D36" s="2">
        <v>22448.532632501094</v>
      </c>
      <c r="E36" s="2">
        <v>18286.178696601819</v>
      </c>
      <c r="F36" s="2">
        <v>15255.530129672006</v>
      </c>
      <c r="G36" s="2">
        <v>20525.451559934321</v>
      </c>
      <c r="H36" s="9">
        <v>17319.308917331982</v>
      </c>
      <c r="I36" s="9">
        <v>24558.345876574505</v>
      </c>
      <c r="J36" s="9">
        <v>15075.746433299015</v>
      </c>
      <c r="K36" s="9">
        <v>17613.538249007081</v>
      </c>
      <c r="L36" s="9">
        <v>25563.03391146777</v>
      </c>
      <c r="M36" s="8">
        <v>29189.119835771104</v>
      </c>
      <c r="N36" s="8">
        <v>21555.947481873409</v>
      </c>
      <c r="O36" s="8">
        <v>20084.288160147506</v>
      </c>
      <c r="P36" s="8"/>
    </row>
    <row r="37" spans="1:16" x14ac:dyDescent="0.3">
      <c r="A37" s="1">
        <v>51</v>
      </c>
      <c r="B37" s="2">
        <v>10868.777624809796</v>
      </c>
      <c r="C37" s="2">
        <v>23135.12161570687</v>
      </c>
      <c r="D37" s="2">
        <v>26091.888825865</v>
      </c>
      <c r="E37" s="2">
        <v>16574.299476873675</v>
      </c>
      <c r="F37" s="2">
        <v>19235.393123346959</v>
      </c>
      <c r="G37" s="2">
        <v>16592.672317144265</v>
      </c>
      <c r="H37" s="9">
        <v>25644.313373509427</v>
      </c>
      <c r="I37" s="9">
        <v>19060.751074701922</v>
      </c>
      <c r="J37" s="9">
        <v>26743.075453677175</v>
      </c>
      <c r="K37" s="9">
        <v>23584.062890834379</v>
      </c>
      <c r="L37" s="9">
        <v>17652.250661959399</v>
      </c>
      <c r="M37" s="8">
        <v>24978.924032847284</v>
      </c>
      <c r="N37" s="8">
        <v>25231.555413605878</v>
      </c>
      <c r="O37" s="8">
        <v>27771.349224716501</v>
      </c>
      <c r="P37" s="8"/>
    </row>
    <row r="38" spans="1:16" x14ac:dyDescent="0.3">
      <c r="A38" s="1">
        <v>52</v>
      </c>
      <c r="B38" s="2">
        <v>12180.267965895249</v>
      </c>
      <c r="C38" s="2">
        <v>21406.114121345909</v>
      </c>
      <c r="D38" s="2">
        <v>22835.060600737746</v>
      </c>
      <c r="E38" s="2">
        <v>23737.591713422527</v>
      </c>
      <c r="F38" s="2">
        <v>22442.770934117998</v>
      </c>
      <c r="G38" s="2">
        <v>16944.495328814799</v>
      </c>
      <c r="H38" s="9">
        <v>18062.962325821434</v>
      </c>
      <c r="I38" s="9">
        <v>21700.121019905684</v>
      </c>
      <c r="J38" s="9">
        <v>21787.355411186818</v>
      </c>
      <c r="K38" s="9">
        <v>26071.185672183179</v>
      </c>
      <c r="L38" s="9">
        <v>29011.535539131033</v>
      </c>
      <c r="M38" s="8">
        <v>22039.095438865465</v>
      </c>
      <c r="N38" s="8">
        <v>27344.732210208698</v>
      </c>
      <c r="O38" s="8">
        <v>19598.236158745713</v>
      </c>
      <c r="P38" s="8"/>
    </row>
    <row r="39" spans="1:16" x14ac:dyDescent="0.3">
      <c r="A39" s="1">
        <v>53</v>
      </c>
      <c r="B39" s="2">
        <v>17510.347023241007</v>
      </c>
      <c r="C39" s="2">
        <v>21309.845148458589</v>
      </c>
      <c r="D39" s="2">
        <v>18730.09926952613</v>
      </c>
      <c r="E39" s="2">
        <v>21324.354657687993</v>
      </c>
      <c r="F39" s="2">
        <v>23215.022699133304</v>
      </c>
      <c r="G39" s="2">
        <v>23745.072897373797</v>
      </c>
      <c r="H39" s="9">
        <v>21397.379912663753</v>
      </c>
      <c r="I39" s="9">
        <v>21434.875803807841</v>
      </c>
      <c r="J39" s="9">
        <v>21280.078572597809</v>
      </c>
      <c r="K39" s="9">
        <v>20219.301656427404</v>
      </c>
      <c r="L39" s="9">
        <v>24333.551245732549</v>
      </c>
      <c r="M39" s="8">
        <v>26904.321506642002</v>
      </c>
      <c r="N39" s="8">
        <v>23734.684713580089</v>
      </c>
      <c r="O39" s="8">
        <v>29797.186889237768</v>
      </c>
      <c r="P39" s="8"/>
    </row>
    <row r="40" spans="1:16" x14ac:dyDescent="0.3">
      <c r="A40" s="1">
        <v>54</v>
      </c>
      <c r="B40" s="2">
        <v>10873.201739712278</v>
      </c>
      <c r="C40" s="2">
        <v>29686.804215526197</v>
      </c>
      <c r="D40" s="2">
        <v>31771.24702144559</v>
      </c>
      <c r="E40" s="2">
        <v>29841.838257236643</v>
      </c>
      <c r="F40" s="2">
        <v>27982.56470968089</v>
      </c>
      <c r="G40" s="2">
        <v>26586.578701196395</v>
      </c>
      <c r="H40" s="9">
        <v>17649.454677105488</v>
      </c>
      <c r="I40" s="9">
        <v>25232.00615832015</v>
      </c>
      <c r="J40" s="9">
        <v>24301.837054123072</v>
      </c>
      <c r="K40" s="9">
        <v>29503.293860889949</v>
      </c>
      <c r="L40" s="9">
        <v>30136.367060950801</v>
      </c>
      <c r="M40" s="8">
        <v>31291.114034775808</v>
      </c>
      <c r="N40" s="8">
        <v>30530.207944638554</v>
      </c>
      <c r="O40" s="8">
        <v>35744.736669508755</v>
      </c>
      <c r="P40" s="8"/>
    </row>
    <row r="41" spans="1:16" x14ac:dyDescent="0.3">
      <c r="A41" s="1">
        <v>55</v>
      </c>
      <c r="B41" s="2">
        <v>15827.204170933806</v>
      </c>
      <c r="C41" s="2">
        <v>21893.814997263275</v>
      </c>
      <c r="D41" s="2">
        <v>34320.935770820201</v>
      </c>
      <c r="E41" s="2">
        <v>33605.985669900452</v>
      </c>
      <c r="F41" s="2">
        <v>20528.026458345212</v>
      </c>
      <c r="G41" s="2">
        <v>33268.502405568637</v>
      </c>
      <c r="H41" s="9">
        <v>26224.594923667693</v>
      </c>
      <c r="I41" s="9">
        <v>35407.63034433921</v>
      </c>
      <c r="J41" s="9">
        <v>30976.600108836701</v>
      </c>
      <c r="K41" s="9">
        <v>29301.644147810519</v>
      </c>
      <c r="L41" s="9">
        <v>33187.568327346555</v>
      </c>
      <c r="M41" s="8">
        <v>36939.898784677331</v>
      </c>
      <c r="N41" s="8">
        <v>29477.316845208141</v>
      </c>
      <c r="O41" s="8">
        <v>27449.617790132037</v>
      </c>
      <c r="P41" s="8"/>
    </row>
    <row r="42" spans="1:16" x14ac:dyDescent="0.3">
      <c r="A42" s="1">
        <v>56</v>
      </c>
      <c r="B42" s="2">
        <v>11867.088607594937</v>
      </c>
      <c r="C42" s="2">
        <v>29503.644567858384</v>
      </c>
      <c r="D42" s="2">
        <v>40893.822111873815</v>
      </c>
      <c r="E42" s="2">
        <v>35591.968303001813</v>
      </c>
      <c r="F42" s="2">
        <v>30612.244897959183</v>
      </c>
      <c r="G42" s="2">
        <v>33155.777801934993</v>
      </c>
      <c r="H42" s="9">
        <v>27901.512555680649</v>
      </c>
      <c r="I42" s="9">
        <v>27611.596870685687</v>
      </c>
      <c r="J42" s="9">
        <v>37482.566248256626</v>
      </c>
      <c r="K42" s="9">
        <v>37693.645928257807</v>
      </c>
      <c r="L42" s="9">
        <v>33108.66737613811</v>
      </c>
      <c r="M42" s="8">
        <v>38765.640592615338</v>
      </c>
      <c r="N42" s="8">
        <v>34007.249897230839</v>
      </c>
      <c r="O42" s="8">
        <v>32807.431436154526</v>
      </c>
      <c r="P42" s="8"/>
    </row>
    <row r="43" spans="1:16" x14ac:dyDescent="0.3">
      <c r="A43" s="1">
        <v>57</v>
      </c>
      <c r="B43" s="2">
        <v>17081.242660403543</v>
      </c>
      <c r="C43" s="2">
        <v>40443.942814145972</v>
      </c>
      <c r="D43" s="2">
        <v>35778.175313059037</v>
      </c>
      <c r="E43" s="2">
        <v>29579.547855482779</v>
      </c>
      <c r="F43" s="2">
        <v>37303.833290455361</v>
      </c>
      <c r="G43" s="2">
        <v>33427.468157454903</v>
      </c>
      <c r="H43" s="9">
        <v>29724.655819774718</v>
      </c>
      <c r="I43" s="9">
        <v>39717.136491330042</v>
      </c>
      <c r="J43" s="9">
        <v>39813.289401427792</v>
      </c>
      <c r="K43" s="9">
        <v>31701.915143092891</v>
      </c>
      <c r="L43" s="9">
        <v>35097.743133493859</v>
      </c>
      <c r="M43" s="8">
        <v>40291.034266937881</v>
      </c>
      <c r="N43" s="8">
        <v>37991.54002819991</v>
      </c>
      <c r="O43" s="8">
        <v>38841.672114755987</v>
      </c>
      <c r="P43" s="8"/>
    </row>
    <row r="44" spans="1:16" x14ac:dyDescent="0.3">
      <c r="A44" s="1">
        <v>58</v>
      </c>
      <c r="B44" s="2">
        <v>14189.428875487762</v>
      </c>
      <c r="C44" s="2">
        <v>50327.126321087067</v>
      </c>
      <c r="D44" s="2">
        <v>32633.62144999118</v>
      </c>
      <c r="E44" s="2">
        <v>33578.010307668279</v>
      </c>
      <c r="F44" s="2">
        <v>39181.247044518001</v>
      </c>
      <c r="G44" s="2">
        <v>43700.375453929955</v>
      </c>
      <c r="H44" s="9">
        <v>38172.161982739548</v>
      </c>
      <c r="I44" s="9">
        <v>42798.948074047337</v>
      </c>
      <c r="J44" s="9">
        <v>31775.071012469311</v>
      </c>
      <c r="K44" s="9">
        <v>36284.470246734396</v>
      </c>
      <c r="L44" s="9">
        <v>35769.034236075626</v>
      </c>
      <c r="M44" s="8">
        <v>41148.943036953366</v>
      </c>
      <c r="N44" s="8">
        <v>40155.852417302805</v>
      </c>
      <c r="O44" s="8">
        <v>41093.157789746656</v>
      </c>
      <c r="P44" s="8"/>
    </row>
    <row r="45" spans="1:16" x14ac:dyDescent="0.3">
      <c r="A45" s="1">
        <v>59</v>
      </c>
      <c r="B45" s="2">
        <v>19636.078020683337</v>
      </c>
      <c r="C45" s="2">
        <v>41211.851191802183</v>
      </c>
      <c r="D45" s="2">
        <v>41984.732824427483</v>
      </c>
      <c r="E45" s="2">
        <v>33115.394412838585</v>
      </c>
      <c r="F45" s="2">
        <v>33829.499323410011</v>
      </c>
      <c r="G45" s="2">
        <v>35667.963683527887</v>
      </c>
      <c r="H45" s="9">
        <v>32440.721953521293</v>
      </c>
      <c r="I45" s="9">
        <v>43478.260869565216</v>
      </c>
      <c r="J45" s="9">
        <v>43083.551315587014</v>
      </c>
      <c r="K45" s="9">
        <v>43804.755944931159</v>
      </c>
      <c r="L45" s="9">
        <v>46387.154326494208</v>
      </c>
      <c r="M45" s="8">
        <v>46560.846560846556</v>
      </c>
      <c r="N45" s="8">
        <v>35538.658622257113</v>
      </c>
      <c r="O45" s="8">
        <v>46907.789161831868</v>
      </c>
      <c r="P45" s="8"/>
    </row>
    <row r="46" spans="1:16" x14ac:dyDescent="0.3">
      <c r="A46" s="1">
        <v>60</v>
      </c>
      <c r="B46" s="2">
        <v>30787.274593168157</v>
      </c>
      <c r="C46" s="2">
        <v>48701.2987012987</v>
      </c>
      <c r="D46" s="2">
        <v>46600.29654734167</v>
      </c>
      <c r="E46" s="2">
        <v>43389.955686853769</v>
      </c>
      <c r="F46" s="2">
        <v>53030.921106306596</v>
      </c>
      <c r="G46" s="2">
        <v>40273.282991729589</v>
      </c>
      <c r="H46" s="9">
        <v>51301.301301301297</v>
      </c>
      <c r="I46" s="9">
        <v>45849.988243592757</v>
      </c>
      <c r="J46" s="9">
        <v>44652.701212789412</v>
      </c>
      <c r="K46" s="9">
        <v>46241.5866002158</v>
      </c>
      <c r="L46" s="9">
        <v>46733.383685800603</v>
      </c>
      <c r="M46" s="8">
        <v>43861.612138029806</v>
      </c>
      <c r="N46" s="8">
        <v>42968.75</v>
      </c>
      <c r="O46" s="8">
        <v>41548.873468688427</v>
      </c>
      <c r="P46" s="8"/>
    </row>
    <row r="47" spans="1:16" x14ac:dyDescent="0.3">
      <c r="A47" s="1">
        <v>61</v>
      </c>
      <c r="B47" s="2">
        <v>30303.030303030304</v>
      </c>
      <c r="C47" s="2">
        <v>55409.336473195734</v>
      </c>
      <c r="D47" s="2">
        <v>36769.066540149448</v>
      </c>
      <c r="E47" s="2">
        <v>53012.539504536653</v>
      </c>
      <c r="F47" s="2">
        <v>46263.345195729533</v>
      </c>
      <c r="G47" s="2">
        <v>48803.526448362725</v>
      </c>
      <c r="H47" s="9">
        <v>55648.302726766829</v>
      </c>
      <c r="I47" s="9">
        <v>51965.940395692458</v>
      </c>
      <c r="J47" s="9">
        <v>51095.319198919366</v>
      </c>
      <c r="K47" s="9">
        <v>53411.1557733605</v>
      </c>
      <c r="L47" s="9">
        <v>55075.539386589866</v>
      </c>
      <c r="M47" s="8">
        <v>46425.695201099057</v>
      </c>
      <c r="N47" s="8">
        <v>44620.267721606331</v>
      </c>
      <c r="O47" s="8">
        <v>51567.376848961867</v>
      </c>
      <c r="P47" s="8"/>
    </row>
    <row r="48" spans="1:16" x14ac:dyDescent="0.3">
      <c r="A48" s="1">
        <v>62</v>
      </c>
      <c r="B48" s="2">
        <v>30697.002527988443</v>
      </c>
      <c r="C48" s="2">
        <v>38461.538461538461</v>
      </c>
      <c r="D48" s="2">
        <v>51082.134695523593</v>
      </c>
      <c r="E48" s="2">
        <v>44222.041196322585</v>
      </c>
      <c r="F48" s="2">
        <v>60012.002400480094</v>
      </c>
      <c r="G48" s="2">
        <v>60837.823744133493</v>
      </c>
      <c r="H48" s="9">
        <v>40989.945862335648</v>
      </c>
      <c r="I48" s="9">
        <v>56405.5559472608</v>
      </c>
      <c r="J48" s="9">
        <v>58925.254595529368</v>
      </c>
      <c r="K48" s="9">
        <v>53856.741068757103</v>
      </c>
      <c r="L48" s="9">
        <v>68295.391449194896</v>
      </c>
      <c r="M48" s="8">
        <v>61147.936899439905</v>
      </c>
      <c r="N48" s="8">
        <v>54852.73769519668</v>
      </c>
      <c r="O48" s="8">
        <v>51980.555421860714</v>
      </c>
      <c r="P48" s="8"/>
    </row>
    <row r="49" spans="1:16" x14ac:dyDescent="0.3">
      <c r="A49" s="1">
        <v>63</v>
      </c>
      <c r="B49" s="2">
        <v>35728.463676061932</v>
      </c>
      <c r="C49" s="2">
        <v>57915.057915057914</v>
      </c>
      <c r="D49" s="2">
        <v>68913.857677902619</v>
      </c>
      <c r="E49" s="2">
        <v>51525.961157352365</v>
      </c>
      <c r="F49" s="2">
        <v>65834.279228149826</v>
      </c>
      <c r="G49" s="2">
        <v>65480.844409695077</v>
      </c>
      <c r="H49" s="9">
        <v>54361.675019111528</v>
      </c>
      <c r="I49" s="9">
        <v>66152.149944873207</v>
      </c>
      <c r="J49" s="9">
        <v>59082.066431299085</v>
      </c>
      <c r="K49" s="9">
        <v>62561.094819159334</v>
      </c>
      <c r="L49" s="9">
        <v>59114.489081915788</v>
      </c>
      <c r="M49" s="8">
        <v>71359.800645636293</v>
      </c>
      <c r="N49" s="8">
        <v>70199.882107068217</v>
      </c>
      <c r="O49" s="8">
        <v>58820.494298539808</v>
      </c>
      <c r="P49" s="8"/>
    </row>
    <row r="50" spans="1:16" x14ac:dyDescent="0.3">
      <c r="A50" s="1">
        <v>64</v>
      </c>
      <c r="B50" s="2">
        <v>23041.474654377882</v>
      </c>
      <c r="C50" s="2">
        <v>50048.123195380176</v>
      </c>
      <c r="D50" s="2">
        <v>65878.378378378387</v>
      </c>
      <c r="E50" s="2">
        <v>77815.298781383055</v>
      </c>
      <c r="F50" s="2">
        <v>64300.411522633745</v>
      </c>
      <c r="G50" s="2">
        <v>74419.637898478293</v>
      </c>
      <c r="H50" s="9">
        <v>63925.197977292242</v>
      </c>
      <c r="I50" s="9">
        <v>63826.116957046754</v>
      </c>
      <c r="J50" s="9">
        <v>60921.843687374749</v>
      </c>
      <c r="K50" s="9">
        <v>63128.532628642737</v>
      </c>
      <c r="L50" s="9">
        <v>77331.410970574754</v>
      </c>
      <c r="M50" s="8">
        <v>70197.044334975377</v>
      </c>
      <c r="N50" s="8">
        <v>85819.128787878784</v>
      </c>
      <c r="O50" s="8">
        <v>65433.212996389891</v>
      </c>
      <c r="P50" s="8"/>
    </row>
    <row r="51" spans="1:16" x14ac:dyDescent="0.3">
      <c r="A51" s="1">
        <v>65</v>
      </c>
      <c r="B51" s="2">
        <v>39535.458364220409</v>
      </c>
      <c r="C51" s="2">
        <v>70568.700705687006</v>
      </c>
      <c r="D51" s="2">
        <v>97216.927182615327</v>
      </c>
      <c r="E51" s="2">
        <v>73999.327278842917</v>
      </c>
      <c r="F51" s="2">
        <v>47916.364164367646</v>
      </c>
      <c r="G51" s="2">
        <v>77548.944825832688</v>
      </c>
      <c r="H51" s="9">
        <v>74123.243721650622</v>
      </c>
      <c r="I51" s="9">
        <v>60718.83263147586</v>
      </c>
      <c r="J51" s="9">
        <v>73418.8412206988</v>
      </c>
      <c r="K51" s="9">
        <v>89219.939428664977</v>
      </c>
      <c r="L51" s="9">
        <v>66984.221494492405</v>
      </c>
      <c r="M51" s="8">
        <v>79241.449373518451</v>
      </c>
      <c r="N51" s="8">
        <v>75153.871072238413</v>
      </c>
      <c r="O51" s="8">
        <v>68424.356559949782</v>
      </c>
      <c r="P51" s="8"/>
    </row>
    <row r="52" spans="1:16" x14ac:dyDescent="0.3">
      <c r="A52" s="1">
        <v>66</v>
      </c>
      <c r="B52" s="2">
        <v>42735.042735042742</v>
      </c>
      <c r="C52" s="2">
        <v>77403.245942571783</v>
      </c>
      <c r="D52" s="2">
        <v>90052.356020942418</v>
      </c>
      <c r="E52" s="2">
        <v>78274.150439098885</v>
      </c>
      <c r="F52" s="2">
        <v>103592.31411862992</v>
      </c>
      <c r="G52" s="2">
        <v>83308.973984215147</v>
      </c>
      <c r="H52" s="9">
        <v>74578.886460074573</v>
      </c>
      <c r="I52" s="9">
        <v>90330.052113491605</v>
      </c>
      <c r="J52" s="9">
        <v>72164.948453608245</v>
      </c>
      <c r="K52" s="9">
        <v>68818.004277875938</v>
      </c>
      <c r="L52" s="9">
        <v>110587.22674667809</v>
      </c>
      <c r="M52" s="8">
        <v>91793.938434755095</v>
      </c>
      <c r="N52" s="8">
        <v>89003.310040456054</v>
      </c>
      <c r="O52" s="8">
        <v>81398.640996602495</v>
      </c>
      <c r="P52" s="8"/>
    </row>
    <row r="53" spans="1:16" x14ac:dyDescent="0.3">
      <c r="A53" s="1">
        <v>67</v>
      </c>
      <c r="B53" s="2">
        <v>54704.595185995619</v>
      </c>
      <c r="C53" s="2">
        <v>61389.337641357029</v>
      </c>
      <c r="D53" s="2">
        <v>86010.624841892233</v>
      </c>
      <c r="E53" s="2">
        <v>106083.56787183373</v>
      </c>
      <c r="F53" s="2">
        <v>95347.063310450045</v>
      </c>
      <c r="G53" s="2">
        <v>85858.585858585851</v>
      </c>
      <c r="H53" s="9">
        <v>86156.542056074759</v>
      </c>
      <c r="I53" s="9">
        <v>104124.94993992792</v>
      </c>
      <c r="J53" s="9">
        <v>92367.525522605734</v>
      </c>
      <c r="K53" s="9">
        <v>80575.848732273327</v>
      </c>
      <c r="L53" s="9">
        <v>86106.811145510845</v>
      </c>
      <c r="M53" s="8">
        <v>86089.714544630711</v>
      </c>
      <c r="N53" s="8">
        <v>80410.607356715147</v>
      </c>
      <c r="O53" s="8">
        <v>92114.666878424527</v>
      </c>
      <c r="P53" s="8"/>
    </row>
    <row r="54" spans="1:16" x14ac:dyDescent="0.3">
      <c r="A54" s="1">
        <v>68</v>
      </c>
      <c r="B54" s="2">
        <v>51485.148514851484</v>
      </c>
      <c r="C54" s="2">
        <v>95482.923246419377</v>
      </c>
      <c r="D54" s="2">
        <v>108946.84714427203</v>
      </c>
      <c r="E54" s="2">
        <v>105568.75164951175</v>
      </c>
      <c r="F54" s="2">
        <v>77854.671280276816</v>
      </c>
      <c r="G54" s="2">
        <v>104186.76442214932</v>
      </c>
      <c r="H54" s="9">
        <v>112647.20942140296</v>
      </c>
      <c r="I54" s="9">
        <v>96878.363832077506</v>
      </c>
      <c r="J54" s="9">
        <v>93120.222376650447</v>
      </c>
      <c r="K54" s="9">
        <v>92020.673137526785</v>
      </c>
      <c r="L54" s="9">
        <v>100558.6592178771</v>
      </c>
      <c r="M54" s="8">
        <v>95967.330270546197</v>
      </c>
      <c r="N54" s="8">
        <v>111998.44176081028</v>
      </c>
      <c r="O54" s="8">
        <v>92064.076597311723</v>
      </c>
      <c r="P54" s="8"/>
    </row>
    <row r="55" spans="1:16" x14ac:dyDescent="0.3">
      <c r="A55" s="1">
        <v>69</v>
      </c>
      <c r="B55" s="2">
        <v>32139.577594123046</v>
      </c>
      <c r="C55" s="2">
        <v>137093.61535448494</v>
      </c>
      <c r="D55" s="2">
        <v>136682.67454746953</v>
      </c>
      <c r="E55" s="2">
        <v>101419.87829614604</v>
      </c>
      <c r="F55" s="2">
        <v>77066.170608557004</v>
      </c>
      <c r="G55" s="2">
        <v>97366.674042929852</v>
      </c>
      <c r="H55" s="9">
        <v>104228.12192723696</v>
      </c>
      <c r="I55" s="9">
        <v>126330.98718642844</v>
      </c>
      <c r="J55" s="9">
        <v>93382.708098534858</v>
      </c>
      <c r="K55" s="9">
        <v>94821.298322392424</v>
      </c>
      <c r="L55" s="9">
        <v>126565.58998022413</v>
      </c>
      <c r="M55" s="8">
        <v>102679.09831228609</v>
      </c>
      <c r="N55" s="8">
        <v>115286.55359716217</v>
      </c>
      <c r="O55" s="8">
        <v>107959.35647756138</v>
      </c>
      <c r="P55" s="8"/>
    </row>
    <row r="56" spans="1:16" x14ac:dyDescent="0.3">
      <c r="A56" s="1">
        <v>70</v>
      </c>
      <c r="B56" s="2">
        <v>71546.50522839847</v>
      </c>
      <c r="C56" s="2">
        <v>102948.05802526907</v>
      </c>
      <c r="D56" s="2">
        <v>110429.44785276074</v>
      </c>
      <c r="E56" s="2">
        <v>126776.79600461006</v>
      </c>
      <c r="F56" s="2">
        <v>138408.30449826989</v>
      </c>
      <c r="G56" s="2">
        <v>114785.4605083356</v>
      </c>
      <c r="H56" s="9">
        <v>93543.235227013472</v>
      </c>
      <c r="I56" s="9">
        <v>114036.90648973668</v>
      </c>
      <c r="J56" s="9">
        <v>99980.772928283026</v>
      </c>
      <c r="K56" s="9">
        <v>136893.69612979551</v>
      </c>
      <c r="L56" s="9">
        <v>105649.97703261369</v>
      </c>
      <c r="M56" s="8">
        <v>103121.90987427603</v>
      </c>
      <c r="N56" s="8">
        <v>84312.723556463985</v>
      </c>
      <c r="O56" s="8">
        <v>108942.8947683467</v>
      </c>
      <c r="P56" s="8"/>
    </row>
    <row r="57" spans="1:16" x14ac:dyDescent="0.3">
      <c r="A57" s="1">
        <v>71</v>
      </c>
      <c r="B57" s="2">
        <v>45836.516424751724</v>
      </c>
      <c r="C57" s="2">
        <v>109763.1426920855</v>
      </c>
      <c r="D57" s="2">
        <v>71465.033180193976</v>
      </c>
      <c r="E57" s="2">
        <v>152808.98876404495</v>
      </c>
      <c r="F57" s="2">
        <v>127362.36647493838</v>
      </c>
      <c r="G57" s="2">
        <v>107646.62212323683</v>
      </c>
      <c r="H57" s="9">
        <v>108919.63497203415</v>
      </c>
      <c r="I57" s="9">
        <v>124378.10945273633</v>
      </c>
      <c r="J57" s="9">
        <v>140562.24899598394</v>
      </c>
      <c r="K57" s="9">
        <v>98663.926002055494</v>
      </c>
      <c r="L57" s="9">
        <v>134867.82952706347</v>
      </c>
      <c r="M57" s="8">
        <v>96169.519152404231</v>
      </c>
      <c r="N57" s="8">
        <v>125133.52662902488</v>
      </c>
      <c r="O57" s="8">
        <v>133984.64759246336</v>
      </c>
      <c r="P57" s="8"/>
    </row>
    <row r="58" spans="1:16" x14ac:dyDescent="0.3">
      <c r="A58" s="1">
        <v>72</v>
      </c>
      <c r="B58" s="2">
        <v>82568.807339449544</v>
      </c>
      <c r="C58" s="2">
        <v>175000.00000000003</v>
      </c>
      <c r="D58" s="2">
        <v>122343.85061171926</v>
      </c>
      <c r="E58" s="2">
        <v>154816.51376146791</v>
      </c>
      <c r="F58" s="2">
        <v>210828.94106372783</v>
      </c>
      <c r="G58" s="2">
        <v>144209.10319963947</v>
      </c>
      <c r="H58" s="9">
        <v>112812.24818694602</v>
      </c>
      <c r="I58" s="9">
        <v>117878.19253438115</v>
      </c>
      <c r="J58" s="9">
        <v>98360.655737704932</v>
      </c>
      <c r="K58" s="9">
        <v>149686.1419604056</v>
      </c>
      <c r="L58" s="9">
        <v>116279.06976744186</v>
      </c>
      <c r="M58" s="8">
        <v>150138.28526274199</v>
      </c>
      <c r="N58" s="8">
        <v>122240.46706805327</v>
      </c>
      <c r="O58" s="8">
        <v>125063.37671117119</v>
      </c>
      <c r="P58" s="8"/>
    </row>
    <row r="59" spans="1:16" x14ac:dyDescent="0.3">
      <c r="A59" s="1">
        <v>73</v>
      </c>
      <c r="B59" s="2">
        <v>107991.3606911447</v>
      </c>
      <c r="C59" s="2">
        <v>171890.79878665318</v>
      </c>
      <c r="D59" s="2">
        <v>238532.11009174315</v>
      </c>
      <c r="E59" s="2">
        <v>107372.94201861131</v>
      </c>
      <c r="F59" s="2">
        <v>131578.94736842104</v>
      </c>
      <c r="G59" s="2">
        <v>161795.40709812107</v>
      </c>
      <c r="H59" s="9">
        <v>190429.6875</v>
      </c>
      <c r="I59" s="9">
        <v>147717.0993733214</v>
      </c>
      <c r="J59" s="9">
        <v>112115.73236889692</v>
      </c>
      <c r="K59" s="9">
        <v>136986.30136986301</v>
      </c>
      <c r="L59" s="9">
        <v>170763.26002587323</v>
      </c>
      <c r="M59" s="8">
        <v>182625.86377097727</v>
      </c>
      <c r="N59" s="8">
        <v>181415.92920353982</v>
      </c>
      <c r="O59" s="8">
        <v>153468.38551258441</v>
      </c>
      <c r="P59" s="8"/>
    </row>
    <row r="60" spans="1:16" x14ac:dyDescent="0.3">
      <c r="A60" s="1">
        <v>74</v>
      </c>
      <c r="B60" s="2">
        <v>147651.0067114094</v>
      </c>
      <c r="C60" s="2">
        <v>216346.15384615384</v>
      </c>
      <c r="D60" s="2">
        <v>267558.52842809365</v>
      </c>
      <c r="E60" s="2">
        <v>145077.72020725388</v>
      </c>
      <c r="F60" s="2">
        <v>184049.07975460123</v>
      </c>
      <c r="G60" s="2">
        <v>178082.19178082192</v>
      </c>
      <c r="H60" s="9">
        <v>193401.59271899887</v>
      </c>
      <c r="I60" s="9">
        <v>208791.20879120877</v>
      </c>
      <c r="J60" s="9">
        <v>137863.121614968</v>
      </c>
      <c r="K60" s="9">
        <v>223179.32654659357</v>
      </c>
      <c r="L60" s="9">
        <v>171966.2556781311</v>
      </c>
      <c r="M60" s="8">
        <v>184438.04034582133</v>
      </c>
      <c r="N60" s="8">
        <v>141706.02945262572</v>
      </c>
      <c r="O60" s="8">
        <v>177278.40199750313</v>
      </c>
      <c r="P60" s="8"/>
    </row>
    <row r="61" spans="1:16" x14ac:dyDescent="0.3">
      <c r="A61" s="1">
        <v>75</v>
      </c>
      <c r="B61" s="2">
        <v>114754.09836065573</v>
      </c>
      <c r="C61" s="2">
        <v>77041.602465331278</v>
      </c>
      <c r="D61" s="2">
        <v>182291.66666666669</v>
      </c>
      <c r="E61" s="2">
        <v>150000</v>
      </c>
      <c r="F61" s="2">
        <v>275229.35779816518</v>
      </c>
      <c r="G61" s="2">
        <v>177815.41066892465</v>
      </c>
      <c r="H61" s="9">
        <v>341685.64920273348</v>
      </c>
      <c r="I61" s="9">
        <v>196700.50761421319</v>
      </c>
      <c r="J61" s="9">
        <v>277435.2651048089</v>
      </c>
      <c r="K61" s="9">
        <v>184983.67791077259</v>
      </c>
      <c r="L61" s="9">
        <v>200940.57289439932</v>
      </c>
      <c r="M61" s="8">
        <v>203636.36363636365</v>
      </c>
      <c r="N61" s="8">
        <v>180150.67147068458</v>
      </c>
      <c r="O61" s="8">
        <v>208530.8056872038</v>
      </c>
      <c r="P61" s="8"/>
    </row>
    <row r="62" spans="1:16" x14ac:dyDescent="0.3">
      <c r="A62" s="1">
        <v>76</v>
      </c>
      <c r="B62" s="2">
        <v>87145.969498910679</v>
      </c>
      <c r="C62" s="2">
        <v>193050.19305019305</v>
      </c>
      <c r="D62" s="2">
        <v>374531.83520599251</v>
      </c>
      <c r="E62" s="2">
        <v>221518.98734177215</v>
      </c>
      <c r="F62" s="2">
        <v>227963.52583586625</v>
      </c>
      <c r="G62" s="2">
        <v>424328.14710042434</v>
      </c>
      <c r="H62" s="9">
        <v>147523.70916754479</v>
      </c>
      <c r="I62" s="9">
        <v>258373.20574162679</v>
      </c>
      <c r="J62" s="9">
        <v>164301.71769977597</v>
      </c>
      <c r="K62" s="9">
        <v>265232.97491039423</v>
      </c>
      <c r="L62" s="9">
        <v>243753.8086532602</v>
      </c>
      <c r="M62" s="8">
        <v>227272.72727272726</v>
      </c>
      <c r="N62" s="8">
        <v>245658.6192291402</v>
      </c>
      <c r="O62" s="8">
        <v>236131.9340329835</v>
      </c>
      <c r="P62" s="8"/>
    </row>
    <row r="63" spans="1:16" x14ac:dyDescent="0.3">
      <c r="A63" s="1">
        <v>77</v>
      </c>
      <c r="B63" s="2">
        <v>156250</v>
      </c>
      <c r="C63" s="2">
        <v>75376.884422110554</v>
      </c>
      <c r="D63" s="2">
        <v>251716.24713958809</v>
      </c>
      <c r="E63" s="2">
        <v>323325.63510392612</v>
      </c>
      <c r="F63" s="2">
        <v>237659.96343692869</v>
      </c>
      <c r="G63" s="2">
        <v>350262.6970227671</v>
      </c>
      <c r="H63" s="9">
        <v>306946.68820678513</v>
      </c>
      <c r="I63" s="9">
        <v>228091.23649459786</v>
      </c>
      <c r="J63" s="9">
        <v>262295.08196721313</v>
      </c>
      <c r="K63" s="9">
        <v>270270.2702702703</v>
      </c>
      <c r="L63" s="9">
        <v>295031.05590062111</v>
      </c>
      <c r="M63" s="8">
        <v>205620.28786840301</v>
      </c>
      <c r="N63" s="8">
        <v>251716.24713958809</v>
      </c>
      <c r="O63" s="8">
        <v>189905.04747626188</v>
      </c>
      <c r="P63" s="8"/>
    </row>
    <row r="64" spans="1:16" x14ac:dyDescent="0.3">
      <c r="A64" s="1">
        <v>78</v>
      </c>
      <c r="B64" s="2">
        <v>77220.077220077219</v>
      </c>
      <c r="C64" s="2">
        <v>273972.60273972602</v>
      </c>
      <c r="D64" s="2">
        <v>384615.38461538462</v>
      </c>
      <c r="E64" s="2">
        <v>341880.34188034193</v>
      </c>
      <c r="F64" s="2">
        <v>353260.86956521735</v>
      </c>
      <c r="G64" s="2">
        <v>311850.31185031187</v>
      </c>
      <c r="H64" s="9">
        <v>255402.75049115915</v>
      </c>
      <c r="I64" s="9">
        <v>425925.9259259259</v>
      </c>
      <c r="J64" s="9">
        <v>205761.316872428</v>
      </c>
      <c r="K64" s="9">
        <v>343980.34398034395</v>
      </c>
      <c r="L64" s="9">
        <v>253623.18840579712</v>
      </c>
      <c r="M64" s="8">
        <v>322003.57781753136</v>
      </c>
      <c r="N64" s="8">
        <v>290456.43153526972</v>
      </c>
      <c r="O64" s="8">
        <v>214190.09370816598</v>
      </c>
      <c r="P64" s="8"/>
    </row>
    <row r="65" spans="1:16" x14ac:dyDescent="0.3">
      <c r="A65" s="1">
        <v>79</v>
      </c>
      <c r="B65" s="2">
        <v>178571.42857142855</v>
      </c>
      <c r="C65" s="2">
        <v>393013.10043668124</v>
      </c>
      <c r="D65" s="2">
        <v>468085.10638297873</v>
      </c>
      <c r="E65" s="2">
        <v>268199.23371647508</v>
      </c>
      <c r="F65" s="2">
        <v>410958.904109589</v>
      </c>
      <c r="G65" s="2">
        <v>283018.86792452831</v>
      </c>
      <c r="H65" s="9">
        <v>383693.04556354915</v>
      </c>
      <c r="I65" s="9">
        <v>456621.00456621003</v>
      </c>
      <c r="J65" s="9">
        <v>407725.321888412</v>
      </c>
      <c r="K65" s="9">
        <v>257966.61608497723</v>
      </c>
      <c r="L65" s="9">
        <v>497925.31120331946</v>
      </c>
      <c r="M65" s="8">
        <v>294426.91903259727</v>
      </c>
      <c r="N65" s="8">
        <v>329670.32967032969</v>
      </c>
      <c r="O65" s="8">
        <v>325534.07934893185</v>
      </c>
      <c r="P65" s="8"/>
    </row>
    <row r="66" spans="1:16" x14ac:dyDescent="0.3">
      <c r="A66" s="1">
        <v>80</v>
      </c>
      <c r="B66" s="2">
        <v>156250</v>
      </c>
      <c r="C66" s="2">
        <v>364963.50364963501</v>
      </c>
      <c r="D66" s="2">
        <v>439560.43956043961</v>
      </c>
      <c r="E66" s="2">
        <v>344827.58620689652</v>
      </c>
      <c r="F66" s="2">
        <v>233644.8598130841</v>
      </c>
      <c r="G66" s="2">
        <v>84033.613445378141</v>
      </c>
      <c r="H66" s="9">
        <v>273437.5</v>
      </c>
      <c r="I66" s="9">
        <v>345821.32564841502</v>
      </c>
      <c r="J66" s="9">
        <v>533707.86516853934</v>
      </c>
      <c r="K66" s="9">
        <v>220588.23529411765</v>
      </c>
      <c r="L66" s="9">
        <v>332167.83216783218</v>
      </c>
      <c r="M66" s="8">
        <v>320000</v>
      </c>
      <c r="N66" s="8">
        <v>331125.82781456958</v>
      </c>
      <c r="O66" s="8">
        <v>432900.4329004329</v>
      </c>
      <c r="P66" s="8"/>
    </row>
    <row r="67" spans="1:16" x14ac:dyDescent="0.3">
      <c r="A67" s="1">
        <v>81</v>
      </c>
      <c r="B67" s="2">
        <v>196078.43137254901</v>
      </c>
      <c r="C67" s="2">
        <v>142857.14285714284</v>
      </c>
      <c r="D67" s="2">
        <v>149253.73134328358</v>
      </c>
      <c r="E67" s="2">
        <v>454545.45454545453</v>
      </c>
      <c r="F67" s="2">
        <v>744680.85106382973</v>
      </c>
      <c r="G67" s="2">
        <v>530303.03030303027</v>
      </c>
      <c r="H67" s="9">
        <v>689655.17241379304</v>
      </c>
      <c r="I67" s="9">
        <v>469798.65771812084</v>
      </c>
      <c r="J67" s="9">
        <v>677083.33333333326</v>
      </c>
      <c r="K67" s="9">
        <v>341463.41463414638</v>
      </c>
      <c r="L67" s="9">
        <v>622406.63900414936</v>
      </c>
      <c r="M67" s="8">
        <v>373563.2183908046</v>
      </c>
      <c r="N67" s="8">
        <v>412087.91208791209</v>
      </c>
      <c r="O67" s="8">
        <v>374449.33920704847</v>
      </c>
      <c r="P67" s="8"/>
    </row>
    <row r="68" spans="1:16" x14ac:dyDescent="0.3">
      <c r="A68" s="1">
        <v>82</v>
      </c>
      <c r="B68" s="2">
        <v>434782.60869565216</v>
      </c>
      <c r="C68" s="2">
        <v>0</v>
      </c>
      <c r="D68" s="2">
        <v>461538.46153846156</v>
      </c>
      <c r="E68" s="2">
        <v>689655.17241379304</v>
      </c>
      <c r="F68" s="2">
        <v>563380.28169014084</v>
      </c>
      <c r="G68" s="2">
        <v>487804.87804878049</v>
      </c>
      <c r="H68" s="9">
        <v>188679.24528301886</v>
      </c>
      <c r="I68" s="9">
        <v>542635.65891472867</v>
      </c>
      <c r="J68" s="9">
        <v>517241.37931034481</v>
      </c>
      <c r="K68" s="9">
        <v>920245.39877300605</v>
      </c>
      <c r="L68" s="9">
        <v>621468.9265536723</v>
      </c>
      <c r="M68" s="8">
        <v>696517.41293532343</v>
      </c>
      <c r="N68" s="8">
        <v>424028.26855123678</v>
      </c>
      <c r="O68" s="8">
        <v>415335.46325878595</v>
      </c>
      <c r="P68" s="8"/>
    </row>
    <row r="69" spans="1:16" x14ac:dyDescent="0.3">
      <c r="A69" s="1">
        <v>83</v>
      </c>
      <c r="B69" s="2">
        <v>0</v>
      </c>
      <c r="C69" s="2">
        <v>277777.77777777775</v>
      </c>
      <c r="D69" s="2">
        <v>487804.87804878049</v>
      </c>
      <c r="E69" s="2">
        <v>178571.42857142855</v>
      </c>
      <c r="F69" s="2">
        <v>425531.91489361704</v>
      </c>
      <c r="G69" s="2">
        <v>1587301.5873015872</v>
      </c>
      <c r="H69" s="9">
        <v>869565.21739130432</v>
      </c>
      <c r="I69" s="9">
        <v>555555.5555555555</v>
      </c>
      <c r="J69" s="9">
        <v>97087.378640776689</v>
      </c>
      <c r="K69" s="9">
        <v>543478.26086956519</v>
      </c>
      <c r="L69" s="9">
        <v>559440.55944055947</v>
      </c>
      <c r="M69" s="8">
        <v>753424.65753424657</v>
      </c>
      <c r="N69" s="8">
        <v>892857.14285714284</v>
      </c>
      <c r="O69" s="8">
        <v>367346.93877551024</v>
      </c>
      <c r="P69" s="8"/>
    </row>
    <row r="70" spans="1:16" x14ac:dyDescent="0.3">
      <c r="A70" s="1">
        <v>84</v>
      </c>
      <c r="B70" s="2">
        <v>0</v>
      </c>
      <c r="C70" s="2">
        <v>555555.5555555555</v>
      </c>
      <c r="D70" s="2">
        <v>312500</v>
      </c>
      <c r="E70" s="2">
        <v>857142.85714285716</v>
      </c>
      <c r="F70" s="2">
        <v>425531.91489361704</v>
      </c>
      <c r="G70" s="2">
        <v>2000000</v>
      </c>
      <c r="H70" s="9">
        <v>192307.69230769231</v>
      </c>
      <c r="I70" s="9">
        <v>545454.54545454541</v>
      </c>
      <c r="J70" s="9">
        <v>759493.67088607594</v>
      </c>
      <c r="K70" s="9">
        <v>470588.23529411765</v>
      </c>
      <c r="L70" s="9">
        <v>365853.65853658534</v>
      </c>
      <c r="M70" s="8">
        <v>630630.63063063053</v>
      </c>
      <c r="N70" s="8">
        <v>545454.54545454541</v>
      </c>
      <c r="O70" s="8">
        <v>476190.47619047615</v>
      </c>
      <c r="P70" s="8"/>
    </row>
    <row r="71" spans="1:16" x14ac:dyDescent="0.3">
      <c r="A71" s="1">
        <v>85</v>
      </c>
      <c r="B71" s="2">
        <v>0</v>
      </c>
      <c r="C71" s="2">
        <v>0</v>
      </c>
      <c r="D71" s="2">
        <v>1176470.5882352942</v>
      </c>
      <c r="E71" s="2">
        <v>689655.17241379304</v>
      </c>
      <c r="F71" s="2">
        <v>666666.66666666663</v>
      </c>
      <c r="G71" s="2">
        <v>750000</v>
      </c>
      <c r="H71" s="9">
        <v>1562500</v>
      </c>
      <c r="I71" s="9">
        <v>652173.91304347827</v>
      </c>
      <c r="J71" s="9">
        <v>425531.91489361704</v>
      </c>
      <c r="K71" s="9">
        <v>447761.19402985071</v>
      </c>
      <c r="L71" s="9">
        <v>298507.46268656716</v>
      </c>
      <c r="M71" s="8">
        <v>1111111.111111111</v>
      </c>
      <c r="N71" s="8">
        <v>705882.3529411765</v>
      </c>
      <c r="O71" s="8">
        <v>1022727.2727272728</v>
      </c>
      <c r="P71" s="8"/>
    </row>
    <row r="72" spans="1:16" x14ac:dyDescent="0.3">
      <c r="A72" s="1">
        <v>86</v>
      </c>
      <c r="B72" s="2">
        <v>0</v>
      </c>
      <c r="C72" s="2">
        <v>0</v>
      </c>
      <c r="D72" s="2">
        <v>0</v>
      </c>
      <c r="E72" s="2">
        <v>0</v>
      </c>
      <c r="F72" s="2">
        <v>769230.76923076925</v>
      </c>
      <c r="G72" s="2">
        <v>370370.37037037034</v>
      </c>
      <c r="H72" s="9">
        <v>0</v>
      </c>
      <c r="I72" s="9">
        <v>1034482.7586206896</v>
      </c>
      <c r="J72" s="9">
        <v>227272.72727272726</v>
      </c>
      <c r="K72" s="9">
        <v>270270.2702702703</v>
      </c>
      <c r="L72" s="9">
        <v>666666.66666666663</v>
      </c>
      <c r="M72" s="8">
        <v>877192.98245614034</v>
      </c>
      <c r="N72" s="8">
        <v>961538.46153846162</v>
      </c>
      <c r="O72" s="8">
        <v>833333.33333333326</v>
      </c>
      <c r="P72" s="8"/>
    </row>
    <row r="73" spans="1:16" x14ac:dyDescent="0.3">
      <c r="A73" s="1">
        <v>87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10000000</v>
      </c>
      <c r="H73" s="9">
        <v>7500000</v>
      </c>
      <c r="I73" s="9">
        <v>1212121.2121212122</v>
      </c>
      <c r="J73" s="9">
        <v>344827.58620689652</v>
      </c>
      <c r="K73" s="9">
        <v>1142857.1428571427</v>
      </c>
      <c r="L73" s="9">
        <v>1538461.5384615385</v>
      </c>
      <c r="M73" s="8">
        <v>625000</v>
      </c>
      <c r="N73" s="8">
        <v>1333333.3333333333</v>
      </c>
      <c r="O73" s="8">
        <v>1707317.0731707318</v>
      </c>
      <c r="P73" s="8"/>
    </row>
    <row r="74" spans="1:16" x14ac:dyDescent="0.3">
      <c r="A74" s="1">
        <v>88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9">
        <v>0</v>
      </c>
      <c r="I74" s="9">
        <v>1363636.3636363635</v>
      </c>
      <c r="J74" s="9">
        <v>0</v>
      </c>
      <c r="K74" s="9">
        <v>476190.47619047615</v>
      </c>
      <c r="L74" s="9">
        <v>1666666.6666666665</v>
      </c>
      <c r="M74" s="8">
        <v>500000</v>
      </c>
      <c r="N74" s="8">
        <v>731707.31707317068</v>
      </c>
      <c r="O74" s="8">
        <v>937500</v>
      </c>
      <c r="P74" s="8"/>
    </row>
    <row r="75" spans="1:16" x14ac:dyDescent="0.3">
      <c r="A75" s="1">
        <v>89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9">
        <v>0</v>
      </c>
      <c r="I75" s="9">
        <v>0</v>
      </c>
      <c r="J75" s="9">
        <v>1000000</v>
      </c>
      <c r="K75" s="9">
        <v>869565.21739130432</v>
      </c>
      <c r="L75" s="9">
        <v>1764705.8823529412</v>
      </c>
      <c r="M75" s="8">
        <v>384615.38461538462</v>
      </c>
      <c r="N75" s="8">
        <v>526315.78947368416</v>
      </c>
      <c r="O75" s="8">
        <v>1923076.9230769232</v>
      </c>
      <c r="P75" s="8"/>
    </row>
    <row r="76" spans="1:16" x14ac:dyDescent="0.3">
      <c r="A76" s="1">
        <v>90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9">
        <v>0</v>
      </c>
      <c r="I76" s="9">
        <v>1666666.6666666665</v>
      </c>
      <c r="J76" s="9">
        <v>0</v>
      </c>
      <c r="K76" s="9">
        <v>500000</v>
      </c>
      <c r="L76" s="9">
        <v>588235.29411764711</v>
      </c>
      <c r="M76" s="8">
        <v>2500000</v>
      </c>
      <c r="N76" s="8">
        <v>1875000</v>
      </c>
      <c r="O76" s="8">
        <v>2000000</v>
      </c>
      <c r="P76" s="8"/>
    </row>
    <row r="77" spans="1:16" x14ac:dyDescent="0.3">
      <c r="A77" s="1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9">
        <v>0</v>
      </c>
      <c r="I77" s="9">
        <v>0</v>
      </c>
      <c r="J77" s="9">
        <v>0</v>
      </c>
      <c r="K77" s="9">
        <v>1428571.4285714284</v>
      </c>
      <c r="L77" s="9">
        <v>909090.90909090906</v>
      </c>
      <c r="M77" s="8">
        <v>1250000</v>
      </c>
      <c r="N77" s="8">
        <v>3333333.333333333</v>
      </c>
      <c r="O77" s="8">
        <v>1111111.111111111</v>
      </c>
      <c r="P77" s="8"/>
    </row>
    <row r="78" spans="1:16" x14ac:dyDescent="0.3">
      <c r="A78" s="1">
        <v>92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8">
        <v>0</v>
      </c>
      <c r="N78" s="8">
        <v>0</v>
      </c>
      <c r="O78" s="8">
        <v>5000000</v>
      </c>
      <c r="P78" s="8"/>
    </row>
    <row r="79" spans="1:16" x14ac:dyDescent="0.3">
      <c r="A79" s="1">
        <v>93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8">
        <v>0</v>
      </c>
      <c r="N79" s="8">
        <v>2000000</v>
      </c>
      <c r="O79" s="8">
        <v>0</v>
      </c>
      <c r="P79" s="8"/>
    </row>
    <row r="80" spans="1:16" x14ac:dyDescent="0.3">
      <c r="A80" s="1">
        <v>94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8">
        <v>0</v>
      </c>
      <c r="N80" s="8">
        <v>0</v>
      </c>
      <c r="O80" s="8">
        <v>0</v>
      </c>
      <c r="P80" s="8"/>
    </row>
    <row r="81" spans="1:16" x14ac:dyDescent="0.3">
      <c r="A81" s="1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8">
        <v>0</v>
      </c>
      <c r="N81" s="8">
        <v>0</v>
      </c>
      <c r="O81" s="8">
        <v>0</v>
      </c>
      <c r="P81" s="8"/>
    </row>
    <row r="82" spans="1:16" x14ac:dyDescent="0.3">
      <c r="A82" s="1"/>
      <c r="B82" s="2"/>
      <c r="C82" s="2"/>
      <c r="D82" s="2"/>
      <c r="E82" s="2"/>
      <c r="F82" s="2"/>
      <c r="G82" s="2"/>
      <c r="H82" s="9"/>
      <c r="I82" s="9"/>
      <c r="J82" s="9"/>
      <c r="K82" s="9"/>
      <c r="L82" s="9"/>
      <c r="M82" s="8"/>
      <c r="N82" s="8"/>
      <c r="O82" s="8"/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AV81"/>
  <sheetViews>
    <sheetView tabSelected="1" topLeftCell="R1" zoomScale="70" zoomScaleNormal="70" workbookViewId="0">
      <selection activeCell="AF18" sqref="AF18"/>
    </sheetView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8" width="14.25" customWidth="1"/>
  </cols>
  <sheetData>
    <row r="3" spans="1:48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 s="1">
        <v>2016</v>
      </c>
      <c r="AD3" s="1">
        <v>2017</v>
      </c>
      <c r="AE3" s="1">
        <v>2018</v>
      </c>
      <c r="AF3" s="1">
        <v>2019</v>
      </c>
      <c r="AG3" s="1">
        <v>2020</v>
      </c>
      <c r="AH3" s="1">
        <v>2021</v>
      </c>
      <c r="AI3" s="1">
        <v>2022</v>
      </c>
      <c r="AJ3" s="1">
        <v>2023</v>
      </c>
      <c r="AK3">
        <v>2024</v>
      </c>
      <c r="AL3">
        <v>2025</v>
      </c>
      <c r="AM3">
        <v>2026</v>
      </c>
      <c r="AN3">
        <v>2027</v>
      </c>
      <c r="AO3">
        <v>2028</v>
      </c>
      <c r="AP3">
        <v>2029</v>
      </c>
      <c r="AQ3">
        <v>2030</v>
      </c>
      <c r="AR3">
        <v>2031</v>
      </c>
      <c r="AS3">
        <v>2032</v>
      </c>
      <c r="AT3">
        <v>2033</v>
      </c>
      <c r="AU3">
        <v>2034</v>
      </c>
      <c r="AV3">
        <v>2035</v>
      </c>
    </row>
    <row r="4" spans="1:48" x14ac:dyDescent="0.3">
      <c r="A4" s="1">
        <v>18</v>
      </c>
      <c r="B4" s="2">
        <v>0</v>
      </c>
      <c r="C4" s="2">
        <v>5000000</v>
      </c>
      <c r="D4" s="2">
        <v>0</v>
      </c>
      <c r="E4" s="2">
        <v>0</v>
      </c>
      <c r="F4" s="2">
        <v>10000000</v>
      </c>
      <c r="G4" s="2">
        <v>0</v>
      </c>
      <c r="H4" s="9">
        <v>0</v>
      </c>
      <c r="I4" s="9">
        <v>10000000</v>
      </c>
      <c r="J4" s="9">
        <v>0</v>
      </c>
      <c r="K4" s="9">
        <v>0</v>
      </c>
      <c r="L4" s="9">
        <v>4000000</v>
      </c>
      <c r="M4" s="9">
        <v>15000000</v>
      </c>
      <c r="N4" s="9">
        <v>1428571.4285714284</v>
      </c>
      <c r="O4" s="9">
        <v>487804.87804878049</v>
      </c>
      <c r="P4" s="8">
        <f>INDEX(전체모델결과!$A$2:$I$910,MATCH(ARIMA!$A4&amp;"_"&amp;ARIMA!P$3,전체모델결과!$A$2:$A$910,0),5)</f>
        <v>3293527.3075268404</v>
      </c>
      <c r="Q4" s="8">
        <f>INDEX(전체모델결과!$A$2:$I$910,MATCH(ARIMA!$A4&amp;"_"&amp;ARIMA!Q$3,전체모델결과!$A$2:$A$910,0),5)</f>
        <v>3295154.5443388596</v>
      </c>
      <c r="R4" s="8">
        <f>INDEX(전체모델결과!$A$2:$I$910,MATCH(ARIMA!$A4&amp;"_"&amp;ARIMA!R$3,전체모델결과!$A$2:$A$910,0),5)</f>
        <v>3296781.7811508789</v>
      </c>
      <c r="S4" s="8">
        <f>INDEX(전체모델결과!$A$2:$I$910,MATCH(ARIMA!$A4&amp;"_"&amp;ARIMA!S$3,전체모델결과!$A$2:$A$910,0),5)</f>
        <v>3298409.0179628981</v>
      </c>
      <c r="T4" s="8">
        <f>INDEX(전체모델결과!$A$2:$I$910,MATCH(ARIMA!$A4&amp;"_"&amp;ARIMA!T$3,전체모델결과!$A$2:$A$910,0),5)</f>
        <v>3300036.2547749174</v>
      </c>
      <c r="U4" s="8">
        <f>INDEX(전체모델결과!$A$2:$I$910,MATCH(ARIMA!$A4&amp;"_"&amp;ARIMA!U$3,전체모델결과!$A$2:$A$910,0),5)</f>
        <v>3301663.4915869366</v>
      </c>
      <c r="V4" s="8">
        <f>INDEX(전체모델결과!$A$2:$I$910,MATCH(ARIMA!$A4&amp;"_"&amp;ARIMA!V$3,전체모델결과!$A$2:$A$910,0),5)</f>
        <v>3303290.7283989559</v>
      </c>
      <c r="W4" s="8">
        <f>INDEX(전체모델결과!$A$2:$I$910,MATCH(ARIMA!$A4&amp;"_"&amp;ARIMA!W$3,전체모델결과!$A$2:$A$910,0),5)</f>
        <v>3304917.9652109747</v>
      </c>
      <c r="X4" s="8">
        <f>INDEX(전체모델결과!$A$2:$I$910,MATCH(ARIMA!$A4&amp;"_"&amp;ARIMA!X$3,전체모델결과!$A$2:$A$910,0),5)</f>
        <v>3306545.2020229939</v>
      </c>
      <c r="Y4" s="8">
        <f>INDEX(전체모델결과!$A$2:$I$910,MATCH(ARIMA!$A4&amp;"_"&amp;ARIMA!Y$3,전체모델결과!$A$2:$A$910,0),5)</f>
        <v>3308172.4388350132</v>
      </c>
      <c r="Z4" s="8">
        <f>INDEX(전체모델결과!$A$2:$I$910,MATCH(ARIMA!$A4&amp;"_"&amp;ARIMA!Z$3,전체모델결과!$A$2:$A$910,0),5)</f>
        <v>3309799.6756470324</v>
      </c>
      <c r="AA4" s="8">
        <f>INDEX(전체모델결과!$A$2:$I$910,MATCH(ARIMA!$A4&amp;"_"&amp;ARIMA!AA$3,전체모델결과!$A$2:$A$910,0),5)</f>
        <v>3311426.9124590517</v>
      </c>
      <c r="AB4" s="13"/>
      <c r="AC4" s="13">
        <f t="shared" ref="AC4:AJ19" si="1">IFERROR(-(H4/G4-1),0)</f>
        <v>0</v>
      </c>
      <c r="AD4" s="13">
        <f t="shared" si="1"/>
        <v>0</v>
      </c>
      <c r="AE4" s="13">
        <f t="shared" si="1"/>
        <v>1</v>
      </c>
      <c r="AF4" s="13">
        <f t="shared" si="1"/>
        <v>0</v>
      </c>
      <c r="AG4" s="13">
        <f t="shared" si="1"/>
        <v>0</v>
      </c>
      <c r="AH4" s="13">
        <f t="shared" si="1"/>
        <v>-2.75</v>
      </c>
      <c r="AI4" s="13">
        <f t="shared" si="1"/>
        <v>0.90476190476190477</v>
      </c>
      <c r="AJ4" s="13">
        <f t="shared" si="1"/>
        <v>0.65853658536585358</v>
      </c>
      <c r="AK4" s="13">
        <f>IFERROR(-(P4/O4-1),0)</f>
        <v>-5.7517309804300227</v>
      </c>
      <c r="AL4" s="13">
        <f t="shared" ref="AL4:AV4" si="2">IFERROR(-(Q4/P4-1),0)</f>
        <v>-4.9407114624511195E-4</v>
      </c>
      <c r="AM4" s="13">
        <f t="shared" si="2"/>
        <v>-4.938271604939537E-4</v>
      </c>
      <c r="AN4" s="13">
        <f t="shared" si="2"/>
        <v>-4.9358341559724295E-4</v>
      </c>
      <c r="AO4" s="13">
        <f t="shared" si="2"/>
        <v>-4.9333991119882015E-4</v>
      </c>
      <c r="AP4" s="13">
        <f t="shared" si="2"/>
        <v>-4.930966469427478E-4</v>
      </c>
      <c r="AQ4" s="13">
        <f t="shared" si="2"/>
        <v>-4.9285362247419862E-4</v>
      </c>
      <c r="AR4" s="13">
        <f t="shared" si="2"/>
        <v>-4.9261083743834533E-4</v>
      </c>
      <c r="AS4" s="13">
        <f t="shared" si="2"/>
        <v>-4.9236829148213701E-4</v>
      </c>
      <c r="AT4" s="13">
        <f t="shared" si="2"/>
        <v>-4.9212598425207865E-4</v>
      </c>
      <c r="AU4" s="13">
        <f t="shared" si="2"/>
        <v>-4.9188391539600751E-4</v>
      </c>
      <c r="AV4" s="13">
        <f t="shared" si="2"/>
        <v>-4.9164208456242697E-4</v>
      </c>
    </row>
    <row r="5" spans="1:48" x14ac:dyDescent="0.3">
      <c r="A5" s="1">
        <v>19</v>
      </c>
      <c r="B5" s="2">
        <v>0</v>
      </c>
      <c r="C5" s="2">
        <v>45558.086560364463</v>
      </c>
      <c r="D5" s="2">
        <v>21052.631578947367</v>
      </c>
      <c r="E5" s="2">
        <v>63157.894736842107</v>
      </c>
      <c r="F5" s="2">
        <v>0</v>
      </c>
      <c r="G5" s="2">
        <v>0</v>
      </c>
      <c r="H5" s="9">
        <v>40983.606557377054</v>
      </c>
      <c r="I5" s="9">
        <v>24630.541871921181</v>
      </c>
      <c r="J5" s="9">
        <v>11013.215859030837</v>
      </c>
      <c r="K5" s="9">
        <v>12285.012285012284</v>
      </c>
      <c r="L5" s="9">
        <v>64724.919093851138</v>
      </c>
      <c r="M5" s="9">
        <v>44101.433296582138</v>
      </c>
      <c r="N5" s="9">
        <v>61242.34470691163</v>
      </c>
      <c r="O5" s="9">
        <v>20964.360587002098</v>
      </c>
      <c r="P5" s="8">
        <f>INDEX(전체모델결과!$A$2:$I$910,MATCH(ARIMA!$A5&amp;"_"&amp;ARIMA!P$3,전체모델결과!$A$2:$A$910,0),5)</f>
        <v>29387.201545377018</v>
      </c>
      <c r="Q5" s="8">
        <f>INDEX(전체모델결과!$A$2:$I$910,MATCH(ARIMA!$A5&amp;"_"&amp;ARIMA!Q$3,전체모델결과!$A$2:$A$910,0),5)</f>
        <v>29401.720913729478</v>
      </c>
      <c r="R5" s="8">
        <f>INDEX(전체모델결과!$A$2:$I$910,MATCH(ARIMA!$A5&amp;"_"&amp;ARIMA!R$3,전체모델결과!$A$2:$A$910,0),5)</f>
        <v>29416.240282081937</v>
      </c>
      <c r="S5" s="8">
        <f>INDEX(전체모델결과!$A$2:$I$910,MATCH(ARIMA!$A5&amp;"_"&amp;ARIMA!S$3,전체모델결과!$A$2:$A$910,0),5)</f>
        <v>29430.759650434393</v>
      </c>
      <c r="T5" s="8">
        <f>INDEX(전체모델결과!$A$2:$I$910,MATCH(ARIMA!$A5&amp;"_"&amp;ARIMA!T$3,전체모델결과!$A$2:$A$910,0),5)</f>
        <v>29445.279018786852</v>
      </c>
      <c r="U5" s="8">
        <f>INDEX(전체모델결과!$A$2:$I$910,MATCH(ARIMA!$A5&amp;"_"&amp;ARIMA!U$3,전체모델결과!$A$2:$A$910,0),5)</f>
        <v>29459.798387139312</v>
      </c>
      <c r="V5" s="8">
        <f>INDEX(전체모델결과!$A$2:$I$910,MATCH(ARIMA!$A5&amp;"_"&amp;ARIMA!V$3,전체모델결과!$A$2:$A$910,0),5)</f>
        <v>29474.317755491771</v>
      </c>
      <c r="W5" s="8">
        <f>INDEX(전체모델결과!$A$2:$I$910,MATCH(ARIMA!$A5&amp;"_"&amp;ARIMA!W$3,전체모델결과!$A$2:$A$910,0),5)</f>
        <v>29488.837123844231</v>
      </c>
      <c r="X5" s="8">
        <f>INDEX(전체모델결과!$A$2:$I$910,MATCH(ARIMA!$A5&amp;"_"&amp;ARIMA!X$3,전체모델결과!$A$2:$A$910,0),5)</f>
        <v>29503.35649219669</v>
      </c>
      <c r="Y5" s="8">
        <f>INDEX(전체모델결과!$A$2:$I$910,MATCH(ARIMA!$A5&amp;"_"&amp;ARIMA!Y$3,전체모델결과!$A$2:$A$910,0),5)</f>
        <v>29517.875860549149</v>
      </c>
      <c r="Z5" s="8">
        <f>INDEX(전체모델결과!$A$2:$I$910,MATCH(ARIMA!$A5&amp;"_"&amp;ARIMA!Z$3,전체모델결과!$A$2:$A$910,0),5)</f>
        <v>29532.395228901609</v>
      </c>
      <c r="AA5" s="8">
        <f>INDEX(전체모델결과!$A$2:$I$910,MATCH(ARIMA!$A5&amp;"_"&amp;ARIMA!AA$3,전체모델결과!$A$2:$A$910,0),5)</f>
        <v>29546.914597254068</v>
      </c>
      <c r="AB5" s="13"/>
      <c r="AC5" s="13">
        <f t="shared" si="1"/>
        <v>0</v>
      </c>
      <c r="AD5" s="13">
        <f t="shared" si="1"/>
        <v>0.39901477832512322</v>
      </c>
      <c r="AE5" s="13">
        <f t="shared" si="1"/>
        <v>0.55286343612334798</v>
      </c>
      <c r="AF5" s="13">
        <f t="shared" si="1"/>
        <v>-0.11547911547911549</v>
      </c>
      <c r="AG5" s="13">
        <f t="shared" si="1"/>
        <v>-4.2686084142394831</v>
      </c>
      <c r="AH5" s="13">
        <f t="shared" si="1"/>
        <v>0.31863285556780607</v>
      </c>
      <c r="AI5" s="13">
        <f t="shared" si="1"/>
        <v>-0.38867016622922135</v>
      </c>
      <c r="AJ5" s="13">
        <f t="shared" si="1"/>
        <v>0.65768194070080854</v>
      </c>
      <c r="AK5" s="13">
        <f t="shared" ref="AK5:AK68" si="3">IFERROR(-(P5/O5-1),0)</f>
        <v>-0.40176951371448366</v>
      </c>
      <c r="AL5" s="13">
        <f t="shared" ref="AL5:AL68" si="4">IFERROR(-(Q5/P5-1),0)</f>
        <v>-4.9407114624511195E-4</v>
      </c>
      <c r="AM5" s="13">
        <f t="shared" ref="AM5:AM68" si="5">IFERROR(-(R5/Q5-1),0)</f>
        <v>-4.9382716049373165E-4</v>
      </c>
      <c r="AN5" s="13">
        <f t="shared" ref="AN5:AN68" si="6">IFERROR(-(S5/R5-1),0)</f>
        <v>-4.935834155970209E-4</v>
      </c>
      <c r="AO5" s="13">
        <f t="shared" ref="AO5:AO68" si="7">IFERROR(-(T5/S5-1),0)</f>
        <v>-4.9333991119882015E-4</v>
      </c>
      <c r="AP5" s="13">
        <f t="shared" ref="AP5:AP68" si="8">IFERROR(-(U5/T5-1),0)</f>
        <v>-4.930966469427478E-4</v>
      </c>
      <c r="AQ5" s="13">
        <f t="shared" ref="AQ5:AQ68" si="9">IFERROR(-(V5/U5-1),0)</f>
        <v>-4.9285362247419862E-4</v>
      </c>
      <c r="AR5" s="13">
        <f t="shared" ref="AR5:AR68" si="10">IFERROR(-(W5/V5-1),0)</f>
        <v>-4.9261083743834533E-4</v>
      </c>
      <c r="AS5" s="13">
        <f t="shared" ref="AS5:AS68" si="11">IFERROR(-(X5/W5-1),0)</f>
        <v>-4.9236829148213701E-4</v>
      </c>
      <c r="AT5" s="13">
        <f t="shared" ref="AT5:AT68" si="12">IFERROR(-(Y5/X5-1),0)</f>
        <v>-4.9212598425207865E-4</v>
      </c>
      <c r="AU5" s="13">
        <f t="shared" ref="AU5:AU68" si="13">IFERROR(-(Z5/Y5-1),0)</f>
        <v>-4.9188391539600751E-4</v>
      </c>
      <c r="AV5" s="13">
        <f t="shared" ref="AV5:AV68" si="14">IFERROR(-(AA5/Z5-1),0)</f>
        <v>-4.9164208456242697E-4</v>
      </c>
    </row>
    <row r="6" spans="1:48" x14ac:dyDescent="0.3">
      <c r="A6" s="1">
        <v>20</v>
      </c>
      <c r="B6" s="2">
        <v>0</v>
      </c>
      <c r="C6" s="2">
        <v>9165.9028414298809</v>
      </c>
      <c r="D6" s="2">
        <v>21929.824561403508</v>
      </c>
      <c r="E6" s="2">
        <v>0</v>
      </c>
      <c r="F6" s="2">
        <v>0</v>
      </c>
      <c r="G6" s="2">
        <v>12658.227848101265</v>
      </c>
      <c r="H6" s="9">
        <v>19627.085377821393</v>
      </c>
      <c r="I6" s="9">
        <v>26869.682042095832</v>
      </c>
      <c r="J6" s="9">
        <v>21645.021645021647</v>
      </c>
      <c r="K6" s="9">
        <v>17801.51312861593</v>
      </c>
      <c r="L6" s="9">
        <v>0</v>
      </c>
      <c r="M6" s="9">
        <v>3878.9759503491077</v>
      </c>
      <c r="N6" s="9">
        <v>24501.225061253059</v>
      </c>
      <c r="O6" s="9">
        <v>16198.704103671706</v>
      </c>
      <c r="P6" s="8">
        <f>INDEX(전체모델결과!$A$2:$I$910,MATCH(ARIMA!$A6&amp;"_"&amp;ARIMA!P$3,전체모델결과!$A$2:$A$910,0),5)</f>
        <v>12500.59110003736</v>
      </c>
      <c r="Q6" s="8">
        <f>INDEX(전체모델결과!$A$2:$I$910,MATCH(ARIMA!$A6&amp;"_"&amp;ARIMA!Q$3,전체모델결과!$A$2:$A$910,0),5)</f>
        <v>12506.767281410897</v>
      </c>
      <c r="R6" s="8">
        <f>INDEX(전체모델결과!$A$2:$I$910,MATCH(ARIMA!$A6&amp;"_"&amp;ARIMA!R$3,전체모델결과!$A$2:$A$910,0),5)</f>
        <v>12512.943462784433</v>
      </c>
      <c r="S6" s="8">
        <f>INDEX(전체모델결과!$A$2:$I$910,MATCH(ARIMA!$A6&amp;"_"&amp;ARIMA!S$3,전체모델결과!$A$2:$A$910,0),5)</f>
        <v>12519.119644157969</v>
      </c>
      <c r="T6" s="8">
        <f>INDEX(전체모델결과!$A$2:$I$910,MATCH(ARIMA!$A6&amp;"_"&amp;ARIMA!T$3,전체모델결과!$A$2:$A$910,0),5)</f>
        <v>12525.295825531506</v>
      </c>
      <c r="U6" s="8">
        <f>INDEX(전체모델결과!$A$2:$I$910,MATCH(ARIMA!$A6&amp;"_"&amp;ARIMA!U$3,전체모델결과!$A$2:$A$910,0),5)</f>
        <v>12531.472006905042</v>
      </c>
      <c r="V6" s="8">
        <f>INDEX(전체모델결과!$A$2:$I$910,MATCH(ARIMA!$A6&amp;"_"&amp;ARIMA!V$3,전체모델결과!$A$2:$A$910,0),5)</f>
        <v>12537.648188278577</v>
      </c>
      <c r="W6" s="8">
        <f>INDEX(전체모델결과!$A$2:$I$910,MATCH(ARIMA!$A6&amp;"_"&amp;ARIMA!W$3,전체모델결과!$A$2:$A$910,0),5)</f>
        <v>12543.824369652113</v>
      </c>
      <c r="X6" s="8">
        <f>INDEX(전체모델결과!$A$2:$I$910,MATCH(ARIMA!$A6&amp;"_"&amp;ARIMA!X$3,전체모델결과!$A$2:$A$910,0),5)</f>
        <v>12550.000551025651</v>
      </c>
      <c r="Y6" s="8">
        <f>INDEX(전체모델결과!$A$2:$I$910,MATCH(ARIMA!$A6&amp;"_"&amp;ARIMA!Y$3,전체모델결과!$A$2:$A$910,0),5)</f>
        <v>12556.176732399186</v>
      </c>
      <c r="Z6" s="8">
        <f>INDEX(전체모델결과!$A$2:$I$910,MATCH(ARIMA!$A6&amp;"_"&amp;ARIMA!Z$3,전체모델결과!$A$2:$A$910,0),5)</f>
        <v>12562.352913772722</v>
      </c>
      <c r="AA6" s="8">
        <f>INDEX(전체모델결과!$A$2:$I$910,MATCH(ARIMA!$A6&amp;"_"&amp;ARIMA!AA$3,전체모델결과!$A$2:$A$910,0),5)</f>
        <v>12568.529095146259</v>
      </c>
      <c r="AB6" s="13"/>
      <c r="AC6" s="13">
        <f t="shared" si="1"/>
        <v>-0.55053974484789014</v>
      </c>
      <c r="AD6" s="13">
        <f t="shared" si="1"/>
        <v>-0.36901030004478264</v>
      </c>
      <c r="AE6" s="13">
        <f t="shared" si="1"/>
        <v>0.19444444444444431</v>
      </c>
      <c r="AF6" s="13">
        <f t="shared" si="1"/>
        <v>0.17757009345794406</v>
      </c>
      <c r="AG6" s="13">
        <f t="shared" si="1"/>
        <v>1</v>
      </c>
      <c r="AH6" s="13">
        <f t="shared" si="1"/>
        <v>0</v>
      </c>
      <c r="AI6" s="13">
        <f t="shared" si="1"/>
        <v>-5.3164158207910388</v>
      </c>
      <c r="AJ6" s="13">
        <f t="shared" si="1"/>
        <v>0.33886146251157045</v>
      </c>
      <c r="AK6" s="13">
        <f t="shared" si="3"/>
        <v>0.22829684275769357</v>
      </c>
      <c r="AL6" s="13">
        <f t="shared" si="4"/>
        <v>-4.9407114624511195E-4</v>
      </c>
      <c r="AM6" s="13">
        <f t="shared" si="5"/>
        <v>-4.9382716049373165E-4</v>
      </c>
      <c r="AN6" s="13">
        <f t="shared" si="6"/>
        <v>-4.9358341559724295E-4</v>
      </c>
      <c r="AO6" s="13">
        <f t="shared" si="7"/>
        <v>-4.9333991119882015E-4</v>
      </c>
      <c r="AP6" s="13">
        <f t="shared" si="8"/>
        <v>-4.930966469427478E-4</v>
      </c>
      <c r="AQ6" s="13">
        <f t="shared" si="9"/>
        <v>-4.9285362247397657E-4</v>
      </c>
      <c r="AR6" s="13">
        <f t="shared" si="10"/>
        <v>-4.9261083743834533E-4</v>
      </c>
      <c r="AS6" s="13">
        <f t="shared" si="11"/>
        <v>-4.9236829148213701E-4</v>
      </c>
      <c r="AT6" s="13">
        <f t="shared" si="12"/>
        <v>-4.9212598425185661E-4</v>
      </c>
      <c r="AU6" s="13">
        <f t="shared" si="13"/>
        <v>-4.9188391539600751E-4</v>
      </c>
      <c r="AV6" s="13">
        <f t="shared" si="14"/>
        <v>-4.9164208456242697E-4</v>
      </c>
    </row>
    <row r="7" spans="1:48" x14ac:dyDescent="0.3">
      <c r="A7" s="1">
        <v>21</v>
      </c>
      <c r="B7" s="2">
        <v>0</v>
      </c>
      <c r="C7" s="2">
        <v>26367.831245880025</v>
      </c>
      <c r="D7" s="2">
        <v>5025.1256281407041</v>
      </c>
      <c r="E7" s="2">
        <v>32710.280373831778</v>
      </c>
      <c r="F7" s="2">
        <v>14071.294559099437</v>
      </c>
      <c r="G7" s="2">
        <v>19770.660340055358</v>
      </c>
      <c r="H7" s="9">
        <v>22727.272727272728</v>
      </c>
      <c r="I7" s="9">
        <v>2853.0670470756063</v>
      </c>
      <c r="J7" s="9">
        <v>10979.961570134503</v>
      </c>
      <c r="K7" s="9">
        <v>16906.170752324597</v>
      </c>
      <c r="L7" s="9">
        <v>17565.872020075283</v>
      </c>
      <c r="M7" s="9">
        <v>32418.952618453863</v>
      </c>
      <c r="N7" s="9">
        <v>16746.411483253589</v>
      </c>
      <c r="O7" s="9">
        <v>14144.271570014145</v>
      </c>
      <c r="P7" s="8">
        <f>INDEX(전체모델결과!$A$2:$I$910,MATCH(ARIMA!$A7&amp;"_"&amp;ARIMA!P$3,전체모델결과!$A$2:$A$910,0),5)</f>
        <v>16656.900371795145</v>
      </c>
      <c r="Q7" s="8">
        <f>INDEX(전체모델결과!$A$2:$I$910,MATCH(ARIMA!$A7&amp;"_"&amp;ARIMA!Q$3,전체모델결과!$A$2:$A$910,0),5)</f>
        <v>16665.130065654728</v>
      </c>
      <c r="R7" s="8">
        <f>INDEX(전체모델결과!$A$2:$I$910,MATCH(ARIMA!$A7&amp;"_"&amp;ARIMA!R$3,전체모델결과!$A$2:$A$910,0),5)</f>
        <v>16673.359759514311</v>
      </c>
      <c r="S7" s="8">
        <f>INDEX(전체모델결과!$A$2:$I$910,MATCH(ARIMA!$A7&amp;"_"&amp;ARIMA!S$3,전체모델결과!$A$2:$A$910,0),5)</f>
        <v>16681.589453373894</v>
      </c>
      <c r="T7" s="8">
        <f>INDEX(전체모델결과!$A$2:$I$910,MATCH(ARIMA!$A7&amp;"_"&amp;ARIMA!T$3,전체모델결과!$A$2:$A$910,0),5)</f>
        <v>16689.819147233477</v>
      </c>
      <c r="U7" s="8">
        <f>INDEX(전체모델결과!$A$2:$I$910,MATCH(ARIMA!$A7&amp;"_"&amp;ARIMA!U$3,전체모델결과!$A$2:$A$910,0),5)</f>
        <v>16698.048841093059</v>
      </c>
      <c r="V7" s="8">
        <f>INDEX(전체모델결과!$A$2:$I$910,MATCH(ARIMA!$A7&amp;"_"&amp;ARIMA!V$3,전체모델결과!$A$2:$A$910,0),5)</f>
        <v>16706.278534952642</v>
      </c>
      <c r="W7" s="8">
        <f>INDEX(전체모델결과!$A$2:$I$910,MATCH(ARIMA!$A7&amp;"_"&amp;ARIMA!W$3,전체모델결과!$A$2:$A$910,0),5)</f>
        <v>16714.508228812225</v>
      </c>
      <c r="X7" s="8">
        <f>INDEX(전체모델결과!$A$2:$I$910,MATCH(ARIMA!$A7&amp;"_"&amp;ARIMA!X$3,전체모델결과!$A$2:$A$910,0),5)</f>
        <v>16722.737922671808</v>
      </c>
      <c r="Y7" s="8">
        <f>INDEX(전체모델결과!$A$2:$I$910,MATCH(ARIMA!$A7&amp;"_"&amp;ARIMA!Y$3,전체모델결과!$A$2:$A$910,0),5)</f>
        <v>16730.96761653139</v>
      </c>
      <c r="Z7" s="8">
        <f>INDEX(전체모델결과!$A$2:$I$910,MATCH(ARIMA!$A7&amp;"_"&amp;ARIMA!Z$3,전체모델결과!$A$2:$A$910,0),5)</f>
        <v>16739.197310390973</v>
      </c>
      <c r="AA7" s="8">
        <f>INDEX(전체모델결과!$A$2:$I$910,MATCH(ARIMA!$A7&amp;"_"&amp;ARIMA!AA$3,전체모델결과!$A$2:$A$910,0),5)</f>
        <v>16747.427004250556</v>
      </c>
      <c r="AB7" s="13"/>
      <c r="AC7" s="13">
        <f t="shared" si="1"/>
        <v>-0.14954545454545465</v>
      </c>
      <c r="AD7" s="13">
        <f t="shared" si="1"/>
        <v>0.87446504992867335</v>
      </c>
      <c r="AE7" s="13">
        <f t="shared" si="1"/>
        <v>-2.8484765303321433</v>
      </c>
      <c r="AF7" s="13">
        <f t="shared" si="1"/>
        <v>-0.53972950126796282</v>
      </c>
      <c r="AG7" s="13">
        <f t="shared" si="1"/>
        <v>-3.9021329987453113E-2</v>
      </c>
      <c r="AH7" s="13">
        <f t="shared" si="1"/>
        <v>-0.84556465977912332</v>
      </c>
      <c r="AI7" s="13">
        <f t="shared" si="1"/>
        <v>0.48343761501656235</v>
      </c>
      <c r="AJ7" s="13">
        <f t="shared" si="1"/>
        <v>0.15538492624772682</v>
      </c>
      <c r="AK7" s="13">
        <f t="shared" si="3"/>
        <v>-0.17764285628591669</v>
      </c>
      <c r="AL7" s="13">
        <f t="shared" si="4"/>
        <v>-4.9407114624511195E-4</v>
      </c>
      <c r="AM7" s="13">
        <f t="shared" si="5"/>
        <v>-4.9382716049373165E-4</v>
      </c>
      <c r="AN7" s="13">
        <f t="shared" si="6"/>
        <v>-4.9358341559724295E-4</v>
      </c>
      <c r="AO7" s="13">
        <f t="shared" si="7"/>
        <v>-4.9333991119882015E-4</v>
      </c>
      <c r="AP7" s="13">
        <f t="shared" si="8"/>
        <v>-4.930966469427478E-4</v>
      </c>
      <c r="AQ7" s="13">
        <f t="shared" si="9"/>
        <v>-4.9285362247419862E-4</v>
      </c>
      <c r="AR7" s="13">
        <f t="shared" si="10"/>
        <v>-4.9261083743834533E-4</v>
      </c>
      <c r="AS7" s="13">
        <f t="shared" si="11"/>
        <v>-4.9236829148213701E-4</v>
      </c>
      <c r="AT7" s="13">
        <f t="shared" si="12"/>
        <v>-4.9212598425207865E-4</v>
      </c>
      <c r="AU7" s="13">
        <f t="shared" si="13"/>
        <v>-4.9188391539600751E-4</v>
      </c>
      <c r="AV7" s="13">
        <f t="shared" si="14"/>
        <v>-4.9164208456242697E-4</v>
      </c>
    </row>
    <row r="8" spans="1:48" x14ac:dyDescent="0.3">
      <c r="A8" s="1">
        <v>22</v>
      </c>
      <c r="B8" s="2">
        <v>0</v>
      </c>
      <c r="C8" s="2">
        <v>10764.262648008611</v>
      </c>
      <c r="D8" s="2">
        <v>19470.404984423676</v>
      </c>
      <c r="E8" s="2">
        <v>14035.087719298244</v>
      </c>
      <c r="F8" s="2">
        <v>25948.751216347711</v>
      </c>
      <c r="G8" s="2">
        <v>20307.513780098638</v>
      </c>
      <c r="H8" s="9">
        <v>7524.4544770504135</v>
      </c>
      <c r="I8" s="9">
        <v>14880.95238095238</v>
      </c>
      <c r="J8" s="9">
        <v>15863.57326987904</v>
      </c>
      <c r="K8" s="9">
        <v>20584.602717167556</v>
      </c>
      <c r="L8" s="9">
        <v>27609.055770292656</v>
      </c>
      <c r="M8" s="9">
        <v>14139.271827500885</v>
      </c>
      <c r="N8" s="9">
        <v>25062.656641604008</v>
      </c>
      <c r="O8" s="9">
        <v>17836.873682503647</v>
      </c>
      <c r="P8" s="8">
        <f>INDEX(전체모델결과!$A$2:$I$910,MATCH(ARIMA!$A8&amp;"_"&amp;ARIMA!P$3,전체모델결과!$A$2:$A$910,0),5)</f>
        <v>23365.750578950159</v>
      </c>
      <c r="Q8" s="8">
        <f>INDEX(전체모델결과!$A$2:$I$910,MATCH(ARIMA!$A8&amp;"_"&amp;ARIMA!Q$3,전체모델결과!$A$2:$A$910,0),5)</f>
        <v>24252.35102647543</v>
      </c>
      <c r="R8" s="8">
        <f>INDEX(전체모델결과!$A$2:$I$910,MATCH(ARIMA!$A8&amp;"_"&amp;ARIMA!R$3,전체모델결과!$A$2:$A$910,0),5)</f>
        <v>25138.951474000933</v>
      </c>
      <c r="S8" s="8">
        <f>INDEX(전체모델결과!$A$2:$I$910,MATCH(ARIMA!$A8&amp;"_"&amp;ARIMA!S$3,전체모델결과!$A$2:$A$910,0),5)</f>
        <v>26025.551921526436</v>
      </c>
      <c r="T8" s="8">
        <f>INDEX(전체모델결과!$A$2:$I$910,MATCH(ARIMA!$A8&amp;"_"&amp;ARIMA!T$3,전체모델결과!$A$2:$A$910,0),5)</f>
        <v>26912.152369051939</v>
      </c>
      <c r="U8" s="8">
        <f>INDEX(전체모델결과!$A$2:$I$910,MATCH(ARIMA!$A8&amp;"_"&amp;ARIMA!U$3,전체모델결과!$A$2:$A$910,0),5)</f>
        <v>27798.752816577442</v>
      </c>
      <c r="V8" s="8">
        <f>INDEX(전체모델결과!$A$2:$I$910,MATCH(ARIMA!$A8&amp;"_"&amp;ARIMA!V$3,전체모델결과!$A$2:$A$910,0),5)</f>
        <v>28685.353264102945</v>
      </c>
      <c r="W8" s="8">
        <f>INDEX(전체모델결과!$A$2:$I$910,MATCH(ARIMA!$A8&amp;"_"&amp;ARIMA!W$3,전체모델결과!$A$2:$A$910,0),5)</f>
        <v>29571.953711628448</v>
      </c>
      <c r="X8" s="8">
        <f>INDEX(전체모델결과!$A$2:$I$910,MATCH(ARIMA!$A8&amp;"_"&amp;ARIMA!X$3,전체모델결과!$A$2:$A$910,0),5)</f>
        <v>30458.554159153951</v>
      </c>
      <c r="Y8" s="8">
        <f>INDEX(전체모델결과!$A$2:$I$910,MATCH(ARIMA!$A8&amp;"_"&amp;ARIMA!Y$3,전체모델결과!$A$2:$A$910,0),5)</f>
        <v>31345.154606679454</v>
      </c>
      <c r="Z8" s="8">
        <f>INDEX(전체모델결과!$A$2:$I$910,MATCH(ARIMA!$A8&amp;"_"&amp;ARIMA!Z$3,전체모델결과!$A$2:$A$910,0),5)</f>
        <v>32231.755054204725</v>
      </c>
      <c r="AA8" s="8">
        <f>INDEX(전체모델결과!$A$2:$I$910,MATCH(ARIMA!$A8&amp;"_"&amp;ARIMA!AA$3,전체모델결과!$A$2:$A$910,0),5)</f>
        <v>33118.355501730228</v>
      </c>
      <c r="AB8" s="13"/>
      <c r="AC8" s="13">
        <f t="shared" si="1"/>
        <v>0.62947436310867466</v>
      </c>
      <c r="AD8" s="13">
        <f t="shared" si="1"/>
        <v>-0.9776785714285714</v>
      </c>
      <c r="AE8" s="13">
        <f t="shared" si="1"/>
        <v>-6.603212373587164E-2</v>
      </c>
      <c r="AF8" s="13">
        <f t="shared" si="1"/>
        <v>-0.29760189378344992</v>
      </c>
      <c r="AG8" s="13">
        <f t="shared" si="1"/>
        <v>-0.34124792932081749</v>
      </c>
      <c r="AH8" s="13">
        <f t="shared" si="1"/>
        <v>0.48787557440791796</v>
      </c>
      <c r="AI8" s="13">
        <f t="shared" si="1"/>
        <v>-0.77255639097744333</v>
      </c>
      <c r="AJ8" s="13">
        <f t="shared" si="1"/>
        <v>0.28830874006810447</v>
      </c>
      <c r="AK8" s="13">
        <f t="shared" si="3"/>
        <v>-0.30996894382168771</v>
      </c>
      <c r="AL8" s="13">
        <f t="shared" si="4"/>
        <v>-3.7944445419356487E-2</v>
      </c>
      <c r="AM8" s="13">
        <f t="shared" si="5"/>
        <v>-3.6557298983411313E-2</v>
      </c>
      <c r="AN8" s="13">
        <f t="shared" si="6"/>
        <v>-3.5267996298192328E-2</v>
      </c>
      <c r="AO8" s="13">
        <f t="shared" si="7"/>
        <v>-3.4066537770220062E-2</v>
      </c>
      <c r="AP8" s="13">
        <f t="shared" si="8"/>
        <v>-3.2944241522096407E-2</v>
      </c>
      <c r="AQ8" s="13">
        <f t="shared" si="9"/>
        <v>-3.1893533259405471E-2</v>
      </c>
      <c r="AR8" s="13">
        <f t="shared" si="10"/>
        <v>-3.0907775106085333E-2</v>
      </c>
      <c r="AS8" s="13">
        <f t="shared" si="11"/>
        <v>-2.9981125230047478E-2</v>
      </c>
      <c r="AT8" s="13">
        <f t="shared" si="12"/>
        <v>-2.9108421985258426E-2</v>
      </c>
      <c r="AU8" s="13">
        <f t="shared" si="13"/>
        <v>-2.8285087716120039E-2</v>
      </c>
      <c r="AV8" s="13">
        <f t="shared" si="14"/>
        <v>-2.7507048438240256E-2</v>
      </c>
    </row>
    <row r="9" spans="1:48" x14ac:dyDescent="0.3">
      <c r="A9" s="1">
        <v>23</v>
      </c>
      <c r="B9" s="2">
        <v>0</v>
      </c>
      <c r="C9" s="2">
        <v>9074.4101633393821</v>
      </c>
      <c r="D9" s="2">
        <v>22158.911047799935</v>
      </c>
      <c r="E9" s="2">
        <v>8368.2008368200841</v>
      </c>
      <c r="F9" s="2">
        <v>19733.596447952641</v>
      </c>
      <c r="G9" s="2">
        <v>19797.624285085789</v>
      </c>
      <c r="H9" s="9">
        <v>9710.6234220236929</v>
      </c>
      <c r="I9" s="9">
        <v>13874.43635102324</v>
      </c>
      <c r="J9" s="9">
        <v>8061.9155111254431</v>
      </c>
      <c r="K9" s="9">
        <v>15822.784810126583</v>
      </c>
      <c r="L9" s="9">
        <v>11701.03846716396</v>
      </c>
      <c r="M9" s="9">
        <v>21480.738937419446</v>
      </c>
      <c r="N9" s="9">
        <v>27987.685418415898</v>
      </c>
      <c r="O9" s="9">
        <v>20683.949255377825</v>
      </c>
      <c r="P9" s="8">
        <f>INDEX(전체모델결과!$A$2:$I$910,MATCH(ARIMA!$A9&amp;"_"&amp;ARIMA!P$3,전체모델결과!$A$2:$A$910,0),5)</f>
        <v>22201.240809263894</v>
      </c>
      <c r="Q9" s="8">
        <f>INDEX(전체모델결과!$A$2:$I$910,MATCH(ARIMA!$A9&amp;"_"&amp;ARIMA!Q$3,전체모델결과!$A$2:$A$910,0),5)</f>
        <v>23176.111822368577</v>
      </c>
      <c r="R9" s="8">
        <f>INDEX(전체모델결과!$A$2:$I$910,MATCH(ARIMA!$A9&amp;"_"&amp;ARIMA!R$3,전체모델결과!$A$2:$A$910,0),5)</f>
        <v>24150.982835473493</v>
      </c>
      <c r="S9" s="8">
        <f>INDEX(전체모델결과!$A$2:$I$910,MATCH(ARIMA!$A9&amp;"_"&amp;ARIMA!S$3,전체모델결과!$A$2:$A$910,0),5)</f>
        <v>25125.853848578408</v>
      </c>
      <c r="T9" s="8">
        <f>INDEX(전체모델결과!$A$2:$I$910,MATCH(ARIMA!$A9&amp;"_"&amp;ARIMA!T$3,전체모델결과!$A$2:$A$910,0),5)</f>
        <v>26100.724861683324</v>
      </c>
      <c r="U9" s="8">
        <f>INDEX(전체모델결과!$A$2:$I$910,MATCH(ARIMA!$A9&amp;"_"&amp;ARIMA!U$3,전체모델결과!$A$2:$A$910,0),5)</f>
        <v>27075.59587478824</v>
      </c>
      <c r="V9" s="8">
        <f>INDEX(전체모델결과!$A$2:$I$910,MATCH(ARIMA!$A9&amp;"_"&amp;ARIMA!V$3,전체모델결과!$A$2:$A$910,0),5)</f>
        <v>28050.466887893155</v>
      </c>
      <c r="W9" s="8">
        <f>INDEX(전체모델결과!$A$2:$I$910,MATCH(ARIMA!$A9&amp;"_"&amp;ARIMA!W$3,전체모델결과!$A$2:$A$910,0),5)</f>
        <v>29025.337900998071</v>
      </c>
      <c r="X9" s="8">
        <f>INDEX(전체모델결과!$A$2:$I$910,MATCH(ARIMA!$A9&amp;"_"&amp;ARIMA!X$3,전체모델결과!$A$2:$A$910,0),5)</f>
        <v>30000.208914102986</v>
      </c>
      <c r="Y9" s="8">
        <f>INDEX(전체모델결과!$A$2:$I$910,MATCH(ARIMA!$A9&amp;"_"&amp;ARIMA!Y$3,전체모델결과!$A$2:$A$910,0),5)</f>
        <v>30975.079927207902</v>
      </c>
      <c r="Z9" s="8">
        <f>INDEX(전체모델결과!$A$2:$I$910,MATCH(ARIMA!$A9&amp;"_"&amp;ARIMA!Z$3,전체모델결과!$A$2:$A$910,0),5)</f>
        <v>31949.950940312818</v>
      </c>
      <c r="AA9" s="8">
        <f>INDEX(전체모델결과!$A$2:$I$910,MATCH(ARIMA!$A9&amp;"_"&amp;ARIMA!AA$3,전체모델결과!$A$2:$A$910,0),5)</f>
        <v>32924.821953417733</v>
      </c>
      <c r="AB9" s="13"/>
      <c r="AC9" s="13">
        <f t="shared" si="1"/>
        <v>0.50950562137200328</v>
      </c>
      <c r="AD9" s="13">
        <f t="shared" si="1"/>
        <v>-0.42878945542837332</v>
      </c>
      <c r="AE9" s="13">
        <f t="shared" si="1"/>
        <v>0.41893743953563367</v>
      </c>
      <c r="AF9" s="13">
        <f t="shared" si="1"/>
        <v>-0.96265822784810129</v>
      </c>
      <c r="AG9" s="13">
        <f t="shared" si="1"/>
        <v>0.26049436887523769</v>
      </c>
      <c r="AH9" s="13">
        <f t="shared" si="1"/>
        <v>-0.83579765143920959</v>
      </c>
      <c r="AI9" s="13">
        <f t="shared" si="1"/>
        <v>-0.30292004851198828</v>
      </c>
      <c r="AJ9" s="13">
        <f t="shared" si="1"/>
        <v>0.26096249310535036</v>
      </c>
      <c r="AK9" s="13">
        <f t="shared" si="3"/>
        <v>-7.3355988991878451E-2</v>
      </c>
      <c r="AL9" s="13">
        <f t="shared" si="4"/>
        <v>-4.3910654430535212E-2</v>
      </c>
      <c r="AM9" s="13">
        <f t="shared" si="5"/>
        <v>-4.2063613628409158E-2</v>
      </c>
      <c r="AN9" s="13">
        <f t="shared" si="6"/>
        <v>-4.036568696794407E-2</v>
      </c>
      <c r="AO9" s="13">
        <f t="shared" si="7"/>
        <v>-3.8799517778778769E-2</v>
      </c>
      <c r="AP9" s="13">
        <f t="shared" si="8"/>
        <v>-3.7350342500872769E-2</v>
      </c>
      <c r="AQ9" s="13">
        <f t="shared" si="9"/>
        <v>-3.6005523853038346E-2</v>
      </c>
      <c r="AR9" s="13">
        <f t="shared" si="10"/>
        <v>-3.4754181347536717E-2</v>
      </c>
      <c r="AS9" s="13">
        <f t="shared" si="11"/>
        <v>-3.3586896263881005E-2</v>
      </c>
      <c r="AT9" s="13">
        <f t="shared" si="12"/>
        <v>-3.2495474144736081E-2</v>
      </c>
      <c r="AU9" s="13">
        <f t="shared" si="13"/>
        <v>-3.1472752141265881E-2</v>
      </c>
      <c r="AV9" s="13">
        <f t="shared" si="14"/>
        <v>-3.0512441628662179E-2</v>
      </c>
    </row>
    <row r="10" spans="1:48" x14ac:dyDescent="0.3">
      <c r="A10" s="1">
        <v>24</v>
      </c>
      <c r="B10" s="2">
        <v>0</v>
      </c>
      <c r="C10" s="2">
        <v>7613.247049866769</v>
      </c>
      <c r="D10" s="2">
        <v>7955.4494828957841</v>
      </c>
      <c r="E10" s="2">
        <v>13422.818791946307</v>
      </c>
      <c r="F10" s="2">
        <v>8054.7724526782122</v>
      </c>
      <c r="G10" s="2">
        <v>10606.328442637441</v>
      </c>
      <c r="H10" s="9">
        <v>6202.5120173670339</v>
      </c>
      <c r="I10" s="9">
        <v>14116.31846414455</v>
      </c>
      <c r="J10" s="9">
        <v>9478.6729857819901</v>
      </c>
      <c r="K10" s="9">
        <v>10642.543567912731</v>
      </c>
      <c r="L10" s="9">
        <v>18715.639256053342</v>
      </c>
      <c r="M10" s="9">
        <v>21206.409048067861</v>
      </c>
      <c r="N10" s="9">
        <v>12110.936175366356</v>
      </c>
      <c r="O10" s="9">
        <v>16034.818462948115</v>
      </c>
      <c r="P10" s="8">
        <f>INDEX(전체모델결과!$A$2:$I$910,MATCH(ARIMA!$A10&amp;"_"&amp;ARIMA!P$3,전체모델결과!$A$2:$A$910,0),5)</f>
        <v>18270.340366643621</v>
      </c>
      <c r="Q10" s="8">
        <f>INDEX(전체모델결과!$A$2:$I$910,MATCH(ARIMA!$A10&amp;"_"&amp;ARIMA!Q$3,전체모델결과!$A$2:$A$910,0),5)</f>
        <v>19219.143213646952</v>
      </c>
      <c r="R10" s="8">
        <f>INDEX(전체모델결과!$A$2:$I$910,MATCH(ARIMA!$A10&amp;"_"&amp;ARIMA!R$3,전체모델결과!$A$2:$A$910,0),5)</f>
        <v>20167.946060650283</v>
      </c>
      <c r="S10" s="8">
        <f>INDEX(전체모델결과!$A$2:$I$910,MATCH(ARIMA!$A10&amp;"_"&amp;ARIMA!S$3,전체모델결과!$A$2:$A$910,0),5)</f>
        <v>21116.748907653615</v>
      </c>
      <c r="T10" s="8">
        <f>INDEX(전체모델결과!$A$2:$I$910,MATCH(ARIMA!$A10&amp;"_"&amp;ARIMA!T$3,전체모델결과!$A$2:$A$910,0),5)</f>
        <v>22065.551754656946</v>
      </c>
      <c r="U10" s="8">
        <f>INDEX(전체모델결과!$A$2:$I$910,MATCH(ARIMA!$A10&amp;"_"&amp;ARIMA!U$3,전체모델결과!$A$2:$A$910,0),5)</f>
        <v>23014.354601660278</v>
      </c>
      <c r="V10" s="8">
        <f>INDEX(전체모델결과!$A$2:$I$910,MATCH(ARIMA!$A10&amp;"_"&amp;ARIMA!V$3,전체모델결과!$A$2:$A$910,0),5)</f>
        <v>23963.157448663609</v>
      </c>
      <c r="W10" s="8">
        <f>INDEX(전체모델결과!$A$2:$I$910,MATCH(ARIMA!$A10&amp;"_"&amp;ARIMA!W$3,전체모델결과!$A$2:$A$910,0),5)</f>
        <v>24911.960295666941</v>
      </c>
      <c r="X10" s="8">
        <f>INDEX(전체모델결과!$A$2:$I$910,MATCH(ARIMA!$A10&amp;"_"&amp;ARIMA!X$3,전체모델결과!$A$2:$A$910,0),5)</f>
        <v>25860.763142670039</v>
      </c>
      <c r="Y10" s="8">
        <f>INDEX(전체모델결과!$A$2:$I$910,MATCH(ARIMA!$A10&amp;"_"&amp;ARIMA!Y$3,전체모델결과!$A$2:$A$910,0),5)</f>
        <v>26809.56598967337</v>
      </c>
      <c r="Z10" s="8">
        <f>INDEX(전체모델결과!$A$2:$I$910,MATCH(ARIMA!$A10&amp;"_"&amp;ARIMA!Z$3,전체모델결과!$A$2:$A$910,0),5)</f>
        <v>27758.368836676702</v>
      </c>
      <c r="AA10" s="8">
        <f>INDEX(전체모델결과!$A$2:$I$910,MATCH(ARIMA!$A10&amp;"_"&amp;ARIMA!AA$3,전체모델결과!$A$2:$A$910,0),5)</f>
        <v>28707.171683680033</v>
      </c>
      <c r="AB10" s="13"/>
      <c r="AC10" s="13">
        <f t="shared" si="1"/>
        <v>0.41520649196257819</v>
      </c>
      <c r="AD10" s="13">
        <f t="shared" si="1"/>
        <v>-1.2759034443817048</v>
      </c>
      <c r="AE10" s="13">
        <f t="shared" si="1"/>
        <v>0.32853080568720372</v>
      </c>
      <c r="AF10" s="13">
        <f t="shared" si="1"/>
        <v>-0.12278834641479319</v>
      </c>
      <c r="AG10" s="13">
        <f t="shared" si="1"/>
        <v>-0.75856825359691205</v>
      </c>
      <c r="AH10" s="13">
        <f t="shared" si="1"/>
        <v>-0.13308494344957578</v>
      </c>
      <c r="AI10" s="13">
        <f t="shared" si="1"/>
        <v>0.42890207635272426</v>
      </c>
      <c r="AJ10" s="13">
        <f t="shared" si="1"/>
        <v>-0.32399496048562582</v>
      </c>
      <c r="AK10" s="13">
        <f t="shared" si="3"/>
        <v>-0.13941672672261052</v>
      </c>
      <c r="AL10" s="13">
        <f t="shared" si="4"/>
        <v>-5.193131753229796E-2</v>
      </c>
      <c r="AM10" s="13">
        <f t="shared" si="5"/>
        <v>-4.9367593365432283E-2</v>
      </c>
      <c r="AN10" s="13">
        <f t="shared" si="6"/>
        <v>-4.704509046930383E-2</v>
      </c>
      <c r="AO10" s="13">
        <f t="shared" si="7"/>
        <v>-4.4931293692631158E-2</v>
      </c>
      <c r="AP10" s="13">
        <f t="shared" si="8"/>
        <v>-4.2999280396561312E-2</v>
      </c>
      <c r="AQ10" s="13">
        <f t="shared" si="9"/>
        <v>-4.1226567654210289E-2</v>
      </c>
      <c r="AR10" s="13">
        <f t="shared" si="10"/>
        <v>-3.9594233315703775E-2</v>
      </c>
      <c r="AS10" s="13">
        <f t="shared" si="11"/>
        <v>-3.8086237925167632E-2</v>
      </c>
      <c r="AT10" s="13">
        <f t="shared" si="12"/>
        <v>-3.6688895906471286E-2</v>
      </c>
      <c r="AU10" s="13">
        <f t="shared" si="13"/>
        <v>-3.5390459038717514E-2</v>
      </c>
      <c r="AV10" s="13">
        <f t="shared" si="14"/>
        <v>-3.4180785354710475E-2</v>
      </c>
    </row>
    <row r="11" spans="1:48" x14ac:dyDescent="0.3">
      <c r="A11" s="1">
        <v>25</v>
      </c>
      <c r="B11" s="2">
        <v>16820.857863751051</v>
      </c>
      <c r="C11" s="2">
        <v>13016.596160104133</v>
      </c>
      <c r="D11" s="2">
        <v>6835.2699931647303</v>
      </c>
      <c r="E11" s="2">
        <v>1863.2383081796161</v>
      </c>
      <c r="F11" s="2">
        <v>16374.652038644179</v>
      </c>
      <c r="G11" s="2">
        <v>11345.908381789817</v>
      </c>
      <c r="H11" s="9">
        <v>14771.048744460857</v>
      </c>
      <c r="I11" s="9">
        <v>10268.111808328578</v>
      </c>
      <c r="J11" s="9">
        <v>14291.996481970096</v>
      </c>
      <c r="K11" s="9">
        <v>14310.876265962132</v>
      </c>
      <c r="L11" s="9">
        <v>21490.671095047379</v>
      </c>
      <c r="M11" s="9">
        <v>24944.833541206946</v>
      </c>
      <c r="N11" s="9">
        <v>11006.603962377427</v>
      </c>
      <c r="O11" s="9">
        <v>12626.262626262627</v>
      </c>
      <c r="P11" s="8">
        <f>INDEX(전체모델결과!$A$2:$I$910,MATCH(ARIMA!$A11&amp;"_"&amp;ARIMA!P$3,전체모델결과!$A$2:$A$910,0),5)</f>
        <v>13623.350438149115</v>
      </c>
      <c r="Q11" s="8">
        <f>INDEX(전체모델결과!$A$2:$I$910,MATCH(ARIMA!$A11&amp;"_"&amp;ARIMA!Q$3,전체모델결과!$A$2:$A$910,0),5)</f>
        <v>13630.081342515788</v>
      </c>
      <c r="R11" s="8">
        <f>INDEX(전체모델결과!$A$2:$I$910,MATCH(ARIMA!$A11&amp;"_"&amp;ARIMA!R$3,전체모델결과!$A$2:$A$910,0),5)</f>
        <v>13636.812246882464</v>
      </c>
      <c r="S11" s="8">
        <f>INDEX(전체모델결과!$A$2:$I$910,MATCH(ARIMA!$A11&amp;"_"&amp;ARIMA!S$3,전체모델결과!$A$2:$A$910,0),5)</f>
        <v>13643.543151249138</v>
      </c>
      <c r="T11" s="8">
        <f>INDEX(전체모델결과!$A$2:$I$910,MATCH(ARIMA!$A11&amp;"_"&amp;ARIMA!T$3,전체모델결과!$A$2:$A$910,0),5)</f>
        <v>13650.274055615813</v>
      </c>
      <c r="U11" s="8">
        <f>INDEX(전체모델결과!$A$2:$I$910,MATCH(ARIMA!$A11&amp;"_"&amp;ARIMA!U$3,전체모델결과!$A$2:$A$910,0),5)</f>
        <v>13657.004959982487</v>
      </c>
      <c r="V11" s="8">
        <f>INDEX(전체모델결과!$A$2:$I$910,MATCH(ARIMA!$A11&amp;"_"&amp;ARIMA!V$3,전체모델결과!$A$2:$A$910,0),5)</f>
        <v>13663.735864349163</v>
      </c>
      <c r="W11" s="8">
        <f>INDEX(전체모델결과!$A$2:$I$910,MATCH(ARIMA!$A11&amp;"_"&amp;ARIMA!W$3,전체모델결과!$A$2:$A$910,0),5)</f>
        <v>13670.466768715836</v>
      </c>
      <c r="X11" s="8">
        <f>INDEX(전체모델결과!$A$2:$I$910,MATCH(ARIMA!$A11&amp;"_"&amp;ARIMA!X$3,전체모델결과!$A$2:$A$910,0),5)</f>
        <v>13677.19767308251</v>
      </c>
      <c r="Y11" s="8">
        <f>INDEX(전체모델결과!$A$2:$I$910,MATCH(ARIMA!$A11&amp;"_"&amp;ARIMA!Y$3,전체모델결과!$A$2:$A$910,0),5)</f>
        <v>13683.928577449185</v>
      </c>
      <c r="Z11" s="8">
        <f>INDEX(전체모델결과!$A$2:$I$910,MATCH(ARIMA!$A11&amp;"_"&amp;ARIMA!Z$3,전체모델결과!$A$2:$A$910,0),5)</f>
        <v>13690.659481815859</v>
      </c>
      <c r="AA11" s="8">
        <f>INDEX(전체모델결과!$A$2:$I$910,MATCH(ARIMA!$A11&amp;"_"&amp;ARIMA!AA$3,전체모델결과!$A$2:$A$910,0),5)</f>
        <v>13697.390386182535</v>
      </c>
      <c r="AB11" s="13"/>
      <c r="AC11" s="13">
        <f t="shared" si="1"/>
        <v>-0.30188330871491886</v>
      </c>
      <c r="AD11" s="13">
        <f t="shared" si="1"/>
        <v>0.30484883057615531</v>
      </c>
      <c r="AE11" s="13">
        <f t="shared" si="1"/>
        <v>-0.39188165738297687</v>
      </c>
      <c r="AF11" s="13">
        <f t="shared" si="1"/>
        <v>-1.3210039630120463E-3</v>
      </c>
      <c r="AG11" s="13">
        <f t="shared" si="1"/>
        <v>-0.50170197098007985</v>
      </c>
      <c r="AH11" s="13">
        <f t="shared" si="1"/>
        <v>-0.16072845891516141</v>
      </c>
      <c r="AI11" s="13">
        <f t="shared" si="1"/>
        <v>0.55876218038515413</v>
      </c>
      <c r="AJ11" s="13">
        <f t="shared" si="1"/>
        <v>-0.14715335169880639</v>
      </c>
      <c r="AK11" s="13">
        <f t="shared" si="3"/>
        <v>-7.8969354701409866E-2</v>
      </c>
      <c r="AL11" s="13">
        <f t="shared" si="4"/>
        <v>-4.9407114624511195E-4</v>
      </c>
      <c r="AM11" s="13">
        <f t="shared" si="5"/>
        <v>-4.938271604939537E-4</v>
      </c>
      <c r="AN11" s="13">
        <f t="shared" si="6"/>
        <v>-4.9358341559724295E-4</v>
      </c>
      <c r="AO11" s="13">
        <f t="shared" si="7"/>
        <v>-4.9333991119882015E-4</v>
      </c>
      <c r="AP11" s="13">
        <f t="shared" si="8"/>
        <v>-4.930966469427478E-4</v>
      </c>
      <c r="AQ11" s="13">
        <f t="shared" si="9"/>
        <v>-4.9285362247419862E-4</v>
      </c>
      <c r="AR11" s="13">
        <f t="shared" si="10"/>
        <v>-4.9261083743834533E-4</v>
      </c>
      <c r="AS11" s="13">
        <f t="shared" si="11"/>
        <v>-4.9236829148191497E-4</v>
      </c>
      <c r="AT11" s="13">
        <f t="shared" si="12"/>
        <v>-4.9212598425207865E-4</v>
      </c>
      <c r="AU11" s="13">
        <f t="shared" si="13"/>
        <v>-4.9188391539600751E-4</v>
      </c>
      <c r="AV11" s="13">
        <f t="shared" si="14"/>
        <v>-4.9164208456242697E-4</v>
      </c>
    </row>
    <row r="12" spans="1:48" x14ac:dyDescent="0.3">
      <c r="A12" s="1">
        <v>26</v>
      </c>
      <c r="B12" s="2">
        <v>5834.3057176196025</v>
      </c>
      <c r="C12" s="2">
        <v>9027.3076055066576</v>
      </c>
      <c r="D12" s="2">
        <v>12480.499219968799</v>
      </c>
      <c r="E12" s="2">
        <v>12281.659388646289</v>
      </c>
      <c r="F12" s="2">
        <v>13123.359580052493</v>
      </c>
      <c r="G12" s="2">
        <v>11305.241521068858</v>
      </c>
      <c r="H12" s="9">
        <v>10109.364948074626</v>
      </c>
      <c r="I12" s="9">
        <v>19988.340134921295</v>
      </c>
      <c r="J12" s="9">
        <v>20572.745227123109</v>
      </c>
      <c r="K12" s="9">
        <v>18219.461697722567</v>
      </c>
      <c r="L12" s="9">
        <v>18394.525789125157</v>
      </c>
      <c r="M12" s="9">
        <v>18869.293852964656</v>
      </c>
      <c r="N12" s="9">
        <v>20833.333333333332</v>
      </c>
      <c r="O12" s="9">
        <v>16982.047549733139</v>
      </c>
      <c r="P12" s="8">
        <f>INDEX(전체모델결과!$A$2:$I$910,MATCH(ARIMA!$A12&amp;"_"&amp;ARIMA!P$3,전체모델결과!$A$2:$A$910,0),5)</f>
        <v>22082.383148395224</v>
      </c>
      <c r="Q12" s="8">
        <f>INDEX(전체모델결과!$A$2:$I$910,MATCH(ARIMA!$A12&amp;"_"&amp;ARIMA!Q$3,전체모델결과!$A$2:$A$910,0),5)</f>
        <v>23045.543896125397</v>
      </c>
      <c r="R12" s="8">
        <f>INDEX(전체모델결과!$A$2:$I$910,MATCH(ARIMA!$A12&amp;"_"&amp;ARIMA!R$3,전체모델결과!$A$2:$A$910,0),5)</f>
        <v>24008.70464385557</v>
      </c>
      <c r="S12" s="8">
        <f>INDEX(전체모델결과!$A$2:$I$910,MATCH(ARIMA!$A12&amp;"_"&amp;ARIMA!S$3,전체모델결과!$A$2:$A$910,0),5)</f>
        <v>24971.865391585743</v>
      </c>
      <c r="T12" s="8">
        <f>INDEX(전체모델결과!$A$2:$I$910,MATCH(ARIMA!$A12&amp;"_"&amp;ARIMA!T$3,전체모델결과!$A$2:$A$910,0),5)</f>
        <v>25935.026139315916</v>
      </c>
      <c r="U12" s="8">
        <f>INDEX(전체모델결과!$A$2:$I$910,MATCH(ARIMA!$A12&amp;"_"&amp;ARIMA!U$3,전체모델결과!$A$2:$A$910,0),5)</f>
        <v>26898.186887046089</v>
      </c>
      <c r="V12" s="8">
        <f>INDEX(전체모델결과!$A$2:$I$910,MATCH(ARIMA!$A12&amp;"_"&amp;ARIMA!V$3,전체모델결과!$A$2:$A$910,0),5)</f>
        <v>27861.347634776263</v>
      </c>
      <c r="W12" s="8">
        <f>INDEX(전체모델결과!$A$2:$I$910,MATCH(ARIMA!$A12&amp;"_"&amp;ARIMA!W$3,전체모델결과!$A$2:$A$910,0),5)</f>
        <v>28824.508382506669</v>
      </c>
      <c r="X12" s="8">
        <f>INDEX(전체모델결과!$A$2:$I$910,MATCH(ARIMA!$A12&amp;"_"&amp;ARIMA!X$3,전체모델결과!$A$2:$A$910,0),5)</f>
        <v>29787.669130236842</v>
      </c>
      <c r="Y12" s="8">
        <f>INDEX(전체모델결과!$A$2:$I$910,MATCH(ARIMA!$A12&amp;"_"&amp;ARIMA!Y$3,전체모델결과!$A$2:$A$910,0),5)</f>
        <v>30750.829877967015</v>
      </c>
      <c r="Z12" s="8">
        <f>INDEX(전체모델결과!$A$2:$I$910,MATCH(ARIMA!$A12&amp;"_"&amp;ARIMA!Z$3,전체모델결과!$A$2:$A$910,0),5)</f>
        <v>31713.990625697188</v>
      </c>
      <c r="AA12" s="8">
        <f>INDEX(전체모델결과!$A$2:$I$910,MATCH(ARIMA!$A12&amp;"_"&amp;ARIMA!AA$3,전체모델결과!$A$2:$A$910,0),5)</f>
        <v>32677.151373427361</v>
      </c>
      <c r="AB12" s="13"/>
      <c r="AC12" s="13">
        <f t="shared" si="1"/>
        <v>0.10578071868394434</v>
      </c>
      <c r="AD12" s="13">
        <f t="shared" si="1"/>
        <v>-0.97721026370980546</v>
      </c>
      <c r="AE12" s="13">
        <f t="shared" si="1"/>
        <v>-2.9237299758613222E-2</v>
      </c>
      <c r="AF12" s="13">
        <f t="shared" si="1"/>
        <v>0.11438840579710152</v>
      </c>
      <c r="AG12" s="13">
        <f t="shared" si="1"/>
        <v>-9.6086313803922518E-3</v>
      </c>
      <c r="AH12" s="13">
        <f t="shared" si="1"/>
        <v>-2.5810291022570597E-2</v>
      </c>
      <c r="AI12" s="13">
        <f t="shared" si="1"/>
        <v>-0.10408653846153837</v>
      </c>
      <c r="AJ12" s="13">
        <f t="shared" si="1"/>
        <v>0.18486171761280923</v>
      </c>
      <c r="AK12" s="13">
        <f t="shared" si="3"/>
        <v>-0.30033690482407294</v>
      </c>
      <c r="AL12" s="13">
        <f t="shared" si="4"/>
        <v>-4.3616703018766634E-2</v>
      </c>
      <c r="AM12" s="13">
        <f t="shared" si="5"/>
        <v>-4.1793795454404759E-2</v>
      </c>
      <c r="AN12" s="13">
        <f t="shared" si="6"/>
        <v>-4.0117147593661251E-2</v>
      </c>
      <c r="AO12" s="13">
        <f t="shared" si="7"/>
        <v>-3.856983579827844E-2</v>
      </c>
      <c r="AP12" s="13">
        <f t="shared" si="8"/>
        <v>-3.7137450433106789E-2</v>
      </c>
      <c r="AQ12" s="13">
        <f t="shared" si="9"/>
        <v>-3.5807645763440643E-2</v>
      </c>
      <c r="AR12" s="13">
        <f t="shared" si="10"/>
        <v>-3.4569783212072602E-2</v>
      </c>
      <c r="AS12" s="13">
        <f t="shared" si="11"/>
        <v>-3.341464613893308E-2</v>
      </c>
      <c r="AT12" s="13">
        <f t="shared" si="12"/>
        <v>-3.233420995510139E-2</v>
      </c>
      <c r="AU12" s="13">
        <f t="shared" si="13"/>
        <v>-3.1321455438842571E-2</v>
      </c>
      <c r="AV12" s="13">
        <f t="shared" si="14"/>
        <v>-3.0370216069552036E-2</v>
      </c>
    </row>
    <row r="13" spans="1:48" x14ac:dyDescent="0.3">
      <c r="A13" s="1">
        <v>27</v>
      </c>
      <c r="B13" s="2">
        <v>0</v>
      </c>
      <c r="C13" s="2">
        <v>4441.4834554741283</v>
      </c>
      <c r="D13" s="2">
        <v>7357.2689817539722</v>
      </c>
      <c r="E13" s="2">
        <v>10590.727229936456</v>
      </c>
      <c r="F13" s="2">
        <v>8470.9868699703511</v>
      </c>
      <c r="G13" s="2">
        <v>10904.134484325306</v>
      </c>
      <c r="H13" s="9">
        <v>10016.95176452458</v>
      </c>
      <c r="I13" s="9">
        <v>19293.983135629554</v>
      </c>
      <c r="J13" s="9">
        <v>11604.887705645437</v>
      </c>
      <c r="K13" s="9">
        <v>17484.962931878585</v>
      </c>
      <c r="L13" s="9">
        <v>17911.975435005119</v>
      </c>
      <c r="M13" s="9">
        <v>13597.033374536464</v>
      </c>
      <c r="N13" s="9">
        <v>16290.890134236934</v>
      </c>
      <c r="O13" s="9">
        <v>8100.9923715655168</v>
      </c>
      <c r="P13" s="8">
        <f>INDEX(전체모델결과!$A$2:$I$910,MATCH(ARIMA!$A13&amp;"_"&amp;ARIMA!P$3,전체모델결과!$A$2:$A$910,0),5)</f>
        <v>17732.956594526768</v>
      </c>
      <c r="Q13" s="8">
        <f>INDEX(전체모델결과!$A$2:$I$910,MATCH(ARIMA!$A13&amp;"_"&amp;ARIMA!Q$3,전체모델결과!$A$2:$A$910,0),5)</f>
        <v>18611.005303563783</v>
      </c>
      <c r="R13" s="8">
        <f>INDEX(전체모델결과!$A$2:$I$910,MATCH(ARIMA!$A13&amp;"_"&amp;ARIMA!R$3,전체모델결과!$A$2:$A$910,0),5)</f>
        <v>19489.054012601031</v>
      </c>
      <c r="S13" s="8">
        <f>INDEX(전체모델결과!$A$2:$I$910,MATCH(ARIMA!$A13&amp;"_"&amp;ARIMA!S$3,전체모델결과!$A$2:$A$910,0),5)</f>
        <v>20367.102721638046</v>
      </c>
      <c r="T13" s="8">
        <f>INDEX(전체모델결과!$A$2:$I$910,MATCH(ARIMA!$A13&amp;"_"&amp;ARIMA!T$3,전체모델결과!$A$2:$A$910,0),5)</f>
        <v>21245.151430675061</v>
      </c>
      <c r="U13" s="8">
        <f>INDEX(전체모델결과!$A$2:$I$910,MATCH(ARIMA!$A13&amp;"_"&amp;ARIMA!U$3,전체모델결과!$A$2:$A$910,0),5)</f>
        <v>22123.200139712077</v>
      </c>
      <c r="V13" s="8">
        <f>INDEX(전체모델결과!$A$2:$I$910,MATCH(ARIMA!$A13&amp;"_"&amp;ARIMA!V$3,전체모델결과!$A$2:$A$910,0),5)</f>
        <v>23001.248848749325</v>
      </c>
      <c r="W13" s="8">
        <f>INDEX(전체모델결과!$A$2:$I$910,MATCH(ARIMA!$A13&amp;"_"&amp;ARIMA!W$3,전체모델결과!$A$2:$A$910,0),5)</f>
        <v>23879.29755778634</v>
      </c>
      <c r="X13" s="8">
        <f>INDEX(전체모델결과!$A$2:$I$910,MATCH(ARIMA!$A13&amp;"_"&amp;ARIMA!X$3,전체모델결과!$A$2:$A$910,0),5)</f>
        <v>24757.346266823355</v>
      </c>
      <c r="Y13" s="8">
        <f>INDEX(전체모델결과!$A$2:$I$910,MATCH(ARIMA!$A13&amp;"_"&amp;ARIMA!Y$3,전체모델결과!$A$2:$A$910,0),5)</f>
        <v>25635.394975860603</v>
      </c>
      <c r="Z13" s="8">
        <f>INDEX(전체모델결과!$A$2:$I$910,MATCH(ARIMA!$A13&amp;"_"&amp;ARIMA!Z$3,전체모델결과!$A$2:$A$910,0),5)</f>
        <v>26513.443684897618</v>
      </c>
      <c r="AA13" s="8">
        <f>INDEX(전체모델결과!$A$2:$I$910,MATCH(ARIMA!$A13&amp;"_"&amp;ARIMA!AA$3,전체모델결과!$A$2:$A$910,0),5)</f>
        <v>27391.492393934634</v>
      </c>
      <c r="AB13" s="13"/>
      <c r="AC13" s="13">
        <f t="shared" si="1"/>
        <v>8.1362048595058356E-2</v>
      </c>
      <c r="AD13" s="13">
        <f t="shared" si="1"/>
        <v>-0.92613317795538741</v>
      </c>
      <c r="AE13" s="13">
        <f t="shared" si="1"/>
        <v>0.39852296832295464</v>
      </c>
      <c r="AF13" s="13">
        <f t="shared" si="1"/>
        <v>-0.50668954111229048</v>
      </c>
      <c r="AG13" s="13">
        <f t="shared" si="1"/>
        <v>-2.4421699078812642E-2</v>
      </c>
      <c r="AH13" s="13">
        <f t="shared" si="1"/>
        <v>0.2408970510330215</v>
      </c>
      <c r="AI13" s="13">
        <f t="shared" si="1"/>
        <v>-0.19812091987251645</v>
      </c>
      <c r="AJ13" s="13">
        <f t="shared" si="1"/>
        <v>0.50272868426382233</v>
      </c>
      <c r="AK13" s="13">
        <f t="shared" si="3"/>
        <v>-1.1889857169560418</v>
      </c>
      <c r="AL13" s="13">
        <f t="shared" si="4"/>
        <v>-4.9515076877141961E-2</v>
      </c>
      <c r="AM13" s="13">
        <f t="shared" si="5"/>
        <v>-4.7179004826198856E-2</v>
      </c>
      <c r="AN13" s="13">
        <f t="shared" si="6"/>
        <v>-4.5053428887276592E-2</v>
      </c>
      <c r="AO13" s="13">
        <f t="shared" si="7"/>
        <v>-4.3111124887889707E-2</v>
      </c>
      <c r="AP13" s="13">
        <f t="shared" si="8"/>
        <v>-4.1329369287019357E-2</v>
      </c>
      <c r="AQ13" s="13">
        <f t="shared" si="9"/>
        <v>-3.9689046046331944E-2</v>
      </c>
      <c r="AR13" s="13">
        <f t="shared" si="10"/>
        <v>-3.8173958066835878E-2</v>
      </c>
      <c r="AS13" s="13">
        <f t="shared" si="11"/>
        <v>-3.6770290537742722E-2</v>
      </c>
      <c r="AT13" s="13">
        <f t="shared" si="12"/>
        <v>-3.5466188482967453E-2</v>
      </c>
      <c r="AU13" s="13">
        <f t="shared" si="13"/>
        <v>-3.4251421125511161E-2</v>
      </c>
      <c r="AV13" s="13">
        <f t="shared" si="14"/>
        <v>-3.3117112943618299E-2</v>
      </c>
    </row>
    <row r="14" spans="1:48" x14ac:dyDescent="0.3">
      <c r="A14" s="1">
        <v>28</v>
      </c>
      <c r="B14" s="2">
        <v>0</v>
      </c>
      <c r="C14" s="2">
        <v>6587.615283267457</v>
      </c>
      <c r="D14" s="2">
        <v>13307.703681798019</v>
      </c>
      <c r="E14" s="2">
        <v>8970.6212155191752</v>
      </c>
      <c r="F14" s="2">
        <v>8555.1330798479084</v>
      </c>
      <c r="G14" s="2">
        <v>11760.752688172044</v>
      </c>
      <c r="H14" s="9">
        <v>13646.484234719528</v>
      </c>
      <c r="I14" s="9">
        <v>12078.062424512111</v>
      </c>
      <c r="J14" s="9">
        <v>11042.267345561622</v>
      </c>
      <c r="K14" s="9">
        <v>14336.061167194312</v>
      </c>
      <c r="L14" s="9">
        <v>10049.129075480127</v>
      </c>
      <c r="M14" s="9">
        <v>18828.220179421864</v>
      </c>
      <c r="N14" s="9">
        <v>14373.598574139021</v>
      </c>
      <c r="O14" s="9">
        <v>15936.254980079682</v>
      </c>
      <c r="P14" s="8">
        <f>INDEX(전체모델결과!$A$2:$I$910,MATCH(ARIMA!$A14&amp;"_"&amp;ARIMA!P$3,전체모델결과!$A$2:$A$910,0),5)</f>
        <v>17575.994737358298</v>
      </c>
      <c r="Q14" s="8">
        <f>INDEX(전체모델결과!$A$2:$I$910,MATCH(ARIMA!$A14&amp;"_"&amp;ARIMA!Q$3,전체모델결과!$A$2:$A$910,0),5)</f>
        <v>18400.680664913729</v>
      </c>
      <c r="R14" s="8">
        <f>INDEX(전체모델결과!$A$2:$I$910,MATCH(ARIMA!$A14&amp;"_"&amp;ARIMA!R$3,전체모델결과!$A$2:$A$910,0),5)</f>
        <v>19225.366592468927</v>
      </c>
      <c r="S14" s="8">
        <f>INDEX(전체모델결과!$A$2:$I$910,MATCH(ARIMA!$A14&amp;"_"&amp;ARIMA!S$3,전체모델결과!$A$2:$A$910,0),5)</f>
        <v>20050.052520024357</v>
      </c>
      <c r="T14" s="8">
        <f>INDEX(전체모델결과!$A$2:$I$910,MATCH(ARIMA!$A14&amp;"_"&amp;ARIMA!T$3,전체모델결과!$A$2:$A$910,0),5)</f>
        <v>20874.738447579555</v>
      </c>
      <c r="U14" s="8">
        <f>INDEX(전체모델결과!$A$2:$I$910,MATCH(ARIMA!$A14&amp;"_"&amp;ARIMA!U$3,전체모델결과!$A$2:$A$910,0),5)</f>
        <v>21699.424375134753</v>
      </c>
      <c r="V14" s="8">
        <f>INDEX(전체모델결과!$A$2:$I$910,MATCH(ARIMA!$A14&amp;"_"&amp;ARIMA!V$3,전체모델결과!$A$2:$A$910,0),5)</f>
        <v>22524.110302690184</v>
      </c>
      <c r="W14" s="8">
        <f>INDEX(전체모델결과!$A$2:$I$910,MATCH(ARIMA!$A14&amp;"_"&amp;ARIMA!W$3,전체모델결과!$A$2:$A$910,0),5)</f>
        <v>23348.796230245382</v>
      </c>
      <c r="X14" s="8">
        <f>INDEX(전체모델결과!$A$2:$I$910,MATCH(ARIMA!$A14&amp;"_"&amp;ARIMA!X$3,전체모델결과!$A$2:$A$910,0),5)</f>
        <v>24173.482157800812</v>
      </c>
      <c r="Y14" s="8">
        <f>INDEX(전체모델결과!$A$2:$I$910,MATCH(ARIMA!$A14&amp;"_"&amp;ARIMA!Y$3,전체모델결과!$A$2:$A$910,0),5)</f>
        <v>24998.16808535601</v>
      </c>
      <c r="Z14" s="8">
        <f>INDEX(전체모델결과!$A$2:$I$910,MATCH(ARIMA!$A14&amp;"_"&amp;ARIMA!Z$3,전체모델결과!$A$2:$A$910,0),5)</f>
        <v>25822.854012911441</v>
      </c>
      <c r="AA14" s="8">
        <f>INDEX(전체모델결과!$A$2:$I$910,MATCH(ARIMA!$A14&amp;"_"&amp;ARIMA!AA$3,전체모델결과!$A$2:$A$910,0),5)</f>
        <v>26647.539940466639</v>
      </c>
      <c r="AB14" s="13"/>
      <c r="AC14" s="13">
        <f t="shared" si="1"/>
        <v>-0.16034105950072308</v>
      </c>
      <c r="AD14" s="13">
        <f t="shared" si="1"/>
        <v>0.11493229928167303</v>
      </c>
      <c r="AE14" s="13">
        <f t="shared" si="1"/>
        <v>8.5758380984053306E-2</v>
      </c>
      <c r="AF14" s="13">
        <f t="shared" si="1"/>
        <v>-0.29828962825796923</v>
      </c>
      <c r="AG14" s="13">
        <f t="shared" si="1"/>
        <v>0.29903137561411319</v>
      </c>
      <c r="AH14" s="13">
        <f t="shared" si="1"/>
        <v>-0.8736171102989132</v>
      </c>
      <c r="AI14" s="13">
        <f t="shared" si="1"/>
        <v>0.23659281455352221</v>
      </c>
      <c r="AJ14" s="13">
        <f t="shared" si="1"/>
        <v>-0.10871713147410356</v>
      </c>
      <c r="AK14" s="13">
        <f t="shared" si="3"/>
        <v>-0.10289366976923309</v>
      </c>
      <c r="AL14" s="13">
        <f t="shared" si="4"/>
        <v>-4.692115239443817E-2</v>
      </c>
      <c r="AM14" s="13">
        <f t="shared" si="5"/>
        <v>-4.4818229421681233E-2</v>
      </c>
      <c r="AN14" s="13">
        <f t="shared" si="6"/>
        <v>-4.2895719235776841E-2</v>
      </c>
      <c r="AO14" s="13">
        <f t="shared" si="7"/>
        <v>-4.1131359966841474E-2</v>
      </c>
      <c r="AP14" s="13">
        <f t="shared" si="8"/>
        <v>-3.9506407691101808E-2</v>
      </c>
      <c r="AQ14" s="13">
        <f t="shared" si="9"/>
        <v>-3.8004967933639389E-2</v>
      </c>
      <c r="AR14" s="13">
        <f t="shared" si="10"/>
        <v>-3.6613474027282766E-2</v>
      </c>
      <c r="AS14" s="13">
        <f t="shared" si="11"/>
        <v>-3.5320276018647734E-2</v>
      </c>
      <c r="AT14" s="13">
        <f t="shared" si="12"/>
        <v>-3.4115313721530649E-2</v>
      </c>
      <c r="AU14" s="13">
        <f t="shared" si="13"/>
        <v>-3.2989854486118686E-2</v>
      </c>
      <c r="AV14" s="13">
        <f t="shared" si="14"/>
        <v>-3.1936281215966922E-2</v>
      </c>
    </row>
    <row r="15" spans="1:48" x14ac:dyDescent="0.3">
      <c r="A15" s="1">
        <v>29</v>
      </c>
      <c r="B15" s="2">
        <v>0</v>
      </c>
      <c r="C15" s="2">
        <v>8138.3519837232961</v>
      </c>
      <c r="D15" s="2">
        <v>5686.6647711117421</v>
      </c>
      <c r="E15" s="2">
        <v>12372.061635361601</v>
      </c>
      <c r="F15" s="2">
        <v>4558.7162654996355</v>
      </c>
      <c r="G15" s="2">
        <v>9809.8400241472991</v>
      </c>
      <c r="H15" s="9">
        <v>8822.5313878520519</v>
      </c>
      <c r="I15" s="9">
        <v>15013.211626231083</v>
      </c>
      <c r="J15" s="9">
        <v>13830.493472007081</v>
      </c>
      <c r="K15" s="9">
        <v>9370.5214419578879</v>
      </c>
      <c r="L15" s="9">
        <v>11976.645541194672</v>
      </c>
      <c r="M15" s="9">
        <v>17208.318993067503</v>
      </c>
      <c r="N15" s="9">
        <v>11979.166666666666</v>
      </c>
      <c r="O15" s="9">
        <v>15938.444627644956</v>
      </c>
      <c r="P15" s="8">
        <f>INDEX(전체모델결과!$A$2:$I$910,MATCH(ARIMA!$A15&amp;"_"&amp;ARIMA!P$3,전체모델결과!$A$2:$A$910,0),5)</f>
        <v>16808.938132403186</v>
      </c>
      <c r="Q15" s="8">
        <f>INDEX(전체모델결과!$A$2:$I$910,MATCH(ARIMA!$A15&amp;"_"&amp;ARIMA!Q$3,전체모델결과!$A$2:$A$910,0),5)</f>
        <v>17671.987326852512</v>
      </c>
      <c r="R15" s="8">
        <f>INDEX(전체모델결과!$A$2:$I$910,MATCH(ARIMA!$A15&amp;"_"&amp;ARIMA!R$3,전체모델결과!$A$2:$A$910,0),5)</f>
        <v>18535.036521301838</v>
      </c>
      <c r="S15" s="8">
        <f>INDEX(전체모델결과!$A$2:$I$910,MATCH(ARIMA!$A15&amp;"_"&amp;ARIMA!S$3,전체모델결과!$A$2:$A$910,0),5)</f>
        <v>19398.085715751164</v>
      </c>
      <c r="T15" s="8">
        <f>INDEX(전체모델결과!$A$2:$I$910,MATCH(ARIMA!$A15&amp;"_"&amp;ARIMA!T$3,전체모델결과!$A$2:$A$910,0),5)</f>
        <v>20261.13491020049</v>
      </c>
      <c r="U15" s="8">
        <f>INDEX(전체모델결과!$A$2:$I$910,MATCH(ARIMA!$A15&amp;"_"&amp;ARIMA!U$3,전체모델결과!$A$2:$A$910,0),5)</f>
        <v>21124.184104649816</v>
      </c>
      <c r="V15" s="8">
        <f>INDEX(전체모델결과!$A$2:$I$910,MATCH(ARIMA!$A15&amp;"_"&amp;ARIMA!V$3,전체모델결과!$A$2:$A$910,0),5)</f>
        <v>21987.233299099142</v>
      </c>
      <c r="W15" s="8">
        <f>INDEX(전체모델결과!$A$2:$I$910,MATCH(ARIMA!$A15&amp;"_"&amp;ARIMA!W$3,전체모델결과!$A$2:$A$910,0),5)</f>
        <v>22850.282493548468</v>
      </c>
      <c r="X15" s="8">
        <f>INDEX(전체모델결과!$A$2:$I$910,MATCH(ARIMA!$A15&amp;"_"&amp;ARIMA!X$3,전체모델결과!$A$2:$A$910,0),5)</f>
        <v>23713.331687997794</v>
      </c>
      <c r="Y15" s="8">
        <f>INDEX(전체모델결과!$A$2:$I$910,MATCH(ARIMA!$A15&amp;"_"&amp;ARIMA!Y$3,전체모델결과!$A$2:$A$910,0),5)</f>
        <v>24576.38088244712</v>
      </c>
      <c r="Z15" s="8">
        <f>INDEX(전체모델결과!$A$2:$I$910,MATCH(ARIMA!$A15&amp;"_"&amp;ARIMA!Z$3,전체모델결과!$A$2:$A$910,0),5)</f>
        <v>25439.430076896446</v>
      </c>
      <c r="AA15" s="8">
        <f>INDEX(전체모델결과!$A$2:$I$910,MATCH(ARIMA!$A15&amp;"_"&amp;ARIMA!AA$3,전체모델결과!$A$2:$A$910,0),5)</f>
        <v>26302.479271345772</v>
      </c>
      <c r="AB15" s="13"/>
      <c r="AC15" s="13">
        <f t="shared" si="1"/>
        <v>0.10064472344757391</v>
      </c>
      <c r="AD15" s="13">
        <f t="shared" si="1"/>
        <v>-0.70168979471165405</v>
      </c>
      <c r="AE15" s="13">
        <f t="shared" si="1"/>
        <v>7.8778490816552305E-2</v>
      </c>
      <c r="AF15" s="13">
        <f t="shared" si="1"/>
        <v>0.32247381766067684</v>
      </c>
      <c r="AG15" s="13">
        <f t="shared" si="1"/>
        <v>-0.27811943181384557</v>
      </c>
      <c r="AH15" s="13">
        <f t="shared" si="1"/>
        <v>-0.4368229345919985</v>
      </c>
      <c r="AI15" s="13">
        <f t="shared" si="1"/>
        <v>0.30387351190476186</v>
      </c>
      <c r="AJ15" s="13">
        <f t="shared" si="1"/>
        <v>-0.33051363848166604</v>
      </c>
      <c r="AK15" s="13">
        <f t="shared" si="3"/>
        <v>-5.4615963169227566E-2</v>
      </c>
      <c r="AL15" s="13">
        <f t="shared" si="4"/>
        <v>-5.1344658874411309E-2</v>
      </c>
      <c r="AM15" s="13">
        <f t="shared" si="5"/>
        <v>-4.8837132943046369E-2</v>
      </c>
      <c r="AN15" s="13">
        <f t="shared" si="6"/>
        <v>-4.6563123490878766E-2</v>
      </c>
      <c r="AO15" s="13">
        <f t="shared" si="7"/>
        <v>-4.4491462049192521E-2</v>
      </c>
      <c r="AP15" s="13">
        <f t="shared" si="8"/>
        <v>-4.2596290793899261E-2</v>
      </c>
      <c r="AQ15" s="13">
        <f t="shared" si="9"/>
        <v>-4.0855977687647371E-2</v>
      </c>
      <c r="AR15" s="13">
        <f t="shared" si="10"/>
        <v>-3.9252287120848717E-2</v>
      </c>
      <c r="AS15" s="13">
        <f t="shared" si="11"/>
        <v>-3.7769738500738281E-2</v>
      </c>
      <c r="AT15" s="13">
        <f t="shared" si="12"/>
        <v>-3.6395104905741604E-2</v>
      </c>
      <c r="AU15" s="13">
        <f t="shared" si="13"/>
        <v>-3.5117017374422632E-2</v>
      </c>
      <c r="AV15" s="13">
        <f t="shared" si="14"/>
        <v>-3.3925649742960529E-2</v>
      </c>
    </row>
    <row r="16" spans="1:48" x14ac:dyDescent="0.3">
      <c r="A16" s="1">
        <v>30</v>
      </c>
      <c r="B16" s="2">
        <v>3208.2130253448827</v>
      </c>
      <c r="C16" s="2">
        <v>3601.0082823190496</v>
      </c>
      <c r="D16" s="2">
        <v>9418.7298170075355</v>
      </c>
      <c r="E16" s="2">
        <v>11998.25479930192</v>
      </c>
      <c r="F16" s="2">
        <v>3609.4567767550984</v>
      </c>
      <c r="G16" s="2">
        <v>8103.7277147487839</v>
      </c>
      <c r="H16" s="9">
        <v>3729.2560134253217</v>
      </c>
      <c r="I16" s="9">
        <v>10821.894401093581</v>
      </c>
      <c r="J16" s="9">
        <v>12097.622554176309</v>
      </c>
      <c r="K16" s="9">
        <v>9980.5379509955583</v>
      </c>
      <c r="L16" s="9">
        <v>12918.704438497738</v>
      </c>
      <c r="M16" s="9">
        <v>17709.301810776109</v>
      </c>
      <c r="N16" s="9">
        <v>20180.214004129906</v>
      </c>
      <c r="O16" s="9">
        <v>14426.425231320267</v>
      </c>
      <c r="P16" s="8">
        <f>INDEX(전체모델결과!$A$2:$I$910,MATCH(ARIMA!$A16&amp;"_"&amp;ARIMA!P$3,전체모델결과!$A$2:$A$910,0),5)</f>
        <v>17714.459593943553</v>
      </c>
      <c r="Q16" s="8">
        <f>INDEX(전체모델결과!$A$2:$I$910,MATCH(ARIMA!$A16&amp;"_"&amp;ARIMA!Q$3,전체모델결과!$A$2:$A$910,0),5)</f>
        <v>18725.879474851303</v>
      </c>
      <c r="R16" s="8">
        <f>INDEX(전체모델결과!$A$2:$I$910,MATCH(ARIMA!$A16&amp;"_"&amp;ARIMA!R$3,전체모델결과!$A$2:$A$910,0),5)</f>
        <v>19737.299355759053</v>
      </c>
      <c r="S16" s="8">
        <f>INDEX(전체모델결과!$A$2:$I$910,MATCH(ARIMA!$A16&amp;"_"&amp;ARIMA!S$3,전체모델결과!$A$2:$A$910,0),5)</f>
        <v>20748.719236666802</v>
      </c>
      <c r="T16" s="8">
        <f>INDEX(전체모델결과!$A$2:$I$910,MATCH(ARIMA!$A16&amp;"_"&amp;ARIMA!T$3,전체모델결과!$A$2:$A$910,0),5)</f>
        <v>21760.139117574552</v>
      </c>
      <c r="U16" s="8">
        <f>INDEX(전체모델결과!$A$2:$I$910,MATCH(ARIMA!$A16&amp;"_"&amp;ARIMA!U$3,전체모델결과!$A$2:$A$910,0),5)</f>
        <v>22771.558998482302</v>
      </c>
      <c r="V16" s="8">
        <f>INDEX(전체모델결과!$A$2:$I$910,MATCH(ARIMA!$A16&amp;"_"&amp;ARIMA!V$3,전체모델결과!$A$2:$A$910,0),5)</f>
        <v>23782.978879390284</v>
      </c>
      <c r="W16" s="8">
        <f>INDEX(전체모델결과!$A$2:$I$910,MATCH(ARIMA!$A16&amp;"_"&amp;ARIMA!W$3,전체모델결과!$A$2:$A$910,0),5)</f>
        <v>24794.398760298034</v>
      </c>
      <c r="X16" s="8">
        <f>INDEX(전체모델결과!$A$2:$I$910,MATCH(ARIMA!$A16&amp;"_"&amp;ARIMA!X$3,전체모델결과!$A$2:$A$910,0),5)</f>
        <v>25805.818641205784</v>
      </c>
      <c r="Y16" s="8">
        <f>INDEX(전체모델결과!$A$2:$I$910,MATCH(ARIMA!$A16&amp;"_"&amp;ARIMA!Y$3,전체모델결과!$A$2:$A$910,0),5)</f>
        <v>26817.238522113534</v>
      </c>
      <c r="Z16" s="8">
        <f>INDEX(전체모델결과!$A$2:$I$910,MATCH(ARIMA!$A16&amp;"_"&amp;ARIMA!Z$3,전체모델결과!$A$2:$A$910,0),5)</f>
        <v>27828.658403021283</v>
      </c>
      <c r="AA16" s="8">
        <f>INDEX(전체모델결과!$A$2:$I$910,MATCH(ARIMA!$A16&amp;"_"&amp;ARIMA!AA$3,전체모델결과!$A$2:$A$910,0),5)</f>
        <v>28840.078283929033</v>
      </c>
      <c r="AB16" s="13"/>
      <c r="AC16" s="13">
        <f t="shared" si="1"/>
        <v>0.53980980794331535</v>
      </c>
      <c r="AD16" s="13">
        <f t="shared" si="1"/>
        <v>-1.9018909836532436</v>
      </c>
      <c r="AE16" s="13">
        <f t="shared" si="1"/>
        <v>-0.11788399570354446</v>
      </c>
      <c r="AF16" s="13">
        <f t="shared" si="1"/>
        <v>0.175000054242054</v>
      </c>
      <c r="AG16" s="13">
        <f t="shared" si="1"/>
        <v>-0.29438959121528097</v>
      </c>
      <c r="AH16" s="13">
        <f t="shared" si="1"/>
        <v>-0.37082645516700508</v>
      </c>
      <c r="AI16" s="13">
        <f t="shared" si="1"/>
        <v>-0.13952623427820554</v>
      </c>
      <c r="AJ16" s="13">
        <f t="shared" si="1"/>
        <v>0.28512030504890185</v>
      </c>
      <c r="AK16" s="13">
        <f t="shared" si="3"/>
        <v>-0.22791747157742526</v>
      </c>
      <c r="AL16" s="13">
        <f t="shared" si="4"/>
        <v>-5.709572316016609E-2</v>
      </c>
      <c r="AM16" s="13">
        <f t="shared" si="5"/>
        <v>-5.4011876038510209E-2</v>
      </c>
      <c r="AN16" s="13">
        <f t="shared" si="6"/>
        <v>-5.1244086775865449E-2</v>
      </c>
      <c r="AO16" s="13">
        <f t="shared" si="7"/>
        <v>-4.8746135574497806E-2</v>
      </c>
      <c r="AP16" s="13">
        <f t="shared" si="8"/>
        <v>-4.6480395894660242E-2</v>
      </c>
      <c r="AQ16" s="13">
        <f t="shared" si="9"/>
        <v>-4.4415926067046696E-2</v>
      </c>
      <c r="AR16" s="13">
        <f t="shared" si="10"/>
        <v>-4.2527047853716082E-2</v>
      </c>
      <c r="AS16" s="13">
        <f t="shared" si="11"/>
        <v>-4.079227291154508E-2</v>
      </c>
      <c r="AT16" s="13">
        <f t="shared" si="12"/>
        <v>-3.9193481709305367E-2</v>
      </c>
      <c r="AU16" s="13">
        <f t="shared" si="13"/>
        <v>-3.7715288249151158E-2</v>
      </c>
      <c r="AV16" s="13">
        <f t="shared" si="14"/>
        <v>-3.6344543321497058E-2</v>
      </c>
    </row>
    <row r="17" spans="1:48" x14ac:dyDescent="0.3">
      <c r="A17" s="1">
        <v>31</v>
      </c>
      <c r="B17" s="2">
        <v>2635.0461133069825</v>
      </c>
      <c r="C17" s="2">
        <v>1613.6840406648378</v>
      </c>
      <c r="D17" s="2">
        <v>8420.5461325634551</v>
      </c>
      <c r="E17" s="2">
        <v>9281.2209961843873</v>
      </c>
      <c r="F17" s="2">
        <v>8716.1160986664345</v>
      </c>
      <c r="G17" s="2">
        <v>5767.8442682047589</v>
      </c>
      <c r="H17" s="9">
        <v>9616.5404495732673</v>
      </c>
      <c r="I17" s="9">
        <v>9469.1988005681524</v>
      </c>
      <c r="J17" s="9">
        <v>9594.0214098161978</v>
      </c>
      <c r="K17" s="9">
        <v>11338.939809127845</v>
      </c>
      <c r="L17" s="9">
        <v>13524.364988800135</v>
      </c>
      <c r="M17" s="9">
        <v>18249.688925756946</v>
      </c>
      <c r="N17" s="9">
        <v>15729.954935804779</v>
      </c>
      <c r="O17" s="9">
        <v>13581.420616596495</v>
      </c>
      <c r="P17" s="8">
        <f>INDEX(전체모델결과!$A$2:$I$910,MATCH(ARIMA!$A17&amp;"_"&amp;ARIMA!P$3,전체모델결과!$A$2:$A$910,0),5)</f>
        <v>17080.087846300798</v>
      </c>
      <c r="Q17" s="8">
        <f>INDEX(전체모델결과!$A$2:$I$910,MATCH(ARIMA!$A17&amp;"_"&amp;ARIMA!Q$3,전체모델결과!$A$2:$A$910,0),5)</f>
        <v>18047.541582135018</v>
      </c>
      <c r="R17" s="8">
        <f>INDEX(전체모델결과!$A$2:$I$910,MATCH(ARIMA!$A17&amp;"_"&amp;ARIMA!R$3,전체모델결과!$A$2:$A$910,0),5)</f>
        <v>19014.995317969006</v>
      </c>
      <c r="S17" s="8">
        <f>INDEX(전체모델결과!$A$2:$I$910,MATCH(ARIMA!$A17&amp;"_"&amp;ARIMA!S$3,전체모델결과!$A$2:$A$910,0),5)</f>
        <v>19982.449053802993</v>
      </c>
      <c r="T17" s="8">
        <f>INDEX(전체모델결과!$A$2:$I$910,MATCH(ARIMA!$A17&amp;"_"&amp;ARIMA!T$3,전체모델결과!$A$2:$A$910,0),5)</f>
        <v>20949.902789637214</v>
      </c>
      <c r="U17" s="8">
        <f>INDEX(전체모델결과!$A$2:$I$910,MATCH(ARIMA!$A17&amp;"_"&amp;ARIMA!U$3,전체모델결과!$A$2:$A$910,0),5)</f>
        <v>21917.356525471201</v>
      </c>
      <c r="V17" s="8">
        <f>INDEX(전체모델결과!$A$2:$I$910,MATCH(ARIMA!$A17&amp;"_"&amp;ARIMA!V$3,전체모델결과!$A$2:$A$910,0),5)</f>
        <v>22884.810261305189</v>
      </c>
      <c r="W17" s="8">
        <f>INDEX(전체모델결과!$A$2:$I$910,MATCH(ARIMA!$A17&amp;"_"&amp;ARIMA!W$3,전체모델결과!$A$2:$A$910,0),5)</f>
        <v>23852.263997139176</v>
      </c>
      <c r="X17" s="8">
        <f>INDEX(전체모델결과!$A$2:$I$910,MATCH(ARIMA!$A17&amp;"_"&amp;ARIMA!X$3,전체모델결과!$A$2:$A$910,0),5)</f>
        <v>24819.717732973397</v>
      </c>
      <c r="Y17" s="8">
        <f>INDEX(전체모델결과!$A$2:$I$910,MATCH(ARIMA!$A17&amp;"_"&amp;ARIMA!Y$3,전체모델결과!$A$2:$A$910,0),5)</f>
        <v>25787.171468807384</v>
      </c>
      <c r="Z17" s="8">
        <f>INDEX(전체모델결과!$A$2:$I$910,MATCH(ARIMA!$A17&amp;"_"&amp;ARIMA!Z$3,전체모델결과!$A$2:$A$910,0),5)</f>
        <v>26754.625204641372</v>
      </c>
      <c r="AA17" s="8">
        <f>INDEX(전체모델결과!$A$2:$I$910,MATCH(ARIMA!$A17&amp;"_"&amp;ARIMA!AA$3,전체모델결과!$A$2:$A$910,0),5)</f>
        <v>27722.07894047536</v>
      </c>
      <c r="AB17" s="13"/>
      <c r="AC17" s="13">
        <f t="shared" si="1"/>
        <v>-0.66726770044476513</v>
      </c>
      <c r="AD17" s="13">
        <f t="shared" si="1"/>
        <v>1.5321689725919407E-2</v>
      </c>
      <c r="AE17" s="13">
        <f t="shared" si="1"/>
        <v>-1.3181960995533926E-2</v>
      </c>
      <c r="AF17" s="13">
        <f t="shared" si="1"/>
        <v>-0.18187559989456781</v>
      </c>
      <c r="AG17" s="13">
        <f t="shared" si="1"/>
        <v>-0.19273628897059858</v>
      </c>
      <c r="AH17" s="13">
        <f t="shared" si="1"/>
        <v>-0.34939340522604723</v>
      </c>
      <c r="AI17" s="13">
        <f t="shared" si="1"/>
        <v>0.13806996931306081</v>
      </c>
      <c r="AJ17" s="13">
        <f t="shared" si="1"/>
        <v>0.13658871420653307</v>
      </c>
      <c r="AK17" s="13">
        <f t="shared" si="3"/>
        <v>-0.25760686812312783</v>
      </c>
      <c r="AL17" s="13">
        <f t="shared" si="4"/>
        <v>-5.664219906478718E-2</v>
      </c>
      <c r="AM17" s="13">
        <f t="shared" si="5"/>
        <v>-5.3605846061141937E-2</v>
      </c>
      <c r="AN17" s="13">
        <f t="shared" si="6"/>
        <v>-5.087846300544463E-2</v>
      </c>
      <c r="AO17" s="13">
        <f t="shared" si="7"/>
        <v>-4.8415173396881395E-2</v>
      </c>
      <c r="AP17" s="13">
        <f t="shared" si="8"/>
        <v>-4.6179390212375271E-2</v>
      </c>
      <c r="AQ17" s="13">
        <f t="shared" si="9"/>
        <v>-4.4140986378063518E-2</v>
      </c>
      <c r="AR17" s="13">
        <f t="shared" si="10"/>
        <v>-4.2274929299711328E-2</v>
      </c>
      <c r="AS17" s="13">
        <f t="shared" si="11"/>
        <v>-4.0560247695994756E-2</v>
      </c>
      <c r="AT17" s="13">
        <f t="shared" si="12"/>
        <v>-3.8979240063987897E-2</v>
      </c>
      <c r="AU17" s="13">
        <f t="shared" si="13"/>
        <v>-3.7516861320142647E-2</v>
      </c>
      <c r="AV17" s="13">
        <f t="shared" si="14"/>
        <v>-3.6160242516353858E-2</v>
      </c>
    </row>
    <row r="18" spans="1:48" x14ac:dyDescent="0.3">
      <c r="A18" s="1">
        <v>32</v>
      </c>
      <c r="B18" s="2">
        <v>6674.0823136818681</v>
      </c>
      <c r="C18" s="2">
        <v>4416.9611307420491</v>
      </c>
      <c r="D18" s="2">
        <v>11346.873936230568</v>
      </c>
      <c r="E18" s="2">
        <v>8467.4005080440293</v>
      </c>
      <c r="F18" s="2">
        <v>6650.0415627597667</v>
      </c>
      <c r="G18" s="2">
        <v>6344.7303489601691</v>
      </c>
      <c r="H18" s="9">
        <v>9434.5185447255135</v>
      </c>
      <c r="I18" s="9">
        <v>12247.397428046541</v>
      </c>
      <c r="J18" s="9">
        <v>9810.7918710581653</v>
      </c>
      <c r="K18" s="9">
        <v>14256.806475349522</v>
      </c>
      <c r="L18" s="9">
        <v>12478.866435874726</v>
      </c>
      <c r="M18" s="9">
        <v>15668.590209041924</v>
      </c>
      <c r="N18" s="9">
        <v>15580.057526366252</v>
      </c>
      <c r="O18" s="9">
        <v>11235.487495318546</v>
      </c>
      <c r="P18" s="8">
        <f>INDEX(전체모델결과!$A$2:$I$910,MATCH(ARIMA!$A18&amp;"_"&amp;ARIMA!P$3,전체모델결과!$A$2:$A$910,0),5)</f>
        <v>15279.684869494755</v>
      </c>
      <c r="Q18" s="8">
        <f>INDEX(전체모델결과!$A$2:$I$910,MATCH(ARIMA!$A18&amp;"_"&amp;ARIMA!Q$3,전체모델결과!$A$2:$A$910,0),5)</f>
        <v>15939.713273177855</v>
      </c>
      <c r="R18" s="8">
        <f>INDEX(전체모델결과!$A$2:$I$910,MATCH(ARIMA!$A18&amp;"_"&amp;ARIMA!R$3,전체모델결과!$A$2:$A$910,0),5)</f>
        <v>16599.741676860955</v>
      </c>
      <c r="S18" s="8">
        <f>INDEX(전체모델결과!$A$2:$I$910,MATCH(ARIMA!$A18&amp;"_"&amp;ARIMA!S$3,전체모델결과!$A$2:$A$910,0),5)</f>
        <v>17259.770080544055</v>
      </c>
      <c r="T18" s="8">
        <f>INDEX(전체모델결과!$A$2:$I$910,MATCH(ARIMA!$A18&amp;"_"&amp;ARIMA!T$3,전체모델결과!$A$2:$A$910,0),5)</f>
        <v>17919.798484227154</v>
      </c>
      <c r="U18" s="8">
        <f>INDEX(전체모델결과!$A$2:$I$910,MATCH(ARIMA!$A18&amp;"_"&amp;ARIMA!U$3,전체모델결과!$A$2:$A$910,0),5)</f>
        <v>18579.826887910254</v>
      </c>
      <c r="V18" s="8">
        <f>INDEX(전체모델결과!$A$2:$I$910,MATCH(ARIMA!$A18&amp;"_"&amp;ARIMA!V$3,전체모델결과!$A$2:$A$910,0),5)</f>
        <v>19239.855291593354</v>
      </c>
      <c r="W18" s="8">
        <f>INDEX(전체모델결과!$A$2:$I$910,MATCH(ARIMA!$A18&amp;"_"&amp;ARIMA!W$3,전체모델결과!$A$2:$A$910,0),5)</f>
        <v>19899.883695276687</v>
      </c>
      <c r="X18" s="8">
        <f>INDEX(전체모델결과!$A$2:$I$910,MATCH(ARIMA!$A18&amp;"_"&amp;ARIMA!X$3,전체모델결과!$A$2:$A$910,0),5)</f>
        <v>20559.912098959787</v>
      </c>
      <c r="Y18" s="8">
        <f>INDEX(전체모델결과!$A$2:$I$910,MATCH(ARIMA!$A18&amp;"_"&amp;ARIMA!Y$3,전체모델결과!$A$2:$A$910,0),5)</f>
        <v>21219.940502642887</v>
      </c>
      <c r="Z18" s="8">
        <f>INDEX(전체모델결과!$A$2:$I$910,MATCH(ARIMA!$A18&amp;"_"&amp;ARIMA!Z$3,전체모델결과!$A$2:$A$910,0),5)</f>
        <v>21879.968906325987</v>
      </c>
      <c r="AA18" s="8">
        <f>INDEX(전체모델결과!$A$2:$I$910,MATCH(ARIMA!$A18&amp;"_"&amp;ARIMA!AA$3,전체모델결과!$A$2:$A$910,0),5)</f>
        <v>22539.997310009087</v>
      </c>
      <c r="AB18" s="13"/>
      <c r="AC18" s="13">
        <f t="shared" si="1"/>
        <v>-0.48698495063257119</v>
      </c>
      <c r="AD18" s="13">
        <f t="shared" si="1"/>
        <v>-0.29814758113900819</v>
      </c>
      <c r="AE18" s="13">
        <f t="shared" si="1"/>
        <v>0.19894884372810084</v>
      </c>
      <c r="AF18" s="13">
        <f t="shared" si="1"/>
        <v>-0.45317591716598327</v>
      </c>
      <c r="AG18" s="13">
        <f t="shared" si="1"/>
        <v>0.12470815554303205</v>
      </c>
      <c r="AH18" s="13">
        <f t="shared" si="1"/>
        <v>-0.25561005797748226</v>
      </c>
      <c r="AI18" s="13">
        <f t="shared" si="1"/>
        <v>5.6503285550593141E-3</v>
      </c>
      <c r="AJ18" s="13">
        <f t="shared" si="1"/>
        <v>0.27885455645432355</v>
      </c>
      <c r="AK18" s="13">
        <f t="shared" si="3"/>
        <v>-0.35994854481047578</v>
      </c>
      <c r="AL18" s="13">
        <f t="shared" si="4"/>
        <v>-4.3196467029291918E-2</v>
      </c>
      <c r="AM18" s="13">
        <f t="shared" si="5"/>
        <v>-4.1407796512484607E-2</v>
      </c>
      <c r="AN18" s="13">
        <f t="shared" si="6"/>
        <v>-3.9761365961684891E-2</v>
      </c>
      <c r="AO18" s="13">
        <f t="shared" si="7"/>
        <v>-3.8240857242189508E-2</v>
      </c>
      <c r="AP18" s="13">
        <f t="shared" si="8"/>
        <v>-3.6832356360706253E-2</v>
      </c>
      <c r="AQ18" s="13">
        <f t="shared" si="9"/>
        <v>-3.5523926442639464E-2</v>
      </c>
      <c r="AR18" s="13">
        <f t="shared" si="10"/>
        <v>-3.430526860416272E-2</v>
      </c>
      <c r="AS18" s="13">
        <f t="shared" si="11"/>
        <v>-3.3167450312272972E-2</v>
      </c>
      <c r="AT18" s="13">
        <f t="shared" si="12"/>
        <v>-3.2102686067247088E-2</v>
      </c>
      <c r="AU18" s="13">
        <f t="shared" si="13"/>
        <v>-3.1104159015002741E-2</v>
      </c>
      <c r="AV18" s="13">
        <f t="shared" si="14"/>
        <v>-3.0165874846936891E-2</v>
      </c>
    </row>
    <row r="19" spans="1:48" x14ac:dyDescent="0.3">
      <c r="A19" s="1">
        <v>33</v>
      </c>
      <c r="B19" s="2">
        <v>5278.9019883864157</v>
      </c>
      <c r="C19" s="2">
        <v>10710.938545990091</v>
      </c>
      <c r="D19" s="2">
        <v>8540.6213302017713</v>
      </c>
      <c r="E19" s="2">
        <v>7980.1383223975881</v>
      </c>
      <c r="F19" s="2">
        <v>4600.1686728513378</v>
      </c>
      <c r="G19" s="2">
        <v>10099.649878804201</v>
      </c>
      <c r="H19" s="9">
        <v>10472.422620432861</v>
      </c>
      <c r="I19" s="9">
        <v>8085.7085102082065</v>
      </c>
      <c r="J19" s="9">
        <v>7292.9486302930854</v>
      </c>
      <c r="K19" s="9">
        <v>12001.200120012003</v>
      </c>
      <c r="L19" s="9">
        <v>13450.431205000395</v>
      </c>
      <c r="M19" s="9">
        <v>7648.8799854307053</v>
      </c>
      <c r="N19" s="9">
        <v>13324.450366422385</v>
      </c>
      <c r="O19" s="9">
        <v>17584.306982923685</v>
      </c>
      <c r="P19" s="8">
        <f>INDEX(전체모델결과!$A$2:$I$910,MATCH(ARIMA!$A19&amp;"_"&amp;ARIMA!P$3,전체모델결과!$A$2:$A$910,0),5)</f>
        <v>13832.25719944411</v>
      </c>
      <c r="Q19" s="8">
        <f>INDEX(전체모델결과!$A$2:$I$910,MATCH(ARIMA!$A19&amp;"_"&amp;ARIMA!Q$3,전체모델결과!$A$2:$A$910,0),5)</f>
        <v>14371.122281661956</v>
      </c>
      <c r="R19" s="8">
        <f>INDEX(전체모델결과!$A$2:$I$910,MATCH(ARIMA!$A19&amp;"_"&amp;ARIMA!R$3,전체모델결과!$A$2:$A$910,0),5)</f>
        <v>14909.987363879569</v>
      </c>
      <c r="S19" s="8">
        <f>INDEX(전체모델결과!$A$2:$I$910,MATCH(ARIMA!$A19&amp;"_"&amp;ARIMA!S$3,전체모델결과!$A$2:$A$910,0),5)</f>
        <v>15448.852446097415</v>
      </c>
      <c r="T19" s="8">
        <f>INDEX(전체모델결과!$A$2:$I$910,MATCH(ARIMA!$A19&amp;"_"&amp;ARIMA!T$3,전체모델결과!$A$2:$A$910,0),5)</f>
        <v>15987.717528315028</v>
      </c>
      <c r="U19" s="8">
        <f>INDEX(전체모델결과!$A$2:$I$910,MATCH(ARIMA!$A19&amp;"_"&amp;ARIMA!U$3,전체모델결과!$A$2:$A$910,0),5)</f>
        <v>16526.582610532874</v>
      </c>
      <c r="V19" s="8">
        <f>INDEX(전체모델결과!$A$2:$I$910,MATCH(ARIMA!$A19&amp;"_"&amp;ARIMA!V$3,전체모델결과!$A$2:$A$910,0),5)</f>
        <v>17065.447692750487</v>
      </c>
      <c r="W19" s="8">
        <f>INDEX(전체모델결과!$A$2:$I$910,MATCH(ARIMA!$A19&amp;"_"&amp;ARIMA!W$3,전체모델결과!$A$2:$A$910,0),5)</f>
        <v>17604.312774968334</v>
      </c>
      <c r="X19" s="8">
        <f>INDEX(전체모델결과!$A$2:$I$910,MATCH(ARIMA!$A19&amp;"_"&amp;ARIMA!X$3,전체모델결과!$A$2:$A$910,0),5)</f>
        <v>18143.177857185947</v>
      </c>
      <c r="Y19" s="8">
        <f>INDEX(전체모델결과!$A$2:$I$910,MATCH(ARIMA!$A19&amp;"_"&amp;ARIMA!Y$3,전체모델결과!$A$2:$A$910,0),5)</f>
        <v>18682.042939403793</v>
      </c>
      <c r="Z19" s="8">
        <f>INDEX(전체모델결과!$A$2:$I$910,MATCH(ARIMA!$A19&amp;"_"&amp;ARIMA!Z$3,전체모델결과!$A$2:$A$910,0),5)</f>
        <v>19220.908021621406</v>
      </c>
      <c r="AA19" s="8">
        <f>INDEX(전체모델결과!$A$2:$I$910,MATCH(ARIMA!$A19&amp;"_"&amp;ARIMA!AA$3,전체모델결과!$A$2:$A$910,0),5)</f>
        <v>19759.773103839252</v>
      </c>
      <c r="AB19" s="13"/>
      <c r="AC19" s="13">
        <f t="shared" si="1"/>
        <v>-3.6909471724459131E-2</v>
      </c>
      <c r="AD19" s="13">
        <f t="shared" si="1"/>
        <v>0.22790467848078533</v>
      </c>
      <c r="AE19" s="13">
        <f t="shared" si="1"/>
        <v>9.8044578148502648E-2</v>
      </c>
      <c r="AF19" s="13">
        <f t="shared" si="1"/>
        <v>-0.64558955895589576</v>
      </c>
      <c r="AG19" s="13">
        <f t="shared" si="1"/>
        <v>-0.12075718015665782</v>
      </c>
      <c r="AH19" s="13">
        <f t="shared" si="1"/>
        <v>0.43132826978906658</v>
      </c>
      <c r="AI19" s="13">
        <f t="shared" si="1"/>
        <v>-0.74201326100060272</v>
      </c>
      <c r="AJ19" s="13">
        <f t="shared" si="1"/>
        <v>-0.31970223906842254</v>
      </c>
      <c r="AK19" s="13">
        <f t="shared" si="3"/>
        <v>0.21337490224227962</v>
      </c>
      <c r="AL19" s="13">
        <f t="shared" si="4"/>
        <v>-3.8957132913889359E-2</v>
      </c>
      <c r="AM19" s="13">
        <f t="shared" si="5"/>
        <v>-3.7496381399887202E-2</v>
      </c>
      <c r="AN19" s="13">
        <f t="shared" si="6"/>
        <v>-3.6141216559531175E-2</v>
      </c>
      <c r="AO19" s="13">
        <f t="shared" si="7"/>
        <v>-3.4880589616463009E-2</v>
      </c>
      <c r="AP19" s="13">
        <f t="shared" si="8"/>
        <v>-3.3704941387880494E-2</v>
      </c>
      <c r="AQ19" s="13">
        <f t="shared" si="9"/>
        <v>-3.2605959436174059E-2</v>
      </c>
      <c r="AR19" s="13">
        <f t="shared" si="10"/>
        <v>-3.157638123064066E-2</v>
      </c>
      <c r="AS19" s="13">
        <f t="shared" si="11"/>
        <v>-3.0609833459890989E-2</v>
      </c>
      <c r="AT19" s="13">
        <f t="shared" si="12"/>
        <v>-2.970069997987812E-2</v>
      </c>
      <c r="AU19" s="13">
        <f t="shared" si="13"/>
        <v>-2.8844012614972048E-2</v>
      </c>
      <c r="AV19" s="13">
        <f t="shared" si="14"/>
        <v>-2.80353603280179E-2</v>
      </c>
    </row>
    <row r="20" spans="1:48" x14ac:dyDescent="0.3">
      <c r="A20" s="1">
        <v>34</v>
      </c>
      <c r="B20" s="2">
        <v>4407.8754040552449</v>
      </c>
      <c r="C20" s="2">
        <v>7027.4068868587492</v>
      </c>
      <c r="D20" s="2">
        <v>4959.8254141454217</v>
      </c>
      <c r="E20" s="2">
        <v>10157.440325038089</v>
      </c>
      <c r="F20" s="2">
        <v>8758.4847821326912</v>
      </c>
      <c r="G20" s="2">
        <v>2548.0952987641735</v>
      </c>
      <c r="H20" s="9">
        <v>5005.5617352614017</v>
      </c>
      <c r="I20" s="9">
        <v>9487.666034155598</v>
      </c>
      <c r="J20" s="9">
        <v>7637.3601689204361</v>
      </c>
      <c r="K20" s="9">
        <v>12194.609141751818</v>
      </c>
      <c r="L20" s="9">
        <v>11976.047904191617</v>
      </c>
      <c r="M20" s="9">
        <v>11125.067288713441</v>
      </c>
      <c r="N20" s="9">
        <v>10907.043839279431</v>
      </c>
      <c r="O20" s="9">
        <v>16815.323877759907</v>
      </c>
      <c r="P20" s="8">
        <f>INDEX(전체모델결과!$A$2:$I$910,MATCH(ARIMA!$A20&amp;"_"&amp;ARIMA!P$3,전체모델결과!$A$2:$A$910,0),5)</f>
        <v>13881.669599536806</v>
      </c>
      <c r="Q20" s="8">
        <f>INDEX(전체모델결과!$A$2:$I$910,MATCH(ARIMA!$A20&amp;"_"&amp;ARIMA!Q$3,전체모델결과!$A$2:$A$910,0),5)</f>
        <v>14561.055945179425</v>
      </c>
      <c r="R20" s="8">
        <f>INDEX(전체모델결과!$A$2:$I$910,MATCH(ARIMA!$A20&amp;"_"&amp;ARIMA!R$3,전체모델결과!$A$2:$A$910,0),5)</f>
        <v>15240.442290822277</v>
      </c>
      <c r="S20" s="8">
        <f>INDEX(전체모델결과!$A$2:$I$910,MATCH(ARIMA!$A20&amp;"_"&amp;ARIMA!S$3,전체모델결과!$A$2:$A$910,0),5)</f>
        <v>15919.828636464896</v>
      </c>
      <c r="T20" s="8">
        <f>INDEX(전체모델결과!$A$2:$I$910,MATCH(ARIMA!$A20&amp;"_"&amp;ARIMA!T$3,전체모델결과!$A$2:$A$910,0),5)</f>
        <v>16599.214982107747</v>
      </c>
      <c r="U20" s="8">
        <f>INDEX(전체모델결과!$A$2:$I$910,MATCH(ARIMA!$A20&amp;"_"&amp;ARIMA!U$3,전체모델결과!$A$2:$A$910,0),5)</f>
        <v>17278.601327750366</v>
      </c>
      <c r="V20" s="8">
        <f>INDEX(전체모델결과!$A$2:$I$910,MATCH(ARIMA!$A20&amp;"_"&amp;ARIMA!V$3,전체모델결과!$A$2:$A$910,0),5)</f>
        <v>17957.987673392985</v>
      </c>
      <c r="W20" s="8">
        <f>INDEX(전체모델결과!$A$2:$I$910,MATCH(ARIMA!$A20&amp;"_"&amp;ARIMA!W$3,전체모델결과!$A$2:$A$910,0),5)</f>
        <v>18637.374019035837</v>
      </c>
      <c r="X20" s="8">
        <f>INDEX(전체모델결과!$A$2:$I$910,MATCH(ARIMA!$A20&amp;"_"&amp;ARIMA!X$3,전체모델결과!$A$2:$A$910,0),5)</f>
        <v>19316.760364678456</v>
      </c>
      <c r="Y20" s="8">
        <f>INDEX(전체모델결과!$A$2:$I$910,MATCH(ARIMA!$A20&amp;"_"&amp;ARIMA!Y$3,전체모델결과!$A$2:$A$910,0),5)</f>
        <v>19996.146710321307</v>
      </c>
      <c r="Z20" s="8">
        <f>INDEX(전체모델결과!$A$2:$I$910,MATCH(ARIMA!$A20&amp;"_"&amp;ARIMA!Z$3,전체모델결과!$A$2:$A$910,0),5)</f>
        <v>20675.533055963926</v>
      </c>
      <c r="AA20" s="8">
        <f>INDEX(전체모델결과!$A$2:$I$910,MATCH(ARIMA!$A20&amp;"_"&amp;ARIMA!AA$3,전체모델결과!$A$2:$A$910,0),5)</f>
        <v>21354.919401606545</v>
      </c>
      <c r="AB20" s="13"/>
      <c r="AC20" s="13">
        <f t="shared" ref="AC20:AC81" si="15">IFERROR(-(H20/G20-1),0)</f>
        <v>-0.96443270300333728</v>
      </c>
      <c r="AD20" s="13">
        <f t="shared" ref="AD20:AD81" si="16">IFERROR(-(I20/H20-1),0)</f>
        <v>-0.89542483660130712</v>
      </c>
      <c r="AE20" s="13">
        <f t="shared" ref="AE20:AE81" si="17">IFERROR(-(J20/I20-1),0)</f>
        <v>0.19502223819578601</v>
      </c>
      <c r="AF20" s="13">
        <f t="shared" ref="AF20:AF81" si="18">IFERROR(-(K20/J20-1),0)</f>
        <v>-0.59670473462502205</v>
      </c>
      <c r="AG20" s="13">
        <f t="shared" ref="AG20:AG81" si="19">IFERROR(-(L20/K20-1),0)</f>
        <v>1.7922775139376346E-2</v>
      </c>
      <c r="AH20" s="13">
        <f t="shared" ref="AH20:AH81" si="20">IFERROR(-(M20/L20-1),0)</f>
        <v>7.1056881392427718E-2</v>
      </c>
      <c r="AI20" s="13">
        <f t="shared" ref="AI20:AI81" si="21">IFERROR(-(N20/M20-1),0)</f>
        <v>1.9597494898318302E-2</v>
      </c>
      <c r="AJ20" s="13">
        <f t="shared" ref="AJ20:AJ81" si="22">IFERROR(-(O20/N20-1),0)</f>
        <v>-0.54169398468932939</v>
      </c>
      <c r="AK20" s="13">
        <f t="shared" si="3"/>
        <v>0.17446314442406774</v>
      </c>
      <c r="AL20" s="13">
        <f t="shared" si="4"/>
        <v>-4.8941256004629841E-2</v>
      </c>
      <c r="AM20" s="13">
        <f t="shared" si="5"/>
        <v>-4.6657766318641825E-2</v>
      </c>
      <c r="AN20" s="13">
        <f t="shared" si="6"/>
        <v>-4.4577862812534175E-2</v>
      </c>
      <c r="AO20" s="13">
        <f t="shared" si="7"/>
        <v>-4.2675481071868804E-2</v>
      </c>
      <c r="AP20" s="13">
        <f t="shared" si="8"/>
        <v>-4.092882382539953E-2</v>
      </c>
      <c r="AQ20" s="13">
        <f t="shared" si="9"/>
        <v>-3.9319522035124788E-2</v>
      </c>
      <c r="AR20" s="13">
        <f t="shared" si="10"/>
        <v>-3.7831986411787533E-2</v>
      </c>
      <c r="AS20" s="13">
        <f t="shared" si="11"/>
        <v>-3.6452900765349572E-2</v>
      </c>
      <c r="AT20" s="13">
        <f t="shared" si="12"/>
        <v>-3.5170822271271662E-2</v>
      </c>
      <c r="AU20" s="13">
        <f t="shared" si="13"/>
        <v>-3.3975863224285252E-2</v>
      </c>
      <c r="AV20" s="13">
        <f t="shared" si="14"/>
        <v>-3.2859435536857884E-2</v>
      </c>
    </row>
    <row r="21" spans="1:48" x14ac:dyDescent="0.3">
      <c r="A21" s="1">
        <v>35</v>
      </c>
      <c r="B21" s="2">
        <v>2579.6465884173867</v>
      </c>
      <c r="C21" s="2">
        <v>5306.7289322861388</v>
      </c>
      <c r="D21" s="2">
        <v>7316.6270349368942</v>
      </c>
      <c r="E21" s="2">
        <v>8127.4382314694403</v>
      </c>
      <c r="F21" s="2">
        <v>6387.5088715400998</v>
      </c>
      <c r="G21" s="2">
        <v>10503.552672227372</v>
      </c>
      <c r="H21" s="9">
        <v>9042.0722302005215</v>
      </c>
      <c r="I21" s="9">
        <v>9153.5385653032699</v>
      </c>
      <c r="J21" s="9">
        <v>5340.9293217019758</v>
      </c>
      <c r="K21" s="9">
        <v>7879.5670385269359</v>
      </c>
      <c r="L21" s="9">
        <v>9170.6100289791284</v>
      </c>
      <c r="M21" s="9">
        <v>12941.897690892991</v>
      </c>
      <c r="N21" s="9">
        <v>12839.197723644944</v>
      </c>
      <c r="O21" s="9">
        <v>14625.483163283072</v>
      </c>
      <c r="P21" s="8">
        <f>INDEX(전체모델결과!$A$2:$I$910,MATCH(ARIMA!$A21&amp;"_"&amp;ARIMA!P$3,전체모델결과!$A$2:$A$910,0),5)</f>
        <v>13429.626640455332</v>
      </c>
      <c r="Q21" s="8">
        <f>INDEX(전체모델결과!$A$2:$I$910,MATCH(ARIMA!$A21&amp;"_"&amp;ARIMA!Q$3,전체모델결과!$A$2:$A$910,0),5)</f>
        <v>14065.816877340898</v>
      </c>
      <c r="R21" s="8">
        <f>INDEX(전체모델결과!$A$2:$I$910,MATCH(ARIMA!$A21&amp;"_"&amp;ARIMA!R$3,전체모델결과!$A$2:$A$910,0),5)</f>
        <v>14702.007114226231</v>
      </c>
      <c r="S21" s="8">
        <f>INDEX(전체모델결과!$A$2:$I$910,MATCH(ARIMA!$A21&amp;"_"&amp;ARIMA!S$3,전체모델결과!$A$2:$A$910,0),5)</f>
        <v>15338.197351111565</v>
      </c>
      <c r="T21" s="8">
        <f>INDEX(전체모델결과!$A$2:$I$910,MATCH(ARIMA!$A21&amp;"_"&amp;ARIMA!T$3,전체모델결과!$A$2:$A$910,0),5)</f>
        <v>15974.387587996898</v>
      </c>
      <c r="U21" s="8">
        <f>INDEX(전체모델결과!$A$2:$I$910,MATCH(ARIMA!$A21&amp;"_"&amp;ARIMA!U$3,전체모델결과!$A$2:$A$910,0),5)</f>
        <v>16610.577824882232</v>
      </c>
      <c r="V21" s="8">
        <f>INDEX(전체모델결과!$A$2:$I$910,MATCH(ARIMA!$A21&amp;"_"&amp;ARIMA!V$3,전체모델결과!$A$2:$A$910,0),5)</f>
        <v>17246.768061767565</v>
      </c>
      <c r="W21" s="8">
        <f>INDEX(전체모델결과!$A$2:$I$910,MATCH(ARIMA!$A21&amp;"_"&amp;ARIMA!W$3,전체모델결과!$A$2:$A$910,0),5)</f>
        <v>17882.958298652899</v>
      </c>
      <c r="X21" s="8">
        <f>INDEX(전체모델결과!$A$2:$I$910,MATCH(ARIMA!$A21&amp;"_"&amp;ARIMA!X$3,전체모델결과!$A$2:$A$910,0),5)</f>
        <v>18519.148535538232</v>
      </c>
      <c r="Y21" s="8">
        <f>INDEX(전체모델결과!$A$2:$I$910,MATCH(ARIMA!$A21&amp;"_"&amp;ARIMA!Y$3,전체모델결과!$A$2:$A$910,0),5)</f>
        <v>19155.338772423565</v>
      </c>
      <c r="Z21" s="8">
        <f>INDEX(전체모델결과!$A$2:$I$910,MATCH(ARIMA!$A21&amp;"_"&amp;ARIMA!Z$3,전체모델결과!$A$2:$A$910,0),5)</f>
        <v>19791.529009309132</v>
      </c>
      <c r="AA21" s="8">
        <f>INDEX(전체모델결과!$A$2:$I$910,MATCH(ARIMA!$A21&amp;"_"&amp;ARIMA!AA$3,전체모델결과!$A$2:$A$910,0),5)</f>
        <v>20427.719246194465</v>
      </c>
      <c r="AB21" s="13"/>
      <c r="AC21" s="13">
        <f t="shared" si="15"/>
        <v>0.1391415350247327</v>
      </c>
      <c r="AD21" s="13">
        <f t="shared" si="16"/>
        <v>-1.2327520978039797E-2</v>
      </c>
      <c r="AE21" s="13">
        <f t="shared" si="17"/>
        <v>0.41651752668122144</v>
      </c>
      <c r="AF21" s="13">
        <f t="shared" si="18"/>
        <v>-0.47531760184686012</v>
      </c>
      <c r="AG21" s="13">
        <f t="shared" si="19"/>
        <v>-0.16384694541459854</v>
      </c>
      <c r="AH21" s="13">
        <f t="shared" si="20"/>
        <v>-0.41123629180573529</v>
      </c>
      <c r="AI21" s="13">
        <f t="shared" si="21"/>
        <v>7.9354643114135648E-3</v>
      </c>
      <c r="AJ21" s="13">
        <f t="shared" si="22"/>
        <v>-0.13912749675538261</v>
      </c>
      <c r="AK21" s="13">
        <f t="shared" si="3"/>
        <v>8.1765266109629087E-2</v>
      </c>
      <c r="AL21" s="13">
        <f t="shared" si="4"/>
        <v>-4.737214621954644E-2</v>
      </c>
      <c r="AM21" s="13">
        <f t="shared" si="5"/>
        <v>-4.5229526477782667E-2</v>
      </c>
      <c r="AN21" s="13">
        <f t="shared" si="6"/>
        <v>-4.3272339071971366E-2</v>
      </c>
      <c r="AO21" s="13">
        <f t="shared" si="7"/>
        <v>-4.147751018728596E-2</v>
      </c>
      <c r="AP21" s="13">
        <f t="shared" si="8"/>
        <v>-3.9825641726845662E-2</v>
      </c>
      <c r="AQ21" s="13">
        <f t="shared" si="9"/>
        <v>-3.8300307406063716E-2</v>
      </c>
      <c r="AR21" s="13">
        <f t="shared" si="10"/>
        <v>-3.6887504638949187E-2</v>
      </c>
      <c r="AS21" s="13">
        <f t="shared" si="11"/>
        <v>-3.5575223420011959E-2</v>
      </c>
      <c r="AT21" s="13">
        <f t="shared" si="12"/>
        <v>-3.435310406763481E-2</v>
      </c>
      <c r="AU21" s="13">
        <f t="shared" si="13"/>
        <v>-3.3212163169958675E-2</v>
      </c>
      <c r="AV21" s="13">
        <f t="shared" si="14"/>
        <v>-3.2144572386807235E-2</v>
      </c>
    </row>
    <row r="22" spans="1:48" x14ac:dyDescent="0.3">
      <c r="A22" s="1">
        <v>36</v>
      </c>
      <c r="B22" s="2">
        <v>4581.3767036994623</v>
      </c>
      <c r="C22" s="2">
        <v>7870.1426463354646</v>
      </c>
      <c r="D22" s="2">
        <v>11857.372744981791</v>
      </c>
      <c r="E22" s="2">
        <v>12279.355333844973</v>
      </c>
      <c r="F22" s="2">
        <v>8992.8057553956842</v>
      </c>
      <c r="G22" s="2">
        <v>8304.1698795895372</v>
      </c>
      <c r="H22" s="9">
        <v>7304.220796160067</v>
      </c>
      <c r="I22" s="9">
        <v>13891.461381737359</v>
      </c>
      <c r="J22" s="9">
        <v>6909.059504274981</v>
      </c>
      <c r="K22" s="9">
        <v>8572.8282168517308</v>
      </c>
      <c r="L22" s="9">
        <v>11244.921648287871</v>
      </c>
      <c r="M22" s="9">
        <v>12790.306294177044</v>
      </c>
      <c r="N22" s="9">
        <v>12977.937506239394</v>
      </c>
      <c r="O22" s="9">
        <v>15214.384508990319</v>
      </c>
      <c r="P22" s="8">
        <f>INDEX(전체모델결과!$A$2:$I$910,MATCH(ARIMA!$A22&amp;"_"&amp;ARIMA!P$3,전체모델결과!$A$2:$A$910,0),5)</f>
        <v>13427.973387268372</v>
      </c>
      <c r="Q22" s="8">
        <f>INDEX(전체모델결과!$A$2:$I$910,MATCH(ARIMA!$A22&amp;"_"&amp;ARIMA!Q$3,전체모델결과!$A$2:$A$910,0),5)</f>
        <v>13858.461811089306</v>
      </c>
      <c r="R22" s="8">
        <f>INDEX(전체모델결과!$A$2:$I$910,MATCH(ARIMA!$A22&amp;"_"&amp;ARIMA!R$3,전체모델결과!$A$2:$A$910,0),5)</f>
        <v>14288.950234910124</v>
      </c>
      <c r="S22" s="8">
        <f>INDEX(전체모델결과!$A$2:$I$910,MATCH(ARIMA!$A22&amp;"_"&amp;ARIMA!S$3,전체모델결과!$A$2:$A$910,0),5)</f>
        <v>14719.438658731058</v>
      </c>
      <c r="T22" s="8">
        <f>INDEX(전체모델결과!$A$2:$I$910,MATCH(ARIMA!$A22&amp;"_"&amp;ARIMA!T$3,전체모델결과!$A$2:$A$910,0),5)</f>
        <v>15149.927082551876</v>
      </c>
      <c r="U22" s="8">
        <f>INDEX(전체모델결과!$A$2:$I$910,MATCH(ARIMA!$A22&amp;"_"&amp;ARIMA!U$3,전체모델결과!$A$2:$A$910,0),5)</f>
        <v>15580.41550637281</v>
      </c>
      <c r="V22" s="8">
        <f>INDEX(전체모델결과!$A$2:$I$910,MATCH(ARIMA!$A22&amp;"_"&amp;ARIMA!V$3,전체모델결과!$A$2:$A$910,0),5)</f>
        <v>16010.903930193628</v>
      </c>
      <c r="W22" s="8">
        <f>INDEX(전체모델결과!$A$2:$I$910,MATCH(ARIMA!$A22&amp;"_"&amp;ARIMA!W$3,전체모델결과!$A$2:$A$910,0),5)</f>
        <v>16441.392354014562</v>
      </c>
      <c r="X22" s="8">
        <f>INDEX(전체모델결과!$A$2:$I$910,MATCH(ARIMA!$A22&amp;"_"&amp;ARIMA!X$3,전체모델결과!$A$2:$A$910,0),5)</f>
        <v>16871.88077783538</v>
      </c>
      <c r="Y22" s="8">
        <f>INDEX(전체모델결과!$A$2:$I$910,MATCH(ARIMA!$A22&amp;"_"&amp;ARIMA!Y$3,전체모델결과!$A$2:$A$910,0),5)</f>
        <v>17302.369201656315</v>
      </c>
      <c r="Z22" s="8">
        <f>INDEX(전체모델결과!$A$2:$I$910,MATCH(ARIMA!$A22&amp;"_"&amp;ARIMA!Z$3,전체모델결과!$A$2:$A$910,0),5)</f>
        <v>17732.857625477132</v>
      </c>
      <c r="AA22" s="8">
        <f>INDEX(전체모델결과!$A$2:$I$910,MATCH(ARIMA!$A22&amp;"_"&amp;ARIMA!AA$3,전체모델결과!$A$2:$A$910,0),5)</f>
        <v>18163.346049298067</v>
      </c>
      <c r="AB22" s="13"/>
      <c r="AC22" s="13">
        <f t="shared" si="15"/>
        <v>0.12041529712526744</v>
      </c>
      <c r="AD22" s="13">
        <f t="shared" si="16"/>
        <v>-0.90184028788399972</v>
      </c>
      <c r="AE22" s="13">
        <f t="shared" si="17"/>
        <v>0.50263983648559174</v>
      </c>
      <c r="AF22" s="13">
        <f t="shared" si="18"/>
        <v>-0.24080972403657741</v>
      </c>
      <c r="AG22" s="13">
        <f t="shared" si="19"/>
        <v>-0.31169333664980803</v>
      </c>
      <c r="AH22" s="13">
        <f t="shared" si="20"/>
        <v>-0.13742956102539594</v>
      </c>
      <c r="AI22" s="13">
        <f t="shared" si="21"/>
        <v>-1.4669798185190652E-2</v>
      </c>
      <c r="AJ22" s="13">
        <f t="shared" si="22"/>
        <v>-0.17232684328120018</v>
      </c>
      <c r="AK22" s="13">
        <f t="shared" si="3"/>
        <v>0.11741593100045156</v>
      </c>
      <c r="AL22" s="13">
        <f t="shared" si="4"/>
        <v>-3.205907633307481E-2</v>
      </c>
      <c r="AM22" s="13">
        <f t="shared" si="5"/>
        <v>-3.1063218248099433E-2</v>
      </c>
      <c r="AN22" s="13">
        <f t="shared" si="6"/>
        <v>-3.0127365323813882E-2</v>
      </c>
      <c r="AO22" s="13">
        <f t="shared" si="7"/>
        <v>-2.9246252781893078E-2</v>
      </c>
      <c r="AP22" s="13">
        <f t="shared" si="8"/>
        <v>-2.8415214243290077E-2</v>
      </c>
      <c r="AQ22" s="13">
        <f t="shared" si="9"/>
        <v>-2.7630099058958857E-2</v>
      </c>
      <c r="AR22" s="13">
        <f t="shared" si="10"/>
        <v>-2.6887202977285529E-2</v>
      </c>
      <c r="AS22" s="13">
        <f t="shared" si="11"/>
        <v>-2.6183209703386501E-2</v>
      </c>
      <c r="AT22" s="13">
        <f t="shared" si="12"/>
        <v>-2.5515141405365371E-2</v>
      </c>
      <c r="AU22" s="13">
        <f t="shared" si="13"/>
        <v>-2.4880316608872688E-2</v>
      </c>
      <c r="AV22" s="13">
        <f t="shared" si="14"/>
        <v>-2.4276314224868312E-2</v>
      </c>
    </row>
    <row r="23" spans="1:48" x14ac:dyDescent="0.3">
      <c r="A23" s="1">
        <v>37</v>
      </c>
      <c r="B23" s="2">
        <v>4044.0804772014963</v>
      </c>
      <c r="C23" s="2">
        <v>8047.2103004291848</v>
      </c>
      <c r="D23" s="2">
        <v>7230.0771208226224</v>
      </c>
      <c r="E23" s="2">
        <v>7182.8760235598329</v>
      </c>
      <c r="F23" s="2">
        <v>6554.7981122181436</v>
      </c>
      <c r="G23" s="2">
        <v>7580.6169455944955</v>
      </c>
      <c r="H23" s="9">
        <v>9089.5318891077113</v>
      </c>
      <c r="I23" s="9">
        <v>14607.869989957089</v>
      </c>
      <c r="J23" s="9">
        <v>10902.838931521786</v>
      </c>
      <c r="K23" s="9">
        <v>10357.740419090111</v>
      </c>
      <c r="L23" s="9">
        <v>11061.552185548617</v>
      </c>
      <c r="M23" s="9">
        <v>10657.785179017485</v>
      </c>
      <c r="N23" s="9">
        <v>14104.372355430183</v>
      </c>
      <c r="O23" s="9">
        <v>11902.793850223177</v>
      </c>
      <c r="P23" s="8">
        <f>INDEX(전체모델결과!$A$2:$I$910,MATCH(ARIMA!$A23&amp;"_"&amp;ARIMA!P$3,전체모델결과!$A$2:$A$910,0),5)</f>
        <v>13830.162100281799</v>
      </c>
      <c r="Q23" s="8">
        <f>INDEX(전체모델결과!$A$2:$I$910,MATCH(ARIMA!$A23&amp;"_"&amp;ARIMA!Q$3,전체모델결과!$A$2:$A$910,0),5)</f>
        <v>14404.429963369621</v>
      </c>
      <c r="R23" s="8">
        <f>INDEX(전체모델결과!$A$2:$I$910,MATCH(ARIMA!$A23&amp;"_"&amp;ARIMA!R$3,전체모델결과!$A$2:$A$910,0),5)</f>
        <v>14978.697826457443</v>
      </c>
      <c r="S23" s="8">
        <f>INDEX(전체모델결과!$A$2:$I$910,MATCH(ARIMA!$A23&amp;"_"&amp;ARIMA!S$3,전체모델결과!$A$2:$A$910,0),5)</f>
        <v>15552.965689545264</v>
      </c>
      <c r="T23" s="8">
        <f>INDEX(전체모델결과!$A$2:$I$910,MATCH(ARIMA!$A23&amp;"_"&amp;ARIMA!T$3,전체모델결과!$A$2:$A$910,0),5)</f>
        <v>16127.233552633086</v>
      </c>
      <c r="U23" s="8">
        <f>INDEX(전체모델결과!$A$2:$I$910,MATCH(ARIMA!$A23&amp;"_"&amp;ARIMA!U$3,전체모델결과!$A$2:$A$910,0),5)</f>
        <v>16701.501415720908</v>
      </c>
      <c r="V23" s="8">
        <f>INDEX(전체모델결과!$A$2:$I$910,MATCH(ARIMA!$A23&amp;"_"&amp;ARIMA!V$3,전체모델결과!$A$2:$A$910,0),5)</f>
        <v>17275.76927880873</v>
      </c>
      <c r="W23" s="8">
        <f>INDEX(전체모델결과!$A$2:$I$910,MATCH(ARIMA!$A23&amp;"_"&amp;ARIMA!W$3,전체모델결과!$A$2:$A$910,0),5)</f>
        <v>17850.037141896551</v>
      </c>
      <c r="X23" s="8">
        <f>INDEX(전체모델결과!$A$2:$I$910,MATCH(ARIMA!$A23&amp;"_"&amp;ARIMA!X$3,전체모델결과!$A$2:$A$910,0),5)</f>
        <v>18424.305004984373</v>
      </c>
      <c r="Y23" s="8">
        <f>INDEX(전체모델결과!$A$2:$I$910,MATCH(ARIMA!$A23&amp;"_"&amp;ARIMA!Y$3,전체모델결과!$A$2:$A$910,0),5)</f>
        <v>18998.572868072195</v>
      </c>
      <c r="Z23" s="8">
        <f>INDEX(전체모델결과!$A$2:$I$910,MATCH(ARIMA!$A23&amp;"_"&amp;ARIMA!Z$3,전체모델결과!$A$2:$A$910,0),5)</f>
        <v>19572.840731160017</v>
      </c>
      <c r="AA23" s="8">
        <f>INDEX(전체모델결과!$A$2:$I$910,MATCH(ARIMA!$A23&amp;"_"&amp;ARIMA!AA$3,전체모델결과!$A$2:$A$910,0),5)</f>
        <v>20147.108594247838</v>
      </c>
      <c r="AB23" s="13"/>
      <c r="AC23" s="13">
        <f t="shared" si="15"/>
        <v>-0.19904909512544711</v>
      </c>
      <c r="AD23" s="13">
        <f t="shared" si="16"/>
        <v>-0.60710916339511245</v>
      </c>
      <c r="AE23" s="13">
        <f t="shared" si="17"/>
        <v>0.25363253239401173</v>
      </c>
      <c r="AF23" s="13">
        <f t="shared" si="18"/>
        <v>4.9996016253685216E-2</v>
      </c>
      <c r="AG23" s="13">
        <f t="shared" si="19"/>
        <v>-6.7950319083236232E-2</v>
      </c>
      <c r="AH23" s="13">
        <f t="shared" si="20"/>
        <v>3.650183986462896E-2</v>
      </c>
      <c r="AI23" s="13">
        <f t="shared" si="21"/>
        <v>-0.32338681241184775</v>
      </c>
      <c r="AJ23" s="13">
        <f t="shared" si="22"/>
        <v>0.15609191601917671</v>
      </c>
      <c r="AK23" s="13">
        <f t="shared" si="3"/>
        <v>-0.16192570200839729</v>
      </c>
      <c r="AL23" s="13">
        <f t="shared" si="4"/>
        <v>-4.15228584396794E-2</v>
      </c>
      <c r="AM23" s="13">
        <f t="shared" si="5"/>
        <v>-3.9867448038428455E-2</v>
      </c>
      <c r="AN23" s="13">
        <f t="shared" si="6"/>
        <v>-3.8338971100242869E-2</v>
      </c>
      <c r="AO23" s="13">
        <f t="shared" si="7"/>
        <v>-3.692336719252487E-2</v>
      </c>
      <c r="AP23" s="13">
        <f t="shared" si="8"/>
        <v>-3.5608578570753169E-2</v>
      </c>
      <c r="AQ23" s="13">
        <f t="shared" si="9"/>
        <v>-3.4384205874285589E-2</v>
      </c>
      <c r="AR23" s="13">
        <f t="shared" si="10"/>
        <v>-3.3241232492740247E-2</v>
      </c>
      <c r="AS23" s="13">
        <f t="shared" si="11"/>
        <v>-3.2171802138155403E-2</v>
      </c>
      <c r="AT23" s="13">
        <f t="shared" si="12"/>
        <v>-3.1169038014322137E-2</v>
      </c>
      <c r="AU23" s="13">
        <f t="shared" si="13"/>
        <v>-3.022689478181273E-2</v>
      </c>
      <c r="AV23" s="13">
        <f t="shared" si="14"/>
        <v>-2.9340036583120233E-2</v>
      </c>
    </row>
    <row r="24" spans="1:48" x14ac:dyDescent="0.3">
      <c r="A24" s="12">
        <v>38</v>
      </c>
      <c r="B24" s="2">
        <v>4474.2729306487699</v>
      </c>
      <c r="C24" s="2">
        <v>9110.4853404008609</v>
      </c>
      <c r="D24" s="2">
        <v>6726.9601614470439</v>
      </c>
      <c r="E24" s="2">
        <v>6309.1482649842274</v>
      </c>
      <c r="F24" s="2">
        <v>6794.7371672123045</v>
      </c>
      <c r="G24" s="2">
        <v>10255.24156791249</v>
      </c>
      <c r="H24" s="9">
        <v>9474.4190685150097</v>
      </c>
      <c r="I24" s="9">
        <v>9795.191451469278</v>
      </c>
      <c r="J24" s="9">
        <v>10772.736689455147</v>
      </c>
      <c r="K24" s="9">
        <v>6246.0961898813239</v>
      </c>
      <c r="L24" s="9">
        <v>11921.458625525946</v>
      </c>
      <c r="M24" s="9">
        <v>16152.426160337553</v>
      </c>
      <c r="N24" s="9">
        <v>14935.064935064936</v>
      </c>
      <c r="O24" s="9">
        <v>17589.003615517409</v>
      </c>
      <c r="P24" s="8">
        <f>INDEX(전체모델결과!$A$2:$I$910,MATCH(ARIMA!$A24&amp;"_"&amp;ARIMA!P$3,전체모델결과!$A$2:$A$910,0),5)</f>
        <v>15937.725437619956</v>
      </c>
      <c r="Q24" s="8">
        <f>INDEX(전체모델결과!$A$2:$I$910,MATCH(ARIMA!$A24&amp;"_"&amp;ARIMA!Q$3,전체모델결과!$A$2:$A$910,0),5)</f>
        <v>16724.115094365785</v>
      </c>
      <c r="R24" s="8">
        <f>INDEX(전체모델결과!$A$2:$I$910,MATCH(ARIMA!$A24&amp;"_"&amp;ARIMA!R$3,전체모델결과!$A$2:$A$910,0),5)</f>
        <v>17510.504751111614</v>
      </c>
      <c r="S24" s="8">
        <f>INDEX(전체모델결과!$A$2:$I$910,MATCH(ARIMA!$A24&amp;"_"&amp;ARIMA!S$3,전체모델결과!$A$2:$A$910,0),5)</f>
        <v>18296.894407857442</v>
      </c>
      <c r="T24" s="8">
        <f>INDEX(전체모델결과!$A$2:$I$910,MATCH(ARIMA!$A24&amp;"_"&amp;ARIMA!T$3,전체모델결과!$A$2:$A$910,0),5)</f>
        <v>19083.284064603271</v>
      </c>
      <c r="U24" s="8">
        <f>INDEX(전체모델결과!$A$2:$I$910,MATCH(ARIMA!$A24&amp;"_"&amp;ARIMA!U$3,전체모델결과!$A$2:$A$910,0),5)</f>
        <v>19869.673721348867</v>
      </c>
      <c r="V24" s="8">
        <f>INDEX(전체모델결과!$A$2:$I$910,MATCH(ARIMA!$A24&amp;"_"&amp;ARIMA!V$3,전체모델결과!$A$2:$A$910,0),5)</f>
        <v>20656.063378094696</v>
      </c>
      <c r="W24" s="8">
        <f>INDEX(전체모델결과!$A$2:$I$910,MATCH(ARIMA!$A24&amp;"_"&amp;ARIMA!W$3,전체모델결과!$A$2:$A$910,0),5)</f>
        <v>21442.453034840524</v>
      </c>
      <c r="X24" s="8">
        <f>INDEX(전체모델결과!$A$2:$I$910,MATCH(ARIMA!$A24&amp;"_"&amp;ARIMA!X$3,전체모델결과!$A$2:$A$910,0),5)</f>
        <v>22228.842691586353</v>
      </c>
      <c r="Y24" s="8">
        <f>INDEX(전체모델결과!$A$2:$I$910,MATCH(ARIMA!$A24&amp;"_"&amp;ARIMA!Y$3,전체모델결과!$A$2:$A$910,0),5)</f>
        <v>23015.232348332182</v>
      </c>
      <c r="Z24" s="8">
        <f>INDEX(전체모델결과!$A$2:$I$910,MATCH(ARIMA!$A24&amp;"_"&amp;ARIMA!Z$3,전체모델결과!$A$2:$A$910,0),5)</f>
        <v>23801.622005077777</v>
      </c>
      <c r="AA24" s="8">
        <f>INDEX(전체모델결과!$A$2:$I$910,MATCH(ARIMA!$A24&amp;"_"&amp;ARIMA!AA$3,전체모델결과!$A$2:$A$910,0),5)</f>
        <v>24588.011661823606</v>
      </c>
      <c r="AB24" s="13"/>
      <c r="AC24" s="13">
        <f t="shared" si="15"/>
        <v>7.6138869496803152E-2</v>
      </c>
      <c r="AD24" s="13">
        <f t="shared" si="16"/>
        <v>-3.3856680882973222E-2</v>
      </c>
      <c r="AE24" s="13">
        <f t="shared" si="17"/>
        <v>-9.9798482023466528E-2</v>
      </c>
      <c r="AF24" s="13">
        <f t="shared" si="18"/>
        <v>0.42019410945082392</v>
      </c>
      <c r="AG24" s="13">
        <f t="shared" si="19"/>
        <v>-0.90862552594670398</v>
      </c>
      <c r="AH24" s="13">
        <f t="shared" si="20"/>
        <v>-0.35490351203772663</v>
      </c>
      <c r="AI24" s="13">
        <f t="shared" si="21"/>
        <v>7.5367081897694033E-2</v>
      </c>
      <c r="AJ24" s="13">
        <f t="shared" si="22"/>
        <v>-0.17769850295203504</v>
      </c>
      <c r="AK24" s="13">
        <f t="shared" si="3"/>
        <v>9.3881280258573563E-2</v>
      </c>
      <c r="AL24" s="13">
        <f t="shared" si="4"/>
        <v>-4.9341398170256401E-2</v>
      </c>
      <c r="AM24" s="13">
        <f t="shared" si="5"/>
        <v>-4.7021301414671424E-2</v>
      </c>
      <c r="AN24" s="13">
        <f t="shared" si="6"/>
        <v>-4.4909593865128716E-2</v>
      </c>
      <c r="AO24" s="13">
        <f t="shared" si="7"/>
        <v>-4.2979406188632829E-2</v>
      </c>
      <c r="AP24" s="13">
        <f t="shared" si="8"/>
        <v>-4.1208298010101618E-2</v>
      </c>
      <c r="AQ24" s="13">
        <f t="shared" si="9"/>
        <v>-3.9577381479641405E-2</v>
      </c>
      <c r="AR24" s="13">
        <f t="shared" si="10"/>
        <v>-3.8070645037804107E-2</v>
      </c>
      <c r="AS24" s="13">
        <f t="shared" si="11"/>
        <v>-3.6674425984194681E-2</v>
      </c>
      <c r="AT24" s="13">
        <f t="shared" si="12"/>
        <v>-3.5376994999540834E-2</v>
      </c>
      <c r="AU24" s="13">
        <f t="shared" si="13"/>
        <v>-3.4168225844679823E-2</v>
      </c>
      <c r="AV24" s="13">
        <f t="shared" si="14"/>
        <v>-3.3039330537139922E-2</v>
      </c>
    </row>
    <row r="25" spans="1:48" x14ac:dyDescent="0.3">
      <c r="A25" s="12">
        <v>39</v>
      </c>
      <c r="B25" s="2">
        <v>6923.609508423724</v>
      </c>
      <c r="C25" s="2">
        <v>8971.2918660287087</v>
      </c>
      <c r="D25" s="2">
        <v>19281.58251803185</v>
      </c>
      <c r="E25" s="2">
        <v>10425.490323841794</v>
      </c>
      <c r="F25" s="2">
        <v>10448.678549477565</v>
      </c>
      <c r="G25" s="2">
        <v>7067.9062686891757</v>
      </c>
      <c r="H25" s="9">
        <v>7373.1812819504521</v>
      </c>
      <c r="I25" s="9">
        <v>13184.495033840205</v>
      </c>
      <c r="J25" s="9">
        <v>10957.347510247149</v>
      </c>
      <c r="K25" s="9">
        <v>12390.134355519416</v>
      </c>
      <c r="L25" s="9">
        <v>13385.96190149305</v>
      </c>
      <c r="M25" s="9">
        <v>17455.391776570985</v>
      </c>
      <c r="N25" s="9">
        <v>12658.638709468014</v>
      </c>
      <c r="O25" s="9">
        <v>14858.361058173712</v>
      </c>
      <c r="P25" s="8">
        <f>INDEX(전체모델결과!$A$2:$I$910,MATCH(ARIMA!$A25&amp;"_"&amp;ARIMA!P$3,전체모델결과!$A$2:$A$910,0),5)</f>
        <v>11860.008229072728</v>
      </c>
      <c r="Q25" s="8">
        <f>INDEX(전체모델결과!$A$2:$I$910,MATCH(ARIMA!$A25&amp;"_"&amp;ARIMA!Q$3,전체모델결과!$A$2:$A$910,0),5)</f>
        <v>11865.867916932941</v>
      </c>
      <c r="R25" s="8">
        <f>INDEX(전체모델결과!$A$2:$I$910,MATCH(ARIMA!$A25&amp;"_"&amp;ARIMA!R$3,전체모델결과!$A$2:$A$910,0),5)</f>
        <v>11871.727604793155</v>
      </c>
      <c r="S25" s="8">
        <f>INDEX(전체모델결과!$A$2:$I$910,MATCH(ARIMA!$A25&amp;"_"&amp;ARIMA!S$3,전체모델결과!$A$2:$A$910,0),5)</f>
        <v>11877.587292653368</v>
      </c>
      <c r="T25" s="8">
        <f>INDEX(전체모델결과!$A$2:$I$910,MATCH(ARIMA!$A25&amp;"_"&amp;ARIMA!T$3,전체모델결과!$A$2:$A$910,0),5)</f>
        <v>11883.446980513583</v>
      </c>
      <c r="U25" s="8">
        <f>INDEX(전체모델결과!$A$2:$I$910,MATCH(ARIMA!$A25&amp;"_"&amp;ARIMA!U$3,전체모델결과!$A$2:$A$910,0),5)</f>
        <v>11889.306668373796</v>
      </c>
      <c r="V25" s="8">
        <f>INDEX(전체모델결과!$A$2:$I$910,MATCH(ARIMA!$A25&amp;"_"&amp;ARIMA!V$3,전체모델결과!$A$2:$A$910,0),5)</f>
        <v>11895.166356234011</v>
      </c>
      <c r="W25" s="8">
        <f>INDEX(전체모델결과!$A$2:$I$910,MATCH(ARIMA!$A25&amp;"_"&amp;ARIMA!W$3,전체모델결과!$A$2:$A$910,0),5)</f>
        <v>11901.026044094224</v>
      </c>
      <c r="X25" s="8">
        <f>INDEX(전체모델결과!$A$2:$I$910,MATCH(ARIMA!$A25&amp;"_"&amp;ARIMA!X$3,전체모델결과!$A$2:$A$910,0),5)</f>
        <v>11906.885731954437</v>
      </c>
      <c r="Y25" s="8">
        <f>INDEX(전체모델결과!$A$2:$I$910,MATCH(ARIMA!$A25&amp;"_"&amp;ARIMA!Y$3,전체모델결과!$A$2:$A$910,0),5)</f>
        <v>11912.745419814652</v>
      </c>
      <c r="Z25" s="8">
        <f>INDEX(전체모델결과!$A$2:$I$910,MATCH(ARIMA!$A25&amp;"_"&amp;ARIMA!Z$3,전체모델결과!$A$2:$A$910,0),5)</f>
        <v>11918.605107674864</v>
      </c>
      <c r="AA25" s="8">
        <f>INDEX(전체모델결과!$A$2:$I$910,MATCH(ARIMA!$A25&amp;"_"&amp;ARIMA!AA$3,전체모델결과!$A$2:$A$910,0),5)</f>
        <v>11924.464795535079</v>
      </c>
      <c r="AB25" s="13"/>
      <c r="AC25" s="13">
        <f t="shared" si="15"/>
        <v>-4.3191717837804955E-2</v>
      </c>
      <c r="AD25" s="13">
        <f t="shared" si="16"/>
        <v>-0.78816911312296756</v>
      </c>
      <c r="AE25" s="13">
        <f t="shared" si="17"/>
        <v>0.16892171583945459</v>
      </c>
      <c r="AF25" s="13">
        <f t="shared" si="18"/>
        <v>-0.13076037279390351</v>
      </c>
      <c r="AG25" s="13">
        <f t="shared" si="19"/>
        <v>-8.0372618843315813E-2</v>
      </c>
      <c r="AH25" s="13">
        <f t="shared" si="20"/>
        <v>-0.30400728053947601</v>
      </c>
      <c r="AI25" s="13">
        <f t="shared" si="21"/>
        <v>0.27480065348869909</v>
      </c>
      <c r="AJ25" s="13">
        <f t="shared" si="22"/>
        <v>-0.17377242523403558</v>
      </c>
      <c r="AK25" s="13">
        <f t="shared" si="3"/>
        <v>0.20179566355682044</v>
      </c>
      <c r="AL25" s="13">
        <f t="shared" si="4"/>
        <v>-4.940711462448899E-4</v>
      </c>
      <c r="AM25" s="13">
        <f t="shared" si="5"/>
        <v>-4.938271604939537E-4</v>
      </c>
      <c r="AN25" s="13">
        <f t="shared" si="6"/>
        <v>-4.9358341559724295E-4</v>
      </c>
      <c r="AO25" s="13">
        <f t="shared" si="7"/>
        <v>-4.9333991119882015E-4</v>
      </c>
      <c r="AP25" s="13">
        <f t="shared" si="8"/>
        <v>-4.930966469427478E-4</v>
      </c>
      <c r="AQ25" s="13">
        <f t="shared" si="9"/>
        <v>-4.9285362247419862E-4</v>
      </c>
      <c r="AR25" s="13">
        <f t="shared" si="10"/>
        <v>-4.9261083743834533E-4</v>
      </c>
      <c r="AS25" s="13">
        <f t="shared" si="11"/>
        <v>-4.9236829148191497E-4</v>
      </c>
      <c r="AT25" s="13">
        <f t="shared" si="12"/>
        <v>-4.9212598425207865E-4</v>
      </c>
      <c r="AU25" s="13">
        <f t="shared" si="13"/>
        <v>-4.9188391539578546E-4</v>
      </c>
      <c r="AV25" s="13">
        <f t="shared" si="14"/>
        <v>-4.9164208456242697E-4</v>
      </c>
    </row>
    <row r="26" spans="1:48" x14ac:dyDescent="0.3">
      <c r="A26" s="12">
        <v>40</v>
      </c>
      <c r="B26" s="2">
        <v>4884.5160840136768</v>
      </c>
      <c r="C26" s="2">
        <v>8628.7003849727862</v>
      </c>
      <c r="D26" s="2">
        <v>12404.517855977019</v>
      </c>
      <c r="E26" s="2">
        <v>9515.3514336462831</v>
      </c>
      <c r="F26" s="2">
        <v>9876.2563178992623</v>
      </c>
      <c r="G26" s="2">
        <v>7020.9548498595814</v>
      </c>
      <c r="H26" s="9">
        <v>6629.1017567119652</v>
      </c>
      <c r="I26" s="9">
        <v>10993.843447669306</v>
      </c>
      <c r="J26" s="9">
        <v>11690.719987099896</v>
      </c>
      <c r="K26" s="9">
        <v>11703.854721183976</v>
      </c>
      <c r="L26" s="9">
        <v>15097.965206052912</v>
      </c>
      <c r="M26" s="9">
        <v>17461.980506079944</v>
      </c>
      <c r="N26" s="9">
        <v>8827.7949429346099</v>
      </c>
      <c r="O26" s="9">
        <v>12853.057421034029</v>
      </c>
      <c r="P26" s="8">
        <f>INDEX(전체모델결과!$A$2:$I$910,MATCH(ARIMA!$A26&amp;"_"&amp;ARIMA!P$3,전체모델결과!$A$2:$A$910,0),5)</f>
        <v>14133.613706505043</v>
      </c>
      <c r="Q26" s="8">
        <f>INDEX(전체모델결과!$A$2:$I$910,MATCH(ARIMA!$A26&amp;"_"&amp;ARIMA!Q$3,전체모델결과!$A$2:$A$910,0),5)</f>
        <v>14612.489677704405</v>
      </c>
      <c r="R26" s="8">
        <f>INDEX(전체모델결과!$A$2:$I$910,MATCH(ARIMA!$A26&amp;"_"&amp;ARIMA!R$3,전체모델결과!$A$2:$A$910,0),5)</f>
        <v>15091.365648903884</v>
      </c>
      <c r="S26" s="8">
        <f>INDEX(전체모델결과!$A$2:$I$910,MATCH(ARIMA!$A26&amp;"_"&amp;ARIMA!S$3,전체모델결과!$A$2:$A$910,0),5)</f>
        <v>15570.241620103247</v>
      </c>
      <c r="T26" s="8">
        <f>INDEX(전체모델결과!$A$2:$I$910,MATCH(ARIMA!$A26&amp;"_"&amp;ARIMA!T$3,전체모델결과!$A$2:$A$910,0),5)</f>
        <v>16049.117591302609</v>
      </c>
      <c r="U26" s="8">
        <f>INDEX(전체모델결과!$A$2:$I$910,MATCH(ARIMA!$A26&amp;"_"&amp;ARIMA!U$3,전체모델결과!$A$2:$A$910,0),5)</f>
        <v>16527.993562501972</v>
      </c>
      <c r="V26" s="8">
        <f>INDEX(전체모델결과!$A$2:$I$910,MATCH(ARIMA!$A26&amp;"_"&amp;ARIMA!V$3,전체모델결과!$A$2:$A$910,0),5)</f>
        <v>17006.869533701334</v>
      </c>
      <c r="W26" s="8">
        <f>INDEX(전체모델결과!$A$2:$I$910,MATCH(ARIMA!$A26&amp;"_"&amp;ARIMA!W$3,전체모델결과!$A$2:$A$910,0),5)</f>
        <v>17485.745504900813</v>
      </c>
      <c r="X26" s="8">
        <f>INDEX(전체모델결과!$A$2:$I$910,MATCH(ARIMA!$A26&amp;"_"&amp;ARIMA!X$3,전체모델결과!$A$2:$A$910,0),5)</f>
        <v>17964.621476100176</v>
      </c>
      <c r="Y26" s="8">
        <f>INDEX(전체모델결과!$A$2:$I$910,MATCH(ARIMA!$A26&amp;"_"&amp;ARIMA!Y$3,전체모델결과!$A$2:$A$910,0),5)</f>
        <v>18443.497447299538</v>
      </c>
      <c r="Z26" s="8">
        <f>INDEX(전체모델결과!$A$2:$I$910,MATCH(ARIMA!$A26&amp;"_"&amp;ARIMA!Z$3,전체모델결과!$A$2:$A$910,0),5)</f>
        <v>18922.373418498901</v>
      </c>
      <c r="AA26" s="8">
        <f>INDEX(전체모델결과!$A$2:$I$910,MATCH(ARIMA!$A26&amp;"_"&amp;ARIMA!AA$3,전체모델결과!$A$2:$A$910,0),5)</f>
        <v>19401.249389698263</v>
      </c>
      <c r="AB26" s="13"/>
      <c r="AC26" s="13">
        <f t="shared" si="15"/>
        <v>5.5811937482471263E-2</v>
      </c>
      <c r="AD26" s="13">
        <f t="shared" si="16"/>
        <v>-0.65842128408091471</v>
      </c>
      <c r="AE26" s="13">
        <f t="shared" si="17"/>
        <v>-6.3387890026606497E-2</v>
      </c>
      <c r="AF26" s="13">
        <f t="shared" si="18"/>
        <v>-1.1235179782402849E-3</v>
      </c>
      <c r="AG26" s="13">
        <f t="shared" si="19"/>
        <v>-0.28999936907330159</v>
      </c>
      <c r="AH26" s="13">
        <f t="shared" si="20"/>
        <v>-0.15657840429247227</v>
      </c>
      <c r="AI26" s="13">
        <f t="shared" si="21"/>
        <v>0.49445625942252469</v>
      </c>
      <c r="AJ26" s="13">
        <f t="shared" si="22"/>
        <v>-0.45597598314413346</v>
      </c>
      <c r="AK26" s="13">
        <f t="shared" si="3"/>
        <v>-9.963048040035849E-2</v>
      </c>
      <c r="AL26" s="13">
        <f t="shared" si="4"/>
        <v>-3.3882061668273789E-2</v>
      </c>
      <c r="AM26" s="13">
        <f t="shared" si="5"/>
        <v>-3.2771689271414495E-2</v>
      </c>
      <c r="AN26" s="13">
        <f t="shared" si="6"/>
        <v>-3.1731785071031249E-2</v>
      </c>
      <c r="AO26" s="13">
        <f t="shared" si="7"/>
        <v>-3.0755847139910086E-2</v>
      </c>
      <c r="AP26" s="13">
        <f t="shared" si="8"/>
        <v>-2.9838149572714023E-2</v>
      </c>
      <c r="AQ26" s="13">
        <f t="shared" si="9"/>
        <v>-2.8973630065165068E-2</v>
      </c>
      <c r="AR26" s="13">
        <f t="shared" si="10"/>
        <v>-2.8157796486327102E-2</v>
      </c>
      <c r="AS26" s="13">
        <f t="shared" si="11"/>
        <v>-2.7386648802885993E-2</v>
      </c>
      <c r="AT26" s="13">
        <f t="shared" si="12"/>
        <v>-2.6656613490935621E-2</v>
      </c>
      <c r="AU26" s="13">
        <f t="shared" si="13"/>
        <v>-2.5964488165419963E-2</v>
      </c>
      <c r="AV26" s="13">
        <f t="shared" si="14"/>
        <v>-2.5307394617379408E-2</v>
      </c>
    </row>
    <row r="27" spans="1:48" x14ac:dyDescent="0.3">
      <c r="A27" s="12">
        <v>41</v>
      </c>
      <c r="B27" s="2">
        <v>1973.4245494013944</v>
      </c>
      <c r="C27" s="2">
        <v>8552.2296884544903</v>
      </c>
      <c r="D27" s="2">
        <v>13170.498084291188</v>
      </c>
      <c r="E27" s="2">
        <v>7635.3811817220721</v>
      </c>
      <c r="F27" s="2">
        <v>11899.365367180417</v>
      </c>
      <c r="G27" s="2">
        <v>12374.323279195669</v>
      </c>
      <c r="H27" s="9">
        <v>8451.49779322002</v>
      </c>
      <c r="I27" s="9">
        <v>9782.2388567539983</v>
      </c>
      <c r="J27" s="9">
        <v>10460.251046025103</v>
      </c>
      <c r="K27" s="9">
        <v>7889.3981516267186</v>
      </c>
      <c r="L27" s="9">
        <v>11725.293132328308</v>
      </c>
      <c r="M27" s="9">
        <v>18048.255335317586</v>
      </c>
      <c r="N27" s="9">
        <v>12105.034452790367</v>
      </c>
      <c r="O27" s="9">
        <v>11250.703168948059</v>
      </c>
      <c r="P27" s="8">
        <f>INDEX(전체모델결과!$A$2:$I$910,MATCH(ARIMA!$A27&amp;"_"&amp;ARIMA!P$3,전체모델결과!$A$2:$A$910,0),5)</f>
        <v>13804.355539115029</v>
      </c>
      <c r="Q27" s="8">
        <f>INDEX(전체모델결과!$A$2:$I$910,MATCH(ARIMA!$A27&amp;"_"&amp;ARIMA!Q$3,전체모델결과!$A$2:$A$910,0),5)</f>
        <v>14260.95633397554</v>
      </c>
      <c r="R27" s="8">
        <f>INDEX(전체모델결과!$A$2:$I$910,MATCH(ARIMA!$A27&amp;"_"&amp;ARIMA!R$3,전체모델결과!$A$2:$A$910,0),5)</f>
        <v>14717.557128836052</v>
      </c>
      <c r="S27" s="8">
        <f>INDEX(전체모델결과!$A$2:$I$910,MATCH(ARIMA!$A27&amp;"_"&amp;ARIMA!S$3,전체모델결과!$A$2:$A$910,0),5)</f>
        <v>15174.157923696563</v>
      </c>
      <c r="T27" s="8">
        <f>INDEX(전체모델결과!$A$2:$I$910,MATCH(ARIMA!$A27&amp;"_"&amp;ARIMA!T$3,전체모델결과!$A$2:$A$910,0),5)</f>
        <v>15630.758718557074</v>
      </c>
      <c r="U27" s="8">
        <f>INDEX(전체모델결과!$A$2:$I$910,MATCH(ARIMA!$A27&amp;"_"&amp;ARIMA!U$3,전체모델결과!$A$2:$A$910,0),5)</f>
        <v>16087.359513417585</v>
      </c>
      <c r="V27" s="8">
        <f>INDEX(전체모델결과!$A$2:$I$910,MATCH(ARIMA!$A27&amp;"_"&amp;ARIMA!V$3,전체모델결과!$A$2:$A$910,0),5)</f>
        <v>16543.960308278096</v>
      </c>
      <c r="W27" s="8">
        <f>INDEX(전체모델결과!$A$2:$I$910,MATCH(ARIMA!$A27&amp;"_"&amp;ARIMA!W$3,전체모델결과!$A$2:$A$910,0),5)</f>
        <v>17000.561103138607</v>
      </c>
      <c r="X27" s="8">
        <f>INDEX(전체모델결과!$A$2:$I$910,MATCH(ARIMA!$A27&amp;"_"&amp;ARIMA!X$3,전체모델결과!$A$2:$A$910,0),5)</f>
        <v>17457.161897999118</v>
      </c>
      <c r="Y27" s="8">
        <f>INDEX(전체모델결과!$A$2:$I$910,MATCH(ARIMA!$A27&amp;"_"&amp;ARIMA!Y$3,전체모델결과!$A$2:$A$910,0),5)</f>
        <v>17913.762692859629</v>
      </c>
      <c r="Z27" s="8">
        <f>INDEX(전체모델결과!$A$2:$I$910,MATCH(ARIMA!$A27&amp;"_"&amp;ARIMA!Z$3,전체모델결과!$A$2:$A$910,0),5)</f>
        <v>18370.363487720257</v>
      </c>
      <c r="AA27" s="8">
        <f>INDEX(전체모델결과!$A$2:$I$910,MATCH(ARIMA!$A27&amp;"_"&amp;ARIMA!AA$3,전체모델결과!$A$2:$A$910,0),5)</f>
        <v>18826.964282580768</v>
      </c>
      <c r="AB27" s="13"/>
      <c r="AC27" s="13">
        <f t="shared" si="15"/>
        <v>0.31701333458540715</v>
      </c>
      <c r="AD27" s="13">
        <f t="shared" si="16"/>
        <v>-0.15745623983970369</v>
      </c>
      <c r="AE27" s="13">
        <f t="shared" si="17"/>
        <v>-6.9310533018009712E-2</v>
      </c>
      <c r="AF27" s="13">
        <f t="shared" si="18"/>
        <v>0.24577353670448565</v>
      </c>
      <c r="AG27" s="13">
        <f t="shared" si="19"/>
        <v>-0.48620882188721382</v>
      </c>
      <c r="AH27" s="13">
        <f t="shared" si="20"/>
        <v>-0.53925834788351423</v>
      </c>
      <c r="AI27" s="13">
        <f t="shared" si="21"/>
        <v>0.32929614370521865</v>
      </c>
      <c r="AJ27" s="13">
        <f t="shared" si="22"/>
        <v>7.0576526417516661E-2</v>
      </c>
      <c r="AK27" s="13">
        <f t="shared" si="3"/>
        <v>-0.22697713483500759</v>
      </c>
      <c r="AL27" s="13">
        <f t="shared" si="4"/>
        <v>-3.3076574532343805E-2</v>
      </c>
      <c r="AM27" s="13">
        <f t="shared" si="5"/>
        <v>-3.2017543856627473E-2</v>
      </c>
      <c r="AN27" s="13">
        <f t="shared" si="6"/>
        <v>-3.1024224391553057E-2</v>
      </c>
      <c r="AO27" s="13">
        <f t="shared" si="7"/>
        <v>-3.0090684251246946E-2</v>
      </c>
      <c r="AP27" s="13">
        <f t="shared" si="8"/>
        <v>-2.9211684671354377E-2</v>
      </c>
      <c r="AQ27" s="13">
        <f t="shared" si="9"/>
        <v>-2.8382581646148042E-2</v>
      </c>
      <c r="AR27" s="13">
        <f t="shared" si="10"/>
        <v>-2.7599243854087518E-2</v>
      </c>
      <c r="AS27" s="13">
        <f t="shared" si="11"/>
        <v>-2.6857983809499997E-2</v>
      </c>
      <c r="AT27" s="13">
        <f t="shared" si="12"/>
        <v>-2.6155499818836248E-2</v>
      </c>
      <c r="AU27" s="13">
        <f t="shared" si="13"/>
        <v>-2.5488826813733878E-2</v>
      </c>
      <c r="AV27" s="13">
        <f t="shared" si="14"/>
        <v>-2.4855294516394677E-2</v>
      </c>
    </row>
    <row r="28" spans="1:48" x14ac:dyDescent="0.3">
      <c r="A28" s="12">
        <v>42</v>
      </c>
      <c r="B28" s="2">
        <v>7269.8433679201644</v>
      </c>
      <c r="C28" s="2">
        <v>8723.4661238732187</v>
      </c>
      <c r="D28" s="2">
        <v>14202.217730922599</v>
      </c>
      <c r="E28" s="2">
        <v>10307.041336660519</v>
      </c>
      <c r="F28" s="2">
        <v>12214.551248008498</v>
      </c>
      <c r="G28" s="2">
        <v>10576.680936791741</v>
      </c>
      <c r="H28" s="9">
        <v>13759.574370499471</v>
      </c>
      <c r="I28" s="9">
        <v>10646.906009113753</v>
      </c>
      <c r="J28" s="9">
        <v>8198.0012492192382</v>
      </c>
      <c r="K28" s="9">
        <v>11699.437672189304</v>
      </c>
      <c r="L28" s="9">
        <v>15118.935626931863</v>
      </c>
      <c r="M28" s="9">
        <v>12049.681764814928</v>
      </c>
      <c r="N28" s="9">
        <v>17061.670182404767</v>
      </c>
      <c r="O28" s="9">
        <v>18649.177882075033</v>
      </c>
      <c r="P28" s="8">
        <f>INDEX(전체모델결과!$A$2:$I$910,MATCH(ARIMA!$A28&amp;"_"&amp;ARIMA!P$3,전체모델결과!$A$2:$A$910,0),5)</f>
        <v>16151.739970347844</v>
      </c>
      <c r="Q28" s="8">
        <f>INDEX(전체모델결과!$A$2:$I$910,MATCH(ARIMA!$A28&amp;"_"&amp;ARIMA!Q$3,전체모델결과!$A$2:$A$910,0),5)</f>
        <v>16681.713056856999</v>
      </c>
      <c r="R28" s="8">
        <f>INDEX(전체모델결과!$A$2:$I$910,MATCH(ARIMA!$A28&amp;"_"&amp;ARIMA!R$3,전체모델결과!$A$2:$A$910,0),5)</f>
        <v>17211.686143365921</v>
      </c>
      <c r="S28" s="8">
        <f>INDEX(전체모델결과!$A$2:$I$910,MATCH(ARIMA!$A28&amp;"_"&amp;ARIMA!S$3,전체모델결과!$A$2:$A$910,0),5)</f>
        <v>17741.659229874844</v>
      </c>
      <c r="T28" s="8">
        <f>INDEX(전체모델결과!$A$2:$I$910,MATCH(ARIMA!$A28&amp;"_"&amp;ARIMA!T$3,전체모델결과!$A$2:$A$910,0),5)</f>
        <v>18271.632316383999</v>
      </c>
      <c r="U28" s="8">
        <f>INDEX(전체모델결과!$A$2:$I$910,MATCH(ARIMA!$A28&amp;"_"&amp;ARIMA!U$3,전체모델결과!$A$2:$A$910,0),5)</f>
        <v>18801.605402892921</v>
      </c>
      <c r="V28" s="8">
        <f>INDEX(전체모델결과!$A$2:$I$910,MATCH(ARIMA!$A28&amp;"_"&amp;ARIMA!V$3,전체모델결과!$A$2:$A$910,0),5)</f>
        <v>19331.578489401843</v>
      </c>
      <c r="W28" s="8">
        <f>INDEX(전체모델결과!$A$2:$I$910,MATCH(ARIMA!$A28&amp;"_"&amp;ARIMA!W$3,전체모델결과!$A$2:$A$910,0),5)</f>
        <v>19861.551575910999</v>
      </c>
      <c r="X28" s="8">
        <f>INDEX(전체모델결과!$A$2:$I$910,MATCH(ARIMA!$A28&amp;"_"&amp;ARIMA!X$3,전체모델결과!$A$2:$A$910,0),5)</f>
        <v>20391.524662419921</v>
      </c>
      <c r="Y28" s="8">
        <f>INDEX(전체모델결과!$A$2:$I$910,MATCH(ARIMA!$A28&amp;"_"&amp;ARIMA!Y$3,전체모델결과!$A$2:$A$910,0),5)</f>
        <v>20921.497748928843</v>
      </c>
      <c r="Z28" s="8">
        <f>INDEX(전체모델결과!$A$2:$I$910,MATCH(ARIMA!$A28&amp;"_"&amp;ARIMA!Z$3,전체모델결과!$A$2:$A$910,0),5)</f>
        <v>21451.470835437998</v>
      </c>
      <c r="AA28" s="8">
        <f>INDEX(전체모델결과!$A$2:$I$910,MATCH(ARIMA!$A28&amp;"_"&amp;ARIMA!AA$3,전체모델결과!$A$2:$A$910,0),5)</f>
        <v>21981.44392194692</v>
      </c>
      <c r="AB28" s="13"/>
      <c r="AC28" s="13">
        <f t="shared" si="15"/>
        <v>-0.30093499583936656</v>
      </c>
      <c r="AD28" s="13">
        <f t="shared" si="16"/>
        <v>0.22621836094430947</v>
      </c>
      <c r="AE28" s="13">
        <f t="shared" si="17"/>
        <v>0.23001093066833234</v>
      </c>
      <c r="AF28" s="13">
        <f t="shared" si="18"/>
        <v>-0.4271085495752438</v>
      </c>
      <c r="AG28" s="13">
        <f t="shared" si="19"/>
        <v>-0.29227883002197941</v>
      </c>
      <c r="AH28" s="13">
        <f t="shared" si="20"/>
        <v>0.20300727100455218</v>
      </c>
      <c r="AI28" s="13">
        <f t="shared" si="21"/>
        <v>-0.41594363365054554</v>
      </c>
      <c r="AJ28" s="13">
        <f t="shared" si="22"/>
        <v>-9.3045269466492275E-2</v>
      </c>
      <c r="AK28" s="13">
        <f t="shared" si="3"/>
        <v>0.13391678322333145</v>
      </c>
      <c r="AL28" s="13">
        <f t="shared" si="4"/>
        <v>-3.2812135874036308E-2</v>
      </c>
      <c r="AM28" s="13">
        <f t="shared" si="5"/>
        <v>-3.1769704028752566E-2</v>
      </c>
      <c r="AN28" s="13">
        <f t="shared" si="6"/>
        <v>-3.0791468197506999E-2</v>
      </c>
      <c r="AO28" s="13">
        <f t="shared" si="7"/>
        <v>-2.9871675452808999E-2</v>
      </c>
      <c r="AP28" s="13">
        <f t="shared" si="8"/>
        <v>-2.900524032730778E-2</v>
      </c>
      <c r="AQ28" s="13">
        <f t="shared" si="9"/>
        <v>-2.8187650743237924E-2</v>
      </c>
      <c r="AR28" s="13">
        <f t="shared" si="10"/>
        <v>-2.7414889415248833E-2</v>
      </c>
      <c r="AS28" s="13">
        <f t="shared" si="11"/>
        <v>-2.6683367836765504E-2</v>
      </c>
      <c r="AT28" s="13">
        <f t="shared" si="12"/>
        <v>-2.5989870560567896E-2</v>
      </c>
      <c r="AU28" s="13">
        <f t="shared" si="13"/>
        <v>-2.5331507947909282E-2</v>
      </c>
      <c r="AV28" s="13">
        <f t="shared" si="14"/>
        <v>-2.4705675921923298E-2</v>
      </c>
    </row>
    <row r="29" spans="1:48" x14ac:dyDescent="0.3">
      <c r="A29" s="12">
        <v>43</v>
      </c>
      <c r="B29" s="2">
        <v>7958.6152009550333</v>
      </c>
      <c r="C29" s="2">
        <v>11751.571772724601</v>
      </c>
      <c r="D29" s="2">
        <v>11621.150493898895</v>
      </c>
      <c r="E29" s="2">
        <v>9031.6106372303057</v>
      </c>
      <c r="F29" s="2">
        <v>8936.9941909537756</v>
      </c>
      <c r="G29" s="2">
        <v>11150.974498206147</v>
      </c>
      <c r="H29" s="9">
        <v>12718.023255813954</v>
      </c>
      <c r="I29" s="9">
        <v>13815.045840833927</v>
      </c>
      <c r="J29" s="9">
        <v>10653.40909090909</v>
      </c>
      <c r="K29" s="9">
        <v>12516.105282532671</v>
      </c>
      <c r="L29" s="9">
        <v>10810.810810810812</v>
      </c>
      <c r="M29" s="9">
        <v>17120.08964701488</v>
      </c>
      <c r="N29" s="9">
        <v>14635.484952892033</v>
      </c>
      <c r="O29" s="9">
        <v>14281.722499922382</v>
      </c>
      <c r="P29" s="8">
        <f>INDEX(전체모델결과!$A$2:$I$910,MATCH(ARIMA!$A29&amp;"_"&amp;ARIMA!P$3,전체모델결과!$A$2:$A$910,0),5)</f>
        <v>15116.073802850209</v>
      </c>
      <c r="Q29" s="8">
        <f>INDEX(전체모델결과!$A$2:$I$910,MATCH(ARIMA!$A29&amp;"_"&amp;ARIMA!Q$3,전체모델결과!$A$2:$A$910,0),5)</f>
        <v>15541.058803471155</v>
      </c>
      <c r="R29" s="8">
        <f>INDEX(전체모델결과!$A$2:$I$910,MATCH(ARIMA!$A29&amp;"_"&amp;ARIMA!R$3,전체모델결과!$A$2:$A$910,0),5)</f>
        <v>15966.0438040921</v>
      </c>
      <c r="S29" s="8">
        <f>INDEX(전체모델결과!$A$2:$I$910,MATCH(ARIMA!$A29&amp;"_"&amp;ARIMA!S$3,전체모델결과!$A$2:$A$910,0),5)</f>
        <v>16391.028804713162</v>
      </c>
      <c r="T29" s="8">
        <f>INDEX(전체모델결과!$A$2:$I$910,MATCH(ARIMA!$A29&amp;"_"&amp;ARIMA!T$3,전체모델결과!$A$2:$A$910,0),5)</f>
        <v>16816.013805334107</v>
      </c>
      <c r="U29" s="8">
        <f>INDEX(전체모델결과!$A$2:$I$910,MATCH(ARIMA!$A29&amp;"_"&amp;ARIMA!U$3,전체모델결과!$A$2:$A$910,0),5)</f>
        <v>17240.998805955169</v>
      </c>
      <c r="V29" s="8">
        <f>INDEX(전체모델결과!$A$2:$I$910,MATCH(ARIMA!$A29&amp;"_"&amp;ARIMA!V$3,전체모델결과!$A$2:$A$910,0),5)</f>
        <v>17665.983806576114</v>
      </c>
      <c r="W29" s="8">
        <f>INDEX(전체모델결과!$A$2:$I$910,MATCH(ARIMA!$A29&amp;"_"&amp;ARIMA!W$3,전체모델결과!$A$2:$A$910,0),5)</f>
        <v>18090.96880719706</v>
      </c>
      <c r="X29" s="8">
        <f>INDEX(전체모델결과!$A$2:$I$910,MATCH(ARIMA!$A29&amp;"_"&amp;ARIMA!X$3,전체모델결과!$A$2:$A$910,0),5)</f>
        <v>18515.953807818121</v>
      </c>
      <c r="Y29" s="8">
        <f>INDEX(전체모델결과!$A$2:$I$910,MATCH(ARIMA!$A29&amp;"_"&amp;ARIMA!Y$3,전체모델결과!$A$2:$A$910,0),5)</f>
        <v>18940.938808439067</v>
      </c>
      <c r="Z29" s="8">
        <f>INDEX(전체모델결과!$A$2:$I$910,MATCH(ARIMA!$A29&amp;"_"&amp;ARIMA!Z$3,전체모델결과!$A$2:$A$910,0),5)</f>
        <v>19365.923809060128</v>
      </c>
      <c r="AA29" s="8">
        <f>INDEX(전체모델결과!$A$2:$I$910,MATCH(ARIMA!$A29&amp;"_"&amp;ARIMA!AA$3,전체모델결과!$A$2:$A$910,0),5)</f>
        <v>19790.908809681074</v>
      </c>
      <c r="AB29" s="13"/>
      <c r="AC29" s="13">
        <f t="shared" si="15"/>
        <v>-0.14053020728008092</v>
      </c>
      <c r="AD29" s="13">
        <f t="shared" si="16"/>
        <v>-8.6257318684999085E-2</v>
      </c>
      <c r="AE29" s="13">
        <f t="shared" si="17"/>
        <v>0.22885459710743816</v>
      </c>
      <c r="AF29" s="13">
        <f t="shared" si="18"/>
        <v>-0.17484508252040021</v>
      </c>
      <c r="AG29" s="13">
        <f t="shared" si="19"/>
        <v>0.13624801271860099</v>
      </c>
      <c r="AH29" s="13">
        <f t="shared" si="20"/>
        <v>-0.58360829234887635</v>
      </c>
      <c r="AI29" s="13">
        <f t="shared" si="21"/>
        <v>0.14512801891525562</v>
      </c>
      <c r="AJ29" s="13">
        <f t="shared" si="22"/>
        <v>2.4171556604261735E-2</v>
      </c>
      <c r="AK29" s="13">
        <f t="shared" si="3"/>
        <v>-5.8420915469570511E-2</v>
      </c>
      <c r="AL29" s="13">
        <f t="shared" si="4"/>
        <v>-2.8114774124800235E-2</v>
      </c>
      <c r="AM29" s="13">
        <f t="shared" si="5"/>
        <v>-2.7345948946929211E-2</v>
      </c>
      <c r="AN29" s="13">
        <f t="shared" si="6"/>
        <v>-2.6618053027772426E-2</v>
      </c>
      <c r="AO29" s="13">
        <f t="shared" si="7"/>
        <v>-2.5927902737791664E-2</v>
      </c>
      <c r="AP29" s="13">
        <f t="shared" si="8"/>
        <v>-2.5272636282342553E-2</v>
      </c>
      <c r="AQ29" s="13">
        <f t="shared" si="9"/>
        <v>-2.4649674035946978E-2</v>
      </c>
      <c r="AR29" s="13">
        <f t="shared" si="10"/>
        <v>-2.4056684602119072E-2</v>
      </c>
      <c r="AS29" s="13">
        <f t="shared" si="11"/>
        <v>-2.3491555656875107E-2</v>
      </c>
      <c r="AT29" s="13">
        <f t="shared" si="12"/>
        <v>-2.2952368807568568E-2</v>
      </c>
      <c r="AU29" s="13">
        <f t="shared" si="13"/>
        <v>-2.2437377836399097E-2</v>
      </c>
      <c r="AV29" s="13">
        <f t="shared" si="14"/>
        <v>-2.1944989808444948E-2</v>
      </c>
    </row>
    <row r="30" spans="1:48" x14ac:dyDescent="0.3">
      <c r="A30" s="12">
        <v>44</v>
      </c>
      <c r="B30" s="2">
        <v>5276.0007914001189</v>
      </c>
      <c r="C30" s="2">
        <v>10090.817356205853</v>
      </c>
      <c r="D30" s="2">
        <v>11198.805460750853</v>
      </c>
      <c r="E30" s="2">
        <v>11220.059515098299</v>
      </c>
      <c r="F30" s="2">
        <v>13031.135104947178</v>
      </c>
      <c r="G30" s="2">
        <v>10425.638003716967</v>
      </c>
      <c r="H30" s="9">
        <v>13968.91915488039</v>
      </c>
      <c r="I30" s="9">
        <v>19619.302053765237</v>
      </c>
      <c r="J30" s="9">
        <v>15609.756097560976</v>
      </c>
      <c r="K30" s="9">
        <v>12572.104718236946</v>
      </c>
      <c r="L30" s="9">
        <v>16988.674217188542</v>
      </c>
      <c r="M30" s="9">
        <v>15099.087763447626</v>
      </c>
      <c r="N30" s="9">
        <v>14392.895421834328</v>
      </c>
      <c r="O30" s="9">
        <v>11586.778875472619</v>
      </c>
      <c r="P30" s="8">
        <f>INDEX(전체모델결과!$A$2:$I$910,MATCH(ARIMA!$A30&amp;"_"&amp;ARIMA!P$3,전체모델결과!$A$2:$A$910,0),5)</f>
        <v>16622.526796980528</v>
      </c>
      <c r="Q30" s="8">
        <f>INDEX(전체모델결과!$A$2:$I$910,MATCH(ARIMA!$A30&amp;"_"&amp;ARIMA!Q$3,전체모델결과!$A$2:$A$910,0),5)</f>
        <v>17114.292517201626</v>
      </c>
      <c r="R30" s="8">
        <f>INDEX(전체모델결과!$A$2:$I$910,MATCH(ARIMA!$A30&amp;"_"&amp;ARIMA!R$3,전체모델결과!$A$2:$A$910,0),5)</f>
        <v>17606.05823742284</v>
      </c>
      <c r="S30" s="8">
        <f>INDEX(전체모델결과!$A$2:$I$910,MATCH(ARIMA!$A30&amp;"_"&amp;ARIMA!S$3,전체모델결과!$A$2:$A$910,0),5)</f>
        <v>18097.823957643937</v>
      </c>
      <c r="T30" s="8">
        <f>INDEX(전체모델결과!$A$2:$I$910,MATCH(ARIMA!$A30&amp;"_"&amp;ARIMA!T$3,전체모델결과!$A$2:$A$910,0),5)</f>
        <v>18589.589677865151</v>
      </c>
      <c r="U30" s="8">
        <f>INDEX(전체모델결과!$A$2:$I$910,MATCH(ARIMA!$A30&amp;"_"&amp;ARIMA!U$3,전체모델결과!$A$2:$A$910,0),5)</f>
        <v>19081.355398086249</v>
      </c>
      <c r="V30" s="8">
        <f>INDEX(전체모델결과!$A$2:$I$910,MATCH(ARIMA!$A30&amp;"_"&amp;ARIMA!V$3,전체모델결과!$A$2:$A$910,0),5)</f>
        <v>19573.121118307463</v>
      </c>
      <c r="W30" s="8">
        <f>INDEX(전체모델결과!$A$2:$I$910,MATCH(ARIMA!$A30&amp;"_"&amp;ARIMA!W$3,전체모델결과!$A$2:$A$910,0),5)</f>
        <v>20064.88683852856</v>
      </c>
      <c r="X30" s="8">
        <f>INDEX(전체모델결과!$A$2:$I$910,MATCH(ARIMA!$A30&amp;"_"&amp;ARIMA!X$3,전체모델결과!$A$2:$A$910,0),5)</f>
        <v>20556.652558749774</v>
      </c>
      <c r="Y30" s="8">
        <f>INDEX(전체모델결과!$A$2:$I$910,MATCH(ARIMA!$A30&amp;"_"&amp;ARIMA!Y$3,전체모델결과!$A$2:$A$910,0),5)</f>
        <v>21048.418278970872</v>
      </c>
      <c r="Z30" s="8">
        <f>INDEX(전체모델결과!$A$2:$I$910,MATCH(ARIMA!$A30&amp;"_"&amp;ARIMA!Z$3,전체모델결과!$A$2:$A$910,0),5)</f>
        <v>21540.183999192086</v>
      </c>
      <c r="AA30" s="8">
        <f>INDEX(전체모델결과!$A$2:$I$910,MATCH(ARIMA!$A30&amp;"_"&amp;ARIMA!AA$3,전체모델결과!$A$2:$A$910,0),5)</f>
        <v>22031.949719413184</v>
      </c>
      <c r="AB30" s="13"/>
      <c r="AC30" s="13">
        <f t="shared" si="15"/>
        <v>-0.33986228467746193</v>
      </c>
      <c r="AD30" s="13">
        <f t="shared" si="16"/>
        <v>-0.40449678577391901</v>
      </c>
      <c r="AE30" s="13">
        <f t="shared" si="17"/>
        <v>0.20436741048261553</v>
      </c>
      <c r="AF30" s="13">
        <f t="shared" si="18"/>
        <v>0.19459954148794567</v>
      </c>
      <c r="AG30" s="13">
        <f t="shared" si="19"/>
        <v>-0.35129913391072631</v>
      </c>
      <c r="AH30" s="13">
        <f t="shared" si="20"/>
        <v>0.11122624576725937</v>
      </c>
      <c r="AI30" s="13">
        <f t="shared" si="21"/>
        <v>4.6770530291430745E-2</v>
      </c>
      <c r="AJ30" s="13">
        <f t="shared" si="22"/>
        <v>0.19496539536476942</v>
      </c>
      <c r="AK30" s="13">
        <f t="shared" si="3"/>
        <v>-0.43461154956256154</v>
      </c>
      <c r="AL30" s="13">
        <f t="shared" si="4"/>
        <v>-2.9584294026250291E-2</v>
      </c>
      <c r="AM30" s="13">
        <f t="shared" si="5"/>
        <v>-2.8734212631164269E-2</v>
      </c>
      <c r="AN30" s="13">
        <f t="shared" si="6"/>
        <v>-2.7931619536269547E-2</v>
      </c>
      <c r="AO30" s="13">
        <f t="shared" si="7"/>
        <v>-2.7172643593624368E-2</v>
      </c>
      <c r="AP30" s="13">
        <f t="shared" si="8"/>
        <v>-2.6453823281890276E-2</v>
      </c>
      <c r="AQ30" s="13">
        <f t="shared" si="9"/>
        <v>-2.5772053921836902E-2</v>
      </c>
      <c r="AR30" s="13">
        <f t="shared" si="10"/>
        <v>-2.5124542848770748E-2</v>
      </c>
      <c r="AS30" s="13">
        <f t="shared" si="11"/>
        <v>-2.4508771177165434E-2</v>
      </c>
      <c r="AT30" s="13">
        <f t="shared" si="12"/>
        <v>-2.392246105321183E-2</v>
      </c>
      <c r="AU30" s="13">
        <f t="shared" si="13"/>
        <v>-2.3363547498128634E-2</v>
      </c>
      <c r="AV30" s="13">
        <f t="shared" si="14"/>
        <v>-2.2830154108225864E-2</v>
      </c>
    </row>
    <row r="31" spans="1:48" x14ac:dyDescent="0.3">
      <c r="A31" s="12">
        <v>45</v>
      </c>
      <c r="B31" s="2">
        <v>7879.7031978462146</v>
      </c>
      <c r="C31" s="2">
        <v>8280.5938368723018</v>
      </c>
      <c r="D31" s="2">
        <v>10772.95987072448</v>
      </c>
      <c r="E31" s="2">
        <v>7932.5731284085277</v>
      </c>
      <c r="F31" s="2">
        <v>18097.909691430639</v>
      </c>
      <c r="G31" s="2">
        <v>10307.507301151005</v>
      </c>
      <c r="H31" s="9">
        <v>14921.04281510341</v>
      </c>
      <c r="I31" s="9">
        <v>17872.374994922622</v>
      </c>
      <c r="J31" s="9">
        <v>13267.774916100834</v>
      </c>
      <c r="K31" s="9">
        <v>11886.189733303618</v>
      </c>
      <c r="L31" s="9">
        <v>15280.135823429542</v>
      </c>
      <c r="M31" s="9">
        <v>15946.469889312739</v>
      </c>
      <c r="N31" s="9">
        <v>18923.530324181789</v>
      </c>
      <c r="O31" s="9">
        <v>19677.776411265528</v>
      </c>
      <c r="P31" s="8">
        <f>INDEX(전체모델결과!$A$2:$I$910,MATCH(ARIMA!$A31&amp;"_"&amp;ARIMA!P$3,전체모델결과!$A$2:$A$910,0),5)</f>
        <v>19402.478007399244</v>
      </c>
      <c r="Q31" s="8">
        <f>INDEX(전체모델결과!$A$2:$I$910,MATCH(ARIMA!$A31&amp;"_"&amp;ARIMA!Q$3,전체모델결과!$A$2:$A$910,0),5)</f>
        <v>20169.984199490165</v>
      </c>
      <c r="R31" s="8">
        <f>INDEX(전체모델결과!$A$2:$I$910,MATCH(ARIMA!$A31&amp;"_"&amp;ARIMA!R$3,전체모델결과!$A$2:$A$910,0),5)</f>
        <v>20937.490391581086</v>
      </c>
      <c r="S31" s="8">
        <f>INDEX(전체모델결과!$A$2:$I$910,MATCH(ARIMA!$A31&amp;"_"&amp;ARIMA!S$3,전체모델결과!$A$2:$A$910,0),5)</f>
        <v>21704.996583671775</v>
      </c>
      <c r="T31" s="8">
        <f>INDEX(전체모델결과!$A$2:$I$910,MATCH(ARIMA!$A31&amp;"_"&amp;ARIMA!T$3,전체모델결과!$A$2:$A$910,0),5)</f>
        <v>22472.502775762696</v>
      </c>
      <c r="U31" s="8">
        <f>INDEX(전체모델결과!$A$2:$I$910,MATCH(ARIMA!$A31&amp;"_"&amp;ARIMA!U$3,전체모델결과!$A$2:$A$910,0),5)</f>
        <v>23240.008967853617</v>
      </c>
      <c r="V31" s="8">
        <f>INDEX(전체모델결과!$A$2:$I$910,MATCH(ARIMA!$A31&amp;"_"&amp;ARIMA!V$3,전체모델결과!$A$2:$A$910,0),5)</f>
        <v>24007.515159944305</v>
      </c>
      <c r="W31" s="8">
        <f>INDEX(전체모델결과!$A$2:$I$910,MATCH(ARIMA!$A31&amp;"_"&amp;ARIMA!W$3,전체모델결과!$A$2:$A$910,0),5)</f>
        <v>24775.021352035226</v>
      </c>
      <c r="X31" s="8">
        <f>INDEX(전체모델결과!$A$2:$I$910,MATCH(ARIMA!$A31&amp;"_"&amp;ARIMA!X$3,전체모델결과!$A$2:$A$910,0),5)</f>
        <v>25542.527544125915</v>
      </c>
      <c r="Y31" s="8">
        <f>INDEX(전체모델결과!$A$2:$I$910,MATCH(ARIMA!$A31&amp;"_"&amp;ARIMA!Y$3,전체모델결과!$A$2:$A$910,0),5)</f>
        <v>26310.033736216836</v>
      </c>
      <c r="Z31" s="8">
        <f>INDEX(전체모델결과!$A$2:$I$910,MATCH(ARIMA!$A31&amp;"_"&amp;ARIMA!Z$3,전체모델결과!$A$2:$A$910,0),5)</f>
        <v>27077.539928307757</v>
      </c>
      <c r="AA31" s="8">
        <f>INDEX(전체모델결과!$A$2:$I$910,MATCH(ARIMA!$A31&amp;"_"&amp;ARIMA!AA$3,전체모델결과!$A$2:$A$910,0),5)</f>
        <v>27845.046120398445</v>
      </c>
      <c r="AB31" s="13"/>
      <c r="AC31" s="13">
        <f t="shared" si="15"/>
        <v>-0.44758983711194911</v>
      </c>
      <c r="AD31" s="13">
        <f t="shared" si="16"/>
        <v>-0.19779664306249489</v>
      </c>
      <c r="AE31" s="13">
        <f t="shared" si="17"/>
        <v>0.2576378394102582</v>
      </c>
      <c r="AF31" s="13">
        <f t="shared" si="18"/>
        <v>0.10413088792459257</v>
      </c>
      <c r="AG31" s="13">
        <f t="shared" si="19"/>
        <v>-0.28553692699490663</v>
      </c>
      <c r="AH31" s="13">
        <f t="shared" si="20"/>
        <v>-4.3607862756133597E-2</v>
      </c>
      <c r="AI31" s="13">
        <f t="shared" si="21"/>
        <v>-0.18669087613329793</v>
      </c>
      <c r="AJ31" s="13">
        <f t="shared" si="22"/>
        <v>-3.9857578060892296E-2</v>
      </c>
      <c r="AK31" s="13">
        <f t="shared" si="3"/>
        <v>1.3990320761479658E-2</v>
      </c>
      <c r="AL31" s="13">
        <f t="shared" si="4"/>
        <v>-3.9557122126268052E-2</v>
      </c>
      <c r="AM31" s="13">
        <f t="shared" si="5"/>
        <v>-3.8051898529019246E-2</v>
      </c>
      <c r="AN31" s="13">
        <f t="shared" si="6"/>
        <v>-3.665702898181622E-2</v>
      </c>
      <c r="AO31" s="13">
        <f t="shared" si="7"/>
        <v>-3.5360806859942029E-2</v>
      </c>
      <c r="AP31" s="13">
        <f t="shared" si="8"/>
        <v>-3.4153124809876534E-2</v>
      </c>
      <c r="AQ31" s="13">
        <f t="shared" si="9"/>
        <v>-3.3025210668047977E-2</v>
      </c>
      <c r="AR31" s="13">
        <f t="shared" si="10"/>
        <v>-3.1969414034630272E-2</v>
      </c>
      <c r="AS31" s="13">
        <f t="shared" si="11"/>
        <v>-3.0979032517670868E-2</v>
      </c>
      <c r="AT31" s="13">
        <f t="shared" si="12"/>
        <v>-3.0048169303723782E-2</v>
      </c>
      <c r="AU31" s="13">
        <f t="shared" si="13"/>
        <v>-2.9171615657581418E-2</v>
      </c>
      <c r="AV31" s="13">
        <f t="shared" si="14"/>
        <v>-2.8344753405323608E-2</v>
      </c>
    </row>
    <row r="32" spans="1:48" x14ac:dyDescent="0.3">
      <c r="A32" s="12">
        <v>46</v>
      </c>
      <c r="B32" s="2">
        <v>8989.3412097084893</v>
      </c>
      <c r="C32" s="2">
        <v>13023.91664693346</v>
      </c>
      <c r="D32" s="2">
        <v>20922.746781115879</v>
      </c>
      <c r="E32" s="2">
        <v>9566.0054375188811</v>
      </c>
      <c r="F32" s="2">
        <v>16658.954187875981</v>
      </c>
      <c r="G32" s="2">
        <v>11757.295821960948</v>
      </c>
      <c r="H32" s="9">
        <v>15470.665238605261</v>
      </c>
      <c r="I32" s="9">
        <v>12760.527435133987</v>
      </c>
      <c r="J32" s="9">
        <v>9575.6090087329558</v>
      </c>
      <c r="K32" s="9">
        <v>14453.009190631486</v>
      </c>
      <c r="L32" s="9">
        <v>18072.08374535411</v>
      </c>
      <c r="M32" s="9">
        <v>20583.41105715113</v>
      </c>
      <c r="N32" s="9">
        <v>23014.60660365779</v>
      </c>
      <c r="O32" s="9">
        <v>20606.325517499765</v>
      </c>
      <c r="P32" s="8">
        <f>INDEX(전체모델결과!$A$2:$I$910,MATCH(ARIMA!$A32&amp;"_"&amp;ARIMA!P$3,전체모델결과!$A$2:$A$910,0),5)</f>
        <v>20287.22219378897</v>
      </c>
      <c r="Q32" s="8">
        <f>INDEX(전체모델결과!$A$2:$I$910,MATCH(ARIMA!$A32&amp;"_"&amp;ARIMA!Q$3,전체모델결과!$A$2:$A$910,0),5)</f>
        <v>20940.237554085907</v>
      </c>
      <c r="R32" s="8">
        <f>INDEX(전체모델결과!$A$2:$I$910,MATCH(ARIMA!$A32&amp;"_"&amp;ARIMA!R$3,전체모델결과!$A$2:$A$910,0),5)</f>
        <v>21593.25291438261</v>
      </c>
      <c r="S32" s="8">
        <f>INDEX(전체모델결과!$A$2:$I$910,MATCH(ARIMA!$A32&amp;"_"&amp;ARIMA!S$3,전체모델결과!$A$2:$A$910,0),5)</f>
        <v>22246.268274679547</v>
      </c>
      <c r="T32" s="8">
        <f>INDEX(전체모델결과!$A$2:$I$910,MATCH(ARIMA!$A32&amp;"_"&amp;ARIMA!T$3,전체모델결과!$A$2:$A$910,0),5)</f>
        <v>22899.283634976251</v>
      </c>
      <c r="U32" s="8">
        <f>INDEX(전체모델결과!$A$2:$I$910,MATCH(ARIMA!$A32&amp;"_"&amp;ARIMA!U$3,전체모델결과!$A$2:$A$910,0),5)</f>
        <v>23552.298995272955</v>
      </c>
      <c r="V32" s="8">
        <f>INDEX(전체모델결과!$A$2:$I$910,MATCH(ARIMA!$A32&amp;"_"&amp;ARIMA!V$3,전체모델결과!$A$2:$A$910,0),5)</f>
        <v>24205.314355569892</v>
      </c>
      <c r="W32" s="8">
        <f>INDEX(전체모델결과!$A$2:$I$910,MATCH(ARIMA!$A32&amp;"_"&amp;ARIMA!W$3,전체모델결과!$A$2:$A$910,0),5)</f>
        <v>24858.329715866596</v>
      </c>
      <c r="X32" s="8">
        <f>INDEX(전체모델결과!$A$2:$I$910,MATCH(ARIMA!$A32&amp;"_"&amp;ARIMA!X$3,전체모델결과!$A$2:$A$910,0),5)</f>
        <v>25511.345076163532</v>
      </c>
      <c r="Y32" s="8">
        <f>INDEX(전체모델결과!$A$2:$I$910,MATCH(ARIMA!$A32&amp;"_"&amp;ARIMA!Y$3,전체모델결과!$A$2:$A$910,0),5)</f>
        <v>26164.360436460236</v>
      </c>
      <c r="Z32" s="8">
        <f>INDEX(전체모델결과!$A$2:$I$910,MATCH(ARIMA!$A32&amp;"_"&amp;ARIMA!Z$3,전체모델결과!$A$2:$A$910,0),5)</f>
        <v>26817.37579675694</v>
      </c>
      <c r="AA32" s="8">
        <f>INDEX(전체모델결과!$A$2:$I$910,MATCH(ARIMA!$A32&amp;"_"&amp;ARIMA!AA$3,전체모델결과!$A$2:$A$910,0),5)</f>
        <v>27470.391157053877</v>
      </c>
      <c r="AB32" s="13"/>
      <c r="AC32" s="13">
        <f t="shared" si="15"/>
        <v>-0.31583533091922966</v>
      </c>
      <c r="AD32" s="13">
        <f t="shared" si="16"/>
        <v>0.17517913817360864</v>
      </c>
      <c r="AE32" s="13">
        <f t="shared" si="17"/>
        <v>0.24959144068229411</v>
      </c>
      <c r="AF32" s="13">
        <f t="shared" si="18"/>
        <v>-0.5093566557960274</v>
      </c>
      <c r="AG32" s="13">
        <f t="shared" si="19"/>
        <v>-0.25040284047342376</v>
      </c>
      <c r="AH32" s="13">
        <f t="shared" si="20"/>
        <v>-0.13896169070390796</v>
      </c>
      <c r="AI32" s="13">
        <f t="shared" si="21"/>
        <v>-0.11811431738676803</v>
      </c>
      <c r="AJ32" s="13">
        <f t="shared" si="22"/>
        <v>0.10464141871429034</v>
      </c>
      <c r="AK32" s="13">
        <f t="shared" si="3"/>
        <v>1.5485697507777396E-2</v>
      </c>
      <c r="AL32" s="13">
        <f t="shared" si="4"/>
        <v>-3.218850535865192E-2</v>
      </c>
      <c r="AM32" s="13">
        <f t="shared" si="5"/>
        <v>-3.118471596179595E-2</v>
      </c>
      <c r="AN32" s="13">
        <f t="shared" si="6"/>
        <v>-3.0241639038182333E-2</v>
      </c>
      <c r="AO32" s="13">
        <f t="shared" si="7"/>
        <v>-2.9353928139038032E-2</v>
      </c>
      <c r="AP32" s="13">
        <f t="shared" si="8"/>
        <v>-2.8516846671102547E-2</v>
      </c>
      <c r="AQ32" s="13">
        <f t="shared" si="9"/>
        <v>-2.772618335169752E-2</v>
      </c>
      <c r="AR32" s="13">
        <f t="shared" si="10"/>
        <v>-2.6978181349106789E-2</v>
      </c>
      <c r="AS32" s="13">
        <f t="shared" si="11"/>
        <v>-2.6269478591722573E-2</v>
      </c>
      <c r="AT32" s="13">
        <f t="shared" si="12"/>
        <v>-2.5597057244419741E-2</v>
      </c>
      <c r="AU32" s="13">
        <f t="shared" si="13"/>
        <v>-2.4958200751076687E-2</v>
      </c>
      <c r="AV32" s="13">
        <f t="shared" si="14"/>
        <v>-2.4350457153078597E-2</v>
      </c>
    </row>
    <row r="33" spans="1:48" x14ac:dyDescent="0.3">
      <c r="A33" s="12">
        <v>47</v>
      </c>
      <c r="B33" s="2">
        <v>10161.956176563988</v>
      </c>
      <c r="C33" s="2">
        <v>17562.346329469616</v>
      </c>
      <c r="D33" s="2">
        <v>14771.856877120035</v>
      </c>
      <c r="E33" s="2">
        <v>16649.848637739658</v>
      </c>
      <c r="F33" s="2">
        <v>17081.040045549442</v>
      </c>
      <c r="G33" s="2">
        <v>12095.554883580284</v>
      </c>
      <c r="H33" s="9">
        <v>18373.011219264299</v>
      </c>
      <c r="I33" s="9">
        <v>17483.167801212661</v>
      </c>
      <c r="J33" s="9">
        <v>16936.671575846834</v>
      </c>
      <c r="K33" s="9">
        <v>17693.243392679422</v>
      </c>
      <c r="L33" s="9">
        <v>22674.957913903872</v>
      </c>
      <c r="M33" s="9">
        <v>13599.274705349048</v>
      </c>
      <c r="N33" s="9">
        <v>19128.993177325767</v>
      </c>
      <c r="O33" s="9">
        <v>20467.02018792446</v>
      </c>
      <c r="P33" s="8">
        <f>INDEX(전체모델결과!$A$2:$I$910,MATCH(ARIMA!$A33&amp;"_"&amp;ARIMA!P$3,전체모델결과!$A$2:$A$910,0),5)</f>
        <v>19011.024100015311</v>
      </c>
      <c r="Q33" s="8">
        <f>INDEX(전체모델결과!$A$2:$I$910,MATCH(ARIMA!$A33&amp;"_"&amp;ARIMA!Q$3,전체모델결과!$A$2:$A$910,0),5)</f>
        <v>20422.115824042856</v>
      </c>
      <c r="R33" s="8">
        <f>INDEX(전체모델결과!$A$2:$I$910,MATCH(ARIMA!$A33&amp;"_"&amp;ARIMA!R$3,전체모델결과!$A$2:$A$910,0),5)</f>
        <v>20216.74172371949</v>
      </c>
      <c r="S33" s="8">
        <f>INDEX(전체모델결과!$A$2:$I$910,MATCH(ARIMA!$A33&amp;"_"&amp;ARIMA!S$3,전체모델결과!$A$2:$A$910,0),5)</f>
        <v>20922.732022636344</v>
      </c>
      <c r="T33" s="8">
        <f>INDEX(전체모델결과!$A$2:$I$910,MATCH(ARIMA!$A33&amp;"_"&amp;ARIMA!T$3,전체모델결과!$A$2:$A$910,0),5)</f>
        <v>21114.894527800712</v>
      </c>
      <c r="U33" s="8">
        <f>INDEX(전체모델결과!$A$2:$I$910,MATCH(ARIMA!$A33&amp;"_"&amp;ARIMA!U$3,전체모델결과!$A$2:$A$910,0),5)</f>
        <v>21596.753450613913</v>
      </c>
      <c r="V33" s="8">
        <f>INDEX(전체모델결과!$A$2:$I$910,MATCH(ARIMA!$A33&amp;"_"&amp;ARIMA!V$3,전체모델결과!$A$2:$A$910,0),5)</f>
        <v>21915.281359770415</v>
      </c>
      <c r="W33" s="8">
        <f>INDEX(전체모델결과!$A$2:$I$910,MATCH(ARIMA!$A33&amp;"_"&amp;ARIMA!W$3,전체모델결과!$A$2:$A$910,0),5)</f>
        <v>22325.895392181876</v>
      </c>
      <c r="X33" s="8">
        <f>INDEX(전체모델결과!$A$2:$I$910,MATCH(ARIMA!$A33&amp;"_"&amp;ARIMA!X$3,전체모델결과!$A$2:$A$910,0),5)</f>
        <v>22684.591213187781</v>
      </c>
      <c r="Y33" s="8">
        <f>INDEX(전체모델결과!$A$2:$I$910,MATCH(ARIMA!$A33&amp;"_"&amp;ARIMA!Y$3,전체모델결과!$A$2:$A$910,0),5)</f>
        <v>23072.558552857598</v>
      </c>
      <c r="Z33" s="8">
        <f>INDEX(전체모델결과!$A$2:$I$910,MATCH(ARIMA!$A33&amp;"_"&amp;ARIMA!Z$3,전체모델결과!$A$2:$A$910,0),5)</f>
        <v>23444.022592785452</v>
      </c>
      <c r="AA33" s="8">
        <f>INDEX(전체모델결과!$A$2:$I$910,MATCH(ARIMA!$A33&amp;"_"&amp;ARIMA!AA$3,전체모델결과!$A$2:$A$910,0),5)</f>
        <v>23824.791202985165</v>
      </c>
      <c r="AB33" s="13"/>
      <c r="AC33" s="13">
        <f t="shared" si="15"/>
        <v>-0.51898870255267604</v>
      </c>
      <c r="AD33" s="13">
        <f t="shared" si="16"/>
        <v>4.8432094632295586E-2</v>
      </c>
      <c r="AE33" s="13">
        <f t="shared" si="17"/>
        <v>3.1258421332998942E-2</v>
      </c>
      <c r="AF33" s="13">
        <f t="shared" si="18"/>
        <v>-4.4670631619941448E-2</v>
      </c>
      <c r="AG33" s="13">
        <f t="shared" si="19"/>
        <v>-0.2815602775964543</v>
      </c>
      <c r="AH33" s="13">
        <f t="shared" si="20"/>
        <v>0.40025138053243225</v>
      </c>
      <c r="AI33" s="13">
        <f t="shared" si="21"/>
        <v>-0.40661863163935474</v>
      </c>
      <c r="AJ33" s="13">
        <f t="shared" si="22"/>
        <v>-6.994759202406442E-2</v>
      </c>
      <c r="AK33" s="13">
        <f t="shared" si="3"/>
        <v>7.1138645222433849E-2</v>
      </c>
      <c r="AL33" s="13">
        <f t="shared" si="4"/>
        <v>-7.422491900509498E-2</v>
      </c>
      <c r="AM33" s="13">
        <f t="shared" si="5"/>
        <v>1.0056455564784295E-2</v>
      </c>
      <c r="AN33" s="13">
        <f t="shared" si="6"/>
        <v>-3.492107227588237E-2</v>
      </c>
      <c r="AO33" s="13">
        <f t="shared" si="7"/>
        <v>-9.1843887765932219E-3</v>
      </c>
      <c r="AP33" s="13">
        <f t="shared" si="8"/>
        <v>-2.2820806524928017E-2</v>
      </c>
      <c r="AQ33" s="13">
        <f t="shared" si="9"/>
        <v>-1.4748879264880888E-2</v>
      </c>
      <c r="AR33" s="13">
        <f t="shared" si="10"/>
        <v>-1.8736425313033767E-2</v>
      </c>
      <c r="AS33" s="13">
        <f t="shared" si="11"/>
        <v>-1.606635768487541E-2</v>
      </c>
      <c r="AT33" s="13">
        <f t="shared" si="12"/>
        <v>-1.7102681552589205E-2</v>
      </c>
      <c r="AU33" s="13">
        <f t="shared" si="13"/>
        <v>-1.6099820012455801E-2</v>
      </c>
      <c r="AV33" s="13">
        <f t="shared" si="14"/>
        <v>-1.6241607373168598E-2</v>
      </c>
    </row>
    <row r="34" spans="1:48" x14ac:dyDescent="0.3">
      <c r="A34" s="12">
        <v>48</v>
      </c>
      <c r="B34" s="2">
        <v>10326.578030205239</v>
      </c>
      <c r="C34" s="2">
        <v>16940.241836555873</v>
      </c>
      <c r="D34" s="2">
        <v>15603.981705676622</v>
      </c>
      <c r="E34" s="2">
        <v>17469.941424314049</v>
      </c>
      <c r="F34" s="2">
        <v>13391.362571141615</v>
      </c>
      <c r="G34" s="2">
        <v>19128.964811601942</v>
      </c>
      <c r="H34" s="9">
        <v>18121.048604679258</v>
      </c>
      <c r="I34" s="9">
        <v>16621.112506463767</v>
      </c>
      <c r="J34" s="9">
        <v>15930.331350892098</v>
      </c>
      <c r="K34" s="9">
        <v>14183.391248847598</v>
      </c>
      <c r="L34" s="9">
        <v>21665.119158155368</v>
      </c>
      <c r="M34" s="9">
        <v>17309.513700643391</v>
      </c>
      <c r="N34" s="9">
        <v>18341.538758567429</v>
      </c>
      <c r="O34" s="9">
        <v>14440.20152103456</v>
      </c>
      <c r="P34" s="8">
        <f>INDEX(전체모델결과!$A$2:$I$910,MATCH(ARIMA!$A34&amp;"_"&amp;ARIMA!P$3,전체모델결과!$A$2:$A$910,0),5)</f>
        <v>16453.742051948739</v>
      </c>
      <c r="Q34" s="8">
        <f>INDEX(전체모델결과!$A$2:$I$910,MATCH(ARIMA!$A34&amp;"_"&amp;ARIMA!Q$3,전체모델결과!$A$2:$A$910,0),5)</f>
        <v>16461.871371144363</v>
      </c>
      <c r="R34" s="8">
        <f>INDEX(전체모델결과!$A$2:$I$910,MATCH(ARIMA!$A34&amp;"_"&amp;ARIMA!R$3,전체모델결과!$A$2:$A$910,0),5)</f>
        <v>16470.000690339992</v>
      </c>
      <c r="S34" s="8">
        <f>INDEX(전체모델결과!$A$2:$I$910,MATCH(ARIMA!$A34&amp;"_"&amp;ARIMA!S$3,전체모델결과!$A$2:$A$910,0),5)</f>
        <v>16478.13000953562</v>
      </c>
      <c r="T34" s="8">
        <f>INDEX(전체모델결과!$A$2:$I$910,MATCH(ARIMA!$A34&amp;"_"&amp;ARIMA!T$3,전체모델결과!$A$2:$A$910,0),5)</f>
        <v>16486.259328731245</v>
      </c>
      <c r="U34" s="8">
        <f>INDEX(전체모델결과!$A$2:$I$910,MATCH(ARIMA!$A34&amp;"_"&amp;ARIMA!U$3,전체모델결과!$A$2:$A$910,0),5)</f>
        <v>16494.388647926873</v>
      </c>
      <c r="V34" s="8">
        <f>INDEX(전체모델결과!$A$2:$I$910,MATCH(ARIMA!$A34&amp;"_"&amp;ARIMA!V$3,전체모델결과!$A$2:$A$910,0),5)</f>
        <v>16502.517967122498</v>
      </c>
      <c r="W34" s="8">
        <f>INDEX(전체모델결과!$A$2:$I$910,MATCH(ARIMA!$A34&amp;"_"&amp;ARIMA!W$3,전체모델결과!$A$2:$A$910,0),5)</f>
        <v>16510.647286318126</v>
      </c>
      <c r="X34" s="8">
        <f>INDEX(전체모델결과!$A$2:$I$910,MATCH(ARIMA!$A34&amp;"_"&amp;ARIMA!X$3,전체모델결과!$A$2:$A$910,0),5)</f>
        <v>16518.776605513754</v>
      </c>
      <c r="Y34" s="8">
        <f>INDEX(전체모델결과!$A$2:$I$910,MATCH(ARIMA!$A34&amp;"_"&amp;ARIMA!Y$3,전체모델결과!$A$2:$A$910,0),5)</f>
        <v>16526.905924709379</v>
      </c>
      <c r="Z34" s="8">
        <f>INDEX(전체모델결과!$A$2:$I$910,MATCH(ARIMA!$A34&amp;"_"&amp;ARIMA!Z$3,전체모델결과!$A$2:$A$910,0),5)</f>
        <v>16535.035243905008</v>
      </c>
      <c r="AA34" s="8">
        <f>INDEX(전체모델결과!$A$2:$I$910,MATCH(ARIMA!$A34&amp;"_"&amp;ARIMA!AA$3,전체모델결과!$A$2:$A$910,0),5)</f>
        <v>16543.164563100632</v>
      </c>
      <c r="AB34" s="13"/>
      <c r="AC34" s="13">
        <f t="shared" si="15"/>
        <v>5.2690577710267417E-2</v>
      </c>
      <c r="AD34" s="13">
        <f t="shared" si="16"/>
        <v>8.2773140282189517E-2</v>
      </c>
      <c r="AE34" s="13">
        <f t="shared" si="17"/>
        <v>4.1560464457660817E-2</v>
      </c>
      <c r="AF34" s="13">
        <f t="shared" si="18"/>
        <v>0.10966125333900678</v>
      </c>
      <c r="AG34" s="13">
        <f t="shared" si="19"/>
        <v>-0.5274992262457443</v>
      </c>
      <c r="AH34" s="13">
        <f t="shared" si="20"/>
        <v>0.20104230333173145</v>
      </c>
      <c r="AI34" s="13">
        <f t="shared" si="21"/>
        <v>-5.9621840091653056E-2</v>
      </c>
      <c r="AJ34" s="13">
        <f t="shared" si="22"/>
        <v>0.21270501286106835</v>
      </c>
      <c r="AK34" s="13">
        <f t="shared" si="3"/>
        <v>-0.13943991903306352</v>
      </c>
      <c r="AL34" s="13">
        <f t="shared" si="4"/>
        <v>-4.940711462448899E-4</v>
      </c>
      <c r="AM34" s="13">
        <f t="shared" si="5"/>
        <v>-4.938271604939537E-4</v>
      </c>
      <c r="AN34" s="13">
        <f t="shared" si="6"/>
        <v>-4.9358341559724295E-4</v>
      </c>
      <c r="AO34" s="13">
        <f t="shared" si="7"/>
        <v>-4.933399111985981E-4</v>
      </c>
      <c r="AP34" s="13">
        <f t="shared" si="8"/>
        <v>-4.9309664694296984E-4</v>
      </c>
      <c r="AQ34" s="13">
        <f t="shared" si="9"/>
        <v>-4.9285362247397657E-4</v>
      </c>
      <c r="AR34" s="13">
        <f t="shared" si="10"/>
        <v>-4.9261083743856737E-4</v>
      </c>
      <c r="AS34" s="13">
        <f t="shared" si="11"/>
        <v>-4.9236829148213701E-4</v>
      </c>
      <c r="AT34" s="13">
        <f t="shared" si="12"/>
        <v>-4.9212598425185661E-4</v>
      </c>
      <c r="AU34" s="13">
        <f t="shared" si="13"/>
        <v>-4.9188391539600751E-4</v>
      </c>
      <c r="AV34" s="13">
        <f t="shared" si="14"/>
        <v>-4.9164208456220493E-4</v>
      </c>
    </row>
    <row r="35" spans="1:48" x14ac:dyDescent="0.3">
      <c r="A35" s="12">
        <v>49</v>
      </c>
      <c r="B35" s="2">
        <v>10552.697533306951</v>
      </c>
      <c r="C35" s="2">
        <v>20089.81328291184</v>
      </c>
      <c r="D35" s="2">
        <v>20002.162395934694</v>
      </c>
      <c r="E35" s="2">
        <v>16748.718469268639</v>
      </c>
      <c r="F35" s="2">
        <v>12609.728890828848</v>
      </c>
      <c r="G35" s="2">
        <v>18388.12396286496</v>
      </c>
      <c r="H35" s="9">
        <v>17440.411925919776</v>
      </c>
      <c r="I35" s="9">
        <v>14090.407098518603</v>
      </c>
      <c r="J35" s="9">
        <v>17761.989342806395</v>
      </c>
      <c r="K35" s="9">
        <v>14376.176621598495</v>
      </c>
      <c r="L35" s="9">
        <v>17368.649587494572</v>
      </c>
      <c r="M35" s="9">
        <v>22006.897684348827</v>
      </c>
      <c r="N35" s="9">
        <v>21348.169232759737</v>
      </c>
      <c r="O35" s="9">
        <v>25369.978858350951</v>
      </c>
      <c r="P35" s="8">
        <f>INDEX(전체모델결과!$A$2:$I$910,MATCH(ARIMA!$A35&amp;"_"&amp;ARIMA!P$3,전체모델결과!$A$2:$A$910,0),5)</f>
        <v>21556.915591869969</v>
      </c>
      <c r="Q35" s="8">
        <f>INDEX(전체모델결과!$A$2:$I$910,MATCH(ARIMA!$A35&amp;"_"&amp;ARIMA!Q$3,전체모델결과!$A$2:$A$910,0),5)</f>
        <v>22067.800290910527</v>
      </c>
      <c r="R35" s="8">
        <f>INDEX(전체모델결과!$A$2:$I$910,MATCH(ARIMA!$A35&amp;"_"&amp;ARIMA!R$3,전체모델결과!$A$2:$A$910,0),5)</f>
        <v>22578.684989951202</v>
      </c>
      <c r="S35" s="8">
        <f>INDEX(전체모델결과!$A$2:$I$910,MATCH(ARIMA!$A35&amp;"_"&amp;ARIMA!S$3,전체모델결과!$A$2:$A$910,0),5)</f>
        <v>23089.56968899176</v>
      </c>
      <c r="T35" s="8">
        <f>INDEX(전체모델결과!$A$2:$I$910,MATCH(ARIMA!$A35&amp;"_"&amp;ARIMA!T$3,전체모델결과!$A$2:$A$910,0),5)</f>
        <v>23600.454388032435</v>
      </c>
      <c r="U35" s="8">
        <f>INDEX(전체모델결과!$A$2:$I$910,MATCH(ARIMA!$A35&amp;"_"&amp;ARIMA!U$3,전체모델결과!$A$2:$A$910,0),5)</f>
        <v>24111.339087072993</v>
      </c>
      <c r="V35" s="8">
        <f>INDEX(전체모델결과!$A$2:$I$910,MATCH(ARIMA!$A35&amp;"_"&amp;ARIMA!V$3,전체모델결과!$A$2:$A$910,0),5)</f>
        <v>24622.223786113667</v>
      </c>
      <c r="W35" s="8">
        <f>INDEX(전체모델결과!$A$2:$I$910,MATCH(ARIMA!$A35&amp;"_"&amp;ARIMA!W$3,전체모델결과!$A$2:$A$910,0),5)</f>
        <v>25133.108485154225</v>
      </c>
      <c r="X35" s="8">
        <f>INDEX(전체모델결과!$A$2:$I$910,MATCH(ARIMA!$A35&amp;"_"&amp;ARIMA!X$3,전체모델결과!$A$2:$A$910,0),5)</f>
        <v>25643.9931841949</v>
      </c>
      <c r="Y35" s="8">
        <f>INDEX(전체모델결과!$A$2:$I$910,MATCH(ARIMA!$A35&amp;"_"&amp;ARIMA!Y$3,전체모델결과!$A$2:$A$910,0),5)</f>
        <v>26154.877883235458</v>
      </c>
      <c r="Z35" s="8">
        <f>INDEX(전체모델결과!$A$2:$I$910,MATCH(ARIMA!$A35&amp;"_"&amp;ARIMA!Z$3,전체모델결과!$A$2:$A$910,0),5)</f>
        <v>26665.762582276133</v>
      </c>
      <c r="AA35" s="8">
        <f>INDEX(전체모델결과!$A$2:$I$910,MATCH(ARIMA!$A35&amp;"_"&amp;ARIMA!AA$3,전체모델결과!$A$2:$A$910,0),5)</f>
        <v>27176.647281316691</v>
      </c>
      <c r="AB35" s="13"/>
      <c r="AC35" s="13">
        <f t="shared" si="15"/>
        <v>5.1539354360406797E-2</v>
      </c>
      <c r="AD35" s="13">
        <f t="shared" si="16"/>
        <v>0.1920828958416072</v>
      </c>
      <c r="AE35" s="13">
        <f t="shared" si="17"/>
        <v>-0.26057318419663011</v>
      </c>
      <c r="AF35" s="13">
        <f t="shared" si="18"/>
        <v>0.19062125620400472</v>
      </c>
      <c r="AG35" s="13">
        <f t="shared" si="19"/>
        <v>-0.20815499452060449</v>
      </c>
      <c r="AH35" s="13">
        <f t="shared" si="20"/>
        <v>-0.26704713417638382</v>
      </c>
      <c r="AI35" s="13">
        <f t="shared" si="21"/>
        <v>2.9932817475566864E-2</v>
      </c>
      <c r="AJ35" s="13">
        <f t="shared" si="22"/>
        <v>-0.18839131270420895</v>
      </c>
      <c r="AK35" s="13">
        <f t="shared" si="3"/>
        <v>0.15029824375379208</v>
      </c>
      <c r="AL35" s="13">
        <f t="shared" si="4"/>
        <v>-2.3699341256094852E-2</v>
      </c>
      <c r="AM35" s="13">
        <f t="shared" si="5"/>
        <v>-2.3150685265676429E-2</v>
      </c>
      <c r="AN35" s="13">
        <f t="shared" si="6"/>
        <v>-2.2626857997617211E-2</v>
      </c>
      <c r="AO35" s="13">
        <f t="shared" si="7"/>
        <v>-2.2126211355261605E-2</v>
      </c>
      <c r="AP35" s="13">
        <f t="shared" si="8"/>
        <v>-2.1647239948889396E-2</v>
      </c>
      <c r="AQ35" s="13">
        <f t="shared" si="9"/>
        <v>-2.1188565977017015E-2</v>
      </c>
      <c r="AR35" s="13">
        <f t="shared" si="10"/>
        <v>-2.0748925989726663E-2</v>
      </c>
      <c r="AS35" s="13">
        <f t="shared" si="11"/>
        <v>-2.0327159266528838E-2</v>
      </c>
      <c r="AT35" s="13">
        <f t="shared" si="12"/>
        <v>-1.9922197583308821E-2</v>
      </c>
      <c r="AU35" s="13">
        <f t="shared" si="13"/>
        <v>-1.9533056178715258E-2</v>
      </c>
      <c r="AV35" s="13">
        <f t="shared" si="14"/>
        <v>-1.9158825758845088E-2</v>
      </c>
    </row>
    <row r="36" spans="1:48" x14ac:dyDescent="0.3">
      <c r="A36" s="12">
        <v>50</v>
      </c>
      <c r="B36" s="2">
        <v>9512.8083169124147</v>
      </c>
      <c r="C36" s="2">
        <v>19582.644880974236</v>
      </c>
      <c r="D36" s="2">
        <v>22448.532632501094</v>
      </c>
      <c r="E36" s="2">
        <v>18286.178696601819</v>
      </c>
      <c r="F36" s="2">
        <v>15255.530129672006</v>
      </c>
      <c r="G36" s="2">
        <v>20525.451559934321</v>
      </c>
      <c r="H36" s="9">
        <v>17319.308917331982</v>
      </c>
      <c r="I36" s="9">
        <v>24558.345876574505</v>
      </c>
      <c r="J36" s="9">
        <v>15075.746433299015</v>
      </c>
      <c r="K36" s="9">
        <v>17613.538249007081</v>
      </c>
      <c r="L36" s="9">
        <v>25563.03391146777</v>
      </c>
      <c r="M36" s="9">
        <v>29189.119835771104</v>
      </c>
      <c r="N36" s="9">
        <v>21555.947481873409</v>
      </c>
      <c r="O36" s="9">
        <v>20084.288160147506</v>
      </c>
      <c r="P36" s="8">
        <f>INDEX(전체모델결과!$A$2:$I$910,MATCH(ARIMA!$A36&amp;"_"&amp;ARIMA!P$3,전체모델결과!$A$2:$A$910,0),5)</f>
        <v>24261.93723247922</v>
      </c>
      <c r="Q36" s="8">
        <f>INDEX(전체모델결과!$A$2:$I$910,MATCH(ARIMA!$A36&amp;"_"&amp;ARIMA!Q$3,전체모델결과!$A$2:$A$910,0),5)</f>
        <v>24862.857672218699</v>
      </c>
      <c r="R36" s="8">
        <f>INDEX(전체모델결과!$A$2:$I$910,MATCH(ARIMA!$A36&amp;"_"&amp;ARIMA!R$3,전체모델결과!$A$2:$A$910,0),5)</f>
        <v>25463.778111958178</v>
      </c>
      <c r="S36" s="8">
        <f>INDEX(전체모델결과!$A$2:$I$910,MATCH(ARIMA!$A36&amp;"_"&amp;ARIMA!S$3,전체모델결과!$A$2:$A$910,0),5)</f>
        <v>26064.698551697657</v>
      </c>
      <c r="T36" s="8">
        <f>INDEX(전체모델결과!$A$2:$I$910,MATCH(ARIMA!$A36&amp;"_"&amp;ARIMA!T$3,전체모델결과!$A$2:$A$910,0),5)</f>
        <v>26665.618991437135</v>
      </c>
      <c r="U36" s="8">
        <f>INDEX(전체모델결과!$A$2:$I$910,MATCH(ARIMA!$A36&amp;"_"&amp;ARIMA!U$3,전체모델결과!$A$2:$A$910,0),5)</f>
        <v>27266.539431176614</v>
      </c>
      <c r="V36" s="8">
        <f>INDEX(전체모델결과!$A$2:$I$910,MATCH(ARIMA!$A36&amp;"_"&amp;ARIMA!V$3,전체모델결과!$A$2:$A$910,0),5)</f>
        <v>27867.459870916093</v>
      </c>
      <c r="W36" s="8">
        <f>INDEX(전체모델결과!$A$2:$I$910,MATCH(ARIMA!$A36&amp;"_"&amp;ARIMA!W$3,전체모델결과!$A$2:$A$910,0),5)</f>
        <v>28468.380310655339</v>
      </c>
      <c r="X36" s="8">
        <f>INDEX(전체모델결과!$A$2:$I$910,MATCH(ARIMA!$A36&amp;"_"&amp;ARIMA!X$3,전체모델결과!$A$2:$A$910,0),5)</f>
        <v>29069.300750394817</v>
      </c>
      <c r="Y36" s="8">
        <f>INDEX(전체모델결과!$A$2:$I$910,MATCH(ARIMA!$A36&amp;"_"&amp;ARIMA!Y$3,전체모델결과!$A$2:$A$910,0),5)</f>
        <v>29670.221190134296</v>
      </c>
      <c r="Z36" s="8">
        <f>INDEX(전체모델결과!$A$2:$I$910,MATCH(ARIMA!$A36&amp;"_"&amp;ARIMA!Z$3,전체모델결과!$A$2:$A$910,0),5)</f>
        <v>30271.141629873775</v>
      </c>
      <c r="AA36" s="8">
        <f>INDEX(전체모델결과!$A$2:$I$910,MATCH(ARIMA!$A36&amp;"_"&amp;ARIMA!AA$3,전체모델결과!$A$2:$A$910,0),5)</f>
        <v>30872.062069613254</v>
      </c>
      <c r="AB36" s="13"/>
      <c r="AC36" s="13">
        <f t="shared" si="15"/>
        <v>0.1562032695475859</v>
      </c>
      <c r="AD36" s="13">
        <f t="shared" si="16"/>
        <v>-0.41797493155158105</v>
      </c>
      <c r="AE36" s="13">
        <f t="shared" si="17"/>
        <v>0.38612533152408557</v>
      </c>
      <c r="AF36" s="13">
        <f t="shared" si="18"/>
        <v>-0.16833606395121103</v>
      </c>
      <c r="AG36" s="13">
        <f t="shared" si="19"/>
        <v>-0.45132871942460628</v>
      </c>
      <c r="AH36" s="13">
        <f t="shared" si="20"/>
        <v>-0.14184880937300037</v>
      </c>
      <c r="AI36" s="13">
        <f t="shared" si="21"/>
        <v>0.26150745198364234</v>
      </c>
      <c r="AJ36" s="13">
        <f t="shared" si="22"/>
        <v>6.8271613806975329E-2</v>
      </c>
      <c r="AK36" s="13">
        <f t="shared" si="3"/>
        <v>-0.20800583217189983</v>
      </c>
      <c r="AL36" s="13">
        <f t="shared" si="4"/>
        <v>-2.4768032081751157E-2</v>
      </c>
      <c r="AM36" s="13">
        <f t="shared" si="5"/>
        <v>-2.4169403519971766E-2</v>
      </c>
      <c r="AN36" s="13">
        <f t="shared" si="6"/>
        <v>-2.3599029063848143E-2</v>
      </c>
      <c r="AO36" s="13">
        <f t="shared" si="7"/>
        <v>-2.3054954522017335E-2</v>
      </c>
      <c r="AP36" s="13">
        <f t="shared" si="8"/>
        <v>-2.253540185706715E-2</v>
      </c>
      <c r="AQ36" s="13">
        <f t="shared" si="9"/>
        <v>-2.2038749774472066E-2</v>
      </c>
      <c r="AR36" s="13">
        <f t="shared" si="10"/>
        <v>-2.1563516822945106E-2</v>
      </c>
      <c r="AS36" s="13">
        <f t="shared" si="11"/>
        <v>-2.110834663518113E-2</v>
      </c>
      <c r="AT36" s="13">
        <f t="shared" si="12"/>
        <v>-2.0671994999099441E-2</v>
      </c>
      <c r="AU36" s="13">
        <f t="shared" si="13"/>
        <v>-2.0253318500345063E-2</v>
      </c>
      <c r="AV36" s="13">
        <f t="shared" si="14"/>
        <v>-1.9851264517438905E-2</v>
      </c>
    </row>
    <row r="37" spans="1:48" x14ac:dyDescent="0.3">
      <c r="A37" s="12">
        <v>51</v>
      </c>
      <c r="B37" s="2">
        <v>10868.777624809796</v>
      </c>
      <c r="C37" s="2">
        <v>23135.12161570687</v>
      </c>
      <c r="D37" s="2">
        <v>26091.888825865</v>
      </c>
      <c r="E37" s="2">
        <v>16574.299476873675</v>
      </c>
      <c r="F37" s="2">
        <v>19235.393123346959</v>
      </c>
      <c r="G37" s="2">
        <v>16592.672317144265</v>
      </c>
      <c r="H37" s="9">
        <v>25644.313373509427</v>
      </c>
      <c r="I37" s="9">
        <v>19060.751074701922</v>
      </c>
      <c r="J37" s="9">
        <v>26743.075453677175</v>
      </c>
      <c r="K37" s="9">
        <v>23584.062890834379</v>
      </c>
      <c r="L37" s="9">
        <v>17652.250661959399</v>
      </c>
      <c r="M37" s="9">
        <v>24978.924032847284</v>
      </c>
      <c r="N37" s="9">
        <v>25231.555413605878</v>
      </c>
      <c r="O37" s="9">
        <v>27771.349224716501</v>
      </c>
      <c r="P37" s="8">
        <f>INDEX(전체모델결과!$A$2:$I$910,MATCH(ARIMA!$A37&amp;"_"&amp;ARIMA!P$3,전체모델결과!$A$2:$A$910,0),5)</f>
        <v>26367.803172922228</v>
      </c>
      <c r="Q37" s="8">
        <f>INDEX(전체모델결과!$A$2:$I$910,MATCH(ARIMA!$A37&amp;"_"&amp;ARIMA!Q$3,전체모델결과!$A$2:$A$910,0),5)</f>
        <v>26996.229928267887</v>
      </c>
      <c r="R37" s="8">
        <f>INDEX(전체모델결과!$A$2:$I$910,MATCH(ARIMA!$A37&amp;"_"&amp;ARIMA!R$3,전체모델결과!$A$2:$A$910,0),5)</f>
        <v>27624.656683613779</v>
      </c>
      <c r="S37" s="8">
        <f>INDEX(전체모델결과!$A$2:$I$910,MATCH(ARIMA!$A37&amp;"_"&amp;ARIMA!S$3,전체모델결과!$A$2:$A$910,0),5)</f>
        <v>28253.083438959671</v>
      </c>
      <c r="T37" s="8">
        <f>INDEX(전체모델결과!$A$2:$I$910,MATCH(ARIMA!$A37&amp;"_"&amp;ARIMA!T$3,전체모델결과!$A$2:$A$910,0),5)</f>
        <v>28881.510194305331</v>
      </c>
      <c r="U37" s="8">
        <f>INDEX(전체모델결과!$A$2:$I$910,MATCH(ARIMA!$A37&amp;"_"&amp;ARIMA!U$3,전체모델결과!$A$2:$A$910,0),5)</f>
        <v>29509.936949651223</v>
      </c>
      <c r="V37" s="8">
        <f>INDEX(전체모델결과!$A$2:$I$910,MATCH(ARIMA!$A37&amp;"_"&amp;ARIMA!V$3,전체모델결과!$A$2:$A$910,0),5)</f>
        <v>30138.363704997115</v>
      </c>
      <c r="W37" s="8">
        <f>INDEX(전체모델결과!$A$2:$I$910,MATCH(ARIMA!$A37&amp;"_"&amp;ARIMA!W$3,전체모델결과!$A$2:$A$910,0),5)</f>
        <v>30766.790460342774</v>
      </c>
      <c r="X37" s="8">
        <f>INDEX(전체모델결과!$A$2:$I$910,MATCH(ARIMA!$A37&amp;"_"&amp;ARIMA!X$3,전체모델결과!$A$2:$A$910,0),5)</f>
        <v>31395.217215688666</v>
      </c>
      <c r="Y37" s="8">
        <f>INDEX(전체모델결과!$A$2:$I$910,MATCH(ARIMA!$A37&amp;"_"&amp;ARIMA!Y$3,전체모델결과!$A$2:$A$910,0),5)</f>
        <v>32023.643971034558</v>
      </c>
      <c r="Z37" s="8">
        <f>INDEX(전체모델결과!$A$2:$I$910,MATCH(ARIMA!$A37&amp;"_"&amp;ARIMA!Z$3,전체모델결과!$A$2:$A$910,0),5)</f>
        <v>32652.070726380218</v>
      </c>
      <c r="AA37" s="8">
        <f>INDEX(전체모델결과!$A$2:$I$910,MATCH(ARIMA!$A37&amp;"_"&amp;ARIMA!AA$3,전체모델결과!$A$2:$A$910,0),5)</f>
        <v>33280.49748172611</v>
      </c>
      <c r="AB37" s="13"/>
      <c r="AC37" s="13">
        <f t="shared" si="15"/>
        <v>-0.54552038896185606</v>
      </c>
      <c r="AD37" s="13">
        <f t="shared" si="16"/>
        <v>0.25672601184199861</v>
      </c>
      <c r="AE37" s="13">
        <f t="shared" si="17"/>
        <v>-0.40304415858887621</v>
      </c>
      <c r="AF37" s="13">
        <f t="shared" si="18"/>
        <v>0.11812450547487163</v>
      </c>
      <c r="AG37" s="13">
        <f t="shared" si="19"/>
        <v>0.25151782609858531</v>
      </c>
      <c r="AH37" s="13">
        <f t="shared" si="20"/>
        <v>-0.41505604646079863</v>
      </c>
      <c r="AI37" s="13">
        <f t="shared" si="21"/>
        <v>-1.0113781539444311E-2</v>
      </c>
      <c r="AJ37" s="13">
        <f t="shared" si="22"/>
        <v>-0.10065942307072606</v>
      </c>
      <c r="AK37" s="13">
        <f t="shared" si="3"/>
        <v>5.0539354081692189E-2</v>
      </c>
      <c r="AL37" s="13">
        <f t="shared" si="4"/>
        <v>-2.3833110070808239E-2</v>
      </c>
      <c r="AM37" s="13">
        <f t="shared" si="5"/>
        <v>-2.3278315417215367E-2</v>
      </c>
      <c r="AN37" s="13">
        <f t="shared" si="6"/>
        <v>-2.2748762547288415E-2</v>
      </c>
      <c r="AO37" s="13">
        <f t="shared" si="7"/>
        <v>-2.2242767119679652E-2</v>
      </c>
      <c r="AP37" s="13">
        <f t="shared" si="8"/>
        <v>-2.1758791389994592E-2</v>
      </c>
      <c r="AQ37" s="13">
        <f t="shared" si="9"/>
        <v>-2.1295428601494137E-2</v>
      </c>
      <c r="AR37" s="13">
        <f t="shared" si="10"/>
        <v>-2.0851389328792935E-2</v>
      </c>
      <c r="AS37" s="13">
        <f t="shared" si="11"/>
        <v>-2.042548949510703E-2</v>
      </c>
      <c r="AT37" s="13">
        <f t="shared" si="12"/>
        <v>-2.00166398285615E-2</v>
      </c>
      <c r="AU37" s="13">
        <f t="shared" si="13"/>
        <v>-1.9623836560076491E-2</v>
      </c>
      <c r="AV37" s="13">
        <f t="shared" si="14"/>
        <v>-1.9246153195367599E-2</v>
      </c>
    </row>
    <row r="38" spans="1:48" x14ac:dyDescent="0.3">
      <c r="A38" s="12">
        <v>52</v>
      </c>
      <c r="B38" s="2">
        <v>12180.267965895249</v>
      </c>
      <c r="C38" s="2">
        <v>21406.114121345909</v>
      </c>
      <c r="D38" s="2">
        <v>22835.060600737746</v>
      </c>
      <c r="E38" s="2">
        <v>23737.591713422527</v>
      </c>
      <c r="F38" s="2">
        <v>22442.770934117998</v>
      </c>
      <c r="G38" s="2">
        <v>16944.495328814799</v>
      </c>
      <c r="H38" s="9">
        <v>18062.962325821434</v>
      </c>
      <c r="I38" s="9">
        <v>21700.121019905684</v>
      </c>
      <c r="J38" s="9">
        <v>21787.355411186818</v>
      </c>
      <c r="K38" s="9">
        <v>26071.185672183179</v>
      </c>
      <c r="L38" s="9">
        <v>29011.535539131033</v>
      </c>
      <c r="M38" s="9">
        <v>22039.095438865465</v>
      </c>
      <c r="N38" s="9">
        <v>27344.732210208698</v>
      </c>
      <c r="O38" s="9">
        <v>19598.236158745713</v>
      </c>
      <c r="P38" s="8">
        <f>INDEX(전체모델결과!$A$2:$I$910,MATCH(ARIMA!$A38&amp;"_"&amp;ARIMA!P$3,전체모델결과!$A$2:$A$910,0),5)</f>
        <v>25552.528423310607</v>
      </c>
      <c r="Q38" s="8">
        <f>INDEX(전체모델결과!$A$2:$I$910,MATCH(ARIMA!$A38&amp;"_"&amp;ARIMA!Q$3,전체모델결과!$A$2:$A$910,0),5)</f>
        <v>26053.231980319717</v>
      </c>
      <c r="R38" s="8">
        <f>INDEX(전체모델결과!$A$2:$I$910,MATCH(ARIMA!$A38&amp;"_"&amp;ARIMA!R$3,전체모델결과!$A$2:$A$910,0),5)</f>
        <v>26553.935537328944</v>
      </c>
      <c r="S38" s="8">
        <f>INDEX(전체모델결과!$A$2:$I$910,MATCH(ARIMA!$A38&amp;"_"&amp;ARIMA!S$3,전체모델결과!$A$2:$A$910,0),5)</f>
        <v>27054.639094338054</v>
      </c>
      <c r="T38" s="8">
        <f>INDEX(전체모델결과!$A$2:$I$910,MATCH(ARIMA!$A38&amp;"_"&amp;ARIMA!T$3,전체모델결과!$A$2:$A$910,0),5)</f>
        <v>27555.34265134728</v>
      </c>
      <c r="U38" s="8">
        <f>INDEX(전체모델결과!$A$2:$I$910,MATCH(ARIMA!$A38&amp;"_"&amp;ARIMA!U$3,전체모델결과!$A$2:$A$910,0),5)</f>
        <v>28056.046208356507</v>
      </c>
      <c r="V38" s="8">
        <f>INDEX(전체모델결과!$A$2:$I$910,MATCH(ARIMA!$A38&amp;"_"&amp;ARIMA!V$3,전체모델결과!$A$2:$A$910,0),5)</f>
        <v>28556.749765365617</v>
      </c>
      <c r="W38" s="8">
        <f>INDEX(전체모델결과!$A$2:$I$910,MATCH(ARIMA!$A38&amp;"_"&amp;ARIMA!W$3,전체모델결과!$A$2:$A$910,0),5)</f>
        <v>29057.453322374844</v>
      </c>
      <c r="X38" s="8">
        <f>INDEX(전체모델결과!$A$2:$I$910,MATCH(ARIMA!$A38&amp;"_"&amp;ARIMA!X$3,전체모델결과!$A$2:$A$910,0),5)</f>
        <v>29558.156879384071</v>
      </c>
      <c r="Y38" s="8">
        <f>INDEX(전체모델결과!$A$2:$I$910,MATCH(ARIMA!$A38&amp;"_"&amp;ARIMA!Y$3,전체모델결과!$A$2:$A$910,0),5)</f>
        <v>30058.860436393181</v>
      </c>
      <c r="Z38" s="8">
        <f>INDEX(전체모델결과!$A$2:$I$910,MATCH(ARIMA!$A38&amp;"_"&amp;ARIMA!Z$3,전체모델결과!$A$2:$A$910,0),5)</f>
        <v>30559.563993402408</v>
      </c>
      <c r="AA38" s="8">
        <f>INDEX(전체모델결과!$A$2:$I$910,MATCH(ARIMA!$A38&amp;"_"&amp;ARIMA!AA$3,전체모델결과!$A$2:$A$910,0),5)</f>
        <v>31060.267550411634</v>
      </c>
      <c r="AB38" s="13"/>
      <c r="AC38" s="13">
        <f t="shared" si="15"/>
        <v>-6.6007690126045571E-2</v>
      </c>
      <c r="AD38" s="13">
        <f t="shared" si="16"/>
        <v>-0.20136003322582607</v>
      </c>
      <c r="AE38" s="13">
        <f t="shared" si="17"/>
        <v>-4.0199956120572367E-3</v>
      </c>
      <c r="AF38" s="13">
        <f t="shared" si="18"/>
        <v>-0.19662002019744018</v>
      </c>
      <c r="AG38" s="13">
        <f t="shared" si="19"/>
        <v>-0.11278159359223472</v>
      </c>
      <c r="AH38" s="13">
        <f t="shared" si="20"/>
        <v>0.24033336983701103</v>
      </c>
      <c r="AI38" s="13">
        <f t="shared" si="21"/>
        <v>-0.24073750150320872</v>
      </c>
      <c r="AJ38" s="13">
        <f t="shared" si="22"/>
        <v>0.28329025100384642</v>
      </c>
      <c r="AK38" s="13">
        <f t="shared" si="3"/>
        <v>-0.30381776279942363</v>
      </c>
      <c r="AL38" s="13">
        <f t="shared" si="4"/>
        <v>-1.9595068977688257E-2</v>
      </c>
      <c r="AM38" s="13">
        <f t="shared" si="5"/>
        <v>-1.9218481506918295E-2</v>
      </c>
      <c r="AN38" s="13">
        <f t="shared" si="6"/>
        <v>-1.8856095975123166E-2</v>
      </c>
      <c r="AO38" s="13">
        <f t="shared" si="7"/>
        <v>-1.8507123871188913E-2</v>
      </c>
      <c r="AP38" s="13">
        <f t="shared" si="8"/>
        <v>-1.8170833995589719E-2</v>
      </c>
      <c r="AQ38" s="13">
        <f t="shared" si="9"/>
        <v>-1.7846547346360486E-2</v>
      </c>
      <c r="AR38" s="13">
        <f t="shared" si="10"/>
        <v>-1.7533632543031752E-2</v>
      </c>
      <c r="AS38" s="13">
        <f t="shared" si="11"/>
        <v>-1.7231501723644627E-2</v>
      </c>
      <c r="AT38" s="13">
        <f t="shared" si="12"/>
        <v>-1.6939606858854539E-2</v>
      </c>
      <c r="AU38" s="13">
        <f t="shared" si="13"/>
        <v>-1.6657436434383666E-2</v>
      </c>
      <c r="AV38" s="13">
        <f t="shared" si="14"/>
        <v>-1.6384512459579836E-2</v>
      </c>
    </row>
    <row r="39" spans="1:48" x14ac:dyDescent="0.3">
      <c r="A39" s="12">
        <v>53</v>
      </c>
      <c r="B39" s="2">
        <v>17510.347023241007</v>
      </c>
      <c r="C39" s="2">
        <v>21309.845148458589</v>
      </c>
      <c r="D39" s="2">
        <v>18730.09926952613</v>
      </c>
      <c r="E39" s="2">
        <v>21324.354657687993</v>
      </c>
      <c r="F39" s="2">
        <v>23215.022699133304</v>
      </c>
      <c r="G39" s="2">
        <v>23745.072897373797</v>
      </c>
      <c r="H39" s="9">
        <v>21397.379912663753</v>
      </c>
      <c r="I39" s="9">
        <v>21434.875803807841</v>
      </c>
      <c r="J39" s="9">
        <v>21280.078572597809</v>
      </c>
      <c r="K39" s="9">
        <v>20219.301656427404</v>
      </c>
      <c r="L39" s="9">
        <v>24333.551245732549</v>
      </c>
      <c r="M39" s="9">
        <v>26904.321506642002</v>
      </c>
      <c r="N39" s="9">
        <v>23734.684713580089</v>
      </c>
      <c r="O39" s="9">
        <v>29797.186889237768</v>
      </c>
      <c r="P39" s="8">
        <f>INDEX(전체모델결과!$A$2:$I$910,MATCH(ARIMA!$A39&amp;"_"&amp;ARIMA!P$3,전체모델결과!$A$2:$A$910,0),5)</f>
        <v>26759.69724303484</v>
      </c>
      <c r="Q39" s="8">
        <f>INDEX(전체모델결과!$A$2:$I$910,MATCH(ARIMA!$A39&amp;"_"&amp;ARIMA!Q$3,전체모델결과!$A$2:$A$910,0),5)</f>
        <v>27328.265237381449</v>
      </c>
      <c r="R39" s="8">
        <f>INDEX(전체모델결과!$A$2:$I$910,MATCH(ARIMA!$A39&amp;"_"&amp;ARIMA!R$3,전체모델결과!$A$2:$A$910,0),5)</f>
        <v>27896.833231727825</v>
      </c>
      <c r="S39" s="8">
        <f>INDEX(전체모델결과!$A$2:$I$910,MATCH(ARIMA!$A39&amp;"_"&amp;ARIMA!S$3,전체모델결과!$A$2:$A$910,0),5)</f>
        <v>28465.401226074435</v>
      </c>
      <c r="T39" s="8">
        <f>INDEX(전체모델결과!$A$2:$I$910,MATCH(ARIMA!$A39&amp;"_"&amp;ARIMA!T$3,전체모델결과!$A$2:$A$910,0),5)</f>
        <v>29033.969220420811</v>
      </c>
      <c r="U39" s="8">
        <f>INDEX(전체모델결과!$A$2:$I$910,MATCH(ARIMA!$A39&amp;"_"&amp;ARIMA!U$3,전체모델결과!$A$2:$A$910,0),5)</f>
        <v>29602.537214767421</v>
      </c>
      <c r="V39" s="8">
        <f>INDEX(전체모델결과!$A$2:$I$910,MATCH(ARIMA!$A39&amp;"_"&amp;ARIMA!V$3,전체모델결과!$A$2:$A$910,0),5)</f>
        <v>30171.105209113797</v>
      </c>
      <c r="W39" s="8">
        <f>INDEX(전체모델결과!$A$2:$I$910,MATCH(ARIMA!$A39&amp;"_"&amp;ARIMA!W$3,전체모델결과!$A$2:$A$910,0),5)</f>
        <v>30739.673203460407</v>
      </c>
      <c r="X39" s="8">
        <f>INDEX(전체모델결과!$A$2:$I$910,MATCH(ARIMA!$A39&amp;"_"&amp;ARIMA!X$3,전체모델결과!$A$2:$A$910,0),5)</f>
        <v>31308.241197806783</v>
      </c>
      <c r="Y39" s="8">
        <f>INDEX(전체모델결과!$A$2:$I$910,MATCH(ARIMA!$A39&amp;"_"&amp;ARIMA!Y$3,전체모델결과!$A$2:$A$910,0),5)</f>
        <v>31876.80919215316</v>
      </c>
      <c r="Z39" s="8">
        <f>INDEX(전체모델결과!$A$2:$I$910,MATCH(ARIMA!$A39&amp;"_"&amp;ARIMA!Z$3,전체모델결과!$A$2:$A$910,0),5)</f>
        <v>32445.377186499769</v>
      </c>
      <c r="AA39" s="8">
        <f>INDEX(전체모델결과!$A$2:$I$910,MATCH(ARIMA!$A39&amp;"_"&amp;ARIMA!AA$3,전체모델결과!$A$2:$A$910,0),5)</f>
        <v>33013.945180846145</v>
      </c>
      <c r="AB39" s="13"/>
      <c r="AC39" s="13">
        <f t="shared" si="15"/>
        <v>9.88707423580788E-2</v>
      </c>
      <c r="AD39" s="13">
        <f t="shared" si="16"/>
        <v>-1.7523589942849416E-3</v>
      </c>
      <c r="AE39" s="13">
        <f t="shared" si="17"/>
        <v>7.2217461219221679E-3</v>
      </c>
      <c r="AF39" s="13">
        <f t="shared" si="18"/>
        <v>4.9848355237577024E-2</v>
      </c>
      <c r="AG39" s="13">
        <f t="shared" si="19"/>
        <v>-0.20348129026490325</v>
      </c>
      <c r="AH39" s="13">
        <f t="shared" si="20"/>
        <v>-0.10564714681176257</v>
      </c>
      <c r="AI39" s="13">
        <f t="shared" si="21"/>
        <v>0.11781143755211998</v>
      </c>
      <c r="AJ39" s="13">
        <f t="shared" si="22"/>
        <v>-0.25542796328737172</v>
      </c>
      <c r="AK39" s="13">
        <f t="shared" si="3"/>
        <v>0.10193880575015013</v>
      </c>
      <c r="AL39" s="13">
        <f t="shared" si="4"/>
        <v>-2.1247175899742343E-2</v>
      </c>
      <c r="AM39" s="13">
        <f t="shared" si="5"/>
        <v>-2.0805125733654339E-2</v>
      </c>
      <c r="AN39" s="13">
        <f t="shared" si="6"/>
        <v>-2.0381094500000918E-2</v>
      </c>
      <c r="AO39" s="13">
        <f t="shared" si="7"/>
        <v>-1.9974002468146068E-2</v>
      </c>
      <c r="AP39" s="13">
        <f t="shared" si="8"/>
        <v>-1.9582854484350376E-2</v>
      </c>
      <c r="AQ39" s="13">
        <f t="shared" si="9"/>
        <v>-1.9206731849415348E-2</v>
      </c>
      <c r="AR39" s="13">
        <f t="shared" si="10"/>
        <v>-1.8844785114960239E-2</v>
      </c>
      <c r="AS39" s="13">
        <f t="shared" si="11"/>
        <v>-1.8496227678906241E-2</v>
      </c>
      <c r="AT39" s="13">
        <f t="shared" si="12"/>
        <v>-1.8160330079040277E-2</v>
      </c>
      <c r="AU39" s="13">
        <f t="shared" si="13"/>
        <v>-1.7836414897089758E-2</v>
      </c>
      <c r="AV39" s="13">
        <f t="shared" si="14"/>
        <v>-1.7523852198671808E-2</v>
      </c>
    </row>
    <row r="40" spans="1:48" x14ac:dyDescent="0.3">
      <c r="A40" s="12">
        <v>54</v>
      </c>
      <c r="B40" s="2">
        <v>10873.201739712278</v>
      </c>
      <c r="C40" s="2">
        <v>29686.804215526197</v>
      </c>
      <c r="D40" s="2">
        <v>31771.24702144559</v>
      </c>
      <c r="E40" s="2">
        <v>29841.838257236643</v>
      </c>
      <c r="F40" s="2">
        <v>27982.56470968089</v>
      </c>
      <c r="G40" s="2">
        <v>26586.578701196395</v>
      </c>
      <c r="H40" s="9">
        <v>17649.454677105488</v>
      </c>
      <c r="I40" s="9">
        <v>25232.00615832015</v>
      </c>
      <c r="J40" s="9">
        <v>24301.837054123072</v>
      </c>
      <c r="K40" s="9">
        <v>29503.293860889949</v>
      </c>
      <c r="L40" s="9">
        <v>30136.367060950801</v>
      </c>
      <c r="M40" s="9">
        <v>31291.114034775808</v>
      </c>
      <c r="N40" s="9">
        <v>30530.207944638554</v>
      </c>
      <c r="O40" s="9">
        <v>35744.736669508755</v>
      </c>
      <c r="P40" s="8">
        <f>INDEX(전체모델결과!$A$2:$I$910,MATCH(ARIMA!$A40&amp;"_"&amp;ARIMA!P$3,전체모델결과!$A$2:$A$910,0),5)</f>
        <v>32806.296119864099</v>
      </c>
      <c r="Q40" s="8">
        <f>INDEX(전체모델결과!$A$2:$I$910,MATCH(ARIMA!$A40&amp;"_"&amp;ARIMA!Q$3,전체모델결과!$A$2:$A$910,0),5)</f>
        <v>33550.647487225709</v>
      </c>
      <c r="R40" s="8">
        <f>INDEX(전체모델결과!$A$2:$I$910,MATCH(ARIMA!$A40&amp;"_"&amp;ARIMA!R$3,전체모델결과!$A$2:$A$910,0),5)</f>
        <v>34294.998854587553</v>
      </c>
      <c r="S40" s="8">
        <f>INDEX(전체모델결과!$A$2:$I$910,MATCH(ARIMA!$A40&amp;"_"&amp;ARIMA!S$3,전체모델결과!$A$2:$A$910,0),5)</f>
        <v>35039.350221949397</v>
      </c>
      <c r="T40" s="8">
        <f>INDEX(전체모델결과!$A$2:$I$910,MATCH(ARIMA!$A40&amp;"_"&amp;ARIMA!T$3,전체모델결과!$A$2:$A$910,0),5)</f>
        <v>35783.701589311007</v>
      </c>
      <c r="U40" s="8">
        <f>INDEX(전체모델결과!$A$2:$I$910,MATCH(ARIMA!$A40&amp;"_"&amp;ARIMA!U$3,전체모델결과!$A$2:$A$910,0),5)</f>
        <v>36528.052956672851</v>
      </c>
      <c r="V40" s="8">
        <f>INDEX(전체모델결과!$A$2:$I$910,MATCH(ARIMA!$A40&amp;"_"&amp;ARIMA!V$3,전체모델결과!$A$2:$A$910,0),5)</f>
        <v>37272.404324034695</v>
      </c>
      <c r="W40" s="8">
        <f>INDEX(전체모델결과!$A$2:$I$910,MATCH(ARIMA!$A40&amp;"_"&amp;ARIMA!W$3,전체모델결과!$A$2:$A$910,0),5)</f>
        <v>38016.755691396305</v>
      </c>
      <c r="X40" s="8">
        <f>INDEX(전체모델결과!$A$2:$I$910,MATCH(ARIMA!$A40&amp;"_"&amp;ARIMA!X$3,전체모델결과!$A$2:$A$910,0),5)</f>
        <v>38761.107058758149</v>
      </c>
      <c r="Y40" s="8">
        <f>INDEX(전체모델결과!$A$2:$I$910,MATCH(ARIMA!$A40&amp;"_"&amp;ARIMA!Y$3,전체모델결과!$A$2:$A$910,0),5)</f>
        <v>39505.458426119993</v>
      </c>
      <c r="Z40" s="8">
        <f>INDEX(전체모델결과!$A$2:$I$910,MATCH(ARIMA!$A40&amp;"_"&amp;ARIMA!Z$3,전체모델결과!$A$2:$A$910,0),5)</f>
        <v>40249.809793481603</v>
      </c>
      <c r="AA40" s="8">
        <f>INDEX(전체모델결과!$A$2:$I$910,MATCH(ARIMA!$A40&amp;"_"&amp;ARIMA!AA$3,전체모델결과!$A$2:$A$910,0),5)</f>
        <v>40994.161160843447</v>
      </c>
      <c r="AB40" s="13"/>
      <c r="AC40" s="13">
        <f t="shared" si="15"/>
        <v>0.33615171491353779</v>
      </c>
      <c r="AD40" s="13">
        <f t="shared" si="16"/>
        <v>-0.42961958994974458</v>
      </c>
      <c r="AE40" s="13">
        <f t="shared" si="17"/>
        <v>3.6864651124475012E-2</v>
      </c>
      <c r="AF40" s="13">
        <f t="shared" si="18"/>
        <v>-0.21403553958421395</v>
      </c>
      <c r="AG40" s="13">
        <f t="shared" si="19"/>
        <v>-2.1457712587815925E-2</v>
      </c>
      <c r="AH40" s="13">
        <f t="shared" si="20"/>
        <v>-3.8317391458948302E-2</v>
      </c>
      <c r="AI40" s="13">
        <f t="shared" si="21"/>
        <v>2.4317002241965868E-2</v>
      </c>
      <c r="AJ40" s="13">
        <f t="shared" si="22"/>
        <v>-0.17079899142272081</v>
      </c>
      <c r="AK40" s="13">
        <f t="shared" si="3"/>
        <v>8.220624414758182E-2</v>
      </c>
      <c r="AL40" s="13">
        <f t="shared" si="4"/>
        <v>-2.268928393019376E-2</v>
      </c>
      <c r="AM40" s="13">
        <f t="shared" si="5"/>
        <v>-2.2185901707120648E-2</v>
      </c>
      <c r="AN40" s="13">
        <f t="shared" si="6"/>
        <v>-2.1704370672759765E-2</v>
      </c>
      <c r="AO40" s="13">
        <f t="shared" si="7"/>
        <v>-2.1243298253154519E-2</v>
      </c>
      <c r="AP40" s="13">
        <f t="shared" si="8"/>
        <v>-2.0801407744362344E-2</v>
      </c>
      <c r="AQ40" s="13">
        <f t="shared" si="9"/>
        <v>-2.0377526506675459E-2</v>
      </c>
      <c r="AR40" s="13">
        <f t="shared" si="10"/>
        <v>-1.9970575573565075E-2</v>
      </c>
      <c r="AS40" s="13">
        <f t="shared" si="11"/>
        <v>-1.9579560481282732E-2</v>
      </c>
      <c r="AT40" s="13">
        <f t="shared" si="12"/>
        <v>-1.9203563155032688E-2</v>
      </c>
      <c r="AU40" s="13">
        <f t="shared" si="13"/>
        <v>-1.8841734712524261E-2</v>
      </c>
      <c r="AV40" s="13">
        <f t="shared" si="14"/>
        <v>-1.8493289065986795E-2</v>
      </c>
    </row>
    <row r="41" spans="1:48" x14ac:dyDescent="0.3">
      <c r="A41" s="12">
        <v>55</v>
      </c>
      <c r="B41" s="2">
        <v>15827.204170933806</v>
      </c>
      <c r="C41" s="2">
        <v>21893.814997263275</v>
      </c>
      <c r="D41" s="2">
        <v>34320.935770820201</v>
      </c>
      <c r="E41" s="2">
        <v>33605.985669900452</v>
      </c>
      <c r="F41" s="2">
        <v>20528.026458345212</v>
      </c>
      <c r="G41" s="2">
        <v>33268.502405568637</v>
      </c>
      <c r="H41" s="9">
        <v>26224.594923667693</v>
      </c>
      <c r="I41" s="9">
        <v>35407.63034433921</v>
      </c>
      <c r="J41" s="9">
        <v>30976.600108836701</v>
      </c>
      <c r="K41" s="9">
        <v>29301.644147810519</v>
      </c>
      <c r="L41" s="9">
        <v>33187.568327346555</v>
      </c>
      <c r="M41" s="9">
        <v>36939.898784677331</v>
      </c>
      <c r="N41" s="9">
        <v>29477.316845208141</v>
      </c>
      <c r="O41" s="9">
        <v>27449.617790132037</v>
      </c>
      <c r="P41" s="8">
        <f>INDEX(전체모델결과!$A$2:$I$910,MATCH(ARIMA!$A41&amp;"_"&amp;ARIMA!P$3,전체모델결과!$A$2:$A$910,0),5)</f>
        <v>29285.835625981585</v>
      </c>
      <c r="Q41" s="8">
        <f>INDEX(전체모델결과!$A$2:$I$910,MATCH(ARIMA!$A41&amp;"_"&amp;ARIMA!Q$3,전체모델결과!$A$2:$A$910,0),5)</f>
        <v>29300.304912358057</v>
      </c>
      <c r="R41" s="8">
        <f>INDEX(전체모델결과!$A$2:$I$910,MATCH(ARIMA!$A41&amp;"_"&amp;ARIMA!R$3,전체모델결과!$A$2:$A$910,0),5)</f>
        <v>29314.774198734529</v>
      </c>
      <c r="S41" s="8">
        <f>INDEX(전체모델결과!$A$2:$I$910,MATCH(ARIMA!$A41&amp;"_"&amp;ARIMA!S$3,전체모델결과!$A$2:$A$910,0),5)</f>
        <v>29329.243485111001</v>
      </c>
      <c r="T41" s="8">
        <f>INDEX(전체모델결과!$A$2:$I$910,MATCH(ARIMA!$A41&amp;"_"&amp;ARIMA!T$3,전체모델결과!$A$2:$A$910,0),5)</f>
        <v>29343.712771487477</v>
      </c>
      <c r="U41" s="8">
        <f>INDEX(전체모델결과!$A$2:$I$910,MATCH(ARIMA!$A41&amp;"_"&amp;ARIMA!U$3,전체모델결과!$A$2:$A$910,0),5)</f>
        <v>29358.182057863949</v>
      </c>
      <c r="V41" s="8">
        <f>INDEX(전체모델결과!$A$2:$I$910,MATCH(ARIMA!$A41&amp;"_"&amp;ARIMA!V$3,전체모델결과!$A$2:$A$910,0),5)</f>
        <v>29372.651344240421</v>
      </c>
      <c r="W41" s="8">
        <f>INDEX(전체모델결과!$A$2:$I$910,MATCH(ARIMA!$A41&amp;"_"&amp;ARIMA!W$3,전체모델결과!$A$2:$A$910,0),5)</f>
        <v>29387.120630616897</v>
      </c>
      <c r="X41" s="8">
        <f>INDEX(전체모델결과!$A$2:$I$910,MATCH(ARIMA!$A41&amp;"_"&amp;ARIMA!X$3,전체모델결과!$A$2:$A$910,0),5)</f>
        <v>29401.589916993369</v>
      </c>
      <c r="Y41" s="8">
        <f>INDEX(전체모델결과!$A$2:$I$910,MATCH(ARIMA!$A41&amp;"_"&amp;ARIMA!Y$3,전체모델결과!$A$2:$A$910,0),5)</f>
        <v>29416.059203369841</v>
      </c>
      <c r="Z41" s="8">
        <f>INDEX(전체모델결과!$A$2:$I$910,MATCH(ARIMA!$A41&amp;"_"&amp;ARIMA!Z$3,전체모델결과!$A$2:$A$910,0),5)</f>
        <v>29430.528489746313</v>
      </c>
      <c r="AA41" s="8">
        <f>INDEX(전체모델결과!$A$2:$I$910,MATCH(ARIMA!$A41&amp;"_"&amp;ARIMA!AA$3,전체모델결과!$A$2:$A$910,0),5)</f>
        <v>29444.997776122789</v>
      </c>
      <c r="AB41" s="13"/>
      <c r="AC41" s="13">
        <f t="shared" si="15"/>
        <v>0.21172902212520095</v>
      </c>
      <c r="AD41" s="13">
        <f t="shared" si="16"/>
        <v>-0.35016881852324921</v>
      </c>
      <c r="AE41" s="13">
        <f t="shared" si="17"/>
        <v>0.12514337142617959</v>
      </c>
      <c r="AF41" s="13">
        <f t="shared" si="18"/>
        <v>5.407165263912761E-2</v>
      </c>
      <c r="AG41" s="13">
        <f t="shared" si="19"/>
        <v>-0.13261795686049926</v>
      </c>
      <c r="AH41" s="13">
        <f t="shared" si="20"/>
        <v>-0.11306433843900687</v>
      </c>
      <c r="AI41" s="13">
        <f t="shared" si="21"/>
        <v>0.20201955568337049</v>
      </c>
      <c r="AJ41" s="13">
        <f t="shared" si="22"/>
        <v>6.8788454041593949E-2</v>
      </c>
      <c r="AK41" s="13">
        <f t="shared" si="3"/>
        <v>-6.6894113057911264E-2</v>
      </c>
      <c r="AL41" s="13">
        <f t="shared" si="4"/>
        <v>-4.9407114624511195E-4</v>
      </c>
      <c r="AM41" s="13">
        <f t="shared" si="5"/>
        <v>-4.9382716049373165E-4</v>
      </c>
      <c r="AN41" s="13">
        <f t="shared" si="6"/>
        <v>-4.9358341559724295E-4</v>
      </c>
      <c r="AO41" s="13">
        <f t="shared" si="7"/>
        <v>-4.9333991119882015E-4</v>
      </c>
      <c r="AP41" s="13">
        <f t="shared" si="8"/>
        <v>-4.930966469427478E-4</v>
      </c>
      <c r="AQ41" s="13">
        <f t="shared" si="9"/>
        <v>-4.9285362247419862E-4</v>
      </c>
      <c r="AR41" s="13">
        <f t="shared" si="10"/>
        <v>-4.9261083743856737E-4</v>
      </c>
      <c r="AS41" s="13">
        <f t="shared" si="11"/>
        <v>-4.9236829148191497E-4</v>
      </c>
      <c r="AT41" s="13">
        <f t="shared" si="12"/>
        <v>-4.9212598425185661E-4</v>
      </c>
      <c r="AU41" s="13">
        <f t="shared" si="13"/>
        <v>-4.9188391539600751E-4</v>
      </c>
      <c r="AV41" s="13">
        <f t="shared" si="14"/>
        <v>-4.9164208456242697E-4</v>
      </c>
    </row>
    <row r="42" spans="1:48" x14ac:dyDescent="0.3">
      <c r="A42" s="12">
        <v>56</v>
      </c>
      <c r="B42" s="2">
        <v>11867.088607594937</v>
      </c>
      <c r="C42" s="2">
        <v>29503.644567858384</v>
      </c>
      <c r="D42" s="2">
        <v>40893.822111873815</v>
      </c>
      <c r="E42" s="2">
        <v>35591.968303001813</v>
      </c>
      <c r="F42" s="2">
        <v>30612.244897959183</v>
      </c>
      <c r="G42" s="2">
        <v>33155.777801934993</v>
      </c>
      <c r="H42" s="9">
        <v>27901.512555680649</v>
      </c>
      <c r="I42" s="9">
        <v>27611.596870685687</v>
      </c>
      <c r="J42" s="9">
        <v>37482.566248256626</v>
      </c>
      <c r="K42" s="9">
        <v>37693.645928257807</v>
      </c>
      <c r="L42" s="9">
        <v>33108.66737613811</v>
      </c>
      <c r="M42" s="9">
        <v>38765.640592615338</v>
      </c>
      <c r="N42" s="9">
        <v>34007.249897230839</v>
      </c>
      <c r="O42" s="9">
        <v>32807.431436154526</v>
      </c>
      <c r="P42" s="8">
        <f>INDEX(전체모델결과!$A$2:$I$910,MATCH(ARIMA!$A42&amp;"_"&amp;ARIMA!P$3,전체모델결과!$A$2:$A$910,0),5)</f>
        <v>32340.101897295877</v>
      </c>
      <c r="Q42" s="8">
        <f>INDEX(전체모델결과!$A$2:$I$910,MATCH(ARIMA!$A42&amp;"_"&amp;ARIMA!Q$3,전체모델결과!$A$2:$A$910,0),5)</f>
        <v>32356.080208509957</v>
      </c>
      <c r="R42" s="8">
        <f>INDEX(전체모델결과!$A$2:$I$910,MATCH(ARIMA!$A42&amp;"_"&amp;ARIMA!R$3,전체모델결과!$A$2:$A$910,0),5)</f>
        <v>32372.058519724036</v>
      </c>
      <c r="S42" s="8">
        <f>INDEX(전체모델결과!$A$2:$I$910,MATCH(ARIMA!$A42&amp;"_"&amp;ARIMA!S$3,전체모델결과!$A$2:$A$910,0),5)</f>
        <v>32388.036830938116</v>
      </c>
      <c r="T42" s="8">
        <f>INDEX(전체모델결과!$A$2:$I$910,MATCH(ARIMA!$A42&amp;"_"&amp;ARIMA!T$3,전체모델결과!$A$2:$A$910,0),5)</f>
        <v>32404.015142152191</v>
      </c>
      <c r="U42" s="8">
        <f>INDEX(전체모델결과!$A$2:$I$910,MATCH(ARIMA!$A42&amp;"_"&amp;ARIMA!U$3,전체모델결과!$A$2:$A$910,0),5)</f>
        <v>32419.993453366271</v>
      </c>
      <c r="V42" s="8">
        <f>INDEX(전체모델결과!$A$2:$I$910,MATCH(ARIMA!$A42&amp;"_"&amp;ARIMA!V$3,전체모델결과!$A$2:$A$910,0),5)</f>
        <v>32435.97176458035</v>
      </c>
      <c r="W42" s="8">
        <f>INDEX(전체모델결과!$A$2:$I$910,MATCH(ARIMA!$A42&amp;"_"&amp;ARIMA!W$3,전체모델결과!$A$2:$A$910,0),5)</f>
        <v>32451.95007579443</v>
      </c>
      <c r="X42" s="8">
        <f>INDEX(전체모델결과!$A$2:$I$910,MATCH(ARIMA!$A42&amp;"_"&amp;ARIMA!X$3,전체모델결과!$A$2:$A$910,0),5)</f>
        <v>32467.928387008509</v>
      </c>
      <c r="Y42" s="8">
        <f>INDEX(전체모델결과!$A$2:$I$910,MATCH(ARIMA!$A42&amp;"_"&amp;ARIMA!Y$3,전체모델결과!$A$2:$A$910,0),5)</f>
        <v>32483.906698222589</v>
      </c>
      <c r="Z42" s="8">
        <f>INDEX(전체모델결과!$A$2:$I$910,MATCH(ARIMA!$A42&amp;"_"&amp;ARIMA!Z$3,전체모델결과!$A$2:$A$910,0),5)</f>
        <v>32499.885009436668</v>
      </c>
      <c r="AA42" s="8">
        <f>INDEX(전체모델결과!$A$2:$I$910,MATCH(ARIMA!$A42&amp;"_"&amp;ARIMA!AA$3,전체모델결과!$A$2:$A$910,0),5)</f>
        <v>32515.863320650747</v>
      </c>
      <c r="AB42" s="13"/>
      <c r="AC42" s="13">
        <f t="shared" si="15"/>
        <v>0.15847208524686462</v>
      </c>
      <c r="AD42" s="13">
        <f t="shared" si="16"/>
        <v>1.039067987502118E-2</v>
      </c>
      <c r="AE42" s="13">
        <f t="shared" si="17"/>
        <v>-0.35749360762436089</v>
      </c>
      <c r="AF42" s="13">
        <f t="shared" si="18"/>
        <v>-5.6314095092409033E-3</v>
      </c>
      <c r="AG42" s="13">
        <f t="shared" si="19"/>
        <v>0.12163796945634475</v>
      </c>
      <c r="AH42" s="13">
        <f t="shared" si="20"/>
        <v>-0.17086079461338555</v>
      </c>
      <c r="AI42" s="13">
        <f t="shared" si="21"/>
        <v>0.12274763482925521</v>
      </c>
      <c r="AJ42" s="13">
        <f t="shared" si="22"/>
        <v>3.5281255164770431E-2</v>
      </c>
      <c r="AK42" s="13">
        <f t="shared" si="3"/>
        <v>1.4244624415907237E-2</v>
      </c>
      <c r="AL42" s="13">
        <f t="shared" si="4"/>
        <v>-4.9407114624511195E-4</v>
      </c>
      <c r="AM42" s="13">
        <f t="shared" si="5"/>
        <v>-4.9382716049373165E-4</v>
      </c>
      <c r="AN42" s="13">
        <f t="shared" si="6"/>
        <v>-4.9358341559724295E-4</v>
      </c>
      <c r="AO42" s="13">
        <f t="shared" si="7"/>
        <v>-4.9333991119882015E-4</v>
      </c>
      <c r="AP42" s="13">
        <f t="shared" si="8"/>
        <v>-4.930966469427478E-4</v>
      </c>
      <c r="AQ42" s="13">
        <f t="shared" si="9"/>
        <v>-4.9285362247419862E-4</v>
      </c>
      <c r="AR42" s="13">
        <f t="shared" si="10"/>
        <v>-4.9261083743834533E-4</v>
      </c>
      <c r="AS42" s="13">
        <f t="shared" si="11"/>
        <v>-4.9236829148213701E-4</v>
      </c>
      <c r="AT42" s="13">
        <f t="shared" si="12"/>
        <v>-4.9212598425207865E-4</v>
      </c>
      <c r="AU42" s="13">
        <f t="shared" si="13"/>
        <v>-4.9188391539600751E-4</v>
      </c>
      <c r="AV42" s="13">
        <f t="shared" si="14"/>
        <v>-4.9164208456242697E-4</v>
      </c>
    </row>
    <row r="43" spans="1:48" x14ac:dyDescent="0.3">
      <c r="A43" s="12">
        <v>57</v>
      </c>
      <c r="B43" s="2">
        <v>17081.242660403543</v>
      </c>
      <c r="C43" s="2">
        <v>40443.942814145972</v>
      </c>
      <c r="D43" s="2">
        <v>35778.175313059037</v>
      </c>
      <c r="E43" s="2">
        <v>29579.547855482779</v>
      </c>
      <c r="F43" s="2">
        <v>37303.833290455361</v>
      </c>
      <c r="G43" s="2">
        <v>33427.468157454903</v>
      </c>
      <c r="H43" s="9">
        <v>29724.655819774718</v>
      </c>
      <c r="I43" s="9">
        <v>39717.136491330042</v>
      </c>
      <c r="J43" s="9">
        <v>39813.289401427792</v>
      </c>
      <c r="K43" s="9">
        <v>31701.915143092891</v>
      </c>
      <c r="L43" s="9">
        <v>35097.743133493859</v>
      </c>
      <c r="M43" s="9">
        <v>40291.034266937881</v>
      </c>
      <c r="N43" s="9">
        <v>37991.54002819991</v>
      </c>
      <c r="O43" s="9">
        <v>38841.672114755987</v>
      </c>
      <c r="P43" s="8">
        <f>INDEX(전체모델결과!$A$2:$I$910,MATCH(ARIMA!$A43&amp;"_"&amp;ARIMA!P$3,전체모델결과!$A$2:$A$910,0),5)</f>
        <v>40314.22727882769</v>
      </c>
      <c r="Q43" s="8">
        <f>INDEX(전체모델결과!$A$2:$I$910,MATCH(ARIMA!$A43&amp;"_"&amp;ARIMA!Q$3,전체모델결과!$A$2:$A$910,0),5)</f>
        <v>41053.33190181409</v>
      </c>
      <c r="R43" s="8">
        <f>INDEX(전체모델결과!$A$2:$I$910,MATCH(ARIMA!$A43&amp;"_"&amp;ARIMA!R$3,전체모델결과!$A$2:$A$910,0),5)</f>
        <v>41792.436524800491</v>
      </c>
      <c r="S43" s="8">
        <f>INDEX(전체모델결과!$A$2:$I$910,MATCH(ARIMA!$A43&amp;"_"&amp;ARIMA!S$3,전체모델결과!$A$2:$A$910,0),5)</f>
        <v>42531.541147787124</v>
      </c>
      <c r="T43" s="8">
        <f>INDEX(전체모델결과!$A$2:$I$910,MATCH(ARIMA!$A43&amp;"_"&amp;ARIMA!T$3,전체모델결과!$A$2:$A$910,0),5)</f>
        <v>43270.645770773524</v>
      </c>
      <c r="U43" s="8">
        <f>INDEX(전체모델결과!$A$2:$I$910,MATCH(ARIMA!$A43&amp;"_"&amp;ARIMA!U$3,전체모델결과!$A$2:$A$910,0),5)</f>
        <v>44009.750393759925</v>
      </c>
      <c r="V43" s="8">
        <f>INDEX(전체모델결과!$A$2:$I$910,MATCH(ARIMA!$A43&amp;"_"&amp;ARIMA!V$3,전체모델결과!$A$2:$A$910,0),5)</f>
        <v>44748.855016746325</v>
      </c>
      <c r="W43" s="8">
        <f>INDEX(전체모델결과!$A$2:$I$910,MATCH(ARIMA!$A43&amp;"_"&amp;ARIMA!W$3,전체모델결과!$A$2:$A$910,0),5)</f>
        <v>45487.959639732726</v>
      </c>
      <c r="X43" s="8">
        <f>INDEX(전체모델결과!$A$2:$I$910,MATCH(ARIMA!$A43&amp;"_"&amp;ARIMA!X$3,전체모델결과!$A$2:$A$910,0),5)</f>
        <v>46227.064262719126</v>
      </c>
      <c r="Y43" s="8">
        <f>INDEX(전체모델결과!$A$2:$I$910,MATCH(ARIMA!$A43&amp;"_"&amp;ARIMA!Y$3,전체모델결과!$A$2:$A$910,0),5)</f>
        <v>46966.168885705527</v>
      </c>
      <c r="Z43" s="8">
        <f>INDEX(전체모델결과!$A$2:$I$910,MATCH(ARIMA!$A43&amp;"_"&amp;ARIMA!Z$3,전체모델결과!$A$2:$A$910,0),5)</f>
        <v>47705.273508691927</v>
      </c>
      <c r="AA43" s="8">
        <f>INDEX(전체모델결과!$A$2:$I$910,MATCH(ARIMA!$A43&amp;"_"&amp;ARIMA!AA$3,전체모델결과!$A$2:$A$910,0),5)</f>
        <v>48444.378131678328</v>
      </c>
      <c r="AB43" s="13"/>
      <c r="AC43" s="13">
        <f t="shared" si="15"/>
        <v>0.11077154632946362</v>
      </c>
      <c r="AD43" s="13">
        <f t="shared" si="16"/>
        <v>-0.33616808659253494</v>
      </c>
      <c r="AE43" s="13">
        <f t="shared" si="17"/>
        <v>-2.4209426608270412E-3</v>
      </c>
      <c r="AF43" s="13">
        <f t="shared" si="18"/>
        <v>0.20373534516452207</v>
      </c>
      <c r="AG43" s="13">
        <f t="shared" si="19"/>
        <v>-0.10711743991090827</v>
      </c>
      <c r="AH43" s="13">
        <f t="shared" si="20"/>
        <v>-0.14796652632881258</v>
      </c>
      <c r="AI43" s="13">
        <f t="shared" si="21"/>
        <v>5.7072107494269386E-2</v>
      </c>
      <c r="AJ43" s="13">
        <f t="shared" si="22"/>
        <v>-2.2376878797886413E-2</v>
      </c>
      <c r="AK43" s="13">
        <f t="shared" si="3"/>
        <v>-3.7911734585501566E-2</v>
      </c>
      <c r="AL43" s="13">
        <f t="shared" si="4"/>
        <v>-1.833359270102064E-2</v>
      </c>
      <c r="AM43" s="13">
        <f t="shared" si="5"/>
        <v>-1.8003523435176749E-2</v>
      </c>
      <c r="AN43" s="13">
        <f t="shared" si="6"/>
        <v>-1.7685128804300065E-2</v>
      </c>
      <c r="AO43" s="13">
        <f t="shared" si="7"/>
        <v>-1.7377800169953606E-2</v>
      </c>
      <c r="AP43" s="13">
        <f t="shared" si="8"/>
        <v>-1.7080970478273283E-2</v>
      </c>
      <c r="AQ43" s="13">
        <f t="shared" si="9"/>
        <v>-1.6794110768035608E-2</v>
      </c>
      <c r="AR43" s="13">
        <f t="shared" si="10"/>
        <v>-1.6516727024854738E-2</v>
      </c>
      <c r="AS43" s="13">
        <f t="shared" si="11"/>
        <v>-1.6248357342034003E-2</v>
      </c>
      <c r="AT43" s="13">
        <f t="shared" si="12"/>
        <v>-1.5988569353785786E-2</v>
      </c>
      <c r="AU43" s="13">
        <f t="shared" si="13"/>
        <v>-1.5736957910811311E-2</v>
      </c>
      <c r="AV43" s="13">
        <f t="shared" si="14"/>
        <v>-1.5493142971955365E-2</v>
      </c>
    </row>
    <row r="44" spans="1:48" x14ac:dyDescent="0.3">
      <c r="A44" s="12">
        <v>58</v>
      </c>
      <c r="B44" s="2">
        <v>14189.428875487762</v>
      </c>
      <c r="C44" s="2">
        <v>50327.126321087067</v>
      </c>
      <c r="D44" s="2">
        <v>32633.62144999118</v>
      </c>
      <c r="E44" s="2">
        <v>33578.010307668279</v>
      </c>
      <c r="F44" s="2">
        <v>39181.247044518001</v>
      </c>
      <c r="G44" s="2">
        <v>43700.375453929955</v>
      </c>
      <c r="H44" s="9">
        <v>38172.161982739548</v>
      </c>
      <c r="I44" s="9">
        <v>42798.948074047337</v>
      </c>
      <c r="J44" s="9">
        <v>31775.071012469311</v>
      </c>
      <c r="K44" s="9">
        <v>36284.470246734396</v>
      </c>
      <c r="L44" s="9">
        <v>35769.034236075626</v>
      </c>
      <c r="M44" s="9">
        <v>41148.943036953366</v>
      </c>
      <c r="N44" s="9">
        <v>40155.852417302805</v>
      </c>
      <c r="O44" s="9">
        <v>41093.157789746656</v>
      </c>
      <c r="P44" s="8">
        <f>INDEX(전체모델결과!$A$2:$I$910,MATCH(ARIMA!$A44&amp;"_"&amp;ARIMA!P$3,전체모델결과!$A$2:$A$910,0),5)</f>
        <v>37343.795612638714</v>
      </c>
      <c r="Q44" s="8">
        <f>INDEX(전체모델결과!$A$2:$I$910,MATCH(ARIMA!$A44&amp;"_"&amp;ARIMA!Q$3,전체모델결과!$A$2:$A$910,0),5)</f>
        <v>37362.246104542195</v>
      </c>
      <c r="R44" s="8">
        <f>INDEX(전체모델결과!$A$2:$I$910,MATCH(ARIMA!$A44&amp;"_"&amp;ARIMA!R$3,전체모델결과!$A$2:$A$910,0),5)</f>
        <v>37380.696596445669</v>
      </c>
      <c r="S44" s="8">
        <f>INDEX(전체모델결과!$A$2:$I$910,MATCH(ARIMA!$A44&amp;"_"&amp;ARIMA!S$3,전체모델결과!$A$2:$A$910,0),5)</f>
        <v>37399.147088349149</v>
      </c>
      <c r="T44" s="8">
        <f>INDEX(전체모델결과!$A$2:$I$910,MATCH(ARIMA!$A44&amp;"_"&amp;ARIMA!T$3,전체모델결과!$A$2:$A$910,0),5)</f>
        <v>37417.59758025263</v>
      </c>
      <c r="U44" s="8">
        <f>INDEX(전체모델결과!$A$2:$I$910,MATCH(ARIMA!$A44&amp;"_"&amp;ARIMA!U$3,전체모델결과!$A$2:$A$910,0),5)</f>
        <v>37436.048072156103</v>
      </c>
      <c r="V44" s="8">
        <f>INDEX(전체모델결과!$A$2:$I$910,MATCH(ARIMA!$A44&amp;"_"&amp;ARIMA!V$3,전체모델결과!$A$2:$A$910,0),5)</f>
        <v>37454.498564059584</v>
      </c>
      <c r="W44" s="8">
        <f>INDEX(전체모델결과!$A$2:$I$910,MATCH(ARIMA!$A44&amp;"_"&amp;ARIMA!W$3,전체모델결과!$A$2:$A$910,0),5)</f>
        <v>37472.949055963058</v>
      </c>
      <c r="X44" s="8">
        <f>INDEX(전체모델결과!$A$2:$I$910,MATCH(ARIMA!$A44&amp;"_"&amp;ARIMA!X$3,전체모델결과!$A$2:$A$910,0),5)</f>
        <v>37491.399547866538</v>
      </c>
      <c r="Y44" s="8">
        <f>INDEX(전체모델결과!$A$2:$I$910,MATCH(ARIMA!$A44&amp;"_"&amp;ARIMA!Y$3,전체모델결과!$A$2:$A$910,0),5)</f>
        <v>37509.850039770012</v>
      </c>
      <c r="Z44" s="8">
        <f>INDEX(전체모델결과!$A$2:$I$910,MATCH(ARIMA!$A44&amp;"_"&amp;ARIMA!Z$3,전체모델결과!$A$2:$A$910,0),5)</f>
        <v>37528.300531673493</v>
      </c>
      <c r="AA44" s="8">
        <f>INDEX(전체모델결과!$A$2:$I$910,MATCH(ARIMA!$A44&amp;"_"&amp;ARIMA!AA$3,전체모델결과!$A$2:$A$910,0),5)</f>
        <v>37546.751023576973</v>
      </c>
      <c r="AB44" s="13"/>
      <c r="AC44" s="13">
        <f t="shared" si="15"/>
        <v>0.12650265389638105</v>
      </c>
      <c r="AD44" s="13">
        <f t="shared" si="16"/>
        <v>-0.12120838461808647</v>
      </c>
      <c r="AE44" s="13">
        <f t="shared" si="17"/>
        <v>0.2575735516327502</v>
      </c>
      <c r="AF44" s="13">
        <f t="shared" si="18"/>
        <v>-0.14191625984078793</v>
      </c>
      <c r="AG44" s="13">
        <f t="shared" si="19"/>
        <v>1.4205416453755726E-2</v>
      </c>
      <c r="AH44" s="13">
        <f t="shared" si="20"/>
        <v>-0.15040687890453919</v>
      </c>
      <c r="AI44" s="13">
        <f t="shared" si="21"/>
        <v>2.4134049294017745E-2</v>
      </c>
      <c r="AJ44" s="13">
        <f t="shared" si="22"/>
        <v>-2.3341687849215642E-2</v>
      </c>
      <c r="AK44" s="13">
        <f t="shared" si="3"/>
        <v>9.1240546572049053E-2</v>
      </c>
      <c r="AL44" s="13">
        <f t="shared" si="4"/>
        <v>-4.9407114624511195E-4</v>
      </c>
      <c r="AM44" s="13">
        <f t="shared" si="5"/>
        <v>-4.9382716049373165E-4</v>
      </c>
      <c r="AN44" s="13">
        <f t="shared" si="6"/>
        <v>-4.9358341559724295E-4</v>
      </c>
      <c r="AO44" s="13">
        <f t="shared" si="7"/>
        <v>-4.9333991119882015E-4</v>
      </c>
      <c r="AP44" s="13">
        <f t="shared" si="8"/>
        <v>-4.930966469427478E-4</v>
      </c>
      <c r="AQ44" s="13">
        <f t="shared" si="9"/>
        <v>-4.9285362247419862E-4</v>
      </c>
      <c r="AR44" s="13">
        <f t="shared" si="10"/>
        <v>-4.9261083743834533E-4</v>
      </c>
      <c r="AS44" s="13">
        <f t="shared" si="11"/>
        <v>-4.9236829148213701E-4</v>
      </c>
      <c r="AT44" s="13">
        <f t="shared" si="12"/>
        <v>-4.9212598425185661E-4</v>
      </c>
      <c r="AU44" s="13">
        <f t="shared" si="13"/>
        <v>-4.9188391539600751E-4</v>
      </c>
      <c r="AV44" s="13">
        <f t="shared" si="14"/>
        <v>-4.9164208456242697E-4</v>
      </c>
    </row>
    <row r="45" spans="1:48" x14ac:dyDescent="0.3">
      <c r="A45" s="12">
        <v>59</v>
      </c>
      <c r="B45" s="2">
        <v>19636.078020683337</v>
      </c>
      <c r="C45" s="2">
        <v>41211.851191802183</v>
      </c>
      <c r="D45" s="2">
        <v>41984.732824427483</v>
      </c>
      <c r="E45" s="2">
        <v>33115.394412838585</v>
      </c>
      <c r="F45" s="2">
        <v>33829.499323410011</v>
      </c>
      <c r="G45" s="2">
        <v>35667.963683527887</v>
      </c>
      <c r="H45" s="9">
        <v>32440.721953521293</v>
      </c>
      <c r="I45" s="9">
        <v>43478.260869565216</v>
      </c>
      <c r="J45" s="9">
        <v>43083.551315587014</v>
      </c>
      <c r="K45" s="9">
        <v>43804.755944931159</v>
      </c>
      <c r="L45" s="9">
        <v>46387.154326494208</v>
      </c>
      <c r="M45" s="9">
        <v>46560.846560846556</v>
      </c>
      <c r="N45" s="9">
        <v>35538.658622257113</v>
      </c>
      <c r="O45" s="9">
        <v>46907.789161831868</v>
      </c>
      <c r="P45" s="8">
        <f>INDEX(전체모델결과!$A$2:$I$910,MATCH(ARIMA!$A45&amp;"_"&amp;ARIMA!P$3,전체모델결과!$A$2:$A$910,0),5)</f>
        <v>47228.239122482482</v>
      </c>
      <c r="Q45" s="8">
        <f>INDEX(전체모델결과!$A$2:$I$910,MATCH(ARIMA!$A45&amp;"_"&amp;ARIMA!Q$3,전체모델결과!$A$2:$A$910,0),5)</f>
        <v>48347.744736796711</v>
      </c>
      <c r="R45" s="8">
        <f>INDEX(전체모델결과!$A$2:$I$910,MATCH(ARIMA!$A45&amp;"_"&amp;ARIMA!R$3,전체모델결과!$A$2:$A$910,0),5)</f>
        <v>49467.250351111405</v>
      </c>
      <c r="S45" s="8">
        <f>INDEX(전체모델결과!$A$2:$I$910,MATCH(ARIMA!$A45&amp;"_"&amp;ARIMA!S$3,전체모델결과!$A$2:$A$910,0),5)</f>
        <v>50586.755965426099</v>
      </c>
      <c r="T45" s="8">
        <f>INDEX(전체모델결과!$A$2:$I$910,MATCH(ARIMA!$A45&amp;"_"&amp;ARIMA!T$3,전체모델결과!$A$2:$A$910,0),5)</f>
        <v>51706.261579740793</v>
      </c>
      <c r="U45" s="8">
        <f>INDEX(전체모델결과!$A$2:$I$910,MATCH(ARIMA!$A45&amp;"_"&amp;ARIMA!U$3,전체모델결과!$A$2:$A$910,0),5)</f>
        <v>52825.767194055021</v>
      </c>
      <c r="V45" s="8">
        <f>INDEX(전체모델결과!$A$2:$I$910,MATCH(ARIMA!$A45&amp;"_"&amp;ARIMA!V$3,전체모델결과!$A$2:$A$910,0),5)</f>
        <v>53945.272808369715</v>
      </c>
      <c r="W45" s="8">
        <f>INDEX(전체모델결과!$A$2:$I$910,MATCH(ARIMA!$A45&amp;"_"&amp;ARIMA!W$3,전체모델결과!$A$2:$A$910,0),5)</f>
        <v>55064.778422684409</v>
      </c>
      <c r="X45" s="8">
        <f>INDEX(전체모델결과!$A$2:$I$910,MATCH(ARIMA!$A45&amp;"_"&amp;ARIMA!X$3,전체모델결과!$A$2:$A$910,0),5)</f>
        <v>56184.284036998637</v>
      </c>
      <c r="Y45" s="8">
        <f>INDEX(전체모델결과!$A$2:$I$910,MATCH(ARIMA!$A45&amp;"_"&amp;ARIMA!Y$3,전체모델결과!$A$2:$A$910,0),5)</f>
        <v>57303.789651313331</v>
      </c>
      <c r="Z45" s="8">
        <f>INDEX(전체모델결과!$A$2:$I$910,MATCH(ARIMA!$A45&amp;"_"&amp;ARIMA!Z$3,전체모델결과!$A$2:$A$910,0),5)</f>
        <v>58423.295265628025</v>
      </c>
      <c r="AA45" s="8">
        <f>INDEX(전체모델결과!$A$2:$I$910,MATCH(ARIMA!$A45&amp;"_"&amp;ARIMA!AA$3,전체모델결과!$A$2:$A$910,0),5)</f>
        <v>59542.800879942719</v>
      </c>
      <c r="AB45" s="13"/>
      <c r="AC45" s="13">
        <f t="shared" si="15"/>
        <v>9.0480122684912123E-2</v>
      </c>
      <c r="AD45" s="13">
        <f t="shared" si="16"/>
        <v>-0.34023715415019762</v>
      </c>
      <c r="AE45" s="13">
        <f t="shared" si="17"/>
        <v>9.0783197414986416E-3</v>
      </c>
      <c r="AF45" s="13">
        <f t="shared" si="18"/>
        <v>-1.6739674593241327E-2</v>
      </c>
      <c r="AG45" s="13">
        <f t="shared" si="19"/>
        <v>-5.8952465910539376E-2</v>
      </c>
      <c r="AH45" s="13">
        <f t="shared" si="20"/>
        <v>-3.744403744403435E-3</v>
      </c>
      <c r="AI45" s="13">
        <f t="shared" si="21"/>
        <v>0.23672653640834151</v>
      </c>
      <c r="AJ45" s="13">
        <f t="shared" si="22"/>
        <v>-0.31990882549670885</v>
      </c>
      <c r="AK45" s="13">
        <f t="shared" si="3"/>
        <v>-6.8314871874490812E-3</v>
      </c>
      <c r="AL45" s="13">
        <f t="shared" si="4"/>
        <v>-2.3704157409106141E-2</v>
      </c>
      <c r="AM45" s="13">
        <f t="shared" si="5"/>
        <v>-2.3155280983823356E-2</v>
      </c>
      <c r="AN45" s="13">
        <f t="shared" si="6"/>
        <v>-2.2631248075617894E-2</v>
      </c>
      <c r="AO45" s="13">
        <f t="shared" si="7"/>
        <v>-2.2130409292895337E-2</v>
      </c>
      <c r="AP45" s="13">
        <f t="shared" si="8"/>
        <v>-2.1651258089655956E-2</v>
      </c>
      <c r="AQ45" s="13">
        <f t="shared" si="9"/>
        <v>-2.1192415629331052E-2</v>
      </c>
      <c r="AR45" s="13">
        <f t="shared" si="10"/>
        <v>-2.0752617533171591E-2</v>
      </c>
      <c r="AS45" s="13">
        <f t="shared" si="11"/>
        <v>-2.0330702245285659E-2</v>
      </c>
      <c r="AT45" s="13">
        <f t="shared" si="12"/>
        <v>-1.9925600788602615E-2</v>
      </c>
      <c r="AU45" s="13">
        <f t="shared" si="13"/>
        <v>-1.9536327721547675E-2</v>
      </c>
      <c r="AV45" s="13">
        <f t="shared" si="14"/>
        <v>-1.9161973134598664E-2</v>
      </c>
    </row>
    <row r="46" spans="1:48" x14ac:dyDescent="0.3">
      <c r="A46" s="12">
        <v>60</v>
      </c>
      <c r="B46" s="2">
        <v>30787.274593168157</v>
      </c>
      <c r="C46" s="2">
        <v>48701.2987012987</v>
      </c>
      <c r="D46" s="2">
        <v>46600.29654734167</v>
      </c>
      <c r="E46" s="2">
        <v>43389.955686853769</v>
      </c>
      <c r="F46" s="2">
        <v>53030.921106306596</v>
      </c>
      <c r="G46" s="2">
        <v>40273.282991729589</v>
      </c>
      <c r="H46" s="9">
        <v>51301.301301301297</v>
      </c>
      <c r="I46" s="9">
        <v>45849.988243592757</v>
      </c>
      <c r="J46" s="9">
        <v>44652.701212789412</v>
      </c>
      <c r="K46" s="9">
        <v>46241.5866002158</v>
      </c>
      <c r="L46" s="9">
        <v>46733.383685800603</v>
      </c>
      <c r="M46" s="9">
        <v>43861.612138029806</v>
      </c>
      <c r="N46" s="9">
        <v>42968.75</v>
      </c>
      <c r="O46" s="9">
        <v>41548.873468688427</v>
      </c>
      <c r="P46" s="8">
        <f>INDEX(전체모델결과!$A$2:$I$910,MATCH(ARIMA!$A46&amp;"_"&amp;ARIMA!P$3,전체모델결과!$A$2:$A$910,0),5)</f>
        <v>44877.076269636316</v>
      </c>
      <c r="Q46" s="8">
        <f>INDEX(전체모델결과!$A$2:$I$910,MATCH(ARIMA!$A46&amp;"_"&amp;ARIMA!Q$3,전체모델결과!$A$2:$A$910,0),5)</f>
        <v>44899.248738148985</v>
      </c>
      <c r="R46" s="8">
        <f>INDEX(전체모델결과!$A$2:$I$910,MATCH(ARIMA!$A46&amp;"_"&amp;ARIMA!R$3,전체모델결과!$A$2:$A$910,0),5)</f>
        <v>44921.421206661646</v>
      </c>
      <c r="S46" s="8">
        <f>INDEX(전체모델결과!$A$2:$I$910,MATCH(ARIMA!$A46&amp;"_"&amp;ARIMA!S$3,전체모델결과!$A$2:$A$910,0),5)</f>
        <v>44943.593675174314</v>
      </c>
      <c r="T46" s="8">
        <f>INDEX(전체모델결과!$A$2:$I$910,MATCH(ARIMA!$A46&amp;"_"&amp;ARIMA!T$3,전체모델결과!$A$2:$A$910,0),5)</f>
        <v>44965.766143686982</v>
      </c>
      <c r="U46" s="8">
        <f>INDEX(전체모델결과!$A$2:$I$910,MATCH(ARIMA!$A46&amp;"_"&amp;ARIMA!U$3,전체모델결과!$A$2:$A$910,0),5)</f>
        <v>44987.93861219965</v>
      </c>
      <c r="V46" s="8">
        <f>INDEX(전체모델결과!$A$2:$I$910,MATCH(ARIMA!$A46&amp;"_"&amp;ARIMA!V$3,전체모델결과!$A$2:$A$910,0),5)</f>
        <v>45010.111080712311</v>
      </c>
      <c r="W46" s="8">
        <f>INDEX(전체모델결과!$A$2:$I$910,MATCH(ARIMA!$A46&amp;"_"&amp;ARIMA!W$3,전체모델결과!$A$2:$A$910,0),5)</f>
        <v>45032.28354922498</v>
      </c>
      <c r="X46" s="8">
        <f>INDEX(전체모델결과!$A$2:$I$910,MATCH(ARIMA!$A46&amp;"_"&amp;ARIMA!X$3,전체모델결과!$A$2:$A$910,0),5)</f>
        <v>45054.456017737648</v>
      </c>
      <c r="Y46" s="8">
        <f>INDEX(전체모델결과!$A$2:$I$910,MATCH(ARIMA!$A46&amp;"_"&amp;ARIMA!Y$3,전체모델결과!$A$2:$A$910,0),5)</f>
        <v>45076.628486250309</v>
      </c>
      <c r="Z46" s="8">
        <f>INDEX(전체모델결과!$A$2:$I$910,MATCH(ARIMA!$A46&amp;"_"&amp;ARIMA!Z$3,전체모델결과!$A$2:$A$910,0),5)</f>
        <v>45098.800954762977</v>
      </c>
      <c r="AA46" s="8">
        <f>INDEX(전체모델결과!$A$2:$I$910,MATCH(ARIMA!$A46&amp;"_"&amp;ARIMA!AA$3,전체모델결과!$A$2:$A$910,0),5)</f>
        <v>45120.973423275645</v>
      </c>
      <c r="AB46" s="13"/>
      <c r="AC46" s="13">
        <f t="shared" si="15"/>
        <v>-0.27382963320463327</v>
      </c>
      <c r="AD46" s="13">
        <f t="shared" si="16"/>
        <v>0.10626071696879669</v>
      </c>
      <c r="AE46" s="13">
        <f t="shared" si="17"/>
        <v>2.6113137138495501E-2</v>
      </c>
      <c r="AF46" s="13">
        <f t="shared" si="18"/>
        <v>-3.5583186330758965E-2</v>
      </c>
      <c r="AG46" s="13">
        <f t="shared" si="19"/>
        <v>-1.0635385196374525E-2</v>
      </c>
      <c r="AH46" s="13">
        <f t="shared" si="20"/>
        <v>6.1450109563612743E-2</v>
      </c>
      <c r="AI46" s="13">
        <f t="shared" si="21"/>
        <v>2.0356345663265274E-2</v>
      </c>
      <c r="AJ46" s="13">
        <f t="shared" si="22"/>
        <v>3.3044399274160252E-2</v>
      </c>
      <c r="AK46" s="13">
        <f t="shared" si="3"/>
        <v>-8.0103322258690213E-2</v>
      </c>
      <c r="AL46" s="13">
        <f t="shared" si="4"/>
        <v>-4.9407114624511195E-4</v>
      </c>
      <c r="AM46" s="13">
        <f t="shared" si="5"/>
        <v>-4.9382716049373165E-4</v>
      </c>
      <c r="AN46" s="13">
        <f t="shared" si="6"/>
        <v>-4.9358341559724295E-4</v>
      </c>
      <c r="AO46" s="13">
        <f t="shared" si="7"/>
        <v>-4.9333991119882015E-4</v>
      </c>
      <c r="AP46" s="13">
        <f t="shared" si="8"/>
        <v>-4.930966469427478E-4</v>
      </c>
      <c r="AQ46" s="13">
        <f t="shared" si="9"/>
        <v>-4.9285362247397657E-4</v>
      </c>
      <c r="AR46" s="13">
        <f t="shared" si="10"/>
        <v>-4.9261083743856737E-4</v>
      </c>
      <c r="AS46" s="13">
        <f t="shared" si="11"/>
        <v>-4.9236829148213701E-4</v>
      </c>
      <c r="AT46" s="13">
        <f t="shared" si="12"/>
        <v>-4.9212598425185661E-4</v>
      </c>
      <c r="AU46" s="13">
        <f t="shared" si="13"/>
        <v>-4.9188391539600751E-4</v>
      </c>
      <c r="AV46" s="13">
        <f t="shared" si="14"/>
        <v>-4.9164208456242697E-4</v>
      </c>
    </row>
    <row r="47" spans="1:48" x14ac:dyDescent="0.3">
      <c r="A47" s="12">
        <v>61</v>
      </c>
      <c r="B47" s="2">
        <v>30303.030303030304</v>
      </c>
      <c r="C47" s="2">
        <v>55409.336473195734</v>
      </c>
      <c r="D47" s="2">
        <v>36769.066540149448</v>
      </c>
      <c r="E47" s="2">
        <v>53012.539504536653</v>
      </c>
      <c r="F47" s="2">
        <v>46263.345195729533</v>
      </c>
      <c r="G47" s="2">
        <v>48803.526448362725</v>
      </c>
      <c r="H47" s="9">
        <v>55648.302726766829</v>
      </c>
      <c r="I47" s="9">
        <v>51965.940395692458</v>
      </c>
      <c r="J47" s="9">
        <v>51095.319198919366</v>
      </c>
      <c r="K47" s="9">
        <v>53411.1557733605</v>
      </c>
      <c r="L47" s="9">
        <v>55075.539386589866</v>
      </c>
      <c r="M47" s="9">
        <v>46425.695201099057</v>
      </c>
      <c r="N47" s="9">
        <v>44620.267721606331</v>
      </c>
      <c r="O47" s="9">
        <v>51567.376848961867</v>
      </c>
      <c r="P47" s="8">
        <f>INDEX(전체모델결과!$A$2:$I$910,MATCH(ARIMA!$A47&amp;"_"&amp;ARIMA!P$3,전체모델결과!$A$2:$A$910,0),5)</f>
        <v>48783.742845850342</v>
      </c>
      <c r="Q47" s="8">
        <f>INDEX(전체모델결과!$A$2:$I$910,MATCH(ARIMA!$A47&amp;"_"&amp;ARIMA!Q$3,전체모델결과!$A$2:$A$910,0),5)</f>
        <v>48807.845485596314</v>
      </c>
      <c r="R47" s="8">
        <f>INDEX(전체모델결과!$A$2:$I$910,MATCH(ARIMA!$A47&amp;"_"&amp;ARIMA!R$3,전체모델결과!$A$2:$A$910,0),5)</f>
        <v>48831.948125342285</v>
      </c>
      <c r="S47" s="8">
        <f>INDEX(전체모델결과!$A$2:$I$910,MATCH(ARIMA!$A47&amp;"_"&amp;ARIMA!S$3,전체모델결과!$A$2:$A$910,0),5)</f>
        <v>48856.050765088257</v>
      </c>
      <c r="T47" s="8">
        <f>INDEX(전체모델결과!$A$2:$I$910,MATCH(ARIMA!$A47&amp;"_"&amp;ARIMA!T$3,전체모델결과!$A$2:$A$910,0),5)</f>
        <v>48880.153404834229</v>
      </c>
      <c r="U47" s="8">
        <f>INDEX(전체모델결과!$A$2:$I$910,MATCH(ARIMA!$A47&amp;"_"&amp;ARIMA!U$3,전체모델결과!$A$2:$A$910,0),5)</f>
        <v>48904.256044580208</v>
      </c>
      <c r="V47" s="8">
        <f>INDEX(전체모델결과!$A$2:$I$910,MATCH(ARIMA!$A47&amp;"_"&amp;ARIMA!V$3,전체모델결과!$A$2:$A$910,0),5)</f>
        <v>48928.35868432618</v>
      </c>
      <c r="W47" s="8">
        <f>INDEX(전체모델결과!$A$2:$I$910,MATCH(ARIMA!$A47&amp;"_"&amp;ARIMA!W$3,전체모델결과!$A$2:$A$910,0),5)</f>
        <v>48952.461324072152</v>
      </c>
      <c r="X47" s="8">
        <f>INDEX(전체모델결과!$A$2:$I$910,MATCH(ARIMA!$A47&amp;"_"&amp;ARIMA!X$3,전체모델결과!$A$2:$A$910,0),5)</f>
        <v>48976.563963818124</v>
      </c>
      <c r="Y47" s="8">
        <f>INDEX(전체모델결과!$A$2:$I$910,MATCH(ARIMA!$A47&amp;"_"&amp;ARIMA!Y$3,전체모델결과!$A$2:$A$910,0),5)</f>
        <v>49000.666603564103</v>
      </c>
      <c r="Z47" s="8">
        <f>INDEX(전체모델결과!$A$2:$I$910,MATCH(ARIMA!$A47&amp;"_"&amp;ARIMA!Z$3,전체모델결과!$A$2:$A$910,0),5)</f>
        <v>49024.769243310075</v>
      </c>
      <c r="AA47" s="8">
        <f>INDEX(전체모델결과!$A$2:$I$910,MATCH(ARIMA!$A47&amp;"_"&amp;ARIMA!AA$3,전체모델결과!$A$2:$A$910,0),5)</f>
        <v>49048.871883056046</v>
      </c>
      <c r="AB47" s="13"/>
      <c r="AC47" s="13">
        <f t="shared" si="15"/>
        <v>-0.14025167393684801</v>
      </c>
      <c r="AD47" s="13">
        <f t="shared" si="16"/>
        <v>6.6172051089406492E-2</v>
      </c>
      <c r="AE47" s="13">
        <f t="shared" si="17"/>
        <v>1.6753688861276927E-2</v>
      </c>
      <c r="AF47" s="13">
        <f t="shared" si="18"/>
        <v>-4.5323849831045093E-2</v>
      </c>
      <c r="AG47" s="13">
        <f t="shared" si="19"/>
        <v>-3.1161722474080999E-2</v>
      </c>
      <c r="AH47" s="13">
        <f t="shared" si="20"/>
        <v>0.15705418924316383</v>
      </c>
      <c r="AI47" s="13">
        <f t="shared" si="21"/>
        <v>3.8888539453685644E-2</v>
      </c>
      <c r="AJ47" s="13">
        <f t="shared" si="22"/>
        <v>-0.15569402610266181</v>
      </c>
      <c r="AK47" s="13">
        <f t="shared" si="3"/>
        <v>5.3980523602444319E-2</v>
      </c>
      <c r="AL47" s="13">
        <f t="shared" si="4"/>
        <v>-4.9407114624511195E-4</v>
      </c>
      <c r="AM47" s="13">
        <f t="shared" si="5"/>
        <v>-4.9382716049373165E-4</v>
      </c>
      <c r="AN47" s="13">
        <f t="shared" si="6"/>
        <v>-4.9358341559724295E-4</v>
      </c>
      <c r="AO47" s="13">
        <f t="shared" si="7"/>
        <v>-4.9333991119882015E-4</v>
      </c>
      <c r="AP47" s="13">
        <f t="shared" si="8"/>
        <v>-4.9309664694296984E-4</v>
      </c>
      <c r="AQ47" s="13">
        <f t="shared" si="9"/>
        <v>-4.9285362247419862E-4</v>
      </c>
      <c r="AR47" s="13">
        <f t="shared" si="10"/>
        <v>-4.9261083743834533E-4</v>
      </c>
      <c r="AS47" s="13">
        <f t="shared" si="11"/>
        <v>-4.9236829148191497E-4</v>
      </c>
      <c r="AT47" s="13">
        <f t="shared" si="12"/>
        <v>-4.9212598425207865E-4</v>
      </c>
      <c r="AU47" s="13">
        <f t="shared" si="13"/>
        <v>-4.9188391539600751E-4</v>
      </c>
      <c r="AV47" s="13">
        <f t="shared" si="14"/>
        <v>-4.9164208456242697E-4</v>
      </c>
    </row>
    <row r="48" spans="1:48" x14ac:dyDescent="0.3">
      <c r="A48" s="12">
        <v>62</v>
      </c>
      <c r="B48" s="2">
        <v>30697.002527988443</v>
      </c>
      <c r="C48" s="2">
        <v>38461.538461538461</v>
      </c>
      <c r="D48" s="2">
        <v>51082.134695523593</v>
      </c>
      <c r="E48" s="2">
        <v>44222.041196322585</v>
      </c>
      <c r="F48" s="2">
        <v>60012.002400480094</v>
      </c>
      <c r="G48" s="2">
        <v>60837.823744133493</v>
      </c>
      <c r="H48" s="9">
        <v>40989.945862335648</v>
      </c>
      <c r="I48" s="9">
        <v>56405.5559472608</v>
      </c>
      <c r="J48" s="9">
        <v>58925.254595529368</v>
      </c>
      <c r="K48" s="9">
        <v>53856.741068757103</v>
      </c>
      <c r="L48" s="9">
        <v>68295.391449194896</v>
      </c>
      <c r="M48" s="9">
        <v>61147.936899439905</v>
      </c>
      <c r="N48" s="9">
        <v>54852.73769519668</v>
      </c>
      <c r="O48" s="9">
        <v>51980.555421860714</v>
      </c>
      <c r="P48" s="8">
        <f>INDEX(전체모델결과!$A$2:$I$910,MATCH(ARIMA!$A48&amp;"_"&amp;ARIMA!P$3,전체모델결과!$A$2:$A$910,0),5)</f>
        <v>63725.035966382362</v>
      </c>
      <c r="Q48" s="8">
        <f>INDEX(전체모델결과!$A$2:$I$910,MATCH(ARIMA!$A48&amp;"_"&amp;ARIMA!Q$3,전체모델결과!$A$2:$A$910,0),5)</f>
        <v>65252.50112413289</v>
      </c>
      <c r="R48" s="8">
        <f>INDEX(전체모델결과!$A$2:$I$910,MATCH(ARIMA!$A48&amp;"_"&amp;ARIMA!R$3,전체모델결과!$A$2:$A$910,0),5)</f>
        <v>66779.966281882953</v>
      </c>
      <c r="S48" s="8">
        <f>INDEX(전체모델결과!$A$2:$I$910,MATCH(ARIMA!$A48&amp;"_"&amp;ARIMA!S$3,전체모델결과!$A$2:$A$910,0),5)</f>
        <v>68307.431439633481</v>
      </c>
      <c r="T48" s="8">
        <f>INDEX(전체모델결과!$A$2:$I$910,MATCH(ARIMA!$A48&amp;"_"&amp;ARIMA!T$3,전체모델결과!$A$2:$A$910,0),5)</f>
        <v>69834.89659738401</v>
      </c>
      <c r="U48" s="8">
        <f>INDEX(전체모델결과!$A$2:$I$910,MATCH(ARIMA!$A48&amp;"_"&amp;ARIMA!U$3,전체모델결과!$A$2:$A$910,0),5)</f>
        <v>71362.361755134072</v>
      </c>
      <c r="V48" s="8">
        <f>INDEX(전체모델결과!$A$2:$I$910,MATCH(ARIMA!$A48&amp;"_"&amp;ARIMA!V$3,전체모델결과!$A$2:$A$910,0),5)</f>
        <v>72889.8269128846</v>
      </c>
      <c r="W48" s="8">
        <f>INDEX(전체모델결과!$A$2:$I$910,MATCH(ARIMA!$A48&amp;"_"&amp;ARIMA!W$3,전체모델결과!$A$2:$A$910,0),5)</f>
        <v>74417.292070635129</v>
      </c>
      <c r="X48" s="8">
        <f>INDEX(전체모델결과!$A$2:$I$910,MATCH(ARIMA!$A48&amp;"_"&amp;ARIMA!X$3,전체모델결과!$A$2:$A$910,0),5)</f>
        <v>75944.757228385657</v>
      </c>
      <c r="Y48" s="8">
        <f>INDEX(전체모델결과!$A$2:$I$910,MATCH(ARIMA!$A48&amp;"_"&amp;ARIMA!Y$3,전체모델결과!$A$2:$A$910,0),5)</f>
        <v>77472.22238613572</v>
      </c>
      <c r="Z48" s="8">
        <f>INDEX(전체모델결과!$A$2:$I$910,MATCH(ARIMA!$A48&amp;"_"&amp;ARIMA!Z$3,전체모델결과!$A$2:$A$910,0),5)</f>
        <v>78999.687543886248</v>
      </c>
      <c r="AA48" s="8">
        <f>INDEX(전체모델결과!$A$2:$I$910,MATCH(ARIMA!$A48&amp;"_"&amp;ARIMA!AA$3,전체모델결과!$A$2:$A$910,0),5)</f>
        <v>80527.152701636776</v>
      </c>
      <c r="AB48" s="13"/>
      <c r="AC48" s="13">
        <f t="shared" si="15"/>
        <v>0.32624240415423722</v>
      </c>
      <c r="AD48" s="13">
        <f t="shared" si="16"/>
        <v>-0.37608271395864579</v>
      </c>
      <c r="AE48" s="13">
        <f t="shared" si="17"/>
        <v>-4.4671107410491295E-2</v>
      </c>
      <c r="AF48" s="13">
        <f t="shared" si="18"/>
        <v>8.6015980101625367E-2</v>
      </c>
      <c r="AG48" s="13">
        <f t="shared" si="19"/>
        <v>-0.26809365167499544</v>
      </c>
      <c r="AH48" s="13">
        <f t="shared" si="20"/>
        <v>0.10465500523665638</v>
      </c>
      <c r="AI48" s="13">
        <f t="shared" si="21"/>
        <v>0.10295031236451879</v>
      </c>
      <c r="AJ48" s="13">
        <f t="shared" si="22"/>
        <v>5.2361694129033021E-2</v>
      </c>
      <c r="AK48" s="13">
        <f t="shared" si="3"/>
        <v>-0.22593988173474644</v>
      </c>
      <c r="AL48" s="13">
        <f t="shared" si="4"/>
        <v>-2.396962409807557E-2</v>
      </c>
      <c r="AM48" s="13">
        <f t="shared" si="5"/>
        <v>-2.3408530423137286E-2</v>
      </c>
      <c r="AN48" s="13">
        <f t="shared" si="6"/>
        <v>-2.2873104656911503E-2</v>
      </c>
      <c r="AO48" s="13">
        <f t="shared" si="7"/>
        <v>-2.2361624870939956E-2</v>
      </c>
      <c r="AP48" s="13">
        <f t="shared" si="8"/>
        <v>-2.1872519788441735E-2</v>
      </c>
      <c r="AQ48" s="13">
        <f t="shared" si="9"/>
        <v>-2.1404352661305248E-2</v>
      </c>
      <c r="AR48" s="13">
        <f t="shared" si="10"/>
        <v>-2.0955807174245278E-2</v>
      </c>
      <c r="AS48" s="13">
        <f t="shared" si="11"/>
        <v>-2.0525675085041994E-2</v>
      </c>
      <c r="AT48" s="13">
        <f t="shared" si="12"/>
        <v>-2.0112845356218267E-2</v>
      </c>
      <c r="AU48" s="13">
        <f t="shared" si="13"/>
        <v>-1.9716294572490245E-2</v>
      </c>
      <c r="AV48" s="13">
        <f t="shared" si="14"/>
        <v>-1.9335078469797651E-2</v>
      </c>
    </row>
    <row r="49" spans="1:48" x14ac:dyDescent="0.3">
      <c r="A49" s="12">
        <v>63</v>
      </c>
      <c r="B49" s="2">
        <v>35728.463676061932</v>
      </c>
      <c r="C49" s="2">
        <v>57915.057915057914</v>
      </c>
      <c r="D49" s="2">
        <v>68913.857677902619</v>
      </c>
      <c r="E49" s="2">
        <v>51525.961157352365</v>
      </c>
      <c r="F49" s="2">
        <v>65834.279228149826</v>
      </c>
      <c r="G49" s="2">
        <v>65480.844409695077</v>
      </c>
      <c r="H49" s="9">
        <v>54361.675019111528</v>
      </c>
      <c r="I49" s="9">
        <v>66152.149944873207</v>
      </c>
      <c r="J49" s="9">
        <v>59082.066431299085</v>
      </c>
      <c r="K49" s="9">
        <v>62561.094819159334</v>
      </c>
      <c r="L49" s="9">
        <v>59114.489081915788</v>
      </c>
      <c r="M49" s="9">
        <v>71359.800645636293</v>
      </c>
      <c r="N49" s="9">
        <v>70199.882107068217</v>
      </c>
      <c r="O49" s="9">
        <v>58820.494298539808</v>
      </c>
      <c r="P49" s="8">
        <f>INDEX(전체모델결과!$A$2:$I$910,MATCH(ARIMA!$A49&amp;"_"&amp;ARIMA!P$3,전체모델결과!$A$2:$A$910,0),5)</f>
        <v>68525.956644770456</v>
      </c>
      <c r="Q49" s="8">
        <f>INDEX(전체모델결과!$A$2:$I$910,MATCH(ARIMA!$A49&amp;"_"&amp;ARIMA!Q$3,전체모델결과!$A$2:$A$910,0),5)</f>
        <v>69595.6068982461</v>
      </c>
      <c r="R49" s="8">
        <f>INDEX(전체모델결과!$A$2:$I$910,MATCH(ARIMA!$A49&amp;"_"&amp;ARIMA!R$3,전체모델결과!$A$2:$A$910,0),5)</f>
        <v>70665.25715172221</v>
      </c>
      <c r="S49" s="8">
        <f>INDEX(전체모델결과!$A$2:$I$910,MATCH(ARIMA!$A49&amp;"_"&amp;ARIMA!S$3,전체모델결과!$A$2:$A$910,0),5)</f>
        <v>71734.907405197853</v>
      </c>
      <c r="T49" s="8">
        <f>INDEX(전체모델결과!$A$2:$I$910,MATCH(ARIMA!$A49&amp;"_"&amp;ARIMA!T$3,전체모델결과!$A$2:$A$910,0),5)</f>
        <v>72804.557658673497</v>
      </c>
      <c r="U49" s="8">
        <f>INDEX(전체모델결과!$A$2:$I$910,MATCH(ARIMA!$A49&amp;"_"&amp;ARIMA!U$3,전체모델결과!$A$2:$A$910,0),5)</f>
        <v>73874.207912149606</v>
      </c>
      <c r="V49" s="8">
        <f>INDEX(전체모델결과!$A$2:$I$910,MATCH(ARIMA!$A49&amp;"_"&amp;ARIMA!V$3,전체모델결과!$A$2:$A$910,0),5)</f>
        <v>74943.85816562525</v>
      </c>
      <c r="W49" s="8">
        <f>INDEX(전체모델결과!$A$2:$I$910,MATCH(ARIMA!$A49&amp;"_"&amp;ARIMA!W$3,전체모델결과!$A$2:$A$910,0),5)</f>
        <v>76013.508419101359</v>
      </c>
      <c r="X49" s="8">
        <f>INDEX(전체모델결과!$A$2:$I$910,MATCH(ARIMA!$A49&amp;"_"&amp;ARIMA!X$3,전체모델결과!$A$2:$A$910,0),5)</f>
        <v>77083.158672577003</v>
      </c>
      <c r="Y49" s="8">
        <f>INDEX(전체모델결과!$A$2:$I$910,MATCH(ARIMA!$A49&amp;"_"&amp;ARIMA!Y$3,전체모델결과!$A$2:$A$910,0),5)</f>
        <v>78152.808926052647</v>
      </c>
      <c r="Z49" s="8">
        <f>INDEX(전체모델결과!$A$2:$I$910,MATCH(ARIMA!$A49&amp;"_"&amp;ARIMA!Z$3,전체모델결과!$A$2:$A$910,0),5)</f>
        <v>79222.459179528756</v>
      </c>
      <c r="AA49" s="8">
        <f>INDEX(전체모델결과!$A$2:$I$910,MATCH(ARIMA!$A49&amp;"_"&amp;ARIMA!AA$3,전체모델결과!$A$2:$A$910,0),5)</f>
        <v>80292.1094330044</v>
      </c>
      <c r="AB49" s="13"/>
      <c r="AC49" s="13">
        <f t="shared" si="15"/>
        <v>0.16980797194694164</v>
      </c>
      <c r="AD49" s="13">
        <f t="shared" si="16"/>
        <v>-0.21688947078280041</v>
      </c>
      <c r="AE49" s="13">
        <f t="shared" si="17"/>
        <v>0.10687609578019552</v>
      </c>
      <c r="AF49" s="13">
        <f t="shared" si="18"/>
        <v>-5.888467682330778E-2</v>
      </c>
      <c r="AG49" s="13">
        <f t="shared" si="19"/>
        <v>5.5091838581252328E-2</v>
      </c>
      <c r="AH49" s="13">
        <f t="shared" si="20"/>
        <v>-0.20714568888097817</v>
      </c>
      <c r="AI49" s="13">
        <f t="shared" si="21"/>
        <v>1.6254509234521097E-2</v>
      </c>
      <c r="AJ49" s="13">
        <f t="shared" si="22"/>
        <v>0.16209981366026616</v>
      </c>
      <c r="AK49" s="13">
        <f t="shared" si="3"/>
        <v>-0.1650013734493827</v>
      </c>
      <c r="AL49" s="13">
        <f t="shared" si="4"/>
        <v>-1.5609417304753181E-2</v>
      </c>
      <c r="AM49" s="13">
        <f t="shared" si="5"/>
        <v>-1.5369508236920959E-2</v>
      </c>
      <c r="AN49" s="13">
        <f t="shared" si="6"/>
        <v>-1.5136862110032956E-2</v>
      </c>
      <c r="AO49" s="13">
        <f t="shared" si="7"/>
        <v>-1.4911154027615448E-2</v>
      </c>
      <c r="AP49" s="13">
        <f t="shared" si="8"/>
        <v>-1.4692078186792967E-2</v>
      </c>
      <c r="AQ49" s="13">
        <f t="shared" si="9"/>
        <v>-1.4479346495974044E-2</v>
      </c>
      <c r="AR49" s="13">
        <f t="shared" si="10"/>
        <v>-1.4272687310975973E-2</v>
      </c>
      <c r="AS49" s="13">
        <f t="shared" si="11"/>
        <v>-1.407184427770547E-2</v>
      </c>
      <c r="AT49" s="13">
        <f t="shared" si="12"/>
        <v>-1.3876575271378755E-2</v>
      </c>
      <c r="AU49" s="13">
        <f t="shared" si="13"/>
        <v>-1.3686651422704532E-2</v>
      </c>
      <c r="AV49" s="13">
        <f t="shared" si="14"/>
        <v>-1.3501856223014697E-2</v>
      </c>
    </row>
    <row r="50" spans="1:48" x14ac:dyDescent="0.3">
      <c r="A50" s="12">
        <v>64</v>
      </c>
      <c r="B50" s="2">
        <v>23041.474654377882</v>
      </c>
      <c r="C50" s="2">
        <v>50048.123195380176</v>
      </c>
      <c r="D50" s="2">
        <v>65878.378378378387</v>
      </c>
      <c r="E50" s="2">
        <v>77815.298781383055</v>
      </c>
      <c r="F50" s="2">
        <v>64300.411522633745</v>
      </c>
      <c r="G50" s="2">
        <v>74419.637898478293</v>
      </c>
      <c r="H50" s="9">
        <v>63925.197977292242</v>
      </c>
      <c r="I50" s="9">
        <v>63826.116957046754</v>
      </c>
      <c r="J50" s="9">
        <v>60921.843687374749</v>
      </c>
      <c r="K50" s="9">
        <v>63128.532628642737</v>
      </c>
      <c r="L50" s="9">
        <v>77331.410970574754</v>
      </c>
      <c r="M50" s="9">
        <v>70197.044334975377</v>
      </c>
      <c r="N50" s="9">
        <v>85819.128787878784</v>
      </c>
      <c r="O50" s="9">
        <v>65433.212996389891</v>
      </c>
      <c r="P50" s="8">
        <f>INDEX(전체모델결과!$A$2:$I$910,MATCH(ARIMA!$A50&amp;"_"&amp;ARIMA!P$3,전체모델결과!$A$2:$A$910,0),5)</f>
        <v>80109.468727153726</v>
      </c>
      <c r="Q50" s="8">
        <f>INDEX(전체모델결과!$A$2:$I$910,MATCH(ARIMA!$A50&amp;"_"&amp;ARIMA!Q$3,전체모델결과!$A$2:$A$910,0),5)</f>
        <v>82161.342531051952</v>
      </c>
      <c r="R50" s="8">
        <f>INDEX(전체모델결과!$A$2:$I$910,MATCH(ARIMA!$A50&amp;"_"&amp;ARIMA!R$3,전체모델결과!$A$2:$A$910,0),5)</f>
        <v>84213.216334950645</v>
      </c>
      <c r="S50" s="8">
        <f>INDEX(전체모델결과!$A$2:$I$910,MATCH(ARIMA!$A50&amp;"_"&amp;ARIMA!S$3,전체모델결과!$A$2:$A$910,0),5)</f>
        <v>86265.090138849337</v>
      </c>
      <c r="T50" s="8">
        <f>INDEX(전체모델결과!$A$2:$I$910,MATCH(ARIMA!$A50&amp;"_"&amp;ARIMA!T$3,전체모델결과!$A$2:$A$910,0),5)</f>
        <v>88316.963942748029</v>
      </c>
      <c r="U50" s="8">
        <f>INDEX(전체모델결과!$A$2:$I$910,MATCH(ARIMA!$A50&amp;"_"&amp;ARIMA!U$3,전체모델결과!$A$2:$A$910,0),5)</f>
        <v>90368.837746646255</v>
      </c>
      <c r="V50" s="8">
        <f>INDEX(전체모델결과!$A$2:$I$910,MATCH(ARIMA!$A50&amp;"_"&amp;ARIMA!V$3,전체모델결과!$A$2:$A$910,0),5)</f>
        <v>92420.711550544947</v>
      </c>
      <c r="W50" s="8">
        <f>INDEX(전체모델결과!$A$2:$I$910,MATCH(ARIMA!$A50&amp;"_"&amp;ARIMA!W$3,전체모델결과!$A$2:$A$910,0),5)</f>
        <v>94472.58535444364</v>
      </c>
      <c r="X50" s="8">
        <f>INDEX(전체모델결과!$A$2:$I$910,MATCH(ARIMA!$A50&amp;"_"&amp;ARIMA!X$3,전체모델결과!$A$2:$A$910,0),5)</f>
        <v>96524.459158341866</v>
      </c>
      <c r="Y50" s="8">
        <f>INDEX(전체모델결과!$A$2:$I$910,MATCH(ARIMA!$A50&amp;"_"&amp;ARIMA!Y$3,전체모델결과!$A$2:$A$910,0),5)</f>
        <v>98576.332962240558</v>
      </c>
      <c r="Z50" s="8">
        <f>INDEX(전체모델결과!$A$2:$I$910,MATCH(ARIMA!$A50&amp;"_"&amp;ARIMA!Z$3,전체모델결과!$A$2:$A$910,0),5)</f>
        <v>100628.20676613925</v>
      </c>
      <c r="AA50" s="8">
        <f>INDEX(전체모델결과!$A$2:$I$910,MATCH(ARIMA!$A50&amp;"_"&amp;ARIMA!AA$3,전체모델결과!$A$2:$A$910,0),5)</f>
        <v>102680.08057003794</v>
      </c>
      <c r="AB50" s="13"/>
      <c r="AC50" s="13">
        <f t="shared" si="15"/>
        <v>0.14101707852304179</v>
      </c>
      <c r="AD50" s="13">
        <f t="shared" si="16"/>
        <v>1.5499524973029422E-3</v>
      </c>
      <c r="AE50" s="13">
        <f t="shared" si="17"/>
        <v>4.5502897687266564E-2</v>
      </c>
      <c r="AF50" s="13">
        <f t="shared" si="18"/>
        <v>-3.6221637555681863E-2</v>
      </c>
      <c r="AG50" s="13">
        <f t="shared" si="19"/>
        <v>-0.22498350192109284</v>
      </c>
      <c r="AH50" s="13">
        <f t="shared" si="20"/>
        <v>9.2257034315771924E-2</v>
      </c>
      <c r="AI50" s="13">
        <f t="shared" si="21"/>
        <v>-0.22254618553960648</v>
      </c>
      <c r="AJ50" s="13">
        <f t="shared" si="22"/>
        <v>0.23754512635379055</v>
      </c>
      <c r="AK50" s="13">
        <f t="shared" si="3"/>
        <v>-0.22429367378877685</v>
      </c>
      <c r="AL50" s="13">
        <f t="shared" si="4"/>
        <v>-2.5613374255254895E-2</v>
      </c>
      <c r="AM50" s="13">
        <f t="shared" si="5"/>
        <v>-2.4973713192712355E-2</v>
      </c>
      <c r="AN50" s="13">
        <f t="shared" si="6"/>
        <v>-2.4365223099157562E-2</v>
      </c>
      <c r="AO50" s="13">
        <f t="shared" si="7"/>
        <v>-2.3785679706542551E-2</v>
      </c>
      <c r="AP50" s="13">
        <f t="shared" si="8"/>
        <v>-2.3233065453069246E-2</v>
      </c>
      <c r="AQ50" s="13">
        <f t="shared" si="9"/>
        <v>-2.2705546016329459E-2</v>
      </c>
      <c r="AR50" s="13">
        <f t="shared" si="10"/>
        <v>-2.2201449972353071E-2</v>
      </c>
      <c r="AS50" s="13">
        <f t="shared" si="11"/>
        <v>-2.1719251105492443E-2</v>
      </c>
      <c r="AT50" s="13">
        <f t="shared" si="12"/>
        <v>-2.1257552974554672E-2</v>
      </c>
      <c r="AU50" s="13">
        <f t="shared" si="13"/>
        <v>-2.0815075406433126E-2</v>
      </c>
      <c r="AV50" s="13">
        <f t="shared" si="14"/>
        <v>-2.0390642642249102E-2</v>
      </c>
    </row>
    <row r="51" spans="1:48" x14ac:dyDescent="0.3">
      <c r="A51" s="12">
        <v>65</v>
      </c>
      <c r="B51" s="2">
        <v>39535.458364220409</v>
      </c>
      <c r="C51" s="2">
        <v>70568.700705687006</v>
      </c>
      <c r="D51" s="2">
        <v>97216.927182615327</v>
      </c>
      <c r="E51" s="2">
        <v>73999.327278842917</v>
      </c>
      <c r="F51" s="2">
        <v>47916.364164367646</v>
      </c>
      <c r="G51" s="2">
        <v>77548.944825832688</v>
      </c>
      <c r="H51" s="9">
        <v>74123.243721650622</v>
      </c>
      <c r="I51" s="9">
        <v>60718.83263147586</v>
      </c>
      <c r="J51" s="9">
        <v>73418.8412206988</v>
      </c>
      <c r="K51" s="9">
        <v>89219.939428664977</v>
      </c>
      <c r="L51" s="9">
        <v>66984.221494492405</v>
      </c>
      <c r="M51" s="9">
        <v>79241.449373518451</v>
      </c>
      <c r="N51" s="9">
        <v>75153.871072238413</v>
      </c>
      <c r="O51" s="9">
        <v>68424.356559949782</v>
      </c>
      <c r="P51" s="8">
        <f>INDEX(전체모델결과!$A$2:$I$910,MATCH(ARIMA!$A51&amp;"_"&amp;ARIMA!P$3,전체모델결과!$A$2:$A$910,0),5)</f>
        <v>71275.876082056391</v>
      </c>
      <c r="Q51" s="8">
        <f>INDEX(전체모델결과!$A$2:$I$910,MATCH(ARIMA!$A51&amp;"_"&amp;ARIMA!Q$3,전체모델결과!$A$2:$A$910,0),5)</f>
        <v>71311.091435851878</v>
      </c>
      <c r="R51" s="8">
        <f>INDEX(전체모델결과!$A$2:$I$910,MATCH(ARIMA!$A51&amp;"_"&amp;ARIMA!R$3,전체모델결과!$A$2:$A$910,0),5)</f>
        <v>71346.306789647351</v>
      </c>
      <c r="S51" s="8">
        <f>INDEX(전체모델결과!$A$2:$I$910,MATCH(ARIMA!$A51&amp;"_"&amp;ARIMA!S$3,전체모델결과!$A$2:$A$910,0),5)</f>
        <v>71381.522143442839</v>
      </c>
      <c r="T51" s="8">
        <f>INDEX(전체모델결과!$A$2:$I$910,MATCH(ARIMA!$A51&amp;"_"&amp;ARIMA!T$3,전체모델결과!$A$2:$A$910,0),5)</f>
        <v>71416.737497238326</v>
      </c>
      <c r="U51" s="8">
        <f>INDEX(전체모델결과!$A$2:$I$910,MATCH(ARIMA!$A51&amp;"_"&amp;ARIMA!U$3,전체모델결과!$A$2:$A$910,0),5)</f>
        <v>71451.952851033799</v>
      </c>
      <c r="V51" s="8">
        <f>INDEX(전체모델결과!$A$2:$I$910,MATCH(ARIMA!$A51&amp;"_"&amp;ARIMA!V$3,전체모델결과!$A$2:$A$910,0),5)</f>
        <v>71487.168204829286</v>
      </c>
      <c r="W51" s="8">
        <f>INDEX(전체모델결과!$A$2:$I$910,MATCH(ARIMA!$A51&amp;"_"&amp;ARIMA!W$3,전체모델결과!$A$2:$A$910,0),5)</f>
        <v>71522.383558624773</v>
      </c>
      <c r="X51" s="8">
        <f>INDEX(전체모델결과!$A$2:$I$910,MATCH(ARIMA!$A51&amp;"_"&amp;ARIMA!X$3,전체모델결과!$A$2:$A$910,0),5)</f>
        <v>71557.598912420246</v>
      </c>
      <c r="Y51" s="8">
        <f>INDEX(전체모델결과!$A$2:$I$910,MATCH(ARIMA!$A51&amp;"_"&amp;ARIMA!Y$3,전체모델결과!$A$2:$A$910,0),5)</f>
        <v>71592.814266215733</v>
      </c>
      <c r="Z51" s="8">
        <f>INDEX(전체모델결과!$A$2:$I$910,MATCH(ARIMA!$A51&amp;"_"&amp;ARIMA!Z$3,전체모델결과!$A$2:$A$910,0),5)</f>
        <v>71628.029620011221</v>
      </c>
      <c r="AA51" s="8">
        <f>INDEX(전체모델결과!$A$2:$I$910,MATCH(ARIMA!$A51&amp;"_"&amp;ARIMA!AA$3,전체모델결과!$A$2:$A$910,0),5)</f>
        <v>71663.244973806693</v>
      </c>
      <c r="AB51" s="13"/>
      <c r="AC51" s="13">
        <f t="shared" si="15"/>
        <v>4.4174696533600177E-2</v>
      </c>
      <c r="AD51" s="13">
        <f t="shared" si="16"/>
        <v>0.18083951021505928</v>
      </c>
      <c r="AE51" s="13">
        <f t="shared" si="17"/>
        <v>-0.20916094791057338</v>
      </c>
      <c r="AF51" s="13">
        <f t="shared" si="18"/>
        <v>-0.21521857257958743</v>
      </c>
      <c r="AG51" s="13">
        <f t="shared" si="19"/>
        <v>0.24922363853374885</v>
      </c>
      <c r="AH51" s="13">
        <f t="shared" si="20"/>
        <v>-0.18298679309177102</v>
      </c>
      <c r="AI51" s="13">
        <f t="shared" si="21"/>
        <v>5.158384069948696E-2</v>
      </c>
      <c r="AJ51" s="13">
        <f t="shared" si="22"/>
        <v>8.9543152152737115E-2</v>
      </c>
      <c r="AK51" s="13">
        <f t="shared" si="3"/>
        <v>-4.167404219005344E-2</v>
      </c>
      <c r="AL51" s="13">
        <f t="shared" si="4"/>
        <v>-4.9407114624511195E-4</v>
      </c>
      <c r="AM51" s="13">
        <f t="shared" si="5"/>
        <v>-4.9382716049373165E-4</v>
      </c>
      <c r="AN51" s="13">
        <f t="shared" si="6"/>
        <v>-4.9358341559724295E-4</v>
      </c>
      <c r="AO51" s="13">
        <f t="shared" si="7"/>
        <v>-4.9333991119882015E-4</v>
      </c>
      <c r="AP51" s="13">
        <f t="shared" si="8"/>
        <v>-4.930966469427478E-4</v>
      </c>
      <c r="AQ51" s="13">
        <f t="shared" si="9"/>
        <v>-4.9285362247419862E-4</v>
      </c>
      <c r="AR51" s="13">
        <f t="shared" si="10"/>
        <v>-4.9261083743856737E-4</v>
      </c>
      <c r="AS51" s="13">
        <f t="shared" si="11"/>
        <v>-4.9236829148191497E-4</v>
      </c>
      <c r="AT51" s="13">
        <f t="shared" si="12"/>
        <v>-4.9212598425207865E-4</v>
      </c>
      <c r="AU51" s="13">
        <f t="shared" si="13"/>
        <v>-4.9188391539600751E-4</v>
      </c>
      <c r="AV51" s="13">
        <f t="shared" si="14"/>
        <v>-4.9164208456220493E-4</v>
      </c>
    </row>
    <row r="52" spans="1:48" x14ac:dyDescent="0.3">
      <c r="A52" s="12">
        <v>66</v>
      </c>
      <c r="B52" s="2">
        <v>42735.042735042742</v>
      </c>
      <c r="C52" s="2">
        <v>77403.245942571783</v>
      </c>
      <c r="D52" s="2">
        <v>90052.356020942418</v>
      </c>
      <c r="E52" s="2">
        <v>78274.150439098885</v>
      </c>
      <c r="F52" s="2">
        <v>103592.31411862992</v>
      </c>
      <c r="G52" s="2">
        <v>83308.973984215147</v>
      </c>
      <c r="H52" s="9">
        <v>74578.886460074573</v>
      </c>
      <c r="I52" s="9">
        <v>90330.052113491605</v>
      </c>
      <c r="J52" s="9">
        <v>72164.948453608245</v>
      </c>
      <c r="K52" s="9">
        <v>68818.004277875938</v>
      </c>
      <c r="L52" s="9">
        <v>110587.22674667809</v>
      </c>
      <c r="M52" s="9">
        <v>91793.938434755095</v>
      </c>
      <c r="N52" s="9">
        <v>89003.310040456054</v>
      </c>
      <c r="O52" s="9">
        <v>81398.640996602495</v>
      </c>
      <c r="P52" s="8">
        <f>INDEX(전체모델결과!$A$2:$I$910,MATCH(ARIMA!$A52&amp;"_"&amp;ARIMA!P$3,전체모델결과!$A$2:$A$910,0),5)</f>
        <v>82749.862488110506</v>
      </c>
      <c r="Q52" s="8">
        <f>INDEX(전체모델결과!$A$2:$I$910,MATCH(ARIMA!$A52&amp;"_"&amp;ARIMA!Q$3,전체모델결과!$A$2:$A$910,0),5)</f>
        <v>82790.746807521631</v>
      </c>
      <c r="R52" s="8">
        <f>INDEX(전체모델결과!$A$2:$I$910,MATCH(ARIMA!$A52&amp;"_"&amp;ARIMA!R$3,전체모델결과!$A$2:$A$910,0),5)</f>
        <v>82831.631126932756</v>
      </c>
      <c r="S52" s="8">
        <f>INDEX(전체모델결과!$A$2:$I$910,MATCH(ARIMA!$A52&amp;"_"&amp;ARIMA!S$3,전체모델결과!$A$2:$A$910,0),5)</f>
        <v>82872.515446343881</v>
      </c>
      <c r="T52" s="8">
        <f>INDEX(전체모델결과!$A$2:$I$910,MATCH(ARIMA!$A52&amp;"_"&amp;ARIMA!T$3,전체모델결과!$A$2:$A$910,0),5)</f>
        <v>82913.399765754992</v>
      </c>
      <c r="U52" s="8">
        <f>INDEX(전체모델결과!$A$2:$I$910,MATCH(ARIMA!$A52&amp;"_"&amp;ARIMA!U$3,전체모델결과!$A$2:$A$910,0),5)</f>
        <v>82954.284085166117</v>
      </c>
      <c r="V52" s="8">
        <f>INDEX(전체모델결과!$A$2:$I$910,MATCH(ARIMA!$A52&amp;"_"&amp;ARIMA!V$3,전체모델결과!$A$2:$A$910,0),5)</f>
        <v>82995.168404577242</v>
      </c>
      <c r="W52" s="8">
        <f>INDEX(전체모델결과!$A$2:$I$910,MATCH(ARIMA!$A52&amp;"_"&amp;ARIMA!W$3,전체모델결과!$A$2:$A$910,0),5)</f>
        <v>83036.052723988367</v>
      </c>
      <c r="X52" s="8">
        <f>INDEX(전체모델결과!$A$2:$I$910,MATCH(ARIMA!$A52&amp;"_"&amp;ARIMA!X$3,전체모델결과!$A$2:$A$910,0),5)</f>
        <v>83076.937043399492</v>
      </c>
      <c r="Y52" s="8">
        <f>INDEX(전체모델결과!$A$2:$I$910,MATCH(ARIMA!$A52&amp;"_"&amp;ARIMA!Y$3,전체모델결과!$A$2:$A$910,0),5)</f>
        <v>83117.821362810602</v>
      </c>
      <c r="Z52" s="8">
        <f>INDEX(전체모델결과!$A$2:$I$910,MATCH(ARIMA!$A52&amp;"_"&amp;ARIMA!Z$3,전체모델결과!$A$2:$A$910,0),5)</f>
        <v>83158.705682221727</v>
      </c>
      <c r="AA52" s="8">
        <f>INDEX(전체모델결과!$A$2:$I$910,MATCH(ARIMA!$A52&amp;"_"&amp;ARIMA!AA$3,전체모델결과!$A$2:$A$910,0),5)</f>
        <v>83199.590001632852</v>
      </c>
      <c r="AB52" s="13"/>
      <c r="AC52" s="13">
        <f t="shared" si="15"/>
        <v>0.10479168217573653</v>
      </c>
      <c r="AD52" s="13">
        <f t="shared" si="16"/>
        <v>-0.21120140566659362</v>
      </c>
      <c r="AE52" s="13">
        <f t="shared" si="17"/>
        <v>0.20109701295268312</v>
      </c>
      <c r="AF52" s="13">
        <f t="shared" si="18"/>
        <v>4.6379083578004798E-2</v>
      </c>
      <c r="AG52" s="13">
        <f t="shared" si="19"/>
        <v>-0.60695195838787774</v>
      </c>
      <c r="AH52" s="13">
        <f t="shared" si="20"/>
        <v>0.16994085903766032</v>
      </c>
      <c r="AI52" s="13">
        <f t="shared" si="21"/>
        <v>3.0401009498928433E-2</v>
      </c>
      <c r="AJ52" s="13">
        <f t="shared" si="22"/>
        <v>8.5442541860486831E-2</v>
      </c>
      <c r="AK52" s="13">
        <f t="shared" si="3"/>
        <v>-1.6600049766978486E-2</v>
      </c>
      <c r="AL52" s="13">
        <f t="shared" si="4"/>
        <v>-4.9407114624511195E-4</v>
      </c>
      <c r="AM52" s="13">
        <f t="shared" si="5"/>
        <v>-4.938271604939537E-4</v>
      </c>
      <c r="AN52" s="13">
        <f t="shared" si="6"/>
        <v>-4.9358341559724295E-4</v>
      </c>
      <c r="AO52" s="13">
        <f t="shared" si="7"/>
        <v>-4.933399111985981E-4</v>
      </c>
      <c r="AP52" s="13">
        <f t="shared" si="8"/>
        <v>-4.930966469427478E-4</v>
      </c>
      <c r="AQ52" s="13">
        <f t="shared" si="9"/>
        <v>-4.9285362247419862E-4</v>
      </c>
      <c r="AR52" s="13">
        <f t="shared" si="10"/>
        <v>-4.9261083743856737E-4</v>
      </c>
      <c r="AS52" s="13">
        <f t="shared" si="11"/>
        <v>-4.9236829148213701E-4</v>
      </c>
      <c r="AT52" s="13">
        <f t="shared" si="12"/>
        <v>-4.9212598425185661E-4</v>
      </c>
      <c r="AU52" s="13">
        <f t="shared" si="13"/>
        <v>-4.9188391539600751E-4</v>
      </c>
      <c r="AV52" s="13">
        <f t="shared" si="14"/>
        <v>-4.9164208456242697E-4</v>
      </c>
    </row>
    <row r="53" spans="1:48" x14ac:dyDescent="0.3">
      <c r="A53" s="12">
        <v>67</v>
      </c>
      <c r="B53" s="2">
        <v>54704.595185995619</v>
      </c>
      <c r="C53" s="2">
        <v>61389.337641357029</v>
      </c>
      <c r="D53" s="2">
        <v>86010.624841892233</v>
      </c>
      <c r="E53" s="2">
        <v>106083.56787183373</v>
      </c>
      <c r="F53" s="2">
        <v>95347.063310450045</v>
      </c>
      <c r="G53" s="2">
        <v>85858.585858585851</v>
      </c>
      <c r="H53" s="9">
        <v>86156.542056074759</v>
      </c>
      <c r="I53" s="9">
        <v>104124.94993992792</v>
      </c>
      <c r="J53" s="9">
        <v>92367.525522605734</v>
      </c>
      <c r="K53" s="9">
        <v>80575.848732273327</v>
      </c>
      <c r="L53" s="9">
        <v>86106.811145510845</v>
      </c>
      <c r="M53" s="9">
        <v>86089.714544630711</v>
      </c>
      <c r="N53" s="9">
        <v>80410.607356715147</v>
      </c>
      <c r="O53" s="9">
        <v>92114.666878424527</v>
      </c>
      <c r="P53" s="8">
        <f>INDEX(전체모델결과!$A$2:$I$910,MATCH(ARIMA!$A53&amp;"_"&amp;ARIMA!P$3,전체모델결과!$A$2:$A$910,0),5)</f>
        <v>92542.09242921292</v>
      </c>
      <c r="Q53" s="8">
        <f>INDEX(전체모델결과!$A$2:$I$910,MATCH(ARIMA!$A53&amp;"_"&amp;ARIMA!Q$3,전체모델결과!$A$2:$A$910,0),5)</f>
        <v>85458.824034442456</v>
      </c>
      <c r="R53" s="8">
        <f>INDEX(전체모델결과!$A$2:$I$910,MATCH(ARIMA!$A53&amp;"_"&amp;ARIMA!R$3,전체모델결과!$A$2:$A$910,0),5)</f>
        <v>85501.025922854518</v>
      </c>
      <c r="S53" s="8">
        <f>INDEX(전체모델결과!$A$2:$I$910,MATCH(ARIMA!$A53&amp;"_"&amp;ARIMA!S$3,전체모델결과!$A$2:$A$910,0),5)</f>
        <v>85543.227811266595</v>
      </c>
      <c r="T53" s="8">
        <f>INDEX(전체모델결과!$A$2:$I$910,MATCH(ARIMA!$A53&amp;"_"&amp;ARIMA!T$3,전체모델결과!$A$2:$A$910,0),5)</f>
        <v>85585.429699678658</v>
      </c>
      <c r="U53" s="8">
        <f>INDEX(전체모델결과!$A$2:$I$910,MATCH(ARIMA!$A53&amp;"_"&amp;ARIMA!U$3,전체모델결과!$A$2:$A$910,0),5)</f>
        <v>85627.631588090735</v>
      </c>
      <c r="V53" s="8">
        <f>INDEX(전체모델결과!$A$2:$I$910,MATCH(ARIMA!$A53&amp;"_"&amp;ARIMA!V$3,전체모델결과!$A$2:$A$910,0),5)</f>
        <v>85669.833476502798</v>
      </c>
      <c r="W53" s="8">
        <f>INDEX(전체모델결과!$A$2:$I$910,MATCH(ARIMA!$A53&amp;"_"&amp;ARIMA!W$3,전체모델결과!$A$2:$A$910,0),5)</f>
        <v>85712.035364914875</v>
      </c>
      <c r="X53" s="8">
        <f>INDEX(전체모델결과!$A$2:$I$910,MATCH(ARIMA!$A53&amp;"_"&amp;ARIMA!X$3,전체모델결과!$A$2:$A$910,0),5)</f>
        <v>85754.237253326937</v>
      </c>
      <c r="Y53" s="8">
        <f>INDEX(전체모델결과!$A$2:$I$910,MATCH(ARIMA!$A53&amp;"_"&amp;ARIMA!Y$3,전체모델결과!$A$2:$A$910,0),5)</f>
        <v>85796.439141739014</v>
      </c>
      <c r="Z53" s="8">
        <f>INDEX(전체모델결과!$A$2:$I$910,MATCH(ARIMA!$A53&amp;"_"&amp;ARIMA!Z$3,전체모델결과!$A$2:$A$910,0),5)</f>
        <v>85838.641030151077</v>
      </c>
      <c r="AA53" s="8">
        <f>INDEX(전체모델결과!$A$2:$I$910,MATCH(ARIMA!$A53&amp;"_"&amp;ARIMA!AA$3,전체모델결과!$A$2:$A$910,0),5)</f>
        <v>85880.842918563154</v>
      </c>
      <c r="AB53" s="13"/>
      <c r="AC53" s="13">
        <f t="shared" si="15"/>
        <v>-3.4703133589883972E-3</v>
      </c>
      <c r="AD53" s="13">
        <f t="shared" si="16"/>
        <v>-0.20855535116716339</v>
      </c>
      <c r="AE53" s="13">
        <f t="shared" si="17"/>
        <v>0.11291649526943648</v>
      </c>
      <c r="AF53" s="13">
        <f t="shared" si="18"/>
        <v>0.12766041661954608</v>
      </c>
      <c r="AG53" s="13">
        <f t="shared" si="19"/>
        <v>-6.8642930856553042E-2</v>
      </c>
      <c r="AH53" s="13">
        <f t="shared" si="20"/>
        <v>1.9855108617650163E-4</v>
      </c>
      <c r="AI53" s="13">
        <f t="shared" si="21"/>
        <v>6.5967313493313973E-2</v>
      </c>
      <c r="AJ53" s="13">
        <f t="shared" si="22"/>
        <v>-0.14555367639232197</v>
      </c>
      <c r="AK53" s="13">
        <f t="shared" si="3"/>
        <v>-4.6401465181709067E-3</v>
      </c>
      <c r="AL53" s="13">
        <f t="shared" si="4"/>
        <v>7.6541044284130333E-2</v>
      </c>
      <c r="AM53" s="13">
        <f t="shared" si="5"/>
        <v>-4.9382716049373165E-4</v>
      </c>
      <c r="AN53" s="13">
        <f t="shared" si="6"/>
        <v>-4.9358341559724295E-4</v>
      </c>
      <c r="AO53" s="13">
        <f t="shared" si="7"/>
        <v>-4.9333991119882015E-4</v>
      </c>
      <c r="AP53" s="13">
        <f t="shared" si="8"/>
        <v>-4.9309664694296984E-4</v>
      </c>
      <c r="AQ53" s="13">
        <f t="shared" si="9"/>
        <v>-4.9285362247397657E-4</v>
      </c>
      <c r="AR53" s="13">
        <f t="shared" si="10"/>
        <v>-4.9261083743856737E-4</v>
      </c>
      <c r="AS53" s="13">
        <f t="shared" si="11"/>
        <v>-4.9236829148191497E-4</v>
      </c>
      <c r="AT53" s="13">
        <f t="shared" si="12"/>
        <v>-4.9212598425207865E-4</v>
      </c>
      <c r="AU53" s="13">
        <f t="shared" si="13"/>
        <v>-4.9188391539578546E-4</v>
      </c>
      <c r="AV53" s="13">
        <f t="shared" si="14"/>
        <v>-4.9164208456242697E-4</v>
      </c>
    </row>
    <row r="54" spans="1:48" x14ac:dyDescent="0.3">
      <c r="A54" s="12">
        <v>68</v>
      </c>
      <c r="B54" s="2">
        <v>51485.148514851484</v>
      </c>
      <c r="C54" s="2">
        <v>95482.923246419377</v>
      </c>
      <c r="D54" s="2">
        <v>108946.84714427203</v>
      </c>
      <c r="E54" s="2">
        <v>105568.75164951175</v>
      </c>
      <c r="F54" s="2">
        <v>77854.671280276816</v>
      </c>
      <c r="G54" s="2">
        <v>104186.76442214932</v>
      </c>
      <c r="H54" s="9">
        <v>112647.20942140296</v>
      </c>
      <c r="I54" s="9">
        <v>96878.363832077506</v>
      </c>
      <c r="J54" s="9">
        <v>93120.222376650447</v>
      </c>
      <c r="K54" s="9">
        <v>92020.673137526785</v>
      </c>
      <c r="L54" s="9">
        <v>100558.6592178771</v>
      </c>
      <c r="M54" s="9">
        <v>95967.330270546197</v>
      </c>
      <c r="N54" s="9">
        <v>111998.44176081028</v>
      </c>
      <c r="O54" s="9">
        <v>92064.076597311723</v>
      </c>
      <c r="P54" s="8">
        <f>INDEX(전체모델결과!$A$2:$I$910,MATCH(ARIMA!$A54&amp;"_"&amp;ARIMA!P$3,전체모델결과!$A$2:$A$910,0),5)</f>
        <v>95992.728595194581</v>
      </c>
      <c r="Q54" s="8">
        <f>INDEX(전체모델결과!$A$2:$I$910,MATCH(ARIMA!$A54&amp;"_"&amp;ARIMA!Q$3,전체모델결과!$A$2:$A$910,0),5)</f>
        <v>96040.155832642806</v>
      </c>
      <c r="R54" s="8">
        <f>INDEX(전체모델결과!$A$2:$I$910,MATCH(ARIMA!$A54&amp;"_"&amp;ARIMA!R$3,전체모델결과!$A$2:$A$910,0),5)</f>
        <v>96087.58307009103</v>
      </c>
      <c r="S54" s="8">
        <f>INDEX(전체모델결과!$A$2:$I$910,MATCH(ARIMA!$A54&amp;"_"&amp;ARIMA!S$3,전체모델결과!$A$2:$A$910,0),5)</f>
        <v>96135.01030753924</v>
      </c>
      <c r="T54" s="8">
        <f>INDEX(전체모델결과!$A$2:$I$910,MATCH(ARIMA!$A54&amp;"_"&amp;ARIMA!T$3,전체모델결과!$A$2:$A$910,0),5)</f>
        <v>96182.437544987464</v>
      </c>
      <c r="U54" s="8">
        <f>INDEX(전체모델결과!$A$2:$I$910,MATCH(ARIMA!$A54&amp;"_"&amp;ARIMA!U$3,전체모델결과!$A$2:$A$910,0),5)</f>
        <v>96229.864782435674</v>
      </c>
      <c r="V54" s="8">
        <f>INDEX(전체모델결과!$A$2:$I$910,MATCH(ARIMA!$A54&amp;"_"&amp;ARIMA!V$3,전체모델결과!$A$2:$A$910,0),5)</f>
        <v>96277.292019883898</v>
      </c>
      <c r="W54" s="8">
        <f>INDEX(전체모델결과!$A$2:$I$910,MATCH(ARIMA!$A54&amp;"_"&amp;ARIMA!W$3,전체모델결과!$A$2:$A$910,0),5)</f>
        <v>96324.719257332123</v>
      </c>
      <c r="X54" s="8">
        <f>INDEX(전체모델결과!$A$2:$I$910,MATCH(ARIMA!$A54&amp;"_"&amp;ARIMA!X$3,전체모델결과!$A$2:$A$910,0),5)</f>
        <v>96372.146494780332</v>
      </c>
      <c r="Y54" s="8">
        <f>INDEX(전체모델결과!$A$2:$I$910,MATCH(ARIMA!$A54&amp;"_"&amp;ARIMA!Y$3,전체모델결과!$A$2:$A$910,0),5)</f>
        <v>96419.573732228557</v>
      </c>
      <c r="Z54" s="8">
        <f>INDEX(전체모델결과!$A$2:$I$910,MATCH(ARIMA!$A54&amp;"_"&amp;ARIMA!Z$3,전체모델결과!$A$2:$A$910,0),5)</f>
        <v>96467.000969676767</v>
      </c>
      <c r="AA54" s="8">
        <f>INDEX(전체모델결과!$A$2:$I$910,MATCH(ARIMA!$A54&amp;"_"&amp;ARIMA!AA$3,전체모델결과!$A$2:$A$910,0),5)</f>
        <v>96514.428207124991</v>
      </c>
      <c r="AB54" s="13"/>
      <c r="AC54" s="13">
        <f t="shared" si="15"/>
        <v>-8.1204604502095545E-2</v>
      </c>
      <c r="AD54" s="13">
        <f t="shared" si="16"/>
        <v>0.13998434289069372</v>
      </c>
      <c r="AE54" s="13">
        <f t="shared" si="17"/>
        <v>3.8792371245463753E-2</v>
      </c>
      <c r="AF54" s="13">
        <f t="shared" si="18"/>
        <v>1.1807845933574201E-2</v>
      </c>
      <c r="AG54" s="13">
        <f t="shared" si="19"/>
        <v>-9.2783347363587731E-2</v>
      </c>
      <c r="AH54" s="13">
        <f t="shared" si="20"/>
        <v>4.5658215642901734E-2</v>
      </c>
      <c r="AI54" s="13">
        <f t="shared" si="21"/>
        <v>-0.16704759260333701</v>
      </c>
      <c r="AJ54" s="13">
        <f t="shared" si="22"/>
        <v>0.17798787956417672</v>
      </c>
      <c r="AK54" s="13">
        <f t="shared" si="3"/>
        <v>-4.2673018001003538E-2</v>
      </c>
      <c r="AL54" s="13">
        <f t="shared" si="4"/>
        <v>-4.9407114624511195E-4</v>
      </c>
      <c r="AM54" s="13">
        <f t="shared" si="5"/>
        <v>-4.938271604939537E-4</v>
      </c>
      <c r="AN54" s="13">
        <f t="shared" si="6"/>
        <v>-4.9358341559724295E-4</v>
      </c>
      <c r="AO54" s="13">
        <f t="shared" si="7"/>
        <v>-4.9333991119882015E-4</v>
      </c>
      <c r="AP54" s="13">
        <f t="shared" si="8"/>
        <v>-4.930966469427478E-4</v>
      </c>
      <c r="AQ54" s="13">
        <f t="shared" si="9"/>
        <v>-4.9285362247419862E-4</v>
      </c>
      <c r="AR54" s="13">
        <f t="shared" si="10"/>
        <v>-4.9261083743856737E-4</v>
      </c>
      <c r="AS54" s="13">
        <f t="shared" si="11"/>
        <v>-4.9236829148191497E-4</v>
      </c>
      <c r="AT54" s="13">
        <f t="shared" si="12"/>
        <v>-4.9212598425207865E-4</v>
      </c>
      <c r="AU54" s="13">
        <f t="shared" si="13"/>
        <v>-4.9188391539578546E-4</v>
      </c>
      <c r="AV54" s="13">
        <f t="shared" si="14"/>
        <v>-4.9164208456242697E-4</v>
      </c>
    </row>
    <row r="55" spans="1:48" x14ac:dyDescent="0.3">
      <c r="A55" s="12">
        <v>69</v>
      </c>
      <c r="B55" s="2">
        <v>32139.577594123046</v>
      </c>
      <c r="C55" s="2">
        <v>137093.61535448494</v>
      </c>
      <c r="D55" s="2">
        <v>136682.67454746953</v>
      </c>
      <c r="E55" s="2">
        <v>101419.87829614604</v>
      </c>
      <c r="F55" s="2">
        <v>77066.170608557004</v>
      </c>
      <c r="G55" s="2">
        <v>97366.674042929852</v>
      </c>
      <c r="H55" s="9">
        <v>104228.12192723696</v>
      </c>
      <c r="I55" s="9">
        <v>126330.98718642844</v>
      </c>
      <c r="J55" s="9">
        <v>93382.708098534858</v>
      </c>
      <c r="K55" s="9">
        <v>94821.298322392424</v>
      </c>
      <c r="L55" s="9">
        <v>126565.58998022413</v>
      </c>
      <c r="M55" s="9">
        <v>102679.09831228609</v>
      </c>
      <c r="N55" s="9">
        <v>115286.55359716217</v>
      </c>
      <c r="O55" s="9">
        <v>107959.35647756138</v>
      </c>
      <c r="P55" s="8">
        <f>INDEX(전체모델결과!$A$2:$I$910,MATCH(ARIMA!$A55&amp;"_"&amp;ARIMA!P$3,전체모델결과!$A$2:$A$910,0),5)</f>
        <v>104185.61389477429</v>
      </c>
      <c r="Q55" s="8">
        <f>INDEX(전체모델결과!$A$2:$I$910,MATCH(ARIMA!$A55&amp;"_"&amp;ARIMA!Q$3,전체모델결과!$A$2:$A$910,0),5)</f>
        <v>104237.08900045352</v>
      </c>
      <c r="R55" s="8">
        <f>INDEX(전체모델결과!$A$2:$I$910,MATCH(ARIMA!$A55&amp;"_"&amp;ARIMA!R$3,전체모델결과!$A$2:$A$910,0),5)</f>
        <v>104288.56410613276</v>
      </c>
      <c r="S55" s="8">
        <f>INDEX(전체모델결과!$A$2:$I$910,MATCH(ARIMA!$A55&amp;"_"&amp;ARIMA!S$3,전체모델결과!$A$2:$A$910,0),5)</f>
        <v>104340.03921181199</v>
      </c>
      <c r="T55" s="8">
        <f>INDEX(전체모델결과!$A$2:$I$910,MATCH(ARIMA!$A55&amp;"_"&amp;ARIMA!T$3,전체모델결과!$A$2:$A$910,0),5)</f>
        <v>104391.51431749124</v>
      </c>
      <c r="U55" s="8">
        <f>INDEX(전체모델결과!$A$2:$I$910,MATCH(ARIMA!$A55&amp;"_"&amp;ARIMA!U$3,전체모델결과!$A$2:$A$910,0),5)</f>
        <v>104442.98942317047</v>
      </c>
      <c r="V55" s="8">
        <f>INDEX(전체모델결과!$A$2:$I$910,MATCH(ARIMA!$A55&amp;"_"&amp;ARIMA!V$3,전체모델결과!$A$2:$A$910,0),5)</f>
        <v>104494.4645288497</v>
      </c>
      <c r="W55" s="8">
        <f>INDEX(전체모델결과!$A$2:$I$910,MATCH(ARIMA!$A55&amp;"_"&amp;ARIMA!W$3,전체모델결과!$A$2:$A$910,0),5)</f>
        <v>104545.93963452894</v>
      </c>
      <c r="X55" s="8">
        <f>INDEX(전체모델결과!$A$2:$I$910,MATCH(ARIMA!$A55&amp;"_"&amp;ARIMA!X$3,전체모델결과!$A$2:$A$910,0),5)</f>
        <v>104597.41474020817</v>
      </c>
      <c r="Y55" s="8">
        <f>INDEX(전체모델결과!$A$2:$I$910,MATCH(ARIMA!$A55&amp;"_"&amp;ARIMA!Y$3,전체모델결과!$A$2:$A$910,0),5)</f>
        <v>104648.88984588742</v>
      </c>
      <c r="Z55" s="8">
        <f>INDEX(전체모델결과!$A$2:$I$910,MATCH(ARIMA!$A55&amp;"_"&amp;ARIMA!Z$3,전체모델결과!$A$2:$A$910,0),5)</f>
        <v>104700.36495156665</v>
      </c>
      <c r="AA55" s="8">
        <f>INDEX(전체모델결과!$A$2:$I$910,MATCH(ARIMA!$A55&amp;"_"&amp;ARIMA!AA$3,전체모델결과!$A$2:$A$910,0),5)</f>
        <v>104751.84005724589</v>
      </c>
      <c r="AB55" s="13"/>
      <c r="AC55" s="13">
        <f t="shared" si="15"/>
        <v>-7.0470188611781559E-2</v>
      </c>
      <c r="AD55" s="13">
        <f t="shared" si="16"/>
        <v>-0.21206239593016729</v>
      </c>
      <c r="AE55" s="13">
        <f t="shared" si="17"/>
        <v>0.26080916346574046</v>
      </c>
      <c r="AF55" s="13">
        <f t="shared" si="18"/>
        <v>-1.5405317035136701E-2</v>
      </c>
      <c r="AG55" s="13">
        <f t="shared" si="19"/>
        <v>-0.33478018356067141</v>
      </c>
      <c r="AH55" s="13">
        <f t="shared" si="20"/>
        <v>0.18872816593886466</v>
      </c>
      <c r="AI55" s="13">
        <f t="shared" si="21"/>
        <v>-0.12278502141236203</v>
      </c>
      <c r="AJ55" s="13">
        <f t="shared" si="22"/>
        <v>6.3556389630691101E-2</v>
      </c>
      <c r="AK55" s="13">
        <f t="shared" si="3"/>
        <v>3.4955215609972945E-2</v>
      </c>
      <c r="AL55" s="13">
        <f t="shared" si="4"/>
        <v>-4.940711462448899E-4</v>
      </c>
      <c r="AM55" s="13">
        <f t="shared" si="5"/>
        <v>-4.938271604939537E-4</v>
      </c>
      <c r="AN55" s="13">
        <f t="shared" si="6"/>
        <v>-4.9358341559724295E-4</v>
      </c>
      <c r="AO55" s="13">
        <f t="shared" si="7"/>
        <v>-4.9333991119882015E-4</v>
      </c>
      <c r="AP55" s="13">
        <f t="shared" si="8"/>
        <v>-4.930966469427478E-4</v>
      </c>
      <c r="AQ55" s="13">
        <f t="shared" si="9"/>
        <v>-4.9285362247397657E-4</v>
      </c>
      <c r="AR55" s="13">
        <f t="shared" si="10"/>
        <v>-4.9261083743856737E-4</v>
      </c>
      <c r="AS55" s="13">
        <f t="shared" si="11"/>
        <v>-4.9236829148191497E-4</v>
      </c>
      <c r="AT55" s="13">
        <f t="shared" si="12"/>
        <v>-4.9212598425207865E-4</v>
      </c>
      <c r="AU55" s="13">
        <f t="shared" si="13"/>
        <v>-4.9188391539600751E-4</v>
      </c>
      <c r="AV55" s="13">
        <f t="shared" si="14"/>
        <v>-4.9164208456242697E-4</v>
      </c>
    </row>
    <row r="56" spans="1:48" x14ac:dyDescent="0.3">
      <c r="A56" s="12">
        <v>70</v>
      </c>
      <c r="B56" s="2">
        <v>71546.50522839847</v>
      </c>
      <c r="C56" s="2">
        <v>102948.05802526907</v>
      </c>
      <c r="D56" s="2">
        <v>110429.44785276074</v>
      </c>
      <c r="E56" s="2">
        <v>126776.79600461006</v>
      </c>
      <c r="F56" s="2">
        <v>138408.30449826989</v>
      </c>
      <c r="G56" s="2">
        <v>114785.4605083356</v>
      </c>
      <c r="H56" s="9">
        <v>93543.235227013472</v>
      </c>
      <c r="I56" s="9">
        <v>114036.90648973668</v>
      </c>
      <c r="J56" s="9">
        <v>99980.772928283026</v>
      </c>
      <c r="K56" s="9">
        <v>136893.69612979551</v>
      </c>
      <c r="L56" s="9">
        <v>105649.97703261369</v>
      </c>
      <c r="M56" s="9">
        <v>103121.90987427603</v>
      </c>
      <c r="N56" s="9">
        <v>84312.723556463985</v>
      </c>
      <c r="O56" s="9">
        <v>108942.8947683467</v>
      </c>
      <c r="P56" s="8">
        <f>INDEX(전체모델결과!$A$2:$I$910,MATCH(ARIMA!$A56&amp;"_"&amp;ARIMA!P$3,전체모델결과!$A$2:$A$910,0),5)</f>
        <v>108357.20543552715</v>
      </c>
      <c r="Q56" s="8">
        <f>INDEX(전체모델결과!$A$2:$I$910,MATCH(ARIMA!$A56&amp;"_"&amp;ARIMA!Q$3,전체모델결과!$A$2:$A$910,0),5)</f>
        <v>108410.7416042206</v>
      </c>
      <c r="R56" s="8">
        <f>INDEX(전체모델결과!$A$2:$I$910,MATCH(ARIMA!$A56&amp;"_"&amp;ARIMA!R$3,전체모델결과!$A$2:$A$910,0),5)</f>
        <v>108464.27777291404</v>
      </c>
      <c r="S56" s="8">
        <f>INDEX(전체모델결과!$A$2:$I$910,MATCH(ARIMA!$A56&amp;"_"&amp;ARIMA!S$3,전체모델결과!$A$2:$A$910,0),5)</f>
        <v>108517.81394160748</v>
      </c>
      <c r="T56" s="8">
        <f>INDEX(전체모델결과!$A$2:$I$910,MATCH(ARIMA!$A56&amp;"_"&amp;ARIMA!T$3,전체모델결과!$A$2:$A$910,0),5)</f>
        <v>108571.35011030092</v>
      </c>
      <c r="U56" s="8">
        <f>INDEX(전체모델결과!$A$2:$I$910,MATCH(ARIMA!$A56&amp;"_"&amp;ARIMA!U$3,전체모델결과!$A$2:$A$910,0),5)</f>
        <v>108624.88627899437</v>
      </c>
      <c r="V56" s="8">
        <f>INDEX(전체모델결과!$A$2:$I$910,MATCH(ARIMA!$A56&amp;"_"&amp;ARIMA!V$3,전체모델결과!$A$2:$A$910,0),5)</f>
        <v>108678.42244768782</v>
      </c>
      <c r="W56" s="8">
        <f>INDEX(전체모델결과!$A$2:$I$910,MATCH(ARIMA!$A56&amp;"_"&amp;ARIMA!W$3,전체모델결과!$A$2:$A$910,0),5)</f>
        <v>108731.95861638125</v>
      </c>
      <c r="X56" s="8">
        <f>INDEX(전체모델결과!$A$2:$I$910,MATCH(ARIMA!$A56&amp;"_"&amp;ARIMA!X$3,전체모델결과!$A$2:$A$910,0),5)</f>
        <v>108785.4947850747</v>
      </c>
      <c r="Y56" s="8">
        <f>INDEX(전체모델결과!$A$2:$I$910,MATCH(ARIMA!$A56&amp;"_"&amp;ARIMA!Y$3,전체모델결과!$A$2:$A$910,0),5)</f>
        <v>108839.03095376813</v>
      </c>
      <c r="Z56" s="8">
        <f>INDEX(전체모델결과!$A$2:$I$910,MATCH(ARIMA!$A56&amp;"_"&amp;ARIMA!Z$3,전체모델결과!$A$2:$A$910,0),5)</f>
        <v>108892.56712246158</v>
      </c>
      <c r="AA56" s="8">
        <f>INDEX(전체모델결과!$A$2:$I$910,MATCH(ARIMA!$A56&amp;"_"&amp;ARIMA!AA$3,전체모델결과!$A$2:$A$910,0),5)</f>
        <v>108946.10329115501</v>
      </c>
      <c r="AB56" s="13"/>
      <c r="AC56" s="13">
        <f t="shared" si="15"/>
        <v>0.18506024358180395</v>
      </c>
      <c r="AD56" s="13">
        <f t="shared" si="16"/>
        <v>-0.21908234425491657</v>
      </c>
      <c r="AE56" s="13">
        <f t="shared" si="17"/>
        <v>0.12325951303071081</v>
      </c>
      <c r="AF56" s="13">
        <f t="shared" si="18"/>
        <v>-0.3692002184058969</v>
      </c>
      <c r="AG56" s="13">
        <f t="shared" si="19"/>
        <v>0.22823343938027751</v>
      </c>
      <c r="AH56" s="13">
        <f t="shared" si="20"/>
        <v>2.3928705233483005E-2</v>
      </c>
      <c r="AI56" s="13">
        <f t="shared" si="21"/>
        <v>0.18239757526546774</v>
      </c>
      <c r="AJ56" s="13">
        <f t="shared" si="22"/>
        <v>-0.29212875794942095</v>
      </c>
      <c r="AK56" s="13">
        <f t="shared" si="3"/>
        <v>5.3761131835622367E-3</v>
      </c>
      <c r="AL56" s="13">
        <f t="shared" si="4"/>
        <v>-4.9407114624511195E-4</v>
      </c>
      <c r="AM56" s="13">
        <f t="shared" si="5"/>
        <v>-4.9382716049373165E-4</v>
      </c>
      <c r="AN56" s="13">
        <f t="shared" si="6"/>
        <v>-4.9358341559724295E-4</v>
      </c>
      <c r="AO56" s="13">
        <f t="shared" si="7"/>
        <v>-4.9333991119882015E-4</v>
      </c>
      <c r="AP56" s="13">
        <f t="shared" si="8"/>
        <v>-4.930966469427478E-4</v>
      </c>
      <c r="AQ56" s="13">
        <f t="shared" si="9"/>
        <v>-4.9285362247419862E-4</v>
      </c>
      <c r="AR56" s="13">
        <f t="shared" si="10"/>
        <v>-4.9261083743834533E-4</v>
      </c>
      <c r="AS56" s="13">
        <f t="shared" si="11"/>
        <v>-4.9236829148213701E-4</v>
      </c>
      <c r="AT56" s="13">
        <f t="shared" si="12"/>
        <v>-4.9212598425185661E-4</v>
      </c>
      <c r="AU56" s="13">
        <f t="shared" si="13"/>
        <v>-4.9188391539600751E-4</v>
      </c>
      <c r="AV56" s="13">
        <f t="shared" si="14"/>
        <v>-4.9164208456242697E-4</v>
      </c>
    </row>
    <row r="57" spans="1:48" x14ac:dyDescent="0.3">
      <c r="A57" s="12">
        <v>71</v>
      </c>
      <c r="B57" s="2">
        <v>45836.516424751724</v>
      </c>
      <c r="C57" s="2">
        <v>109763.1426920855</v>
      </c>
      <c r="D57" s="2">
        <v>71465.033180193976</v>
      </c>
      <c r="E57" s="2">
        <v>152808.98876404495</v>
      </c>
      <c r="F57" s="2">
        <v>127362.36647493838</v>
      </c>
      <c r="G57" s="2">
        <v>107646.62212323683</v>
      </c>
      <c r="H57" s="9">
        <v>108919.63497203415</v>
      </c>
      <c r="I57" s="9">
        <v>124378.10945273633</v>
      </c>
      <c r="J57" s="9">
        <v>140562.24899598394</v>
      </c>
      <c r="K57" s="9">
        <v>98663.926002055494</v>
      </c>
      <c r="L57" s="9">
        <v>134867.82952706347</v>
      </c>
      <c r="M57" s="9">
        <v>96169.519152404231</v>
      </c>
      <c r="N57" s="9">
        <v>125133.52662902488</v>
      </c>
      <c r="O57" s="9">
        <v>133984.64759246336</v>
      </c>
      <c r="P57" s="8">
        <f>INDEX(전체모델결과!$A$2:$I$910,MATCH(ARIMA!$A57&amp;"_"&amp;ARIMA!P$3,전체모델결과!$A$2:$A$910,0),5)</f>
        <v>113126.23553652543</v>
      </c>
      <c r="Q57" s="8">
        <f>INDEX(전체모델결과!$A$2:$I$910,MATCH(ARIMA!$A57&amp;"_"&amp;ARIMA!Q$3,전체모델결과!$A$2:$A$910,0),5)</f>
        <v>113182.12794538736</v>
      </c>
      <c r="R57" s="8">
        <f>INDEX(전체모델결과!$A$2:$I$910,MATCH(ARIMA!$A57&amp;"_"&amp;ARIMA!R$3,전체모델결과!$A$2:$A$910,0),5)</f>
        <v>113238.02035424928</v>
      </c>
      <c r="S57" s="8">
        <f>INDEX(전체모델결과!$A$2:$I$910,MATCH(ARIMA!$A57&amp;"_"&amp;ARIMA!S$3,전체모델결과!$A$2:$A$910,0),5)</f>
        <v>113293.91276311121</v>
      </c>
      <c r="T57" s="8">
        <f>INDEX(전체모델결과!$A$2:$I$910,MATCH(ARIMA!$A57&amp;"_"&amp;ARIMA!T$3,전체모델결과!$A$2:$A$910,0),5)</f>
        <v>113349.80517197312</v>
      </c>
      <c r="U57" s="8">
        <f>INDEX(전체모델결과!$A$2:$I$910,MATCH(ARIMA!$A57&amp;"_"&amp;ARIMA!U$3,전체모델결과!$A$2:$A$910,0),5)</f>
        <v>113405.69758083504</v>
      </c>
      <c r="V57" s="8">
        <f>INDEX(전체모델결과!$A$2:$I$910,MATCH(ARIMA!$A57&amp;"_"&amp;ARIMA!V$3,전체모델결과!$A$2:$A$910,0),5)</f>
        <v>113461.58998969696</v>
      </c>
      <c r="W57" s="8">
        <f>INDEX(전체모델결과!$A$2:$I$910,MATCH(ARIMA!$A57&amp;"_"&amp;ARIMA!W$3,전체모델결과!$A$2:$A$910,0),5)</f>
        <v>113517.48239855887</v>
      </c>
      <c r="X57" s="8">
        <f>INDEX(전체모델결과!$A$2:$I$910,MATCH(ARIMA!$A57&amp;"_"&amp;ARIMA!X$3,전체모델결과!$A$2:$A$910,0),5)</f>
        <v>113573.3748074208</v>
      </c>
      <c r="Y57" s="8">
        <f>INDEX(전체모델결과!$A$2:$I$910,MATCH(ARIMA!$A57&amp;"_"&amp;ARIMA!Y$3,전체모델결과!$A$2:$A$910,0),5)</f>
        <v>113629.26721628272</v>
      </c>
      <c r="Z57" s="8">
        <f>INDEX(전체모델결과!$A$2:$I$910,MATCH(ARIMA!$A57&amp;"_"&amp;ARIMA!Z$3,전체모델결과!$A$2:$A$910,0),5)</f>
        <v>113685.15962514463</v>
      </c>
      <c r="AA57" s="8">
        <f>INDEX(전체모델결과!$A$2:$I$910,MATCH(ARIMA!$A57&amp;"_"&amp;ARIMA!AA$3,전체모델결과!$A$2:$A$910,0),5)</f>
        <v>113741.05203400656</v>
      </c>
      <c r="AB57" s="13"/>
      <c r="AC57" s="13">
        <f t="shared" si="15"/>
        <v>-1.18258503953792E-2</v>
      </c>
      <c r="AD57" s="13">
        <f t="shared" si="16"/>
        <v>-0.1419255075971495</v>
      </c>
      <c r="AE57" s="13">
        <f t="shared" si="17"/>
        <v>-0.13012048192771086</v>
      </c>
      <c r="AF57" s="13">
        <f t="shared" si="18"/>
        <v>0.29807664072823381</v>
      </c>
      <c r="AG57" s="13">
        <f t="shared" si="19"/>
        <v>-0.36694164718575784</v>
      </c>
      <c r="AH57" s="13">
        <f t="shared" si="20"/>
        <v>0.28693507199130674</v>
      </c>
      <c r="AI57" s="13">
        <f t="shared" si="21"/>
        <v>-0.30117658621875876</v>
      </c>
      <c r="AJ57" s="13">
        <f t="shared" si="22"/>
        <v>-7.0733409357819799E-2</v>
      </c>
      <c r="AK57" s="13">
        <f t="shared" si="3"/>
        <v>0.15567762747999503</v>
      </c>
      <c r="AL57" s="13">
        <f t="shared" si="4"/>
        <v>-4.9407114624511195E-4</v>
      </c>
      <c r="AM57" s="13">
        <f t="shared" si="5"/>
        <v>-4.938271604939537E-4</v>
      </c>
      <c r="AN57" s="13">
        <f t="shared" si="6"/>
        <v>-4.9358341559724295E-4</v>
      </c>
      <c r="AO57" s="13">
        <f t="shared" si="7"/>
        <v>-4.9333991119882015E-4</v>
      </c>
      <c r="AP57" s="13">
        <f t="shared" si="8"/>
        <v>-4.930966469427478E-4</v>
      </c>
      <c r="AQ57" s="13">
        <f t="shared" si="9"/>
        <v>-4.9285362247419862E-4</v>
      </c>
      <c r="AR57" s="13">
        <f t="shared" si="10"/>
        <v>-4.9261083743834533E-4</v>
      </c>
      <c r="AS57" s="13">
        <f t="shared" si="11"/>
        <v>-4.9236829148213701E-4</v>
      </c>
      <c r="AT57" s="13">
        <f t="shared" si="12"/>
        <v>-4.9212598425207865E-4</v>
      </c>
      <c r="AU57" s="13">
        <f t="shared" si="13"/>
        <v>-4.9188391539578546E-4</v>
      </c>
      <c r="AV57" s="13">
        <f t="shared" si="14"/>
        <v>-4.9164208456242697E-4</v>
      </c>
    </row>
    <row r="58" spans="1:48" x14ac:dyDescent="0.3">
      <c r="A58" s="12">
        <v>72</v>
      </c>
      <c r="B58" s="2">
        <v>82568.807339449544</v>
      </c>
      <c r="C58" s="2">
        <v>175000.00000000003</v>
      </c>
      <c r="D58" s="2">
        <v>122343.85061171926</v>
      </c>
      <c r="E58" s="2">
        <v>154816.51376146791</v>
      </c>
      <c r="F58" s="2">
        <v>210828.94106372783</v>
      </c>
      <c r="G58" s="2">
        <v>144209.10319963947</v>
      </c>
      <c r="H58" s="9">
        <v>112812.24818694602</v>
      </c>
      <c r="I58" s="9">
        <v>117878.19253438115</v>
      </c>
      <c r="J58" s="9">
        <v>98360.655737704932</v>
      </c>
      <c r="K58" s="9">
        <v>149686.1419604056</v>
      </c>
      <c r="L58" s="9">
        <v>116279.06976744186</v>
      </c>
      <c r="M58" s="9">
        <v>150138.28526274199</v>
      </c>
      <c r="N58" s="9">
        <v>122240.46706805327</v>
      </c>
      <c r="O58" s="9">
        <v>125063.37671117119</v>
      </c>
      <c r="P58" s="8">
        <f>INDEX(전체모델결과!$A$2:$I$910,MATCH(ARIMA!$A58&amp;"_"&amp;ARIMA!P$3,전체모델결과!$A$2:$A$910,0),5)</f>
        <v>134935.55771813935</v>
      </c>
      <c r="Q58" s="8">
        <f>INDEX(전체모델결과!$A$2:$I$910,MATCH(ARIMA!$A58&amp;"_"&amp;ARIMA!Q$3,전체모델결과!$A$2:$A$910,0),5)</f>
        <v>135002.22548381035</v>
      </c>
      <c r="R58" s="8">
        <f>INDEX(전체모델결과!$A$2:$I$910,MATCH(ARIMA!$A58&amp;"_"&amp;ARIMA!R$3,전체모델결과!$A$2:$A$910,0),5)</f>
        <v>135068.89324948139</v>
      </c>
      <c r="S58" s="8">
        <f>INDEX(전체모델결과!$A$2:$I$910,MATCH(ARIMA!$A58&amp;"_"&amp;ARIMA!S$3,전체모델결과!$A$2:$A$910,0),5)</f>
        <v>135135.5610151524</v>
      </c>
      <c r="T58" s="8">
        <f>INDEX(전체모델결과!$A$2:$I$910,MATCH(ARIMA!$A58&amp;"_"&amp;ARIMA!T$3,전체모델결과!$A$2:$A$910,0),5)</f>
        <v>135202.22878082341</v>
      </c>
      <c r="U58" s="8">
        <f>INDEX(전체모델결과!$A$2:$I$910,MATCH(ARIMA!$A58&amp;"_"&amp;ARIMA!U$3,전체모델결과!$A$2:$A$910,0),5)</f>
        <v>135268.89654649442</v>
      </c>
      <c r="V58" s="8">
        <f>INDEX(전체모델결과!$A$2:$I$910,MATCH(ARIMA!$A58&amp;"_"&amp;ARIMA!V$3,전체모델결과!$A$2:$A$910,0),5)</f>
        <v>135335.56431216546</v>
      </c>
      <c r="W58" s="8">
        <f>INDEX(전체모델결과!$A$2:$I$910,MATCH(ARIMA!$A58&amp;"_"&amp;ARIMA!W$3,전체모델결과!$A$2:$A$910,0),5)</f>
        <v>135402.23207783647</v>
      </c>
      <c r="X58" s="8">
        <f>INDEX(전체모델결과!$A$2:$I$910,MATCH(ARIMA!$A58&amp;"_"&amp;ARIMA!X$3,전체모델결과!$A$2:$A$910,0),5)</f>
        <v>135468.89984350748</v>
      </c>
      <c r="Y58" s="8">
        <f>INDEX(전체모델결과!$A$2:$I$910,MATCH(ARIMA!$A58&amp;"_"&amp;ARIMA!Y$3,전체모델결과!$A$2:$A$910,0),5)</f>
        <v>135535.56760917851</v>
      </c>
      <c r="Z58" s="8">
        <f>INDEX(전체모델결과!$A$2:$I$910,MATCH(ARIMA!$A58&amp;"_"&amp;ARIMA!Z$3,전체모델결과!$A$2:$A$910,0),5)</f>
        <v>135602.23537484952</v>
      </c>
      <c r="AA58" s="8">
        <f>INDEX(전체모델결과!$A$2:$I$910,MATCH(ARIMA!$A58&amp;"_"&amp;ARIMA!AA$3,전체모델결과!$A$2:$A$910,0),5)</f>
        <v>135668.90314052053</v>
      </c>
      <c r="AB58" s="13"/>
      <c r="AC58" s="13">
        <f t="shared" si="15"/>
        <v>0.21771756647864615</v>
      </c>
      <c r="AD58" s="13">
        <f t="shared" si="16"/>
        <v>-4.4905978108335631E-2</v>
      </c>
      <c r="AE58" s="13">
        <f t="shared" si="17"/>
        <v>0.16557377049180322</v>
      </c>
      <c r="AF58" s="13">
        <f t="shared" si="18"/>
        <v>-0.52180910993078999</v>
      </c>
      <c r="AG58" s="13">
        <f t="shared" si="19"/>
        <v>0.22318079519879963</v>
      </c>
      <c r="AH58" s="13">
        <f t="shared" si="20"/>
        <v>-0.291189253259581</v>
      </c>
      <c r="AI58" s="13">
        <f t="shared" si="21"/>
        <v>0.18581415223883457</v>
      </c>
      <c r="AJ58" s="13">
        <f t="shared" si="22"/>
        <v>-2.3093086199894586E-2</v>
      </c>
      <c r="AK58" s="13">
        <f t="shared" si="3"/>
        <v>-7.8937425700311481E-2</v>
      </c>
      <c r="AL58" s="13">
        <f t="shared" si="4"/>
        <v>-4.940711462448899E-4</v>
      </c>
      <c r="AM58" s="13">
        <f t="shared" si="5"/>
        <v>-4.938271604939537E-4</v>
      </c>
      <c r="AN58" s="13">
        <f t="shared" si="6"/>
        <v>-4.9358341559724295E-4</v>
      </c>
      <c r="AO58" s="13">
        <f t="shared" si="7"/>
        <v>-4.9333991119882015E-4</v>
      </c>
      <c r="AP58" s="13">
        <f t="shared" si="8"/>
        <v>-4.930966469427478E-4</v>
      </c>
      <c r="AQ58" s="13">
        <f t="shared" si="9"/>
        <v>-4.9285362247419862E-4</v>
      </c>
      <c r="AR58" s="13">
        <f t="shared" si="10"/>
        <v>-4.9261083743834533E-4</v>
      </c>
      <c r="AS58" s="13">
        <f t="shared" si="11"/>
        <v>-4.9236829148191497E-4</v>
      </c>
      <c r="AT58" s="13">
        <f t="shared" si="12"/>
        <v>-4.9212598425207865E-4</v>
      </c>
      <c r="AU58" s="13">
        <f t="shared" si="13"/>
        <v>-4.9188391539600751E-4</v>
      </c>
      <c r="AV58" s="13">
        <f t="shared" si="14"/>
        <v>-4.9164208456242697E-4</v>
      </c>
    </row>
    <row r="59" spans="1:48" x14ac:dyDescent="0.3">
      <c r="A59" s="12">
        <v>73</v>
      </c>
      <c r="B59" s="2">
        <v>107991.3606911447</v>
      </c>
      <c r="C59" s="2">
        <v>171890.79878665318</v>
      </c>
      <c r="D59" s="2">
        <v>238532.11009174315</v>
      </c>
      <c r="E59" s="2">
        <v>107372.94201861131</v>
      </c>
      <c r="F59" s="2">
        <v>131578.94736842104</v>
      </c>
      <c r="G59" s="2">
        <v>161795.40709812107</v>
      </c>
      <c r="H59" s="9">
        <v>190429.6875</v>
      </c>
      <c r="I59" s="9">
        <v>147717.0993733214</v>
      </c>
      <c r="J59" s="9">
        <v>112115.73236889692</v>
      </c>
      <c r="K59" s="9">
        <v>136986.30136986301</v>
      </c>
      <c r="L59" s="9">
        <v>170763.26002587323</v>
      </c>
      <c r="M59" s="9">
        <v>182625.86377097727</v>
      </c>
      <c r="N59" s="9">
        <v>181415.92920353982</v>
      </c>
      <c r="O59" s="9">
        <v>153468.38551258441</v>
      </c>
      <c r="P59" s="8">
        <f>INDEX(전체모델결과!$A$2:$I$910,MATCH(ARIMA!$A59&amp;"_"&amp;ARIMA!P$3,전체모델결과!$A$2:$A$910,0),5)</f>
        <v>157353.94093487997</v>
      </c>
      <c r="Q59" s="8">
        <f>INDEX(전체모델결과!$A$2:$I$910,MATCH(ARIMA!$A59&amp;"_"&amp;ARIMA!Q$3,전체모델결과!$A$2:$A$910,0),5)</f>
        <v>157431.68497684383</v>
      </c>
      <c r="R59" s="8">
        <f>INDEX(전체모델결과!$A$2:$I$910,MATCH(ARIMA!$A59&amp;"_"&amp;ARIMA!R$3,전체모델결과!$A$2:$A$910,0),5)</f>
        <v>157509.42901880771</v>
      </c>
      <c r="S59" s="8">
        <f>INDEX(전체모델결과!$A$2:$I$910,MATCH(ARIMA!$A59&amp;"_"&amp;ARIMA!S$3,전체모델결과!$A$2:$A$910,0),5)</f>
        <v>157587.17306077157</v>
      </c>
      <c r="T59" s="8">
        <f>INDEX(전체모델결과!$A$2:$I$910,MATCH(ARIMA!$A59&amp;"_"&amp;ARIMA!T$3,전체모델결과!$A$2:$A$910,0),5)</f>
        <v>157664.91710273546</v>
      </c>
      <c r="U59" s="8">
        <f>INDEX(전체모델결과!$A$2:$I$910,MATCH(ARIMA!$A59&amp;"_"&amp;ARIMA!U$3,전체모델결과!$A$2:$A$910,0),5)</f>
        <v>157742.66114469932</v>
      </c>
      <c r="V59" s="8">
        <f>INDEX(전체모델결과!$A$2:$I$910,MATCH(ARIMA!$A59&amp;"_"&amp;ARIMA!V$3,전체모델결과!$A$2:$A$910,0),5)</f>
        <v>157820.40518666321</v>
      </c>
      <c r="W59" s="8">
        <f>INDEX(전체모델결과!$A$2:$I$910,MATCH(ARIMA!$A59&amp;"_"&amp;ARIMA!W$3,전체모델결과!$A$2:$A$910,0),5)</f>
        <v>157898.14922862707</v>
      </c>
      <c r="X59" s="8">
        <f>INDEX(전체모델결과!$A$2:$I$910,MATCH(ARIMA!$A59&amp;"_"&amp;ARIMA!X$3,전체모델결과!$A$2:$A$910,0),5)</f>
        <v>157975.89327059095</v>
      </c>
      <c r="Y59" s="8">
        <f>INDEX(전체모델결과!$A$2:$I$910,MATCH(ARIMA!$A59&amp;"_"&amp;ARIMA!Y$3,전체모델결과!$A$2:$A$910,0),5)</f>
        <v>158053.63731255481</v>
      </c>
      <c r="Z59" s="8">
        <f>INDEX(전체모델결과!$A$2:$I$910,MATCH(ARIMA!$A59&amp;"_"&amp;ARIMA!Z$3,전체모델결과!$A$2:$A$910,0),5)</f>
        <v>158131.3813545187</v>
      </c>
      <c r="AA59" s="8">
        <f>INDEX(전체모델결과!$A$2:$I$910,MATCH(ARIMA!$A59&amp;"_"&amp;ARIMA!AA$3,전체모델결과!$A$2:$A$910,0),5)</f>
        <v>158209.12539648256</v>
      </c>
      <c r="AB59" s="13"/>
      <c r="AC59" s="13">
        <f t="shared" si="15"/>
        <v>-0.17697832661290325</v>
      </c>
      <c r="AD59" s="13">
        <f t="shared" si="16"/>
        <v>0.22429584739343023</v>
      </c>
      <c r="AE59" s="13">
        <f t="shared" si="17"/>
        <v>0.24101046632692202</v>
      </c>
      <c r="AF59" s="13">
        <f t="shared" si="18"/>
        <v>-0.22182942996022992</v>
      </c>
      <c r="AG59" s="13">
        <f t="shared" si="19"/>
        <v>-0.24657179818887465</v>
      </c>
      <c r="AH59" s="13">
        <f t="shared" si="20"/>
        <v>-6.9468126477010728E-2</v>
      </c>
      <c r="AI59" s="13">
        <f t="shared" si="21"/>
        <v>6.6252092800763718E-3</v>
      </c>
      <c r="AJ59" s="13">
        <f t="shared" si="22"/>
        <v>0.15405231400380304</v>
      </c>
      <c r="AK59" s="13">
        <f t="shared" si="3"/>
        <v>-2.5318279131677723E-2</v>
      </c>
      <c r="AL59" s="13">
        <f t="shared" si="4"/>
        <v>-4.940711462448899E-4</v>
      </c>
      <c r="AM59" s="13">
        <f t="shared" si="5"/>
        <v>-4.938271604939537E-4</v>
      </c>
      <c r="AN59" s="13">
        <f t="shared" si="6"/>
        <v>-4.9358341559724295E-4</v>
      </c>
      <c r="AO59" s="13">
        <f t="shared" si="7"/>
        <v>-4.9333991119882015E-4</v>
      </c>
      <c r="AP59" s="13">
        <f t="shared" si="8"/>
        <v>-4.930966469427478E-4</v>
      </c>
      <c r="AQ59" s="13">
        <f t="shared" si="9"/>
        <v>-4.9285362247419862E-4</v>
      </c>
      <c r="AR59" s="13">
        <f t="shared" si="10"/>
        <v>-4.9261083743834533E-4</v>
      </c>
      <c r="AS59" s="13">
        <f t="shared" si="11"/>
        <v>-4.9236829148213701E-4</v>
      </c>
      <c r="AT59" s="13">
        <f t="shared" si="12"/>
        <v>-4.9212598425185661E-4</v>
      </c>
      <c r="AU59" s="13">
        <f t="shared" si="13"/>
        <v>-4.9188391539600751E-4</v>
      </c>
      <c r="AV59" s="13">
        <f t="shared" si="14"/>
        <v>-4.9164208456242697E-4</v>
      </c>
    </row>
    <row r="60" spans="1:48" x14ac:dyDescent="0.3">
      <c r="A60" s="12">
        <v>74</v>
      </c>
      <c r="B60" s="2">
        <v>147651.0067114094</v>
      </c>
      <c r="C60" s="2">
        <v>216346.15384615384</v>
      </c>
      <c r="D60" s="2">
        <v>267558.52842809365</v>
      </c>
      <c r="E60" s="2">
        <v>145077.72020725388</v>
      </c>
      <c r="F60" s="2">
        <v>184049.07975460123</v>
      </c>
      <c r="G60" s="2">
        <v>178082.19178082192</v>
      </c>
      <c r="H60" s="9">
        <v>193401.59271899887</v>
      </c>
      <c r="I60" s="9">
        <v>208791.20879120877</v>
      </c>
      <c r="J60" s="9">
        <v>137863.121614968</v>
      </c>
      <c r="K60" s="9">
        <v>223179.32654659357</v>
      </c>
      <c r="L60" s="9">
        <v>171966.2556781311</v>
      </c>
      <c r="M60" s="9">
        <v>184438.04034582133</v>
      </c>
      <c r="N60" s="9">
        <v>141706.02945262572</v>
      </c>
      <c r="O60" s="9">
        <v>177278.40199750313</v>
      </c>
      <c r="P60" s="8">
        <f>INDEX(전체모델결과!$A$2:$I$910,MATCH(ARIMA!$A60&amp;"_"&amp;ARIMA!P$3,전체모델결과!$A$2:$A$910,0),5)</f>
        <v>184767.07985784873</v>
      </c>
      <c r="Q60" s="8">
        <f>INDEX(전체모델결과!$A$2:$I$910,MATCH(ARIMA!$A60&amp;"_"&amp;ARIMA!Q$3,전체모델결과!$A$2:$A$910,0),5)</f>
        <v>184858.36794078242</v>
      </c>
      <c r="R60" s="8">
        <f>INDEX(전체모델결과!$A$2:$I$910,MATCH(ARIMA!$A60&amp;"_"&amp;ARIMA!R$3,전체모델결과!$A$2:$A$910,0),5)</f>
        <v>184949.65602371615</v>
      </c>
      <c r="S60" s="8">
        <f>INDEX(전체모델결과!$A$2:$I$910,MATCH(ARIMA!$A60&amp;"_"&amp;ARIMA!S$3,전체모델결과!$A$2:$A$910,0),5)</f>
        <v>185040.94410664987</v>
      </c>
      <c r="T60" s="8">
        <f>INDEX(전체모델결과!$A$2:$I$910,MATCH(ARIMA!$A60&amp;"_"&amp;ARIMA!T$3,전체모델결과!$A$2:$A$910,0),5)</f>
        <v>185132.23218958359</v>
      </c>
      <c r="U60" s="8">
        <f>INDEX(전체모델결과!$A$2:$I$910,MATCH(ARIMA!$A60&amp;"_"&amp;ARIMA!U$3,전체모델결과!$A$2:$A$910,0),5)</f>
        <v>185223.52027251731</v>
      </c>
      <c r="V60" s="8">
        <f>INDEX(전체모델결과!$A$2:$I$910,MATCH(ARIMA!$A60&amp;"_"&amp;ARIMA!V$3,전체모델결과!$A$2:$A$910,0),5)</f>
        <v>185314.80835545104</v>
      </c>
      <c r="W60" s="8">
        <f>INDEX(전체모델결과!$A$2:$I$910,MATCH(ARIMA!$A60&amp;"_"&amp;ARIMA!W$3,전체모델결과!$A$2:$A$910,0),5)</f>
        <v>185406.09643838476</v>
      </c>
      <c r="X60" s="8">
        <f>INDEX(전체모델결과!$A$2:$I$910,MATCH(ARIMA!$A60&amp;"_"&amp;ARIMA!X$3,전체모델결과!$A$2:$A$910,0),5)</f>
        <v>185497.38452131848</v>
      </c>
      <c r="Y60" s="8">
        <f>INDEX(전체모델결과!$A$2:$I$910,MATCH(ARIMA!$A60&amp;"_"&amp;ARIMA!Y$3,전체모델결과!$A$2:$A$910,0),5)</f>
        <v>185588.67260425221</v>
      </c>
      <c r="Z60" s="8">
        <f>INDEX(전체모델결과!$A$2:$I$910,MATCH(ARIMA!$A60&amp;"_"&amp;ARIMA!Z$3,전체모델결과!$A$2:$A$910,0),5)</f>
        <v>185679.9606871859</v>
      </c>
      <c r="AA60" s="8">
        <f>INDEX(전체모델결과!$A$2:$I$910,MATCH(ARIMA!$A60&amp;"_"&amp;ARIMA!AA$3,전체모델결과!$A$2:$A$910,0),5)</f>
        <v>185771.24877011962</v>
      </c>
      <c r="AB60" s="13"/>
      <c r="AC60" s="13">
        <f t="shared" si="15"/>
        <v>-8.6024328345147616E-2</v>
      </c>
      <c r="AD60" s="13">
        <f t="shared" si="16"/>
        <v>-7.9573367808661866E-2</v>
      </c>
      <c r="AE60" s="13">
        <f t="shared" si="17"/>
        <v>0.33970820700199533</v>
      </c>
      <c r="AF60" s="13">
        <f t="shared" si="18"/>
        <v>-0.61884718648618398</v>
      </c>
      <c r="AG60" s="13">
        <f t="shared" si="19"/>
        <v>0.22947049648781259</v>
      </c>
      <c r="AH60" s="13">
        <f t="shared" si="20"/>
        <v>-7.2524604426077888E-2</v>
      </c>
      <c r="AI60" s="13">
        <f t="shared" si="21"/>
        <v>0.23168762156154488</v>
      </c>
      <c r="AJ60" s="13">
        <f t="shared" si="22"/>
        <v>-0.25102935056669362</v>
      </c>
      <c r="AK60" s="13">
        <f t="shared" si="3"/>
        <v>-4.2242471592512931E-2</v>
      </c>
      <c r="AL60" s="13">
        <f t="shared" si="4"/>
        <v>-4.940711462448899E-4</v>
      </c>
      <c r="AM60" s="13">
        <f t="shared" si="5"/>
        <v>-4.938271604939537E-4</v>
      </c>
      <c r="AN60" s="13">
        <f t="shared" si="6"/>
        <v>-4.9358341559724295E-4</v>
      </c>
      <c r="AO60" s="13">
        <f t="shared" si="7"/>
        <v>-4.9333991119882015E-4</v>
      </c>
      <c r="AP60" s="13">
        <f t="shared" si="8"/>
        <v>-4.930966469427478E-4</v>
      </c>
      <c r="AQ60" s="13">
        <f t="shared" si="9"/>
        <v>-4.9285362247419862E-4</v>
      </c>
      <c r="AR60" s="13">
        <f t="shared" si="10"/>
        <v>-4.9261083743834533E-4</v>
      </c>
      <c r="AS60" s="13">
        <f t="shared" si="11"/>
        <v>-4.9236829148213701E-4</v>
      </c>
      <c r="AT60" s="13">
        <f t="shared" si="12"/>
        <v>-4.9212598425207865E-4</v>
      </c>
      <c r="AU60" s="13">
        <f t="shared" si="13"/>
        <v>-4.9188391539578546E-4</v>
      </c>
      <c r="AV60" s="13">
        <f t="shared" si="14"/>
        <v>-4.9164208456242697E-4</v>
      </c>
    </row>
    <row r="61" spans="1:48" x14ac:dyDescent="0.3">
      <c r="A61" s="12">
        <v>75</v>
      </c>
      <c r="B61" s="2">
        <v>114754.09836065573</v>
      </c>
      <c r="C61" s="2">
        <v>77041.602465331278</v>
      </c>
      <c r="D61" s="2">
        <v>182291.66666666669</v>
      </c>
      <c r="E61" s="2">
        <v>150000</v>
      </c>
      <c r="F61" s="2">
        <v>275229.35779816518</v>
      </c>
      <c r="G61" s="2">
        <v>177815.41066892465</v>
      </c>
      <c r="H61" s="9">
        <v>341685.64920273348</v>
      </c>
      <c r="I61" s="9">
        <v>196700.50761421319</v>
      </c>
      <c r="J61" s="9">
        <v>277435.2651048089</v>
      </c>
      <c r="K61" s="9">
        <v>184983.67791077259</v>
      </c>
      <c r="L61" s="9">
        <v>200940.57289439932</v>
      </c>
      <c r="M61" s="9">
        <v>203636.36363636365</v>
      </c>
      <c r="N61" s="9">
        <v>180150.67147068458</v>
      </c>
      <c r="O61" s="9">
        <v>208530.8056872038</v>
      </c>
      <c r="P61" s="8">
        <f>INDEX(전체모델결과!$A$2:$I$910,MATCH(ARIMA!$A61&amp;"_"&amp;ARIMA!P$3,전체모델결과!$A$2:$A$910,0),5)</f>
        <v>198724.26527496462</v>
      </c>
      <c r="Q61" s="8">
        <f>INDEX(전체모델결과!$A$2:$I$910,MATCH(ARIMA!$A61&amp;"_"&amp;ARIMA!Q$3,전체모델결과!$A$2:$A$910,0),5)</f>
        <v>198822.44920049573</v>
      </c>
      <c r="R61" s="8">
        <f>INDEX(전체모델결과!$A$2:$I$910,MATCH(ARIMA!$A61&amp;"_"&amp;ARIMA!R$3,전체모델결과!$A$2:$A$910,0),5)</f>
        <v>198920.63312602683</v>
      </c>
      <c r="S61" s="8">
        <f>INDEX(전체모델결과!$A$2:$I$910,MATCH(ARIMA!$A61&amp;"_"&amp;ARIMA!S$3,전체모델결과!$A$2:$A$910,0),5)</f>
        <v>199018.81705155794</v>
      </c>
      <c r="T61" s="8">
        <f>INDEX(전체모델결과!$A$2:$I$910,MATCH(ARIMA!$A61&amp;"_"&amp;ARIMA!T$3,전체모델결과!$A$2:$A$910,0),5)</f>
        <v>199117.00097708905</v>
      </c>
      <c r="U61" s="8">
        <f>INDEX(전체모델결과!$A$2:$I$910,MATCH(ARIMA!$A61&amp;"_"&amp;ARIMA!U$3,전체모델결과!$A$2:$A$910,0),5)</f>
        <v>199215.18490262015</v>
      </c>
      <c r="V61" s="8">
        <f>INDEX(전체모델결과!$A$2:$I$910,MATCH(ARIMA!$A61&amp;"_"&amp;ARIMA!V$3,전체모델결과!$A$2:$A$910,0),5)</f>
        <v>199313.36882815126</v>
      </c>
      <c r="W61" s="8">
        <f>INDEX(전체모델결과!$A$2:$I$910,MATCH(ARIMA!$A61&amp;"_"&amp;ARIMA!W$3,전체모델결과!$A$2:$A$910,0),5)</f>
        <v>199411.55275368236</v>
      </c>
      <c r="X61" s="8">
        <f>INDEX(전체모델결과!$A$2:$I$910,MATCH(ARIMA!$A61&amp;"_"&amp;ARIMA!X$3,전체모델결과!$A$2:$A$910,0),5)</f>
        <v>199509.73667921347</v>
      </c>
      <c r="Y61" s="8">
        <f>INDEX(전체모델결과!$A$2:$I$910,MATCH(ARIMA!$A61&amp;"_"&amp;ARIMA!Y$3,전체모델결과!$A$2:$A$910,0),5)</f>
        <v>199607.92060474458</v>
      </c>
      <c r="Z61" s="8">
        <f>INDEX(전체모델결과!$A$2:$I$910,MATCH(ARIMA!$A61&amp;"_"&amp;ARIMA!Z$3,전체모델결과!$A$2:$A$910,0),5)</f>
        <v>199706.10453027571</v>
      </c>
      <c r="AA61" s="8">
        <f>INDEX(전체모델결과!$A$2:$I$910,MATCH(ARIMA!$A61&amp;"_"&amp;ARIMA!AA$3,전체모델결과!$A$2:$A$910,0),5)</f>
        <v>199804.28845580682</v>
      </c>
      <c r="AB61" s="13"/>
      <c r="AC61" s="13">
        <f t="shared" si="15"/>
        <v>-0.92157500813537241</v>
      </c>
      <c r="AD61" s="13">
        <f t="shared" si="16"/>
        <v>0.42432318104906941</v>
      </c>
      <c r="AE61" s="13">
        <f t="shared" si="17"/>
        <v>-0.41044508969412541</v>
      </c>
      <c r="AF61" s="13">
        <f t="shared" si="18"/>
        <v>0.33323660984161529</v>
      </c>
      <c r="AG61" s="13">
        <f t="shared" si="19"/>
        <v>-8.6261096999723286E-2</v>
      </c>
      <c r="AH61" s="13">
        <f t="shared" si="20"/>
        <v>-1.3415860735009666E-2</v>
      </c>
      <c r="AI61" s="13">
        <f t="shared" si="21"/>
        <v>0.11533152402788827</v>
      </c>
      <c r="AJ61" s="13">
        <f t="shared" si="22"/>
        <v>-0.1575355450236966</v>
      </c>
      <c r="AK61" s="13">
        <f t="shared" si="3"/>
        <v>4.7026818795056102E-2</v>
      </c>
      <c r="AL61" s="13">
        <f t="shared" si="4"/>
        <v>-4.9407114624511195E-4</v>
      </c>
      <c r="AM61" s="13">
        <f t="shared" si="5"/>
        <v>-4.9382716049373165E-4</v>
      </c>
      <c r="AN61" s="13">
        <f t="shared" si="6"/>
        <v>-4.9358341559724295E-4</v>
      </c>
      <c r="AO61" s="13">
        <f t="shared" si="7"/>
        <v>-4.9333991119882015E-4</v>
      </c>
      <c r="AP61" s="13">
        <f t="shared" si="8"/>
        <v>-4.930966469427478E-4</v>
      </c>
      <c r="AQ61" s="13">
        <f t="shared" si="9"/>
        <v>-4.9285362247419862E-4</v>
      </c>
      <c r="AR61" s="13">
        <f t="shared" si="10"/>
        <v>-4.9261083743834533E-4</v>
      </c>
      <c r="AS61" s="13">
        <f t="shared" si="11"/>
        <v>-4.9236829148191497E-4</v>
      </c>
      <c r="AT61" s="13">
        <f t="shared" si="12"/>
        <v>-4.9212598425185661E-4</v>
      </c>
      <c r="AU61" s="13">
        <f t="shared" si="13"/>
        <v>-4.9188391539600751E-4</v>
      </c>
      <c r="AV61" s="13">
        <f t="shared" si="14"/>
        <v>-4.9164208456242697E-4</v>
      </c>
    </row>
    <row r="62" spans="1:48" x14ac:dyDescent="0.3">
      <c r="A62" s="12">
        <v>76</v>
      </c>
      <c r="B62" s="2">
        <v>87145.969498910679</v>
      </c>
      <c r="C62" s="2">
        <v>193050.19305019305</v>
      </c>
      <c r="D62" s="2">
        <v>374531.83520599251</v>
      </c>
      <c r="E62" s="2">
        <v>221518.98734177215</v>
      </c>
      <c r="F62" s="2">
        <v>227963.52583586625</v>
      </c>
      <c r="G62" s="2">
        <v>424328.14710042434</v>
      </c>
      <c r="H62" s="9">
        <v>147523.70916754479</v>
      </c>
      <c r="I62" s="9">
        <v>258373.20574162679</v>
      </c>
      <c r="J62" s="9">
        <v>164301.71769977597</v>
      </c>
      <c r="K62" s="9">
        <v>265232.97491039423</v>
      </c>
      <c r="L62" s="9">
        <v>243753.8086532602</v>
      </c>
      <c r="M62" s="9">
        <v>227272.72727272726</v>
      </c>
      <c r="N62" s="9">
        <v>245658.6192291402</v>
      </c>
      <c r="O62" s="9">
        <v>236131.9340329835</v>
      </c>
      <c r="P62" s="8">
        <f>INDEX(전체모델결과!$A$2:$I$910,MATCH(ARIMA!$A62&amp;"_"&amp;ARIMA!P$3,전체모델결과!$A$2:$A$910,0),5)</f>
        <v>237808.92816667812</v>
      </c>
      <c r="Q62" s="8">
        <f>INDEX(전체모델결과!$A$2:$I$910,MATCH(ARIMA!$A62&amp;"_"&amp;ARIMA!Q$3,전체모델결과!$A$2:$A$910,0),5)</f>
        <v>237926.42269640471</v>
      </c>
      <c r="R62" s="8">
        <f>INDEX(전체모델결과!$A$2:$I$910,MATCH(ARIMA!$A62&amp;"_"&amp;ARIMA!R$3,전체모델결과!$A$2:$A$910,0),5)</f>
        <v>238043.91722613134</v>
      </c>
      <c r="S62" s="8">
        <f>INDEX(전체모델결과!$A$2:$I$910,MATCH(ARIMA!$A62&amp;"_"&amp;ARIMA!S$3,전체모델결과!$A$2:$A$910,0),5)</f>
        <v>238161.41175585796</v>
      </c>
      <c r="T62" s="8">
        <f>INDEX(전체모델결과!$A$2:$I$910,MATCH(ARIMA!$A62&amp;"_"&amp;ARIMA!T$3,전체모델결과!$A$2:$A$910,0),5)</f>
        <v>238278.90628558458</v>
      </c>
      <c r="U62" s="8">
        <f>INDEX(전체모델결과!$A$2:$I$910,MATCH(ARIMA!$A62&amp;"_"&amp;ARIMA!U$3,전체모델결과!$A$2:$A$910,0),5)</f>
        <v>238396.40081531121</v>
      </c>
      <c r="V62" s="8">
        <f>INDEX(전체모델결과!$A$2:$I$910,MATCH(ARIMA!$A62&amp;"_"&amp;ARIMA!V$3,전체모델결과!$A$2:$A$910,0),5)</f>
        <v>238513.89534503783</v>
      </c>
      <c r="W62" s="8">
        <f>INDEX(전체모델결과!$A$2:$I$910,MATCH(ARIMA!$A62&amp;"_"&amp;ARIMA!W$3,전체모델결과!$A$2:$A$910,0),5)</f>
        <v>238631.38987476446</v>
      </c>
      <c r="X62" s="8">
        <f>INDEX(전체모델결과!$A$2:$I$910,MATCH(ARIMA!$A62&amp;"_"&amp;ARIMA!X$3,전체모델결과!$A$2:$A$910,0),5)</f>
        <v>238748.88440449105</v>
      </c>
      <c r="Y62" s="8">
        <f>INDEX(전체모델결과!$A$2:$I$910,MATCH(ARIMA!$A62&amp;"_"&amp;ARIMA!Y$3,전체모델결과!$A$2:$A$910,0),5)</f>
        <v>238866.37893421768</v>
      </c>
      <c r="Z62" s="8">
        <f>INDEX(전체모델결과!$A$2:$I$910,MATCH(ARIMA!$A62&amp;"_"&amp;ARIMA!Z$3,전체모델결과!$A$2:$A$910,0),5)</f>
        <v>238983.8734639443</v>
      </c>
      <c r="AA62" s="8">
        <f>INDEX(전체모델결과!$A$2:$I$910,MATCH(ARIMA!$A62&amp;"_"&amp;ARIMA!AA$3,전체모델결과!$A$2:$A$910,0),5)</f>
        <v>239101.36799367092</v>
      </c>
      <c r="AB62" s="13"/>
      <c r="AC62" s="13">
        <f t="shared" si="15"/>
        <v>0.65233579206181946</v>
      </c>
      <c r="AD62" s="13">
        <f t="shared" si="16"/>
        <v>-0.75140123034859863</v>
      </c>
      <c r="AE62" s="13">
        <f t="shared" si="17"/>
        <v>0.36409150001383006</v>
      </c>
      <c r="AF62" s="13">
        <f t="shared" si="18"/>
        <v>-0.61430433365917203</v>
      </c>
      <c r="AG62" s="13">
        <f t="shared" si="19"/>
        <v>8.0982261969464786E-2</v>
      </c>
      <c r="AH62" s="13">
        <f t="shared" si="20"/>
        <v>6.7613636363636376E-2</v>
      </c>
      <c r="AI62" s="13">
        <f t="shared" si="21"/>
        <v>-8.0897924608216876E-2</v>
      </c>
      <c r="AJ62" s="13">
        <f t="shared" si="22"/>
        <v>3.8780178876079208E-2</v>
      </c>
      <c r="AK62" s="13">
        <f t="shared" si="3"/>
        <v>-7.1019370614242572E-3</v>
      </c>
      <c r="AL62" s="13">
        <f t="shared" si="4"/>
        <v>-4.940711462448899E-4</v>
      </c>
      <c r="AM62" s="13">
        <f t="shared" si="5"/>
        <v>-4.938271604939537E-4</v>
      </c>
      <c r="AN62" s="13">
        <f t="shared" si="6"/>
        <v>-4.9358341559724295E-4</v>
      </c>
      <c r="AO62" s="13">
        <f t="shared" si="7"/>
        <v>-4.9333991119882015E-4</v>
      </c>
      <c r="AP62" s="13">
        <f t="shared" si="8"/>
        <v>-4.930966469427478E-4</v>
      </c>
      <c r="AQ62" s="13">
        <f t="shared" si="9"/>
        <v>-4.9285362247419862E-4</v>
      </c>
      <c r="AR62" s="13">
        <f t="shared" si="10"/>
        <v>-4.9261083743834533E-4</v>
      </c>
      <c r="AS62" s="13">
        <f t="shared" si="11"/>
        <v>-4.9236829148191497E-4</v>
      </c>
      <c r="AT62" s="13">
        <f t="shared" si="12"/>
        <v>-4.9212598425207865E-4</v>
      </c>
      <c r="AU62" s="13">
        <f t="shared" si="13"/>
        <v>-4.9188391539600751E-4</v>
      </c>
      <c r="AV62" s="13">
        <f t="shared" si="14"/>
        <v>-4.9164208456242697E-4</v>
      </c>
    </row>
    <row r="63" spans="1:48" x14ac:dyDescent="0.3">
      <c r="A63" s="12">
        <v>77</v>
      </c>
      <c r="B63" s="2">
        <v>156250</v>
      </c>
      <c r="C63" s="2">
        <v>75376.884422110554</v>
      </c>
      <c r="D63" s="2">
        <v>251716.24713958809</v>
      </c>
      <c r="E63" s="2">
        <v>323325.63510392612</v>
      </c>
      <c r="F63" s="2">
        <v>237659.96343692869</v>
      </c>
      <c r="G63" s="2">
        <v>350262.6970227671</v>
      </c>
      <c r="H63" s="9">
        <v>306946.68820678513</v>
      </c>
      <c r="I63" s="9">
        <v>228091.23649459786</v>
      </c>
      <c r="J63" s="9">
        <v>262295.08196721313</v>
      </c>
      <c r="K63" s="9">
        <v>270270.2702702703</v>
      </c>
      <c r="L63" s="9">
        <v>295031.05590062111</v>
      </c>
      <c r="M63" s="9">
        <v>205620.28786840301</v>
      </c>
      <c r="N63" s="9">
        <v>251716.24713958809</v>
      </c>
      <c r="O63" s="9">
        <v>189905.04747626188</v>
      </c>
      <c r="P63" s="8">
        <f>INDEX(전체모델결과!$A$2:$I$910,MATCH(ARIMA!$A63&amp;"_"&amp;ARIMA!P$3,전체모델결과!$A$2:$A$910,0),5)</f>
        <v>244107.88197275889</v>
      </c>
      <c r="Q63" s="8">
        <f>INDEX(전체모델결과!$A$2:$I$910,MATCH(ARIMA!$A63&amp;"_"&amp;ARIMA!Q$3,전체모델결과!$A$2:$A$910,0),5)</f>
        <v>244228.48863381261</v>
      </c>
      <c r="R63" s="8">
        <f>INDEX(전체모델결과!$A$2:$I$910,MATCH(ARIMA!$A63&amp;"_"&amp;ARIMA!R$3,전체모델결과!$A$2:$A$910,0),5)</f>
        <v>244349.09529486636</v>
      </c>
      <c r="S63" s="8">
        <f>INDEX(전체모델결과!$A$2:$I$910,MATCH(ARIMA!$A63&amp;"_"&amp;ARIMA!S$3,전체모델결과!$A$2:$A$910,0),5)</f>
        <v>244469.70195592009</v>
      </c>
      <c r="T63" s="8">
        <f>INDEX(전체모델결과!$A$2:$I$910,MATCH(ARIMA!$A63&amp;"_"&amp;ARIMA!T$3,전체모델결과!$A$2:$A$910,0),5)</f>
        <v>244590.30861697381</v>
      </c>
      <c r="U63" s="8">
        <f>INDEX(전체모델결과!$A$2:$I$910,MATCH(ARIMA!$A63&amp;"_"&amp;ARIMA!U$3,전체모델결과!$A$2:$A$910,0),5)</f>
        <v>244710.91527802756</v>
      </c>
      <c r="V63" s="8">
        <f>INDEX(전체모델결과!$A$2:$I$910,MATCH(ARIMA!$A63&amp;"_"&amp;ARIMA!V$3,전체모델결과!$A$2:$A$910,0),5)</f>
        <v>244831.52193908129</v>
      </c>
      <c r="W63" s="8">
        <f>INDEX(전체모델결과!$A$2:$I$910,MATCH(ARIMA!$A63&amp;"_"&amp;ARIMA!W$3,전체모델결과!$A$2:$A$910,0),5)</f>
        <v>244952.12860013504</v>
      </c>
      <c r="X63" s="8">
        <f>INDEX(전체모델결과!$A$2:$I$910,MATCH(ARIMA!$A63&amp;"_"&amp;ARIMA!X$3,전체모델결과!$A$2:$A$910,0),5)</f>
        <v>245072.73526118876</v>
      </c>
      <c r="Y63" s="8">
        <f>INDEX(전체모델결과!$A$2:$I$910,MATCH(ARIMA!$A63&amp;"_"&amp;ARIMA!Y$3,전체모델결과!$A$2:$A$910,0),5)</f>
        <v>245193.34192224249</v>
      </c>
      <c r="Z63" s="8">
        <f>INDEX(전체모델결과!$A$2:$I$910,MATCH(ARIMA!$A63&amp;"_"&amp;ARIMA!Z$3,전체모델결과!$A$2:$A$910,0),5)</f>
        <v>245313.94858329624</v>
      </c>
      <c r="AA63" s="8">
        <f>INDEX(전체모델결과!$A$2:$I$910,MATCH(ARIMA!$A63&amp;"_"&amp;ARIMA!AA$3,전체모델결과!$A$2:$A$910,0),5)</f>
        <v>245434.55524434996</v>
      </c>
      <c r="AB63" s="13"/>
      <c r="AC63" s="13">
        <f t="shared" si="15"/>
        <v>0.12366720516962848</v>
      </c>
      <c r="AD63" s="13">
        <f t="shared" si="16"/>
        <v>0.25690276110444166</v>
      </c>
      <c r="AE63" s="13">
        <f t="shared" si="17"/>
        <v>-0.14995685936151859</v>
      </c>
      <c r="AF63" s="13">
        <f t="shared" si="18"/>
        <v>-3.0405405405405483E-2</v>
      </c>
      <c r="AG63" s="13">
        <f t="shared" si="19"/>
        <v>-9.1614906832298004E-2</v>
      </c>
      <c r="AH63" s="13">
        <f t="shared" si="20"/>
        <v>0.30305544533025508</v>
      </c>
      <c r="AI63" s="13">
        <f t="shared" si="21"/>
        <v>-0.22418001525553</v>
      </c>
      <c r="AJ63" s="13">
        <f t="shared" si="22"/>
        <v>0.24555903866248685</v>
      </c>
      <c r="AK63" s="13">
        <f t="shared" si="3"/>
        <v>-0.28542071533550128</v>
      </c>
      <c r="AL63" s="13">
        <f t="shared" si="4"/>
        <v>-4.9407114624511195E-4</v>
      </c>
      <c r="AM63" s="13">
        <f t="shared" si="5"/>
        <v>-4.938271604939537E-4</v>
      </c>
      <c r="AN63" s="13">
        <f t="shared" si="6"/>
        <v>-4.9358341559724295E-4</v>
      </c>
      <c r="AO63" s="13">
        <f t="shared" si="7"/>
        <v>-4.9333991119882015E-4</v>
      </c>
      <c r="AP63" s="13">
        <f t="shared" si="8"/>
        <v>-4.9309664694296984E-4</v>
      </c>
      <c r="AQ63" s="13">
        <f t="shared" si="9"/>
        <v>-4.9285362247397657E-4</v>
      </c>
      <c r="AR63" s="13">
        <f t="shared" si="10"/>
        <v>-4.9261083743856737E-4</v>
      </c>
      <c r="AS63" s="13">
        <f t="shared" si="11"/>
        <v>-4.9236829148191497E-4</v>
      </c>
      <c r="AT63" s="13">
        <f t="shared" si="12"/>
        <v>-4.9212598425185661E-4</v>
      </c>
      <c r="AU63" s="13">
        <f t="shared" si="13"/>
        <v>-4.9188391539600751E-4</v>
      </c>
      <c r="AV63" s="13">
        <f t="shared" si="14"/>
        <v>-4.9164208456242697E-4</v>
      </c>
    </row>
    <row r="64" spans="1:48" x14ac:dyDescent="0.3">
      <c r="A64" s="1">
        <v>78</v>
      </c>
      <c r="B64" s="2">
        <v>77220.077220077219</v>
      </c>
      <c r="C64" s="2">
        <v>273972.60273972602</v>
      </c>
      <c r="D64" s="2">
        <v>384615.38461538462</v>
      </c>
      <c r="E64" s="2">
        <v>341880.34188034193</v>
      </c>
      <c r="F64" s="2">
        <v>353260.86956521735</v>
      </c>
      <c r="G64" s="2">
        <v>311850.31185031187</v>
      </c>
      <c r="H64" s="9">
        <v>255402.75049115915</v>
      </c>
      <c r="I64" s="9">
        <v>425925.9259259259</v>
      </c>
      <c r="J64" s="9">
        <v>205761.316872428</v>
      </c>
      <c r="K64" s="9">
        <v>343980.34398034395</v>
      </c>
      <c r="L64" s="9">
        <v>253623.18840579712</v>
      </c>
      <c r="M64" s="9">
        <v>322003.57781753136</v>
      </c>
      <c r="N64" s="9">
        <v>290456.43153526972</v>
      </c>
      <c r="O64" s="9">
        <v>214190.09370816598</v>
      </c>
      <c r="P64" s="8">
        <f>INDEX(전체모델결과!$A$2:$I$910,MATCH(ARIMA!$A64&amp;"_"&amp;ARIMA!P$3,전체모델결과!$A$2:$A$910,0),5)</f>
        <v>290667.96811677614</v>
      </c>
      <c r="Q64" s="8">
        <f>INDEX(전체모델결과!$A$2:$I$910,MATCH(ARIMA!$A64&amp;"_"&amp;ARIMA!Q$3,전체모델결과!$A$2:$A$910,0),5)</f>
        <v>290811.57877296035</v>
      </c>
      <c r="R64" s="8">
        <f>INDEX(전체모델결과!$A$2:$I$910,MATCH(ARIMA!$A64&amp;"_"&amp;ARIMA!R$3,전체모델결과!$A$2:$A$910,0),5)</f>
        <v>290955.18942914449</v>
      </c>
      <c r="S64" s="8">
        <f>INDEX(전체모델결과!$A$2:$I$910,MATCH(ARIMA!$A64&amp;"_"&amp;ARIMA!S$3,전체모델결과!$A$2:$A$910,0),5)</f>
        <v>291098.80008532869</v>
      </c>
      <c r="T64" s="8">
        <f>INDEX(전체모델결과!$A$2:$I$910,MATCH(ARIMA!$A64&amp;"_"&amp;ARIMA!T$3,전체모델결과!$A$2:$A$910,0),5)</f>
        <v>291242.41074151284</v>
      </c>
      <c r="U64" s="8">
        <f>INDEX(전체모델결과!$A$2:$I$910,MATCH(ARIMA!$A64&amp;"_"&amp;ARIMA!U$3,전체모델결과!$A$2:$A$910,0),5)</f>
        <v>291386.02139769704</v>
      </c>
      <c r="V64" s="8">
        <f>INDEX(전체모델결과!$A$2:$I$910,MATCH(ARIMA!$A64&amp;"_"&amp;ARIMA!V$3,전체모델결과!$A$2:$A$910,0),5)</f>
        <v>291529.63205388124</v>
      </c>
      <c r="W64" s="8">
        <f>INDEX(전체모델결과!$A$2:$I$910,MATCH(ARIMA!$A64&amp;"_"&amp;ARIMA!W$3,전체모델결과!$A$2:$A$910,0),5)</f>
        <v>291673.24271006539</v>
      </c>
      <c r="X64" s="8">
        <f>INDEX(전체모델결과!$A$2:$I$910,MATCH(ARIMA!$A64&amp;"_"&amp;ARIMA!X$3,전체모델결과!$A$2:$A$910,0),5)</f>
        <v>291816.85336624959</v>
      </c>
      <c r="Y64" s="8">
        <f>INDEX(전체모델결과!$A$2:$I$910,MATCH(ARIMA!$A64&amp;"_"&amp;ARIMA!Y$3,전체모델결과!$A$2:$A$910,0),5)</f>
        <v>291960.46402243373</v>
      </c>
      <c r="Z64" s="8">
        <f>INDEX(전체모델결과!$A$2:$I$910,MATCH(ARIMA!$A64&amp;"_"&amp;ARIMA!Z$3,전체모델결과!$A$2:$A$910,0),5)</f>
        <v>292104.07467861794</v>
      </c>
      <c r="AA64" s="8">
        <f>INDEX(전체모델결과!$A$2:$I$910,MATCH(ARIMA!$A64&amp;"_"&amp;ARIMA!AA$3,전체모델결과!$A$2:$A$910,0),5)</f>
        <v>292247.68533480208</v>
      </c>
      <c r="AB64" s="13"/>
      <c r="AC64" s="13">
        <f t="shared" si="15"/>
        <v>0.18100851342501634</v>
      </c>
      <c r="AD64" s="13">
        <f t="shared" si="16"/>
        <v>-0.66766381766381744</v>
      </c>
      <c r="AE64" s="13">
        <f t="shared" si="17"/>
        <v>0.51690821256038644</v>
      </c>
      <c r="AF64" s="13">
        <f t="shared" si="18"/>
        <v>-0.67174447174447161</v>
      </c>
      <c r="AG64" s="13">
        <f t="shared" si="19"/>
        <v>0.2626811594202898</v>
      </c>
      <c r="AH64" s="13">
        <f t="shared" si="20"/>
        <v>-0.26961410682340925</v>
      </c>
      <c r="AI64" s="13">
        <f t="shared" si="21"/>
        <v>9.7971415398801387E-2</v>
      </c>
      <c r="AJ64" s="13">
        <f t="shared" si="22"/>
        <v>0.2625741059476</v>
      </c>
      <c r="AK64" s="13">
        <f t="shared" si="3"/>
        <v>-0.35705607614519863</v>
      </c>
      <c r="AL64" s="13">
        <f t="shared" si="4"/>
        <v>-4.9407114624511195E-4</v>
      </c>
      <c r="AM64" s="13">
        <f t="shared" si="5"/>
        <v>-4.9382716049373165E-4</v>
      </c>
      <c r="AN64" s="13">
        <f t="shared" si="6"/>
        <v>-4.9358341559724295E-4</v>
      </c>
      <c r="AO64" s="13">
        <f t="shared" si="7"/>
        <v>-4.933399111985981E-4</v>
      </c>
      <c r="AP64" s="13">
        <f t="shared" si="8"/>
        <v>-4.9309664694296984E-4</v>
      </c>
      <c r="AQ64" s="13">
        <f t="shared" si="9"/>
        <v>-4.9285362247419862E-4</v>
      </c>
      <c r="AR64" s="13">
        <f t="shared" si="10"/>
        <v>-4.9261083743834533E-4</v>
      </c>
      <c r="AS64" s="13">
        <f t="shared" si="11"/>
        <v>-4.9236829148213701E-4</v>
      </c>
      <c r="AT64" s="13">
        <f t="shared" si="12"/>
        <v>-4.9212598425185661E-4</v>
      </c>
      <c r="AU64" s="13">
        <f t="shared" si="13"/>
        <v>-4.9188391539600751E-4</v>
      </c>
      <c r="AV64" s="13">
        <f t="shared" si="14"/>
        <v>-4.9164208456242697E-4</v>
      </c>
    </row>
    <row r="65" spans="1:48" x14ac:dyDescent="0.3">
      <c r="A65" s="1">
        <v>79</v>
      </c>
      <c r="B65" s="2">
        <v>178571.42857142855</v>
      </c>
      <c r="C65" s="2">
        <v>393013.10043668124</v>
      </c>
      <c r="D65" s="2">
        <v>468085.10638297873</v>
      </c>
      <c r="E65" s="2">
        <v>268199.23371647508</v>
      </c>
      <c r="F65" s="2">
        <v>410958.904109589</v>
      </c>
      <c r="G65" s="2">
        <v>283018.86792452831</v>
      </c>
      <c r="H65" s="9">
        <v>383693.04556354915</v>
      </c>
      <c r="I65" s="9">
        <v>456621.00456621003</v>
      </c>
      <c r="J65" s="9">
        <v>407725.321888412</v>
      </c>
      <c r="K65" s="9">
        <v>257966.61608497723</v>
      </c>
      <c r="L65" s="9">
        <v>497925.31120331946</v>
      </c>
      <c r="M65" s="9">
        <v>294426.91903259727</v>
      </c>
      <c r="N65" s="9">
        <v>329670.32967032969</v>
      </c>
      <c r="O65" s="9">
        <v>325534.07934893185</v>
      </c>
      <c r="P65" s="8">
        <f>INDEX(전체모델결과!$A$2:$I$910,MATCH(ARIMA!$A65&amp;"_"&amp;ARIMA!P$3,전체모델결과!$A$2:$A$910,0),5)</f>
        <v>355289.59371676546</v>
      </c>
      <c r="Q65" s="8">
        <f>INDEX(전체모델결과!$A$2:$I$910,MATCH(ARIMA!$A65&amp;"_"&amp;ARIMA!Q$3,전체모델결과!$A$2:$A$910,0),5)</f>
        <v>355465.13205358206</v>
      </c>
      <c r="R65" s="8">
        <f>INDEX(전체모델결과!$A$2:$I$910,MATCH(ARIMA!$A65&amp;"_"&amp;ARIMA!R$3,전체모델결과!$A$2:$A$910,0),5)</f>
        <v>355640.67039039865</v>
      </c>
      <c r="S65" s="8">
        <f>INDEX(전체모델결과!$A$2:$I$910,MATCH(ARIMA!$A65&amp;"_"&amp;ARIMA!S$3,전체모델결과!$A$2:$A$910,0),5)</f>
        <v>355816.20872721518</v>
      </c>
      <c r="T65" s="8">
        <f>INDEX(전체모델결과!$A$2:$I$910,MATCH(ARIMA!$A65&amp;"_"&amp;ARIMA!T$3,전체모델결과!$A$2:$A$910,0),5)</f>
        <v>355991.74706403178</v>
      </c>
      <c r="U65" s="8">
        <f>INDEX(전체모델결과!$A$2:$I$910,MATCH(ARIMA!$A65&amp;"_"&amp;ARIMA!U$3,전체모델결과!$A$2:$A$910,0),5)</f>
        <v>356167.28540084837</v>
      </c>
      <c r="V65" s="8">
        <f>INDEX(전체모델결과!$A$2:$I$910,MATCH(ARIMA!$A65&amp;"_"&amp;ARIMA!V$3,전체모델결과!$A$2:$A$910,0),5)</f>
        <v>356342.82373766496</v>
      </c>
      <c r="W65" s="8">
        <f>INDEX(전체모델결과!$A$2:$I$910,MATCH(ARIMA!$A65&amp;"_"&amp;ARIMA!W$3,전체모델결과!$A$2:$A$910,0),5)</f>
        <v>356518.36207448156</v>
      </c>
      <c r="X65" s="8">
        <f>INDEX(전체모델결과!$A$2:$I$910,MATCH(ARIMA!$A65&amp;"_"&amp;ARIMA!X$3,전체모델결과!$A$2:$A$910,0),5)</f>
        <v>356693.90041129815</v>
      </c>
      <c r="Y65" s="8">
        <f>INDEX(전체모델결과!$A$2:$I$910,MATCH(ARIMA!$A65&amp;"_"&amp;ARIMA!Y$3,전체모델결과!$A$2:$A$910,0),5)</f>
        <v>356869.43874811468</v>
      </c>
      <c r="Z65" s="8">
        <f>INDEX(전체모델결과!$A$2:$I$910,MATCH(ARIMA!$A65&amp;"_"&amp;ARIMA!Z$3,전체모델결과!$A$2:$A$910,0),5)</f>
        <v>357044.97708493128</v>
      </c>
      <c r="AA65" s="8">
        <f>INDEX(전체모델결과!$A$2:$I$910,MATCH(ARIMA!$A65&amp;"_"&amp;ARIMA!AA$3,전체모델결과!$A$2:$A$910,0),5)</f>
        <v>357220.51542174787</v>
      </c>
      <c r="AB65" s="13"/>
      <c r="AC65" s="13">
        <f t="shared" si="15"/>
        <v>-0.35571542765787356</v>
      </c>
      <c r="AD65" s="13">
        <f t="shared" si="16"/>
        <v>-0.19006849315068486</v>
      </c>
      <c r="AE65" s="13">
        <f t="shared" si="17"/>
        <v>0.10708154506437773</v>
      </c>
      <c r="AF65" s="13">
        <f t="shared" si="18"/>
        <v>0.3673029310757927</v>
      </c>
      <c r="AG65" s="13">
        <f t="shared" si="19"/>
        <v>-0.93019282401757386</v>
      </c>
      <c r="AH65" s="13">
        <f t="shared" si="20"/>
        <v>0.40869260427620047</v>
      </c>
      <c r="AI65" s="13">
        <f t="shared" si="21"/>
        <v>-0.11970172684458413</v>
      </c>
      <c r="AJ65" s="13">
        <f t="shared" si="22"/>
        <v>1.2546625974906855E-2</v>
      </c>
      <c r="AK65" s="13">
        <f t="shared" si="3"/>
        <v>-9.1405220698688838E-2</v>
      </c>
      <c r="AL65" s="13">
        <f t="shared" si="4"/>
        <v>-4.9407114624511195E-4</v>
      </c>
      <c r="AM65" s="13">
        <f t="shared" si="5"/>
        <v>-4.938271604939537E-4</v>
      </c>
      <c r="AN65" s="13">
        <f t="shared" si="6"/>
        <v>-4.935834155970209E-4</v>
      </c>
      <c r="AO65" s="13">
        <f t="shared" si="7"/>
        <v>-4.9333991119882015E-4</v>
      </c>
      <c r="AP65" s="13">
        <f t="shared" si="8"/>
        <v>-4.930966469427478E-4</v>
      </c>
      <c r="AQ65" s="13">
        <f t="shared" si="9"/>
        <v>-4.9285362247419862E-4</v>
      </c>
      <c r="AR65" s="13">
        <f t="shared" si="10"/>
        <v>-4.9261083743834533E-4</v>
      </c>
      <c r="AS65" s="13">
        <f t="shared" si="11"/>
        <v>-4.9236829148213701E-4</v>
      </c>
      <c r="AT65" s="13">
        <f t="shared" si="12"/>
        <v>-4.9212598425185661E-4</v>
      </c>
      <c r="AU65" s="13">
        <f t="shared" si="13"/>
        <v>-4.9188391539600751E-4</v>
      </c>
      <c r="AV65" s="13">
        <f t="shared" si="14"/>
        <v>-4.9164208456242697E-4</v>
      </c>
    </row>
    <row r="66" spans="1:48" x14ac:dyDescent="0.3">
      <c r="A66" s="1">
        <v>80</v>
      </c>
      <c r="B66" s="2">
        <v>156250</v>
      </c>
      <c r="C66" s="2">
        <v>364963.50364963501</v>
      </c>
      <c r="D66" s="2">
        <v>439560.43956043961</v>
      </c>
      <c r="E66" s="2">
        <v>344827.58620689652</v>
      </c>
      <c r="F66" s="2">
        <v>233644.8598130841</v>
      </c>
      <c r="G66" s="2">
        <v>84033.613445378141</v>
      </c>
      <c r="H66" s="9">
        <v>273437.5</v>
      </c>
      <c r="I66" s="9">
        <v>345821.32564841502</v>
      </c>
      <c r="J66" s="9">
        <v>533707.86516853934</v>
      </c>
      <c r="K66" s="9">
        <v>220588.23529411765</v>
      </c>
      <c r="L66" s="9">
        <v>332167.83216783218</v>
      </c>
      <c r="M66" s="9">
        <v>320000</v>
      </c>
      <c r="N66" s="9">
        <v>331125.82781456958</v>
      </c>
      <c r="O66" s="9">
        <v>432900.4329004329</v>
      </c>
      <c r="P66" s="8">
        <f>INDEX(전체모델결과!$A$2:$I$910,MATCH(ARIMA!$A66&amp;"_"&amp;ARIMA!P$3,전체모델결과!$A$2:$A$910,0),5)</f>
        <v>316448.20380641596</v>
      </c>
      <c r="Q66" s="8">
        <f>INDEX(전체모델결과!$A$2:$I$910,MATCH(ARIMA!$A66&amp;"_"&amp;ARIMA!Q$3,전체모델결과!$A$2:$A$910,0),5)</f>
        <v>316604.55173319776</v>
      </c>
      <c r="R66" s="8">
        <f>INDEX(전체모델결과!$A$2:$I$910,MATCH(ARIMA!$A66&amp;"_"&amp;ARIMA!R$3,전체모델결과!$A$2:$A$910,0),5)</f>
        <v>316760.89965997962</v>
      </c>
      <c r="S66" s="8">
        <f>INDEX(전체모델결과!$A$2:$I$910,MATCH(ARIMA!$A66&amp;"_"&amp;ARIMA!S$3,전체모델결과!$A$2:$A$910,0),5)</f>
        <v>316917.24758676143</v>
      </c>
      <c r="T66" s="8">
        <f>INDEX(전체모델결과!$A$2:$I$910,MATCH(ARIMA!$A66&amp;"_"&amp;ARIMA!T$3,전체모델결과!$A$2:$A$910,0),5)</f>
        <v>317073.59551354323</v>
      </c>
      <c r="U66" s="8">
        <f>INDEX(전체모델결과!$A$2:$I$910,MATCH(ARIMA!$A66&amp;"_"&amp;ARIMA!U$3,전체모델결과!$A$2:$A$910,0),5)</f>
        <v>317229.94344032509</v>
      </c>
      <c r="V66" s="8">
        <f>INDEX(전체모델결과!$A$2:$I$910,MATCH(ARIMA!$A66&amp;"_"&amp;ARIMA!V$3,전체모델결과!$A$2:$A$910,0),5)</f>
        <v>317386.2913671069</v>
      </c>
      <c r="W66" s="8">
        <f>INDEX(전체모델결과!$A$2:$I$910,MATCH(ARIMA!$A66&amp;"_"&amp;ARIMA!W$3,전체모델결과!$A$2:$A$910,0),5)</f>
        <v>317542.63929388876</v>
      </c>
      <c r="X66" s="8">
        <f>INDEX(전체모델결과!$A$2:$I$910,MATCH(ARIMA!$A66&amp;"_"&amp;ARIMA!X$3,전체모델결과!$A$2:$A$910,0),5)</f>
        <v>317698.98722067056</v>
      </c>
      <c r="Y66" s="8">
        <f>INDEX(전체모델결과!$A$2:$I$910,MATCH(ARIMA!$A66&amp;"_"&amp;ARIMA!Y$3,전체모델결과!$A$2:$A$910,0),5)</f>
        <v>317855.33514745237</v>
      </c>
      <c r="Z66" s="8">
        <f>INDEX(전체모델결과!$A$2:$I$910,MATCH(ARIMA!$A66&amp;"_"&amp;ARIMA!Z$3,전체모델결과!$A$2:$A$910,0),5)</f>
        <v>318011.68307423423</v>
      </c>
      <c r="AA66" s="8">
        <f>INDEX(전체모델결과!$A$2:$I$910,MATCH(ARIMA!$A66&amp;"_"&amp;ARIMA!AA$3,전체모델결과!$A$2:$A$910,0),5)</f>
        <v>318168.03100101603</v>
      </c>
      <c r="AB66" s="13"/>
      <c r="AC66" s="13">
        <f t="shared" si="15"/>
        <v>-2.2539062500000004</v>
      </c>
      <c r="AD66" s="13">
        <f t="shared" si="16"/>
        <v>-0.26471799094277482</v>
      </c>
      <c r="AE66" s="13">
        <f t="shared" si="17"/>
        <v>-0.54330524344569286</v>
      </c>
      <c r="AF66" s="13">
        <f t="shared" si="18"/>
        <v>0.58668730650154799</v>
      </c>
      <c r="AG66" s="13">
        <f t="shared" si="19"/>
        <v>-0.50582750582750591</v>
      </c>
      <c r="AH66" s="13">
        <f t="shared" si="20"/>
        <v>3.6631578947368459E-2</v>
      </c>
      <c r="AI66" s="13">
        <f t="shared" si="21"/>
        <v>-3.4768211920529923E-2</v>
      </c>
      <c r="AJ66" s="13">
        <f t="shared" si="22"/>
        <v>-0.30735930735930728</v>
      </c>
      <c r="AK66" s="13">
        <f t="shared" si="3"/>
        <v>0.26900464920717915</v>
      </c>
      <c r="AL66" s="13">
        <f t="shared" si="4"/>
        <v>-4.940711462448899E-4</v>
      </c>
      <c r="AM66" s="13">
        <f t="shared" si="5"/>
        <v>-4.938271604939537E-4</v>
      </c>
      <c r="AN66" s="13">
        <f t="shared" si="6"/>
        <v>-4.9358341559724295E-4</v>
      </c>
      <c r="AO66" s="13">
        <f t="shared" si="7"/>
        <v>-4.9333991119882015E-4</v>
      </c>
      <c r="AP66" s="13">
        <f t="shared" si="8"/>
        <v>-4.9309664694296984E-4</v>
      </c>
      <c r="AQ66" s="13">
        <f t="shared" si="9"/>
        <v>-4.9285362247397657E-4</v>
      </c>
      <c r="AR66" s="13">
        <f t="shared" si="10"/>
        <v>-4.9261083743856737E-4</v>
      </c>
      <c r="AS66" s="13">
        <f t="shared" si="11"/>
        <v>-4.9236829148191497E-4</v>
      </c>
      <c r="AT66" s="13">
        <f t="shared" si="12"/>
        <v>-4.9212598425185661E-4</v>
      </c>
      <c r="AU66" s="13">
        <f t="shared" si="13"/>
        <v>-4.9188391539600751E-4</v>
      </c>
      <c r="AV66" s="13">
        <f t="shared" si="14"/>
        <v>-4.9164208456242697E-4</v>
      </c>
    </row>
    <row r="67" spans="1:48" x14ac:dyDescent="0.3">
      <c r="A67" s="1">
        <v>81</v>
      </c>
      <c r="B67" s="2">
        <v>196078.43137254901</v>
      </c>
      <c r="C67" s="2">
        <v>142857.14285714284</v>
      </c>
      <c r="D67" s="2">
        <v>149253.73134328358</v>
      </c>
      <c r="E67" s="2">
        <v>454545.45454545453</v>
      </c>
      <c r="F67" s="2">
        <v>744680.85106382973</v>
      </c>
      <c r="G67" s="2">
        <v>530303.03030303027</v>
      </c>
      <c r="H67" s="9">
        <v>689655.17241379304</v>
      </c>
      <c r="I67" s="9">
        <v>469798.65771812084</v>
      </c>
      <c r="J67" s="9">
        <v>677083.33333333326</v>
      </c>
      <c r="K67" s="9">
        <v>341463.41463414638</v>
      </c>
      <c r="L67" s="9">
        <v>622406.63900414936</v>
      </c>
      <c r="M67" s="9">
        <v>373563.2183908046</v>
      </c>
      <c r="N67" s="9">
        <v>412087.91208791209</v>
      </c>
      <c r="O67" s="9">
        <v>374449.33920704847</v>
      </c>
      <c r="P67" s="8">
        <f>INDEX(전체모델결과!$A$2:$I$910,MATCH(ARIMA!$A67&amp;"_"&amp;ARIMA!P$3,전체모델결과!$A$2:$A$910,0),5)</f>
        <v>443060.17527353618</v>
      </c>
      <c r="Q67" s="8">
        <f>INDEX(전체모델결과!$A$2:$I$910,MATCH(ARIMA!$A67&amp;"_"&amp;ARIMA!Q$3,전체모델결과!$A$2:$A$910,0),5)</f>
        <v>443279.07852218911</v>
      </c>
      <c r="R67" s="8">
        <f>INDEX(전체모델결과!$A$2:$I$910,MATCH(ARIMA!$A67&amp;"_"&amp;ARIMA!R$3,전체모델결과!$A$2:$A$910,0),5)</f>
        <v>443497.98177084205</v>
      </c>
      <c r="S67" s="8">
        <f>INDEX(전체모델결과!$A$2:$I$910,MATCH(ARIMA!$A67&amp;"_"&amp;ARIMA!S$3,전체모델결과!$A$2:$A$910,0),5)</f>
        <v>443716.88501949498</v>
      </c>
      <c r="T67" s="8">
        <f>INDEX(전체모델결과!$A$2:$I$910,MATCH(ARIMA!$A67&amp;"_"&amp;ARIMA!T$3,전체모델결과!$A$2:$A$910,0),5)</f>
        <v>443935.78826814791</v>
      </c>
      <c r="U67" s="8">
        <f>INDEX(전체모델결과!$A$2:$I$910,MATCH(ARIMA!$A67&amp;"_"&amp;ARIMA!U$3,전체모델결과!$A$2:$A$910,0),5)</f>
        <v>444154.69151680084</v>
      </c>
      <c r="V67" s="8">
        <f>INDEX(전체모델결과!$A$2:$I$910,MATCH(ARIMA!$A67&amp;"_"&amp;ARIMA!V$3,전체모델결과!$A$2:$A$910,0),5)</f>
        <v>444373.59476545377</v>
      </c>
      <c r="W67" s="8">
        <f>INDEX(전체모델결과!$A$2:$I$910,MATCH(ARIMA!$A67&amp;"_"&amp;ARIMA!W$3,전체모델결과!$A$2:$A$910,0),5)</f>
        <v>444592.49801410671</v>
      </c>
      <c r="X67" s="8">
        <f>INDEX(전체모델결과!$A$2:$I$910,MATCH(ARIMA!$A67&amp;"_"&amp;ARIMA!X$3,전체모델결과!$A$2:$A$910,0),5)</f>
        <v>444811.40126275964</v>
      </c>
      <c r="Y67" s="8">
        <f>INDEX(전체모델결과!$A$2:$I$910,MATCH(ARIMA!$A67&amp;"_"&amp;ARIMA!Y$3,전체모델결과!$A$2:$A$910,0),5)</f>
        <v>445030.30451141257</v>
      </c>
      <c r="Z67" s="8">
        <f>INDEX(전체모델결과!$A$2:$I$910,MATCH(ARIMA!$A67&amp;"_"&amp;ARIMA!Z$3,전체모델결과!$A$2:$A$910,0),5)</f>
        <v>445249.2077600655</v>
      </c>
      <c r="AA67" s="8">
        <f>INDEX(전체모델결과!$A$2:$I$910,MATCH(ARIMA!$A67&amp;"_"&amp;ARIMA!AA$3,전체모델결과!$A$2:$A$910,0),5)</f>
        <v>445468.11100871844</v>
      </c>
      <c r="AB67" s="13"/>
      <c r="AC67" s="13">
        <f t="shared" si="15"/>
        <v>-0.30049261083743839</v>
      </c>
      <c r="AD67" s="13">
        <f t="shared" si="16"/>
        <v>0.31879194630872476</v>
      </c>
      <c r="AE67" s="13">
        <f t="shared" si="17"/>
        <v>-0.44122023809523792</v>
      </c>
      <c r="AF67" s="13">
        <f t="shared" si="18"/>
        <v>0.49568480300187601</v>
      </c>
      <c r="AG67" s="13">
        <f t="shared" si="19"/>
        <v>-0.82276229994072292</v>
      </c>
      <c r="AH67" s="13">
        <f t="shared" si="20"/>
        <v>0.3998084291187739</v>
      </c>
      <c r="AI67" s="13">
        <f t="shared" si="21"/>
        <v>-0.10312764158917997</v>
      </c>
      <c r="AJ67" s="13">
        <f t="shared" si="22"/>
        <v>9.1336270190895741E-2</v>
      </c>
      <c r="AK67" s="13">
        <f t="shared" si="3"/>
        <v>-0.18323129161285534</v>
      </c>
      <c r="AL67" s="13">
        <f t="shared" si="4"/>
        <v>-4.9407114624511195E-4</v>
      </c>
      <c r="AM67" s="13">
        <f t="shared" si="5"/>
        <v>-4.9382716049373165E-4</v>
      </c>
      <c r="AN67" s="13">
        <f t="shared" si="6"/>
        <v>-4.9358341559724295E-4</v>
      </c>
      <c r="AO67" s="13">
        <f t="shared" si="7"/>
        <v>-4.9333991119882015E-4</v>
      </c>
      <c r="AP67" s="13">
        <f t="shared" si="8"/>
        <v>-4.930966469427478E-4</v>
      </c>
      <c r="AQ67" s="13">
        <f t="shared" si="9"/>
        <v>-4.9285362247419862E-4</v>
      </c>
      <c r="AR67" s="13">
        <f t="shared" si="10"/>
        <v>-4.9261083743834533E-4</v>
      </c>
      <c r="AS67" s="13">
        <f t="shared" si="11"/>
        <v>-4.9236829148213701E-4</v>
      </c>
      <c r="AT67" s="13">
        <f t="shared" si="12"/>
        <v>-4.9212598425185661E-4</v>
      </c>
      <c r="AU67" s="13">
        <f t="shared" si="13"/>
        <v>-4.9188391539600751E-4</v>
      </c>
      <c r="AV67" s="13">
        <f t="shared" si="14"/>
        <v>-4.9164208456242697E-4</v>
      </c>
    </row>
    <row r="68" spans="1:48" x14ac:dyDescent="0.3">
      <c r="A68" s="1">
        <v>82</v>
      </c>
      <c r="B68" s="2">
        <v>434782.60869565216</v>
      </c>
      <c r="C68" s="2">
        <v>0</v>
      </c>
      <c r="D68" s="2">
        <v>461538.46153846156</v>
      </c>
      <c r="E68" s="2">
        <v>689655.17241379304</v>
      </c>
      <c r="F68" s="2">
        <v>563380.28169014084</v>
      </c>
      <c r="G68" s="2">
        <v>487804.87804878049</v>
      </c>
      <c r="H68" s="9">
        <v>188679.24528301886</v>
      </c>
      <c r="I68" s="9">
        <v>542635.65891472867</v>
      </c>
      <c r="J68" s="9">
        <v>517241.37931034481</v>
      </c>
      <c r="K68" s="9">
        <v>920245.39877300605</v>
      </c>
      <c r="L68" s="9">
        <v>621468.9265536723</v>
      </c>
      <c r="M68" s="9">
        <v>696517.41293532343</v>
      </c>
      <c r="N68" s="9">
        <v>424028.26855123678</v>
      </c>
      <c r="O68" s="9">
        <v>415335.46325878595</v>
      </c>
      <c r="P68" s="8">
        <f>INDEX(전체모델결과!$A$2:$I$910,MATCH(ARIMA!$A68&amp;"_"&amp;ARIMA!P$3,전체모델결과!$A$2:$A$910,0),5)</f>
        <v>499374.54134113982</v>
      </c>
      <c r="Q68" s="8">
        <f>INDEX(전체모델결과!$A$2:$I$910,MATCH(ARIMA!$A68&amp;"_"&amp;ARIMA!Q$3,전체모델결과!$A$2:$A$910,0),5)</f>
        <v>499621.26789318584</v>
      </c>
      <c r="R68" s="8">
        <f>INDEX(전체모델결과!$A$2:$I$910,MATCH(ARIMA!$A68&amp;"_"&amp;ARIMA!R$3,전체모델결과!$A$2:$A$910,0),5)</f>
        <v>499867.99444523186</v>
      </c>
      <c r="S68" s="8">
        <f>INDEX(전체모델결과!$A$2:$I$910,MATCH(ARIMA!$A68&amp;"_"&amp;ARIMA!S$3,전체모델결과!$A$2:$A$910,0),5)</f>
        <v>500114.72099727788</v>
      </c>
      <c r="T68" s="8">
        <f>INDEX(전체모델결과!$A$2:$I$910,MATCH(ARIMA!$A68&amp;"_"&amp;ARIMA!T$3,전체모델결과!$A$2:$A$910,0),5)</f>
        <v>500361.4475493239</v>
      </c>
      <c r="U68" s="8">
        <f>INDEX(전체모델결과!$A$2:$I$910,MATCH(ARIMA!$A68&amp;"_"&amp;ARIMA!U$3,전체모델결과!$A$2:$A$910,0),5)</f>
        <v>500608.17410136992</v>
      </c>
      <c r="V68" s="8">
        <f>INDEX(전체모델결과!$A$2:$I$910,MATCH(ARIMA!$A68&amp;"_"&amp;ARIMA!V$3,전체모델결과!$A$2:$A$910,0),5)</f>
        <v>500854.90065341594</v>
      </c>
      <c r="W68" s="8">
        <f>INDEX(전체모델결과!$A$2:$I$910,MATCH(ARIMA!$A68&amp;"_"&amp;ARIMA!W$3,전체모델결과!$A$2:$A$910,0),5)</f>
        <v>501101.62720546196</v>
      </c>
      <c r="X68" s="8">
        <f>INDEX(전체모델결과!$A$2:$I$910,MATCH(ARIMA!$A68&amp;"_"&amp;ARIMA!X$3,전체모델결과!$A$2:$A$910,0),5)</f>
        <v>501348.35375750798</v>
      </c>
      <c r="Y68" s="8">
        <f>INDEX(전체모델결과!$A$2:$I$910,MATCH(ARIMA!$A68&amp;"_"&amp;ARIMA!Y$3,전체모델결과!$A$2:$A$910,0),5)</f>
        <v>501595.080309554</v>
      </c>
      <c r="Z68" s="8">
        <f>INDEX(전체모델결과!$A$2:$I$910,MATCH(ARIMA!$A68&amp;"_"&amp;ARIMA!Z$3,전체모델결과!$A$2:$A$910,0),5)</f>
        <v>501841.80686160002</v>
      </c>
      <c r="AA68" s="8">
        <f>INDEX(전체모델결과!$A$2:$I$910,MATCH(ARIMA!$A68&amp;"_"&amp;ARIMA!AA$3,전체모델결과!$A$2:$A$910,0),5)</f>
        <v>502088.53341364604</v>
      </c>
      <c r="AB68" s="13"/>
      <c r="AC68" s="13">
        <f t="shared" si="15"/>
        <v>0.6132075471698113</v>
      </c>
      <c r="AD68" s="13">
        <f t="shared" si="16"/>
        <v>-1.8759689922480622</v>
      </c>
      <c r="AE68" s="13">
        <f t="shared" si="17"/>
        <v>4.6798029556650245E-2</v>
      </c>
      <c r="AF68" s="13">
        <f t="shared" si="18"/>
        <v>-0.77914110429447847</v>
      </c>
      <c r="AG68" s="13">
        <f t="shared" si="19"/>
        <v>0.32467043314500943</v>
      </c>
      <c r="AH68" s="13">
        <f t="shared" si="20"/>
        <v>-0.12075983717774763</v>
      </c>
      <c r="AI68" s="13">
        <f t="shared" si="21"/>
        <v>0.39121655729429583</v>
      </c>
      <c r="AJ68" s="13">
        <f t="shared" si="22"/>
        <v>2.0500532481363187E-2</v>
      </c>
      <c r="AK68" s="13">
        <f t="shared" si="3"/>
        <v>-0.20234024184443666</v>
      </c>
      <c r="AL68" s="13">
        <f t="shared" si="4"/>
        <v>-4.9407114624511195E-4</v>
      </c>
      <c r="AM68" s="13">
        <f t="shared" si="5"/>
        <v>-4.9382716049373165E-4</v>
      </c>
      <c r="AN68" s="13">
        <f t="shared" si="6"/>
        <v>-4.9358341559724295E-4</v>
      </c>
      <c r="AO68" s="13">
        <f t="shared" si="7"/>
        <v>-4.9333991119882015E-4</v>
      </c>
      <c r="AP68" s="13">
        <f t="shared" si="8"/>
        <v>-4.930966469427478E-4</v>
      </c>
      <c r="AQ68" s="13">
        <f t="shared" si="9"/>
        <v>-4.9285362247419862E-4</v>
      </c>
      <c r="AR68" s="13">
        <f t="shared" si="10"/>
        <v>-4.9261083743834533E-4</v>
      </c>
      <c r="AS68" s="13">
        <f t="shared" si="11"/>
        <v>-4.9236829148213701E-4</v>
      </c>
      <c r="AT68" s="13">
        <f t="shared" si="12"/>
        <v>-4.9212598425207865E-4</v>
      </c>
      <c r="AU68" s="13">
        <f t="shared" si="13"/>
        <v>-4.9188391539600751E-4</v>
      </c>
      <c r="AV68" s="13">
        <f t="shared" si="14"/>
        <v>-4.9164208456242697E-4</v>
      </c>
    </row>
    <row r="69" spans="1:48" x14ac:dyDescent="0.3">
      <c r="A69" s="1">
        <v>83</v>
      </c>
      <c r="B69" s="2">
        <v>0</v>
      </c>
      <c r="C69" s="2">
        <v>277777.77777777775</v>
      </c>
      <c r="D69" s="2">
        <v>487804.87804878049</v>
      </c>
      <c r="E69" s="2">
        <v>178571.42857142855</v>
      </c>
      <c r="F69" s="2">
        <v>425531.91489361704</v>
      </c>
      <c r="G69" s="2">
        <v>1587301.5873015872</v>
      </c>
      <c r="H69" s="9">
        <v>869565.21739130432</v>
      </c>
      <c r="I69" s="9">
        <v>555555.5555555555</v>
      </c>
      <c r="J69" s="9">
        <v>97087.378640776689</v>
      </c>
      <c r="K69" s="9">
        <v>543478.26086956519</v>
      </c>
      <c r="L69" s="9">
        <v>559440.55944055947</v>
      </c>
      <c r="M69" s="9">
        <v>753424.65753424657</v>
      </c>
      <c r="N69" s="9">
        <v>892857.14285714284</v>
      </c>
      <c r="O69" s="9">
        <v>367346.93877551024</v>
      </c>
      <c r="P69" s="8">
        <f>INDEX(전체모델결과!$A$2:$I$910,MATCH(ARIMA!$A69&amp;"_"&amp;ARIMA!P$3,전체모델결과!$A$2:$A$910,0),5)</f>
        <v>544789.33086341084</v>
      </c>
      <c r="Q69" s="8">
        <f>INDEX(전체모델결과!$A$2:$I$910,MATCH(ARIMA!$A69&amp;"_"&amp;ARIMA!Q$3,전체모델결과!$A$2:$A$910,0),5)</f>
        <v>545058.49555257265</v>
      </c>
      <c r="R69" s="8">
        <f>INDEX(전체모델결과!$A$2:$I$910,MATCH(ARIMA!$A69&amp;"_"&amp;ARIMA!R$3,전체모델결과!$A$2:$A$910,0),5)</f>
        <v>545327.66024173447</v>
      </c>
      <c r="S69" s="8">
        <f>INDEX(전체모델결과!$A$2:$I$910,MATCH(ARIMA!$A69&amp;"_"&amp;ARIMA!S$3,전체모델결과!$A$2:$A$910,0),5)</f>
        <v>545596.82493089617</v>
      </c>
      <c r="T69" s="8">
        <f>INDEX(전체모델결과!$A$2:$I$910,MATCH(ARIMA!$A69&amp;"_"&amp;ARIMA!T$3,전체모델결과!$A$2:$A$910,0),5)</f>
        <v>545865.98962005798</v>
      </c>
      <c r="U69" s="8">
        <f>INDEX(전체모델결과!$A$2:$I$910,MATCH(ARIMA!$A69&amp;"_"&amp;ARIMA!U$3,전체모델결과!$A$2:$A$910,0),5)</f>
        <v>546135.15430921968</v>
      </c>
      <c r="V69" s="8">
        <f>INDEX(전체모델결과!$A$2:$I$910,MATCH(ARIMA!$A69&amp;"_"&amp;ARIMA!V$3,전체모델결과!$A$2:$A$910,0),5)</f>
        <v>546404.3189983815</v>
      </c>
      <c r="W69" s="8">
        <f>INDEX(전체모델결과!$A$2:$I$910,MATCH(ARIMA!$A69&amp;"_"&amp;ARIMA!W$3,전체모델결과!$A$2:$A$910,0),5)</f>
        <v>546673.48368754319</v>
      </c>
      <c r="X69" s="8">
        <f>INDEX(전체모델결과!$A$2:$I$910,MATCH(ARIMA!$A69&amp;"_"&amp;ARIMA!X$3,전체모델결과!$A$2:$A$910,0),5)</f>
        <v>546942.64837670501</v>
      </c>
      <c r="Y69" s="8">
        <f>INDEX(전체모델결과!$A$2:$I$910,MATCH(ARIMA!$A69&amp;"_"&amp;ARIMA!Y$3,전체모델결과!$A$2:$A$910,0),5)</f>
        <v>547211.81306586682</v>
      </c>
      <c r="Z69" s="8">
        <f>INDEX(전체모델결과!$A$2:$I$910,MATCH(ARIMA!$A69&amp;"_"&amp;ARIMA!Z$3,전체모델결과!$A$2:$A$910,0),5)</f>
        <v>547480.97775502852</v>
      </c>
      <c r="AA69" s="8">
        <f>INDEX(전체모델결과!$A$2:$I$910,MATCH(ARIMA!$A69&amp;"_"&amp;ARIMA!AA$3,전체모델결과!$A$2:$A$910,0),5)</f>
        <v>547750.14244419034</v>
      </c>
      <c r="AB69" s="13"/>
      <c r="AC69" s="13">
        <f t="shared" si="15"/>
        <v>0.4521739130434782</v>
      </c>
      <c r="AD69" s="13">
        <f t="shared" si="16"/>
        <v>0.36111111111111116</v>
      </c>
      <c r="AE69" s="13">
        <f t="shared" si="17"/>
        <v>0.82524271844660191</v>
      </c>
      <c r="AF69" s="13">
        <f t="shared" si="18"/>
        <v>-4.5978260869565224</v>
      </c>
      <c r="AG69" s="13">
        <f t="shared" si="19"/>
        <v>-2.9370629370629509E-2</v>
      </c>
      <c r="AH69" s="13">
        <f t="shared" si="20"/>
        <v>-0.34674657534246567</v>
      </c>
      <c r="AI69" s="13">
        <f t="shared" si="21"/>
        <v>-0.18506493506493515</v>
      </c>
      <c r="AJ69" s="13">
        <f t="shared" si="22"/>
        <v>0.58857142857142852</v>
      </c>
      <c r="AK69" s="13">
        <f t="shared" ref="AK69:AK81" si="23">IFERROR(-(P69/O69-1),0)</f>
        <v>-0.48303762290595165</v>
      </c>
      <c r="AL69" s="13">
        <f t="shared" ref="AL69:AL81" si="24">IFERROR(-(Q69/P69-1),0)</f>
        <v>-4.9407114624511195E-4</v>
      </c>
      <c r="AM69" s="13">
        <f t="shared" ref="AM69:AM81" si="25">IFERROR(-(R69/Q69-1),0)</f>
        <v>-4.938271604939537E-4</v>
      </c>
      <c r="AN69" s="13">
        <f t="shared" ref="AN69:AN81" si="26">IFERROR(-(S69/R69-1),0)</f>
        <v>-4.935834155970209E-4</v>
      </c>
      <c r="AO69" s="13">
        <f t="shared" ref="AO69:AO81" si="27">IFERROR(-(T69/S69-1),0)</f>
        <v>-4.9333991119882015E-4</v>
      </c>
      <c r="AP69" s="13">
        <f t="shared" ref="AP69:AP81" si="28">IFERROR(-(U69/T69-1),0)</f>
        <v>-4.930966469427478E-4</v>
      </c>
      <c r="AQ69" s="13">
        <f t="shared" ref="AQ69:AQ81" si="29">IFERROR(-(V69/U69-1),0)</f>
        <v>-4.9285362247419862E-4</v>
      </c>
      <c r="AR69" s="13">
        <f t="shared" ref="AR69:AR81" si="30">IFERROR(-(W69/V69-1),0)</f>
        <v>-4.9261083743834533E-4</v>
      </c>
      <c r="AS69" s="13">
        <f t="shared" ref="AS69:AS81" si="31">IFERROR(-(X69/W69-1),0)</f>
        <v>-4.9236829148213701E-4</v>
      </c>
      <c r="AT69" s="13">
        <f t="shared" ref="AT69:AT81" si="32">IFERROR(-(Y69/X69-1),0)</f>
        <v>-4.9212598425207865E-4</v>
      </c>
      <c r="AU69" s="13">
        <f t="shared" ref="AU69:AU81" si="33">IFERROR(-(Z69/Y69-1),0)</f>
        <v>-4.9188391539578546E-4</v>
      </c>
      <c r="AV69" s="13">
        <f t="shared" ref="AV69:AV81" si="34">IFERROR(-(AA69/Z69-1),0)</f>
        <v>-4.9164208456242697E-4</v>
      </c>
    </row>
    <row r="70" spans="1:48" x14ac:dyDescent="0.3">
      <c r="A70" s="1">
        <v>84</v>
      </c>
      <c r="B70" s="2">
        <v>0</v>
      </c>
      <c r="C70" s="2">
        <v>555555.5555555555</v>
      </c>
      <c r="D70" s="2">
        <v>312500</v>
      </c>
      <c r="E70" s="2">
        <v>857142.85714285716</v>
      </c>
      <c r="F70" s="2">
        <v>425531.91489361704</v>
      </c>
      <c r="G70" s="2">
        <v>2000000</v>
      </c>
      <c r="H70" s="9">
        <v>192307.69230769231</v>
      </c>
      <c r="I70" s="9">
        <v>545454.54545454541</v>
      </c>
      <c r="J70" s="9">
        <v>759493.67088607594</v>
      </c>
      <c r="K70" s="9">
        <v>470588.23529411765</v>
      </c>
      <c r="L70" s="9">
        <v>365853.65853658534</v>
      </c>
      <c r="M70" s="9">
        <v>630630.63063063053</v>
      </c>
      <c r="N70" s="9">
        <v>545454.54545454541</v>
      </c>
      <c r="O70" s="9">
        <v>476190.47619047615</v>
      </c>
      <c r="P70" s="8">
        <f>INDEX(전체모델결과!$A$2:$I$910,MATCH(ARIMA!$A70&amp;"_"&amp;ARIMA!P$3,전체모델결과!$A$2:$A$910,0),5)</f>
        <v>583394.39764291351</v>
      </c>
      <c r="Q70" s="8">
        <f>INDEX(전체모델결과!$A$2:$I$910,MATCH(ARIMA!$A70&amp;"_"&amp;ARIMA!Q$3,전체모델결과!$A$2:$A$910,0),5)</f>
        <v>583682.63598166988</v>
      </c>
      <c r="R70" s="8">
        <f>INDEX(전체모델결과!$A$2:$I$910,MATCH(ARIMA!$A70&amp;"_"&amp;ARIMA!R$3,전체모델결과!$A$2:$A$910,0),5)</f>
        <v>583970.87432042626</v>
      </c>
      <c r="S70" s="8">
        <f>INDEX(전체모델결과!$A$2:$I$910,MATCH(ARIMA!$A70&amp;"_"&amp;ARIMA!S$3,전체모델결과!$A$2:$A$910,0),5)</f>
        <v>584259.11265918263</v>
      </c>
      <c r="T70" s="8">
        <f>INDEX(전체모델결과!$A$2:$I$910,MATCH(ARIMA!$A70&amp;"_"&amp;ARIMA!T$3,전체모델결과!$A$2:$A$910,0),5)</f>
        <v>584547.35099793901</v>
      </c>
      <c r="U70" s="8">
        <f>INDEX(전체모델결과!$A$2:$I$910,MATCH(ARIMA!$A70&amp;"_"&amp;ARIMA!U$3,전체모델결과!$A$2:$A$910,0),5)</f>
        <v>584835.58933669538</v>
      </c>
      <c r="V70" s="8">
        <f>INDEX(전체모델결과!$A$2:$I$910,MATCH(ARIMA!$A70&amp;"_"&amp;ARIMA!V$3,전체모델결과!$A$2:$A$910,0),5)</f>
        <v>585123.82767545176</v>
      </c>
      <c r="W70" s="8">
        <f>INDEX(전체모델결과!$A$2:$I$910,MATCH(ARIMA!$A70&amp;"_"&amp;ARIMA!W$3,전체모델결과!$A$2:$A$910,0),5)</f>
        <v>585412.06601420813</v>
      </c>
      <c r="X70" s="8">
        <f>INDEX(전체모델결과!$A$2:$I$910,MATCH(ARIMA!$A70&amp;"_"&amp;ARIMA!X$3,전체모델결과!$A$2:$A$910,0),5)</f>
        <v>585700.30435296451</v>
      </c>
      <c r="Y70" s="8">
        <f>INDEX(전체모델결과!$A$2:$I$910,MATCH(ARIMA!$A70&amp;"_"&amp;ARIMA!Y$3,전체모델결과!$A$2:$A$910,0),5)</f>
        <v>585988.54269172088</v>
      </c>
      <c r="Z70" s="8">
        <f>INDEX(전체모델결과!$A$2:$I$910,MATCH(ARIMA!$A70&amp;"_"&amp;ARIMA!Z$3,전체모델결과!$A$2:$A$910,0),5)</f>
        <v>586276.78103047726</v>
      </c>
      <c r="AA70" s="8">
        <f>INDEX(전체모델결과!$A$2:$I$910,MATCH(ARIMA!$A70&amp;"_"&amp;ARIMA!AA$3,전체모델결과!$A$2:$A$910,0),5)</f>
        <v>586565.01936923363</v>
      </c>
      <c r="AB70" s="13"/>
      <c r="AC70" s="13">
        <f t="shared" si="15"/>
        <v>0.90384615384615385</v>
      </c>
      <c r="AD70" s="13">
        <f t="shared" si="16"/>
        <v>-1.836363636363636</v>
      </c>
      <c r="AE70" s="13">
        <f t="shared" si="17"/>
        <v>-0.39240506329113933</v>
      </c>
      <c r="AF70" s="13">
        <f t="shared" si="18"/>
        <v>0.38039215686274508</v>
      </c>
      <c r="AG70" s="13">
        <f t="shared" si="19"/>
        <v>0.22256097560975618</v>
      </c>
      <c r="AH70" s="13">
        <f t="shared" si="20"/>
        <v>-0.72372372372372351</v>
      </c>
      <c r="AI70" s="13">
        <f t="shared" si="21"/>
        <v>0.135064935064935</v>
      </c>
      <c r="AJ70" s="13">
        <f t="shared" si="22"/>
        <v>0.12698412698412698</v>
      </c>
      <c r="AK70" s="13">
        <f t="shared" si="23"/>
        <v>-0.22512823505011847</v>
      </c>
      <c r="AL70" s="13">
        <f t="shared" si="24"/>
        <v>-4.9407114624511195E-4</v>
      </c>
      <c r="AM70" s="13">
        <f t="shared" si="25"/>
        <v>-4.9382716049373165E-4</v>
      </c>
      <c r="AN70" s="13">
        <f t="shared" si="26"/>
        <v>-4.9358341559724295E-4</v>
      </c>
      <c r="AO70" s="13">
        <f t="shared" si="27"/>
        <v>-4.9333991119882015E-4</v>
      </c>
      <c r="AP70" s="13">
        <f t="shared" si="28"/>
        <v>-4.930966469427478E-4</v>
      </c>
      <c r="AQ70" s="13">
        <f t="shared" si="29"/>
        <v>-4.9285362247419862E-4</v>
      </c>
      <c r="AR70" s="13">
        <f t="shared" si="30"/>
        <v>-4.9261083743834533E-4</v>
      </c>
      <c r="AS70" s="13">
        <f t="shared" si="31"/>
        <v>-4.9236829148191497E-4</v>
      </c>
      <c r="AT70" s="13">
        <f t="shared" si="32"/>
        <v>-4.9212598425185661E-4</v>
      </c>
      <c r="AU70" s="13">
        <f t="shared" si="33"/>
        <v>-4.9188391539600751E-4</v>
      </c>
      <c r="AV70" s="13">
        <f t="shared" si="34"/>
        <v>-4.9164208456242697E-4</v>
      </c>
    </row>
    <row r="71" spans="1:48" x14ac:dyDescent="0.3">
      <c r="A71" s="1">
        <v>85</v>
      </c>
      <c r="B71" s="2">
        <v>0</v>
      </c>
      <c r="C71" s="2">
        <v>0</v>
      </c>
      <c r="D71" s="2">
        <v>1176470.5882352942</v>
      </c>
      <c r="E71" s="2">
        <v>689655.17241379304</v>
      </c>
      <c r="F71" s="2">
        <v>666666.66666666663</v>
      </c>
      <c r="G71" s="2">
        <v>750000</v>
      </c>
      <c r="H71" s="9">
        <v>1562500</v>
      </c>
      <c r="I71" s="9">
        <v>652173.91304347827</v>
      </c>
      <c r="J71" s="9">
        <v>425531.91489361704</v>
      </c>
      <c r="K71" s="9">
        <v>447761.19402985071</v>
      </c>
      <c r="L71" s="9">
        <v>298507.46268656716</v>
      </c>
      <c r="M71" s="9">
        <v>1111111.111111111</v>
      </c>
      <c r="N71" s="9">
        <v>705882.3529411765</v>
      </c>
      <c r="O71" s="9">
        <v>1022727.2727272728</v>
      </c>
      <c r="P71" s="8">
        <f>INDEX(전체모델결과!$A$2:$I$910,MATCH(ARIMA!$A71&amp;"_"&amp;ARIMA!P$3,전체모델결과!$A$2:$A$910,0),5)</f>
        <v>681999.19647178659</v>
      </c>
      <c r="Q71" s="8">
        <f>INDEX(전체모델결과!$A$2:$I$910,MATCH(ARIMA!$A71&amp;"_"&amp;ARIMA!Q$3,전체모델결과!$A$2:$A$910,0),5)</f>
        <v>682336.15259652562</v>
      </c>
      <c r="R71" s="8">
        <f>INDEX(전체모델결과!$A$2:$I$910,MATCH(ARIMA!$A71&amp;"_"&amp;ARIMA!R$3,전체모델결과!$A$2:$A$910,0),5)</f>
        <v>682673.10872126464</v>
      </c>
      <c r="S71" s="8">
        <f>INDEX(전체모델결과!$A$2:$I$910,MATCH(ARIMA!$A71&amp;"_"&amp;ARIMA!S$3,전체모델결과!$A$2:$A$910,0),5)</f>
        <v>683010.06484600366</v>
      </c>
      <c r="T71" s="8">
        <f>INDEX(전체모델결과!$A$2:$I$910,MATCH(ARIMA!$A71&amp;"_"&amp;ARIMA!T$3,전체모델결과!$A$2:$A$910,0),5)</f>
        <v>683347.02097074268</v>
      </c>
      <c r="U71" s="8">
        <f>INDEX(전체모델결과!$A$2:$I$910,MATCH(ARIMA!$A71&amp;"_"&amp;ARIMA!U$3,전체모델결과!$A$2:$A$910,0),5)</f>
        <v>683683.97709548171</v>
      </c>
      <c r="V71" s="8">
        <f>INDEX(전체모델결과!$A$2:$I$910,MATCH(ARIMA!$A71&amp;"_"&amp;ARIMA!V$3,전체모델결과!$A$2:$A$910,0),5)</f>
        <v>684020.93322022073</v>
      </c>
      <c r="W71" s="8">
        <f>INDEX(전체모델결과!$A$2:$I$910,MATCH(ARIMA!$A71&amp;"_"&amp;ARIMA!W$3,전체모델결과!$A$2:$A$910,0),5)</f>
        <v>684357.88934495975</v>
      </c>
      <c r="X71" s="8">
        <f>INDEX(전체모델결과!$A$2:$I$910,MATCH(ARIMA!$A71&amp;"_"&amp;ARIMA!X$3,전체모델결과!$A$2:$A$910,0),5)</f>
        <v>684694.84546969878</v>
      </c>
      <c r="Y71" s="8">
        <f>INDEX(전체모델결과!$A$2:$I$910,MATCH(ARIMA!$A71&amp;"_"&amp;ARIMA!Y$3,전체모델결과!$A$2:$A$910,0),5)</f>
        <v>685031.8015944378</v>
      </c>
      <c r="Z71" s="8">
        <f>INDEX(전체모델결과!$A$2:$I$910,MATCH(ARIMA!$A71&amp;"_"&amp;ARIMA!Z$3,전체모델결과!$A$2:$A$910,0),5)</f>
        <v>685368.75771917682</v>
      </c>
      <c r="AA71" s="8">
        <f>INDEX(전체모델결과!$A$2:$I$910,MATCH(ARIMA!$A71&amp;"_"&amp;ARIMA!AA$3,전체모델결과!$A$2:$A$910,0),5)</f>
        <v>685705.71384391584</v>
      </c>
      <c r="AB71" s="13"/>
      <c r="AC71" s="13">
        <f t="shared" si="15"/>
        <v>-1.0833333333333335</v>
      </c>
      <c r="AD71" s="13">
        <f t="shared" si="16"/>
        <v>0.58260869565217388</v>
      </c>
      <c r="AE71" s="13">
        <f t="shared" si="17"/>
        <v>0.34751773049645385</v>
      </c>
      <c r="AF71" s="13">
        <f t="shared" si="18"/>
        <v>-5.2238805970149071E-2</v>
      </c>
      <c r="AG71" s="13">
        <f t="shared" si="19"/>
        <v>0.33333333333333326</v>
      </c>
      <c r="AH71" s="13">
        <f t="shared" si="20"/>
        <v>-2.7222222222222219</v>
      </c>
      <c r="AI71" s="13">
        <f t="shared" si="21"/>
        <v>0.3647058823529411</v>
      </c>
      <c r="AJ71" s="13">
        <f t="shared" si="22"/>
        <v>-0.44886363636363646</v>
      </c>
      <c r="AK71" s="13">
        <f t="shared" si="23"/>
        <v>0.33315634122758653</v>
      </c>
      <c r="AL71" s="13">
        <f t="shared" si="24"/>
        <v>-4.9407114624511195E-4</v>
      </c>
      <c r="AM71" s="13">
        <f t="shared" si="25"/>
        <v>-4.9382716049373165E-4</v>
      </c>
      <c r="AN71" s="13">
        <f t="shared" si="26"/>
        <v>-4.9358341559724295E-4</v>
      </c>
      <c r="AO71" s="13">
        <f t="shared" si="27"/>
        <v>-4.9333991119882015E-4</v>
      </c>
      <c r="AP71" s="13">
        <f t="shared" si="28"/>
        <v>-4.930966469427478E-4</v>
      </c>
      <c r="AQ71" s="13">
        <f t="shared" si="29"/>
        <v>-4.9285362247419862E-4</v>
      </c>
      <c r="AR71" s="13">
        <f t="shared" si="30"/>
        <v>-4.9261083743834533E-4</v>
      </c>
      <c r="AS71" s="13">
        <f t="shared" si="31"/>
        <v>-4.9236829148191497E-4</v>
      </c>
      <c r="AT71" s="13">
        <f t="shared" si="32"/>
        <v>-4.9212598425185661E-4</v>
      </c>
      <c r="AU71" s="13">
        <f t="shared" si="33"/>
        <v>-4.9188391539600751E-4</v>
      </c>
      <c r="AV71" s="13">
        <f t="shared" si="34"/>
        <v>-4.9164208456242697E-4</v>
      </c>
    </row>
    <row r="72" spans="1:48" x14ac:dyDescent="0.3">
      <c r="A72" s="1">
        <v>86</v>
      </c>
      <c r="B72" s="2">
        <v>0</v>
      </c>
      <c r="C72" s="2">
        <v>0</v>
      </c>
      <c r="D72" s="2">
        <v>0</v>
      </c>
      <c r="E72" s="2">
        <v>0</v>
      </c>
      <c r="F72" s="2">
        <v>769230.76923076925</v>
      </c>
      <c r="G72" s="2">
        <v>370370.37037037034</v>
      </c>
      <c r="H72" s="9">
        <v>0</v>
      </c>
      <c r="I72" s="9">
        <v>1034482.7586206896</v>
      </c>
      <c r="J72" s="9">
        <v>227272.72727272726</v>
      </c>
      <c r="K72" s="9">
        <v>270270.2702702703</v>
      </c>
      <c r="L72" s="9">
        <v>666666.66666666663</v>
      </c>
      <c r="M72" s="9">
        <v>877192.98245614034</v>
      </c>
      <c r="N72" s="9">
        <v>961538.46153846162</v>
      </c>
      <c r="O72" s="9">
        <v>833333.33333333326</v>
      </c>
      <c r="P72" s="8">
        <f>INDEX(전체모델결과!$A$2:$I$910,MATCH(ARIMA!$A72&amp;"_"&amp;ARIMA!P$3,전체모델결과!$A$2:$A$910,0),5)</f>
        <v>958136.26471170783</v>
      </c>
      <c r="Q72" s="8">
        <f>INDEX(전체모델결과!$A$2:$I$910,MATCH(ARIMA!$A72&amp;"_"&amp;ARIMA!Q$3,전체모델결과!$A$2:$A$910,0),5)</f>
        <v>1028646.2586755753</v>
      </c>
      <c r="R72" s="8">
        <f>INDEX(전체모델결과!$A$2:$I$910,MATCH(ARIMA!$A72&amp;"_"&amp;ARIMA!R$3,전체모델결과!$A$2:$A$910,0),5)</f>
        <v>1099156.2526394129</v>
      </c>
      <c r="S72" s="8">
        <f>INDEX(전체모델결과!$A$2:$I$910,MATCH(ARIMA!$A72&amp;"_"&amp;ARIMA!S$3,전체모델결과!$A$2:$A$910,0),5)</f>
        <v>1169666.2466032803</v>
      </c>
      <c r="T72" s="8">
        <f>INDEX(전체모델결과!$A$2:$I$910,MATCH(ARIMA!$A72&amp;"_"&amp;ARIMA!T$3,전체모델결과!$A$2:$A$910,0),5)</f>
        <v>1240176.2405671477</v>
      </c>
      <c r="U72" s="8">
        <f>INDEX(전체모델결과!$A$2:$I$910,MATCH(ARIMA!$A72&amp;"_"&amp;ARIMA!U$3,전체모델결과!$A$2:$A$910,0),5)</f>
        <v>1310686.2345309854</v>
      </c>
      <c r="V72" s="8">
        <f>INDEX(전체모델결과!$A$2:$I$910,MATCH(ARIMA!$A72&amp;"_"&amp;ARIMA!V$3,전체모델결과!$A$2:$A$910,0),5)</f>
        <v>1381196.2284948528</v>
      </c>
      <c r="W72" s="8">
        <f>INDEX(전체모델결과!$A$2:$I$910,MATCH(ARIMA!$A72&amp;"_"&amp;ARIMA!W$3,전체모델결과!$A$2:$A$910,0),5)</f>
        <v>1451706.2224586904</v>
      </c>
      <c r="X72" s="8">
        <f>INDEX(전체모델결과!$A$2:$I$910,MATCH(ARIMA!$A72&amp;"_"&amp;ARIMA!X$3,전체모델결과!$A$2:$A$910,0),5)</f>
        <v>1522216.2164225578</v>
      </c>
      <c r="Y72" s="8">
        <f>INDEX(전체모델결과!$A$2:$I$910,MATCH(ARIMA!$A72&amp;"_"&amp;ARIMA!Y$3,전체모델결과!$A$2:$A$910,0),5)</f>
        <v>1592726.2103863955</v>
      </c>
      <c r="Z72" s="8">
        <f>INDEX(전체모델결과!$A$2:$I$910,MATCH(ARIMA!$A72&amp;"_"&amp;ARIMA!Z$3,전체모델결과!$A$2:$A$910,0),5)</f>
        <v>1663236.2043502629</v>
      </c>
      <c r="AA72" s="8">
        <f>INDEX(전체모델결과!$A$2:$I$910,MATCH(ARIMA!$A72&amp;"_"&amp;ARIMA!AA$3,전체모델결과!$A$2:$A$910,0),5)</f>
        <v>1733746.1983141303</v>
      </c>
      <c r="AB72" s="13"/>
      <c r="AC72" s="13">
        <f t="shared" si="15"/>
        <v>1</v>
      </c>
      <c r="AD72" s="13">
        <f t="shared" si="16"/>
        <v>0</v>
      </c>
      <c r="AE72" s="13">
        <f t="shared" si="17"/>
        <v>0.78030303030303028</v>
      </c>
      <c r="AF72" s="13">
        <f t="shared" si="18"/>
        <v>-0.18918918918918926</v>
      </c>
      <c r="AG72" s="13">
        <f t="shared" si="19"/>
        <v>-1.4666666666666663</v>
      </c>
      <c r="AH72" s="13">
        <f t="shared" si="20"/>
        <v>-0.31578947368421062</v>
      </c>
      <c r="AI72" s="13">
        <f t="shared" si="21"/>
        <v>-9.6153846153846256E-2</v>
      </c>
      <c r="AJ72" s="13">
        <f t="shared" si="22"/>
        <v>0.13333333333333353</v>
      </c>
      <c r="AK72" s="13">
        <f t="shared" si="23"/>
        <v>-0.14976351765404949</v>
      </c>
      <c r="AL72" s="13">
        <f t="shared" si="24"/>
        <v>-7.3590778849272676E-2</v>
      </c>
      <c r="AM72" s="13">
        <f t="shared" si="25"/>
        <v>-6.8546396167932677E-2</v>
      </c>
      <c r="AN72" s="13">
        <f t="shared" si="26"/>
        <v>-6.414919971073374E-2</v>
      </c>
      <c r="AO72" s="13">
        <f t="shared" si="27"/>
        <v>-6.0282148150063275E-2</v>
      </c>
      <c r="AP72" s="13">
        <f t="shared" si="28"/>
        <v>-5.6854817611723174E-2</v>
      </c>
      <c r="AQ72" s="13">
        <f t="shared" si="29"/>
        <v>-5.3796242080087708E-2</v>
      </c>
      <c r="AR72" s="13">
        <f t="shared" si="30"/>
        <v>-5.1049946784661682E-2</v>
      </c>
      <c r="AS72" s="13">
        <f t="shared" si="31"/>
        <v>-4.8570428970434287E-2</v>
      </c>
      <c r="AT72" s="13">
        <f t="shared" si="32"/>
        <v>-4.632061674493726E-2</v>
      </c>
      <c r="AU72" s="13">
        <f t="shared" si="33"/>
        <v>-4.4270002907004224E-2</v>
      </c>
      <c r="AV72" s="13">
        <f t="shared" si="34"/>
        <v>-4.2393253453385515E-2</v>
      </c>
    </row>
    <row r="73" spans="1:48" x14ac:dyDescent="0.3">
      <c r="A73" s="1">
        <v>87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10000000</v>
      </c>
      <c r="H73" s="9">
        <v>7500000</v>
      </c>
      <c r="I73" s="9">
        <v>1212121.2121212122</v>
      </c>
      <c r="J73" s="9">
        <v>344827.58620689652</v>
      </c>
      <c r="K73" s="9">
        <v>1142857.1428571427</v>
      </c>
      <c r="L73" s="9">
        <v>1538461.5384615385</v>
      </c>
      <c r="M73" s="9">
        <v>625000</v>
      </c>
      <c r="N73" s="9">
        <v>1333333.3333333333</v>
      </c>
      <c r="O73" s="9">
        <v>1707317.0731707318</v>
      </c>
      <c r="P73" s="8">
        <f>INDEX(전체모델결과!$A$2:$I$910,MATCH(ARIMA!$A73&amp;"_"&amp;ARIMA!P$3,전체모델결과!$A$2:$A$910,0),5)</f>
        <v>1821728.8383470501</v>
      </c>
      <c r="Q73" s="8">
        <f>INDEX(전체모델결과!$A$2:$I$910,MATCH(ARIMA!$A73&amp;"_"&amp;ARIMA!Q$3,전체모델결과!$A$2:$A$910,0),5)</f>
        <v>1822628.90200236</v>
      </c>
      <c r="R73" s="8">
        <f>INDEX(전체모델결과!$A$2:$I$910,MATCH(ARIMA!$A73&amp;"_"&amp;ARIMA!R$3,전체모델결과!$A$2:$A$910,0),5)</f>
        <v>1823528.9656576698</v>
      </c>
      <c r="S73" s="8">
        <f>INDEX(전체모델결과!$A$2:$I$910,MATCH(ARIMA!$A73&amp;"_"&amp;ARIMA!S$3,전체모델결과!$A$2:$A$910,0),5)</f>
        <v>1824429.0293129794</v>
      </c>
      <c r="T73" s="8">
        <f>INDEX(전체모델결과!$A$2:$I$910,MATCH(ARIMA!$A73&amp;"_"&amp;ARIMA!T$3,전체모델결과!$A$2:$A$910,0),5)</f>
        <v>1825329.0929682893</v>
      </c>
      <c r="U73" s="8">
        <f>INDEX(전체모델결과!$A$2:$I$910,MATCH(ARIMA!$A73&amp;"_"&amp;ARIMA!U$3,전체모델결과!$A$2:$A$910,0),5)</f>
        <v>1826229.1566235991</v>
      </c>
      <c r="V73" s="8">
        <f>INDEX(전체모델결과!$A$2:$I$910,MATCH(ARIMA!$A73&amp;"_"&amp;ARIMA!V$3,전체모델결과!$A$2:$A$910,0),5)</f>
        <v>1827129.220278909</v>
      </c>
      <c r="W73" s="8">
        <f>INDEX(전체모델결과!$A$2:$I$910,MATCH(ARIMA!$A73&amp;"_"&amp;ARIMA!W$3,전체모델결과!$A$2:$A$910,0),5)</f>
        <v>1828029.2839342188</v>
      </c>
      <c r="X73" s="8">
        <f>INDEX(전체모델결과!$A$2:$I$910,MATCH(ARIMA!$A73&amp;"_"&amp;ARIMA!X$3,전체모델결과!$A$2:$A$910,0),5)</f>
        <v>1828929.3475895287</v>
      </c>
      <c r="Y73" s="8">
        <f>INDEX(전체모델결과!$A$2:$I$910,MATCH(ARIMA!$A73&amp;"_"&amp;ARIMA!Y$3,전체모델결과!$A$2:$A$910,0),5)</f>
        <v>1829829.4112448383</v>
      </c>
      <c r="Z73" s="8">
        <f>INDEX(전체모델결과!$A$2:$I$910,MATCH(ARIMA!$A73&amp;"_"&amp;ARIMA!Z$3,전체모델결과!$A$2:$A$910,0),5)</f>
        <v>1830729.4749001481</v>
      </c>
      <c r="AA73" s="8">
        <f>INDEX(전체모델결과!$A$2:$I$910,MATCH(ARIMA!$A73&amp;"_"&amp;ARIMA!AA$3,전체모델결과!$A$2:$A$910,0),5)</f>
        <v>1831629.538555458</v>
      </c>
      <c r="AB73" s="13"/>
      <c r="AC73" s="13">
        <f t="shared" si="15"/>
        <v>0.25</v>
      </c>
      <c r="AD73" s="13">
        <f t="shared" si="16"/>
        <v>0.83838383838383834</v>
      </c>
      <c r="AE73" s="13">
        <f t="shared" si="17"/>
        <v>0.71551724137931039</v>
      </c>
      <c r="AF73" s="13">
        <f t="shared" si="18"/>
        <v>-2.3142857142857141</v>
      </c>
      <c r="AG73" s="13">
        <f t="shared" si="19"/>
        <v>-0.34615384615384626</v>
      </c>
      <c r="AH73" s="13">
        <f t="shared" si="20"/>
        <v>0.59375</v>
      </c>
      <c r="AI73" s="13">
        <f t="shared" si="21"/>
        <v>-1.1333333333333333</v>
      </c>
      <c r="AJ73" s="13">
        <f t="shared" si="22"/>
        <v>-0.28048780487804881</v>
      </c>
      <c r="AK73" s="13">
        <f t="shared" si="23"/>
        <v>-6.7012605317557927E-2</v>
      </c>
      <c r="AL73" s="13">
        <f t="shared" si="24"/>
        <v>-4.9407114624511195E-4</v>
      </c>
      <c r="AM73" s="13">
        <f t="shared" si="25"/>
        <v>-4.938271604939537E-4</v>
      </c>
      <c r="AN73" s="13">
        <f t="shared" si="26"/>
        <v>-4.935834155970209E-4</v>
      </c>
      <c r="AO73" s="13">
        <f t="shared" si="27"/>
        <v>-4.9333991119882015E-4</v>
      </c>
      <c r="AP73" s="13">
        <f t="shared" si="28"/>
        <v>-4.930966469427478E-4</v>
      </c>
      <c r="AQ73" s="13">
        <f t="shared" si="29"/>
        <v>-4.9285362247419862E-4</v>
      </c>
      <c r="AR73" s="13">
        <f t="shared" si="30"/>
        <v>-4.9261083743834533E-4</v>
      </c>
      <c r="AS73" s="13">
        <f t="shared" si="31"/>
        <v>-4.9236829148213701E-4</v>
      </c>
      <c r="AT73" s="13">
        <f t="shared" si="32"/>
        <v>-4.9212598425185661E-4</v>
      </c>
      <c r="AU73" s="13">
        <f t="shared" si="33"/>
        <v>-4.9188391539600751E-4</v>
      </c>
      <c r="AV73" s="13">
        <f t="shared" si="34"/>
        <v>-4.9164208456242697E-4</v>
      </c>
    </row>
    <row r="74" spans="1:48" x14ac:dyDescent="0.3">
      <c r="A74" s="1">
        <v>88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9">
        <v>0</v>
      </c>
      <c r="I74" s="9">
        <v>1363636.3636363635</v>
      </c>
      <c r="J74" s="9">
        <v>0</v>
      </c>
      <c r="K74" s="9">
        <v>476190.47619047615</v>
      </c>
      <c r="L74" s="9">
        <v>1666666.6666666665</v>
      </c>
      <c r="M74" s="9">
        <v>500000</v>
      </c>
      <c r="N74" s="9">
        <v>731707.31707317068</v>
      </c>
      <c r="O74" s="9">
        <v>937500</v>
      </c>
      <c r="P74" s="8">
        <f>INDEX(전체모델결과!$A$2:$I$910,MATCH(ARIMA!$A74&amp;"_"&amp;ARIMA!P$3,전체모델결과!$A$2:$A$910,0),5)</f>
        <v>1067179.7714480758</v>
      </c>
      <c r="Q74" s="8">
        <f>INDEX(전체모델결과!$A$2:$I$910,MATCH(ARIMA!$A74&amp;"_"&amp;ARIMA!Q$3,전체모델결과!$A$2:$A$910,0),5)</f>
        <v>1155416.1140833795</v>
      </c>
      <c r="R74" s="8">
        <f>INDEX(전체모델결과!$A$2:$I$910,MATCH(ARIMA!$A74&amp;"_"&amp;ARIMA!R$3,전체모델결과!$A$2:$A$910,0),5)</f>
        <v>1243652.4567186832</v>
      </c>
      <c r="S74" s="8">
        <f>INDEX(전체모델결과!$A$2:$I$910,MATCH(ARIMA!$A74&amp;"_"&amp;ARIMA!S$3,전체모델결과!$A$2:$A$910,0),5)</f>
        <v>1331888.7993539572</v>
      </c>
      <c r="T74" s="8">
        <f>INDEX(전체모델결과!$A$2:$I$910,MATCH(ARIMA!$A74&amp;"_"&amp;ARIMA!T$3,전체모델결과!$A$2:$A$910,0),5)</f>
        <v>1420125.1419892609</v>
      </c>
      <c r="U74" s="8">
        <f>INDEX(전체모델결과!$A$2:$I$910,MATCH(ARIMA!$A74&amp;"_"&amp;ARIMA!U$3,전체모델결과!$A$2:$A$910,0),5)</f>
        <v>1508361.4846245646</v>
      </c>
      <c r="V74" s="8">
        <f>INDEX(전체모델결과!$A$2:$I$910,MATCH(ARIMA!$A74&amp;"_"&amp;ARIMA!V$3,전체모델결과!$A$2:$A$910,0),5)</f>
        <v>1596597.8272598684</v>
      </c>
      <c r="W74" s="8">
        <f>INDEX(전체모델결과!$A$2:$I$910,MATCH(ARIMA!$A74&amp;"_"&amp;ARIMA!W$3,전체모델결과!$A$2:$A$910,0),5)</f>
        <v>1684834.1698951721</v>
      </c>
      <c r="X74" s="8">
        <f>INDEX(전체모델결과!$A$2:$I$910,MATCH(ARIMA!$A74&amp;"_"&amp;ARIMA!X$3,전체모델결과!$A$2:$A$910,0),5)</f>
        <v>1773070.5125304461</v>
      </c>
      <c r="Y74" s="8">
        <f>INDEX(전체모델결과!$A$2:$I$910,MATCH(ARIMA!$A74&amp;"_"&amp;ARIMA!Y$3,전체모델결과!$A$2:$A$910,0),5)</f>
        <v>1861306.8551657498</v>
      </c>
      <c r="Z74" s="8">
        <f>INDEX(전체모델결과!$A$2:$I$910,MATCH(ARIMA!$A74&amp;"_"&amp;ARIMA!Z$3,전체모델결과!$A$2:$A$910,0),5)</f>
        <v>1949543.1978010535</v>
      </c>
      <c r="AA74" s="8">
        <f>INDEX(전체모델결과!$A$2:$I$910,MATCH(ARIMA!$A74&amp;"_"&amp;ARIMA!AA$3,전체모델결과!$A$2:$A$910,0),5)</f>
        <v>2037779.5404363573</v>
      </c>
      <c r="AB74" s="13"/>
      <c r="AC74" s="13">
        <f t="shared" si="15"/>
        <v>0</v>
      </c>
      <c r="AD74" s="13">
        <f t="shared" si="16"/>
        <v>0</v>
      </c>
      <c r="AE74" s="13">
        <f t="shared" si="17"/>
        <v>1</v>
      </c>
      <c r="AF74" s="13">
        <f t="shared" si="18"/>
        <v>0</v>
      </c>
      <c r="AG74" s="13">
        <f t="shared" si="19"/>
        <v>-2.5</v>
      </c>
      <c r="AH74" s="13">
        <f t="shared" si="20"/>
        <v>0.7</v>
      </c>
      <c r="AI74" s="13">
        <f t="shared" si="21"/>
        <v>-0.46341463414634143</v>
      </c>
      <c r="AJ74" s="13">
        <f t="shared" si="22"/>
        <v>-0.28125</v>
      </c>
      <c r="AK74" s="13">
        <f t="shared" si="23"/>
        <v>-0.1383250895446142</v>
      </c>
      <c r="AL74" s="13">
        <f t="shared" si="24"/>
        <v>-8.2681798321171618E-2</v>
      </c>
      <c r="AM74" s="13">
        <f t="shared" si="25"/>
        <v>-7.6367588749879811E-2</v>
      </c>
      <c r="AN74" s="13">
        <f t="shared" si="26"/>
        <v>-7.0949357401730362E-2</v>
      </c>
      <c r="AO74" s="13">
        <f t="shared" si="27"/>
        <v>-6.6249031208989395E-2</v>
      </c>
      <c r="AP74" s="13">
        <f t="shared" si="28"/>
        <v>-6.2132793812597065E-2</v>
      </c>
      <c r="AQ74" s="13">
        <f t="shared" si="29"/>
        <v>-5.8498140886477312E-2</v>
      </c>
      <c r="AR74" s="13">
        <f t="shared" si="30"/>
        <v>-5.5265227804260242E-2</v>
      </c>
      <c r="AS74" s="13">
        <f t="shared" si="31"/>
        <v>-5.2370936090857967E-2</v>
      </c>
      <c r="AT74" s="13">
        <f t="shared" si="32"/>
        <v>-4.9764711562078068E-2</v>
      </c>
      <c r="AU74" s="13">
        <f t="shared" si="33"/>
        <v>-4.7405586236583419E-2</v>
      </c>
      <c r="AV74" s="13">
        <f t="shared" si="34"/>
        <v>-4.5260008977912491E-2</v>
      </c>
    </row>
    <row r="75" spans="1:48" x14ac:dyDescent="0.3">
      <c r="A75" s="1">
        <v>89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9">
        <v>0</v>
      </c>
      <c r="I75" s="9">
        <v>0</v>
      </c>
      <c r="J75" s="9">
        <v>1000000</v>
      </c>
      <c r="K75" s="9">
        <v>869565.21739130432</v>
      </c>
      <c r="L75" s="9">
        <v>1764705.8823529412</v>
      </c>
      <c r="M75" s="9">
        <v>384615.38461538462</v>
      </c>
      <c r="N75" s="9">
        <v>526315.78947368416</v>
      </c>
      <c r="O75" s="9">
        <v>1923076.9230769232</v>
      </c>
      <c r="P75" s="8">
        <f>INDEX(전체모델결과!$A$2:$I$910,MATCH(ARIMA!$A75&amp;"_"&amp;ARIMA!P$3,전체모델결과!$A$2:$A$910,0),5)</f>
        <v>1351334.9878426194</v>
      </c>
      <c r="Q75" s="8">
        <f>INDEX(전체모델결과!$A$2:$I$910,MATCH(ARIMA!$A75&amp;"_"&amp;ARIMA!Q$3,전체모델결과!$A$2:$A$910,0),5)</f>
        <v>1469910.3272034526</v>
      </c>
      <c r="R75" s="8">
        <f>INDEX(전체모델결과!$A$2:$I$910,MATCH(ARIMA!$A75&amp;"_"&amp;ARIMA!R$3,전체모델결과!$A$2:$A$910,0),5)</f>
        <v>1588485.6665642858</v>
      </c>
      <c r="S75" s="8">
        <f>INDEX(전체모델결과!$A$2:$I$910,MATCH(ARIMA!$A75&amp;"_"&amp;ARIMA!S$3,전체모델결과!$A$2:$A$910,0),5)</f>
        <v>1707061.0059251189</v>
      </c>
      <c r="T75" s="8">
        <f>INDEX(전체모델결과!$A$2:$I$910,MATCH(ARIMA!$A75&amp;"_"&amp;ARIMA!T$3,전체모델결과!$A$2:$A$910,0),5)</f>
        <v>1825636.3452859223</v>
      </c>
      <c r="U75" s="8">
        <f>INDEX(전체모델결과!$A$2:$I$910,MATCH(ARIMA!$A75&amp;"_"&amp;ARIMA!U$3,전체모델결과!$A$2:$A$910,0),5)</f>
        <v>1944211.6846467555</v>
      </c>
      <c r="V75" s="8">
        <f>INDEX(전체모델결과!$A$2:$I$910,MATCH(ARIMA!$A75&amp;"_"&amp;ARIMA!V$3,전체모델결과!$A$2:$A$910,0),5)</f>
        <v>2062787.0240075886</v>
      </c>
      <c r="W75" s="8">
        <f>INDEX(전체모델결과!$A$2:$I$910,MATCH(ARIMA!$A75&amp;"_"&amp;ARIMA!W$3,전체모델결과!$A$2:$A$910,0),5)</f>
        <v>2181362.3633684218</v>
      </c>
      <c r="X75" s="8">
        <f>INDEX(전체모델결과!$A$2:$I$910,MATCH(ARIMA!$A75&amp;"_"&amp;ARIMA!X$3,전체모델결과!$A$2:$A$910,0),5)</f>
        <v>2299937.702729255</v>
      </c>
      <c r="Y75" s="8">
        <f>INDEX(전체모델결과!$A$2:$I$910,MATCH(ARIMA!$A75&amp;"_"&amp;ARIMA!Y$3,전체모델결과!$A$2:$A$910,0),5)</f>
        <v>2418513.0420900583</v>
      </c>
      <c r="Z75" s="8">
        <f>INDEX(전체모델결과!$A$2:$I$910,MATCH(ARIMA!$A75&amp;"_"&amp;ARIMA!Z$3,전체모델결과!$A$2:$A$910,0),5)</f>
        <v>2537088.3814508915</v>
      </c>
      <c r="AA75" s="8">
        <f>INDEX(전체모델결과!$A$2:$I$910,MATCH(ARIMA!$A75&amp;"_"&amp;ARIMA!AA$3,전체모델결과!$A$2:$A$910,0),5)</f>
        <v>2655663.7208117247</v>
      </c>
      <c r="AB75" s="13"/>
      <c r="AC75" s="13">
        <f t="shared" si="15"/>
        <v>0</v>
      </c>
      <c r="AD75" s="13">
        <f t="shared" si="16"/>
        <v>0</v>
      </c>
      <c r="AE75" s="13">
        <f t="shared" si="17"/>
        <v>0</v>
      </c>
      <c r="AF75" s="13">
        <f t="shared" si="18"/>
        <v>0.13043478260869568</v>
      </c>
      <c r="AG75" s="13">
        <f t="shared" si="19"/>
        <v>-1.0294117647058822</v>
      </c>
      <c r="AH75" s="13">
        <f t="shared" si="20"/>
        <v>0.78205128205128205</v>
      </c>
      <c r="AI75" s="13">
        <f t="shared" si="21"/>
        <v>-0.36842105263157876</v>
      </c>
      <c r="AJ75" s="13">
        <f t="shared" si="22"/>
        <v>-2.6538461538461546</v>
      </c>
      <c r="AK75" s="13">
        <f t="shared" si="23"/>
        <v>0.29730580632183801</v>
      </c>
      <c r="AL75" s="13">
        <f t="shared" si="24"/>
        <v>-8.7746813652872513E-2</v>
      </c>
      <c r="AM75" s="13">
        <f t="shared" si="25"/>
        <v>-8.0668417090739242E-2</v>
      </c>
      <c r="AN75" s="13">
        <f t="shared" si="26"/>
        <v>-7.4646779544003117E-2</v>
      </c>
      <c r="AO75" s="13">
        <f t="shared" si="27"/>
        <v>-6.9461688216903017E-2</v>
      </c>
      <c r="AP75" s="13">
        <f t="shared" si="28"/>
        <v>-6.4950141722919241E-2</v>
      </c>
      <c r="AQ75" s="13">
        <f t="shared" si="29"/>
        <v>-6.0988903778951054E-2</v>
      </c>
      <c r="AR75" s="13">
        <f t="shared" si="30"/>
        <v>-5.7483074103532372E-2</v>
      </c>
      <c r="AS75" s="13">
        <f t="shared" si="31"/>
        <v>-5.4358386920058122E-2</v>
      </c>
      <c r="AT75" s="13">
        <f t="shared" si="32"/>
        <v>-5.1555891805284304E-2</v>
      </c>
      <c r="AU75" s="13">
        <f t="shared" si="33"/>
        <v>-4.902819926840718E-2</v>
      </c>
      <c r="AV75" s="13">
        <f t="shared" si="34"/>
        <v>-4.6736779147214191E-2</v>
      </c>
    </row>
    <row r="76" spans="1:48" x14ac:dyDescent="0.3">
      <c r="A76" s="1">
        <v>90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9">
        <v>0</v>
      </c>
      <c r="I76" s="9">
        <v>1666666.6666666665</v>
      </c>
      <c r="J76" s="9">
        <v>0</v>
      </c>
      <c r="K76" s="9">
        <v>500000</v>
      </c>
      <c r="L76" s="9">
        <v>588235.29411764711</v>
      </c>
      <c r="M76" s="9">
        <v>2500000</v>
      </c>
      <c r="N76" s="9">
        <v>1875000</v>
      </c>
      <c r="O76" s="9">
        <v>2000000</v>
      </c>
      <c r="P76" s="8">
        <f>INDEX(전체모델결과!$A$2:$I$910,MATCH(ARIMA!$A76&amp;"_"&amp;ARIMA!P$3,전체모델결과!$A$2:$A$910,0),5)</f>
        <v>1928113.5531135798</v>
      </c>
      <c r="Q76" s="8">
        <f>INDEX(전체모델결과!$A$2:$I$910,MATCH(ARIMA!$A76&amp;"_"&amp;ARIMA!Q$3,전체모델결과!$A$2:$A$910,0),5)</f>
        <v>2098243.9129498005</v>
      </c>
      <c r="R76" s="8">
        <f>INDEX(전체모델결과!$A$2:$I$910,MATCH(ARIMA!$A76&amp;"_"&amp;ARIMA!R$3,전체모델결과!$A$2:$A$910,0),5)</f>
        <v>2268374.2727860212</v>
      </c>
      <c r="S76" s="8">
        <f>INDEX(전체모델결과!$A$2:$I$910,MATCH(ARIMA!$A76&amp;"_"&amp;ARIMA!S$3,전체모델결과!$A$2:$A$910,0),5)</f>
        <v>2438504.6326223016</v>
      </c>
      <c r="T76" s="8">
        <f>INDEX(전체모델결과!$A$2:$I$910,MATCH(ARIMA!$A76&amp;"_"&amp;ARIMA!T$3,전체모델결과!$A$2:$A$910,0),5)</f>
        <v>2608634.9924585223</v>
      </c>
      <c r="U76" s="8">
        <f>INDEX(전체모델결과!$A$2:$I$910,MATCH(ARIMA!$A76&amp;"_"&amp;ARIMA!U$3,전체모델결과!$A$2:$A$910,0),5)</f>
        <v>2778765.3522947431</v>
      </c>
      <c r="V76" s="8">
        <f>INDEX(전체모델결과!$A$2:$I$910,MATCH(ARIMA!$A76&amp;"_"&amp;ARIMA!V$3,전체모델결과!$A$2:$A$910,0),5)</f>
        <v>2948895.7121310234</v>
      </c>
      <c r="W76" s="8">
        <f>INDEX(전체모델결과!$A$2:$I$910,MATCH(ARIMA!$A76&amp;"_"&amp;ARIMA!W$3,전체모델결과!$A$2:$A$910,0),5)</f>
        <v>3119026.0719672441</v>
      </c>
      <c r="X76" s="8">
        <f>INDEX(전체모델결과!$A$2:$I$910,MATCH(ARIMA!$A76&amp;"_"&amp;ARIMA!X$3,전체모델결과!$A$2:$A$910,0),5)</f>
        <v>3289156.4318035245</v>
      </c>
      <c r="Y76" s="8">
        <f>INDEX(전체모델결과!$A$2:$I$910,MATCH(ARIMA!$A76&amp;"_"&amp;ARIMA!Y$3,전체모델결과!$A$2:$A$910,0),5)</f>
        <v>3459286.7916397452</v>
      </c>
      <c r="Z76" s="8">
        <f>INDEX(전체모델결과!$A$2:$I$910,MATCH(ARIMA!$A76&amp;"_"&amp;ARIMA!Z$3,전체모델결과!$A$2:$A$910,0),5)</f>
        <v>3629417.151475966</v>
      </c>
      <c r="AA76" s="8">
        <f>INDEX(전체모델결과!$A$2:$I$910,MATCH(ARIMA!$A76&amp;"_"&amp;ARIMA!AA$3,전체모델결과!$A$2:$A$910,0),5)</f>
        <v>3799547.5113122463</v>
      </c>
      <c r="AB76" s="13"/>
      <c r="AC76" s="13">
        <f t="shared" si="15"/>
        <v>0</v>
      </c>
      <c r="AD76" s="13">
        <f t="shared" si="16"/>
        <v>0</v>
      </c>
      <c r="AE76" s="13">
        <f t="shared" si="17"/>
        <v>1</v>
      </c>
      <c r="AF76" s="13">
        <f t="shared" si="18"/>
        <v>0</v>
      </c>
      <c r="AG76" s="13">
        <f t="shared" si="19"/>
        <v>-0.17647058823529416</v>
      </c>
      <c r="AH76" s="13">
        <f t="shared" si="20"/>
        <v>-3.25</v>
      </c>
      <c r="AI76" s="13">
        <f t="shared" si="21"/>
        <v>0.25</v>
      </c>
      <c r="AJ76" s="13">
        <f t="shared" si="22"/>
        <v>-6.6666666666666652E-2</v>
      </c>
      <c r="AK76" s="13">
        <f t="shared" si="23"/>
        <v>3.5943223443210104E-2</v>
      </c>
      <c r="AL76" s="13">
        <f t="shared" si="24"/>
        <v>-8.8236691019306868E-2</v>
      </c>
      <c r="AM76" s="13">
        <f t="shared" si="25"/>
        <v>-8.1082260640062742E-2</v>
      </c>
      <c r="AN76" s="13">
        <f t="shared" si="26"/>
        <v>-7.500100925907871E-2</v>
      </c>
      <c r="AO76" s="13">
        <f t="shared" si="27"/>
        <v>-6.9768315204415732E-2</v>
      </c>
      <c r="AP76" s="13">
        <f t="shared" si="28"/>
        <v>-6.5218154447848065E-2</v>
      </c>
      <c r="AQ76" s="13">
        <f t="shared" si="29"/>
        <v>-6.1225162353411466E-2</v>
      </c>
      <c r="AR76" s="13">
        <f t="shared" si="30"/>
        <v>-5.7692904885156437E-2</v>
      </c>
      <c r="AS76" s="13">
        <f t="shared" si="31"/>
        <v>-5.4545988366482279E-2</v>
      </c>
      <c r="AT76" s="13">
        <f t="shared" si="32"/>
        <v>-5.1724617957113805E-2</v>
      </c>
      <c r="AU76" s="13">
        <f t="shared" si="33"/>
        <v>-4.9180761840095011E-2</v>
      </c>
      <c r="AV76" s="13">
        <f t="shared" si="34"/>
        <v>-4.6875394239842105E-2</v>
      </c>
    </row>
    <row r="77" spans="1:48" x14ac:dyDescent="0.3">
      <c r="A77" s="1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9">
        <v>0</v>
      </c>
      <c r="I77" s="9">
        <v>0</v>
      </c>
      <c r="J77" s="9">
        <v>0</v>
      </c>
      <c r="K77" s="9">
        <v>1428571.4285714284</v>
      </c>
      <c r="L77" s="9">
        <v>909090.90909090906</v>
      </c>
      <c r="M77" s="9">
        <v>1250000</v>
      </c>
      <c r="N77" s="9">
        <v>3333333.333333333</v>
      </c>
      <c r="O77" s="9">
        <v>1111111.111111111</v>
      </c>
      <c r="P77" s="8">
        <f>INDEX(전체모델결과!$A$2:$I$910,MATCH(ARIMA!$A77&amp;"_"&amp;ARIMA!P$3,전체모델결과!$A$2:$A$910,0),5)</f>
        <v>1824286.8242868781</v>
      </c>
      <c r="Q77" s="8">
        <f>INDEX(전체모델결과!$A$2:$I$910,MATCH(ARIMA!$A77&amp;"_"&amp;ARIMA!Q$3,전체모델결과!$A$2:$A$910,0),5)</f>
        <v>1991028.8124574423</v>
      </c>
      <c r="R77" s="8">
        <f>INDEX(전체모델결과!$A$2:$I$910,MATCH(ARIMA!$A77&amp;"_"&amp;ARIMA!R$3,전체모델결과!$A$2:$A$910,0),5)</f>
        <v>2157770.8006280065</v>
      </c>
      <c r="S77" s="8">
        <f>INDEX(전체모델결과!$A$2:$I$910,MATCH(ARIMA!$A77&amp;"_"&amp;ARIMA!S$3,전체모델결과!$A$2:$A$910,0),5)</f>
        <v>2324512.7887985706</v>
      </c>
      <c r="T77" s="8">
        <f>INDEX(전체모델결과!$A$2:$I$910,MATCH(ARIMA!$A77&amp;"_"&amp;ARIMA!T$3,전체모델결과!$A$2:$A$910,0),5)</f>
        <v>2491254.7769690752</v>
      </c>
      <c r="U77" s="8">
        <f>INDEX(전체모델결과!$A$2:$I$910,MATCH(ARIMA!$A77&amp;"_"&amp;ARIMA!U$3,전체모델결과!$A$2:$A$910,0),5)</f>
        <v>2657996.7651396394</v>
      </c>
      <c r="V77" s="8">
        <f>INDEX(전체모델결과!$A$2:$I$910,MATCH(ARIMA!$A77&amp;"_"&amp;ARIMA!V$3,전체모델결과!$A$2:$A$910,0),5)</f>
        <v>2824738.7533102036</v>
      </c>
      <c r="W77" s="8">
        <f>INDEX(전체모델결과!$A$2:$I$910,MATCH(ARIMA!$A77&amp;"_"&amp;ARIMA!W$3,전체모델결과!$A$2:$A$910,0),5)</f>
        <v>2991480.7414807677</v>
      </c>
      <c r="X77" s="8">
        <f>INDEX(전체모델결과!$A$2:$I$910,MATCH(ARIMA!$A77&amp;"_"&amp;ARIMA!X$3,전체모델결과!$A$2:$A$910,0),5)</f>
        <v>3158222.7296513319</v>
      </c>
      <c r="Y77" s="8">
        <f>INDEX(전체모델결과!$A$2:$I$910,MATCH(ARIMA!$A77&amp;"_"&amp;ARIMA!Y$3,전체모델결과!$A$2:$A$910,0),5)</f>
        <v>3324964.7178218961</v>
      </c>
      <c r="Z77" s="8">
        <f>INDEX(전체모델결과!$A$2:$I$910,MATCH(ARIMA!$A77&amp;"_"&amp;ARIMA!Z$3,전체모델결과!$A$2:$A$910,0),5)</f>
        <v>3491706.7059924603</v>
      </c>
      <c r="AA77" s="8">
        <f>INDEX(전체모델결과!$A$2:$I$910,MATCH(ARIMA!$A77&amp;"_"&amp;ARIMA!AA$3,전체모델결과!$A$2:$A$910,0),5)</f>
        <v>3658448.6941630244</v>
      </c>
      <c r="AB77" s="13"/>
      <c r="AC77" s="13">
        <f t="shared" si="15"/>
        <v>0</v>
      </c>
      <c r="AD77" s="13">
        <f t="shared" si="16"/>
        <v>0</v>
      </c>
      <c r="AE77" s="13">
        <f t="shared" si="17"/>
        <v>0</v>
      </c>
      <c r="AF77" s="13">
        <f t="shared" si="18"/>
        <v>0</v>
      </c>
      <c r="AG77" s="13">
        <f t="shared" si="19"/>
        <v>0.36363636363636354</v>
      </c>
      <c r="AH77" s="13">
        <f t="shared" si="20"/>
        <v>-0.375</v>
      </c>
      <c r="AI77" s="13">
        <f t="shared" si="21"/>
        <v>-1.6666666666666665</v>
      </c>
      <c r="AJ77" s="13">
        <f t="shared" si="22"/>
        <v>0.66666666666666674</v>
      </c>
      <c r="AK77" s="13">
        <f t="shared" si="23"/>
        <v>-0.64185814185819035</v>
      </c>
      <c r="AL77" s="13">
        <f t="shared" si="24"/>
        <v>-9.1401190838367397E-2</v>
      </c>
      <c r="AM77" s="13">
        <f t="shared" si="25"/>
        <v>-8.3746647525789308E-2</v>
      </c>
      <c r="AN77" s="13">
        <f t="shared" si="26"/>
        <v>-7.7275115652707393E-2</v>
      </c>
      <c r="AO77" s="13">
        <f t="shared" si="27"/>
        <v>-7.1732015833169793E-2</v>
      </c>
      <c r="AP77" s="13">
        <f t="shared" si="28"/>
        <v>-6.6930925617100678E-2</v>
      </c>
      <c r="AQ77" s="13">
        <f t="shared" si="29"/>
        <v>-6.2732201316958447E-2</v>
      </c>
      <c r="AR77" s="13">
        <f t="shared" si="30"/>
        <v>-5.9029171449984652E-2</v>
      </c>
      <c r="AS77" s="13">
        <f t="shared" si="31"/>
        <v>-5.5738947558134022E-2</v>
      </c>
      <c r="AT77" s="13">
        <f t="shared" si="32"/>
        <v>-5.2796145947873852E-2</v>
      </c>
      <c r="AU77" s="13">
        <f t="shared" si="33"/>
        <v>-5.0148498501900729E-2</v>
      </c>
      <c r="AV77" s="13">
        <f t="shared" si="34"/>
        <v>-4.7753721091293722E-2</v>
      </c>
    </row>
    <row r="78" spans="1:48" x14ac:dyDescent="0.3">
      <c r="A78" s="1">
        <v>92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5000000</v>
      </c>
      <c r="P78" s="8">
        <f>INDEX(전체모델결과!$A$2:$I$910,MATCH(ARIMA!$A78&amp;"_"&amp;ARIMA!P$3,전체모델결과!$A$2:$A$910,0),5)</f>
        <v>359625.24547877023</v>
      </c>
      <c r="Q78" s="8">
        <f>INDEX(전체모델결과!$A$2:$I$910,MATCH(ARIMA!$A78&amp;"_"&amp;ARIMA!Q$3,전체모델결과!$A$2:$A$910,0),5)</f>
        <v>359802.9259360226</v>
      </c>
      <c r="R78" s="8">
        <f>INDEX(전체모델결과!$A$2:$I$910,MATCH(ARIMA!$A78&amp;"_"&amp;ARIMA!R$3,전체모델결과!$A$2:$A$910,0),5)</f>
        <v>359980.60639327497</v>
      </c>
      <c r="S78" s="8">
        <f>INDEX(전체모델결과!$A$2:$I$910,MATCH(ARIMA!$A78&amp;"_"&amp;ARIMA!S$3,전체모델결과!$A$2:$A$910,0),5)</f>
        <v>360158.28685052728</v>
      </c>
      <c r="T78" s="8">
        <f>INDEX(전체모델결과!$A$2:$I$910,MATCH(ARIMA!$A78&amp;"_"&amp;ARIMA!T$3,전체모델결과!$A$2:$A$910,0),5)</f>
        <v>360335.96730777965</v>
      </c>
      <c r="U78" s="8">
        <f>INDEX(전체모델결과!$A$2:$I$910,MATCH(ARIMA!$A78&amp;"_"&amp;ARIMA!U$3,전체모델결과!$A$2:$A$910,0),5)</f>
        <v>360513.64776503202</v>
      </c>
      <c r="V78" s="8">
        <f>INDEX(전체모델결과!$A$2:$I$910,MATCH(ARIMA!$A78&amp;"_"&amp;ARIMA!V$3,전체모델결과!$A$2:$A$910,0),5)</f>
        <v>360691.32822228438</v>
      </c>
      <c r="W78" s="8">
        <f>INDEX(전체모델결과!$A$2:$I$910,MATCH(ARIMA!$A78&amp;"_"&amp;ARIMA!W$3,전체모델결과!$A$2:$A$910,0),5)</f>
        <v>360869.0086795367</v>
      </c>
      <c r="X78" s="8">
        <f>INDEX(전체모델결과!$A$2:$I$910,MATCH(ARIMA!$A78&amp;"_"&amp;ARIMA!X$3,전체모델결과!$A$2:$A$910,0),5)</f>
        <v>361046.68913678906</v>
      </c>
      <c r="Y78" s="8">
        <f>INDEX(전체모델결과!$A$2:$I$910,MATCH(ARIMA!$A78&amp;"_"&amp;ARIMA!Y$3,전체모델결과!$A$2:$A$910,0),5)</f>
        <v>361224.36959404143</v>
      </c>
      <c r="Z78" s="8">
        <f>INDEX(전체모델결과!$A$2:$I$910,MATCH(ARIMA!$A78&amp;"_"&amp;ARIMA!Z$3,전체모델결과!$A$2:$A$910,0),5)</f>
        <v>361402.0500512938</v>
      </c>
      <c r="AA78" s="8">
        <f>INDEX(전체모델결과!$A$2:$I$910,MATCH(ARIMA!$A78&amp;"_"&amp;ARIMA!AA$3,전체모델결과!$A$2:$A$910,0),5)</f>
        <v>361579.73050854617</v>
      </c>
      <c r="AB78" s="13"/>
      <c r="AC78" s="13">
        <f t="shared" si="15"/>
        <v>0</v>
      </c>
      <c r="AD78" s="13">
        <f t="shared" si="16"/>
        <v>0</v>
      </c>
      <c r="AE78" s="13">
        <f t="shared" si="17"/>
        <v>0</v>
      </c>
      <c r="AF78" s="13">
        <f t="shared" si="18"/>
        <v>0</v>
      </c>
      <c r="AG78" s="13">
        <f t="shared" si="19"/>
        <v>0</v>
      </c>
      <c r="AH78" s="13">
        <f t="shared" si="20"/>
        <v>0</v>
      </c>
      <c r="AI78" s="13">
        <f t="shared" si="21"/>
        <v>0</v>
      </c>
      <c r="AJ78" s="13">
        <f t="shared" si="22"/>
        <v>0</v>
      </c>
      <c r="AK78" s="13">
        <f t="shared" si="23"/>
        <v>0.92807495090424597</v>
      </c>
      <c r="AL78" s="13">
        <f t="shared" si="24"/>
        <v>-4.9407114624511195E-4</v>
      </c>
      <c r="AM78" s="13">
        <f t="shared" si="25"/>
        <v>-4.938271604939537E-4</v>
      </c>
      <c r="AN78" s="13">
        <f t="shared" si="26"/>
        <v>-4.935834155970209E-4</v>
      </c>
      <c r="AO78" s="13">
        <f t="shared" si="27"/>
        <v>-4.9333991119882015E-4</v>
      </c>
      <c r="AP78" s="13">
        <f t="shared" si="28"/>
        <v>-4.930966469427478E-4</v>
      </c>
      <c r="AQ78" s="13">
        <f t="shared" si="29"/>
        <v>-4.9285362247419862E-4</v>
      </c>
      <c r="AR78" s="13">
        <f t="shared" si="30"/>
        <v>-4.9261083743834533E-4</v>
      </c>
      <c r="AS78" s="13">
        <f t="shared" si="31"/>
        <v>-4.9236829148213701E-4</v>
      </c>
      <c r="AT78" s="13">
        <f t="shared" si="32"/>
        <v>-4.9212598425207865E-4</v>
      </c>
      <c r="AU78" s="13">
        <f t="shared" si="33"/>
        <v>-4.9188391539600751E-4</v>
      </c>
      <c r="AV78" s="13">
        <f t="shared" si="34"/>
        <v>-4.9164208456242697E-4</v>
      </c>
    </row>
    <row r="79" spans="1:48" x14ac:dyDescent="0.3">
      <c r="A79" s="1">
        <v>93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2000000</v>
      </c>
      <c r="O79" s="9">
        <v>0</v>
      </c>
      <c r="P79" s="8">
        <f>INDEX(전체모델결과!$A$2:$I$910,MATCH(ARIMA!$A79&amp;"_"&amp;ARIMA!P$3,전체모델결과!$A$2:$A$910,0),5)</f>
        <v>143778.99087653452</v>
      </c>
      <c r="Q79" s="8">
        <f>INDEX(전체모델결과!$A$2:$I$910,MATCH(ARIMA!$A79&amp;"_"&amp;ARIMA!Q$3,전체모델결과!$A$2:$A$910,0),5)</f>
        <v>143850.02792736283</v>
      </c>
      <c r="R79" s="8">
        <f>INDEX(전체모델결과!$A$2:$I$910,MATCH(ARIMA!$A79&amp;"_"&amp;ARIMA!R$3,전체모델결과!$A$2:$A$910,0),5)</f>
        <v>143921.06497819116</v>
      </c>
      <c r="S79" s="8">
        <f>INDEX(전체모델결과!$A$2:$I$910,MATCH(ARIMA!$A79&amp;"_"&amp;ARIMA!S$3,전체모델결과!$A$2:$A$910,0),5)</f>
        <v>143992.10202901947</v>
      </c>
      <c r="T79" s="8">
        <f>INDEX(전체모델결과!$A$2:$I$910,MATCH(ARIMA!$A79&amp;"_"&amp;ARIMA!T$3,전체모델결과!$A$2:$A$910,0),5)</f>
        <v>144063.13907984781</v>
      </c>
      <c r="U79" s="8">
        <f>INDEX(전체모델결과!$A$2:$I$910,MATCH(ARIMA!$A79&amp;"_"&amp;ARIMA!U$3,전체모델결과!$A$2:$A$910,0),5)</f>
        <v>144134.17613067615</v>
      </c>
      <c r="V79" s="8">
        <f>INDEX(전체모델결과!$A$2:$I$910,MATCH(ARIMA!$A79&amp;"_"&amp;ARIMA!V$3,전체모델결과!$A$2:$A$910,0),5)</f>
        <v>144205.21318150446</v>
      </c>
      <c r="W79" s="8">
        <f>INDEX(전체모델결과!$A$2:$I$910,MATCH(ARIMA!$A79&amp;"_"&amp;ARIMA!W$3,전체모델결과!$A$2:$A$910,0),5)</f>
        <v>144276.25023233279</v>
      </c>
      <c r="X79" s="8">
        <f>INDEX(전체모델결과!$A$2:$I$910,MATCH(ARIMA!$A79&amp;"_"&amp;ARIMA!X$3,전체모델결과!$A$2:$A$910,0),5)</f>
        <v>144347.28728316113</v>
      </c>
      <c r="Y79" s="8" t="e">
        <f>INDEX(전체모델결과!$A$2:$I$910,MATCH(ARIMA!$A79&amp;"_"&amp;ARIMA!Y$3,전체모델결과!$A$2:$A$910,0),5)</f>
        <v>#N/A</v>
      </c>
      <c r="Z79" s="8" t="e">
        <f>INDEX(전체모델결과!$A$2:$I$910,MATCH(ARIMA!$A79&amp;"_"&amp;ARIMA!Z$3,전체모델결과!$A$2:$A$910,0),5)</f>
        <v>#N/A</v>
      </c>
      <c r="AA79" s="8" t="e">
        <f>INDEX(전체모델결과!$A$2:$I$910,MATCH(ARIMA!$A79&amp;"_"&amp;ARIMA!AA$3,전체모델결과!$A$2:$A$910,0),5)</f>
        <v>#N/A</v>
      </c>
      <c r="AB79" s="13"/>
      <c r="AC79" s="13">
        <f t="shared" si="15"/>
        <v>0</v>
      </c>
      <c r="AD79" s="13">
        <f t="shared" si="16"/>
        <v>0</v>
      </c>
      <c r="AE79" s="13">
        <f t="shared" si="17"/>
        <v>0</v>
      </c>
      <c r="AF79" s="13">
        <f t="shared" si="18"/>
        <v>0</v>
      </c>
      <c r="AG79" s="13">
        <f t="shared" si="19"/>
        <v>0</v>
      </c>
      <c r="AH79" s="13">
        <f t="shared" si="20"/>
        <v>0</v>
      </c>
      <c r="AI79" s="13">
        <f t="shared" si="21"/>
        <v>0</v>
      </c>
      <c r="AJ79" s="13">
        <f t="shared" si="22"/>
        <v>1</v>
      </c>
      <c r="AK79" s="13">
        <f t="shared" si="23"/>
        <v>0</v>
      </c>
      <c r="AL79" s="13">
        <f t="shared" si="24"/>
        <v>-4.940711462448899E-4</v>
      </c>
      <c r="AM79" s="13">
        <f t="shared" si="25"/>
        <v>-4.938271604939537E-4</v>
      </c>
      <c r="AN79" s="13">
        <f t="shared" si="26"/>
        <v>-4.935834155970209E-4</v>
      </c>
      <c r="AO79" s="13">
        <f t="shared" si="27"/>
        <v>-4.9333991119882015E-4</v>
      </c>
      <c r="AP79" s="13">
        <f t="shared" si="28"/>
        <v>-4.9309664694296984E-4</v>
      </c>
      <c r="AQ79" s="13">
        <f t="shared" si="29"/>
        <v>-4.9285362247397657E-4</v>
      </c>
      <c r="AR79" s="13">
        <f t="shared" si="30"/>
        <v>-4.9261083743856737E-4</v>
      </c>
      <c r="AS79" s="13">
        <f t="shared" si="31"/>
        <v>-4.9236829148213701E-4</v>
      </c>
      <c r="AT79" s="13">
        <f t="shared" si="32"/>
        <v>0</v>
      </c>
      <c r="AU79" s="13">
        <f t="shared" si="33"/>
        <v>0</v>
      </c>
      <c r="AV79" s="13">
        <f t="shared" si="34"/>
        <v>0</v>
      </c>
    </row>
    <row r="80" spans="1:48" x14ac:dyDescent="0.3">
      <c r="A80" s="1">
        <v>94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8" t="e">
        <f>INDEX(전체모델결과!$A$2:$I$910,MATCH(ARIMA!$A80&amp;"_"&amp;ARIMA!P$3,전체모델결과!$A$2:$A$910,0),5)</f>
        <v>#N/A</v>
      </c>
      <c r="Q80" s="8" t="e">
        <f>INDEX(전체모델결과!$A$2:$I$910,MATCH(ARIMA!$A80&amp;"_"&amp;ARIMA!Q$3,전체모델결과!$A$2:$A$910,0),5)</f>
        <v>#N/A</v>
      </c>
      <c r="R80" s="8" t="e">
        <f>INDEX(전체모델결과!$A$2:$I$910,MATCH(ARIMA!$A80&amp;"_"&amp;ARIMA!R$3,전체모델결과!$A$2:$A$910,0),5)</f>
        <v>#N/A</v>
      </c>
      <c r="S80" s="8" t="e">
        <f>INDEX(전체모델결과!$A$2:$I$910,MATCH(ARIMA!$A80&amp;"_"&amp;ARIMA!S$3,전체모델결과!$A$2:$A$910,0),5)</f>
        <v>#N/A</v>
      </c>
      <c r="T80" s="8" t="e">
        <f>INDEX(전체모델결과!$A$2:$I$910,MATCH(ARIMA!$A80&amp;"_"&amp;ARIMA!T$3,전체모델결과!$A$2:$A$910,0),5)</f>
        <v>#N/A</v>
      </c>
      <c r="U80" s="8" t="e">
        <f>INDEX(전체모델결과!$A$2:$I$910,MATCH(ARIMA!$A80&amp;"_"&amp;ARIMA!U$3,전체모델결과!$A$2:$A$910,0),5)</f>
        <v>#N/A</v>
      </c>
      <c r="V80" s="8" t="e">
        <f>INDEX(전체모델결과!$A$2:$I$910,MATCH(ARIMA!$A80&amp;"_"&amp;ARIMA!V$3,전체모델결과!$A$2:$A$910,0),5)</f>
        <v>#N/A</v>
      </c>
      <c r="W80" s="8" t="e">
        <f>INDEX(전체모델결과!$A$2:$I$910,MATCH(ARIMA!$A80&amp;"_"&amp;ARIMA!W$3,전체모델결과!$A$2:$A$910,0),5)</f>
        <v>#N/A</v>
      </c>
      <c r="X80" s="8" t="e">
        <f>INDEX(전체모델결과!$A$2:$I$910,MATCH(ARIMA!$A80&amp;"_"&amp;ARIMA!X$3,전체모델결과!$A$2:$A$910,0),5)</f>
        <v>#N/A</v>
      </c>
      <c r="Y80" s="8" t="e">
        <f>INDEX(전체모델결과!$A$2:$I$910,MATCH(ARIMA!$A80&amp;"_"&amp;ARIMA!Y$3,전체모델결과!$A$2:$A$910,0),5)</f>
        <v>#N/A</v>
      </c>
      <c r="Z80" s="8" t="e">
        <f>INDEX(전체모델결과!$A$2:$I$910,MATCH(ARIMA!$A80&amp;"_"&amp;ARIMA!Z$3,전체모델결과!$A$2:$A$910,0),5)</f>
        <v>#N/A</v>
      </c>
      <c r="AA80" s="8" t="e">
        <f>INDEX(전체모델결과!$A$2:$I$910,MATCH(ARIMA!$A80&amp;"_"&amp;ARIMA!AA$3,전체모델결과!$A$2:$A$910,0),5)</f>
        <v>#N/A</v>
      </c>
      <c r="AB80" s="13"/>
      <c r="AC80" s="13">
        <f t="shared" si="15"/>
        <v>0</v>
      </c>
      <c r="AD80" s="13">
        <f t="shared" si="16"/>
        <v>0</v>
      </c>
      <c r="AE80" s="13">
        <f t="shared" si="17"/>
        <v>0</v>
      </c>
      <c r="AF80" s="13">
        <f t="shared" si="18"/>
        <v>0</v>
      </c>
      <c r="AG80" s="13">
        <f t="shared" si="19"/>
        <v>0</v>
      </c>
      <c r="AH80" s="13">
        <f t="shared" si="20"/>
        <v>0</v>
      </c>
      <c r="AI80" s="13">
        <f t="shared" si="21"/>
        <v>0</v>
      </c>
      <c r="AJ80" s="13">
        <f t="shared" si="22"/>
        <v>0</v>
      </c>
      <c r="AK80" s="13">
        <f t="shared" si="23"/>
        <v>0</v>
      </c>
      <c r="AL80" s="13">
        <f t="shared" si="24"/>
        <v>0</v>
      </c>
      <c r="AM80" s="13">
        <f t="shared" si="25"/>
        <v>0</v>
      </c>
      <c r="AN80" s="13">
        <f t="shared" si="26"/>
        <v>0</v>
      </c>
      <c r="AO80" s="13">
        <f t="shared" si="27"/>
        <v>0</v>
      </c>
      <c r="AP80" s="13">
        <f t="shared" si="28"/>
        <v>0</v>
      </c>
      <c r="AQ80" s="13">
        <f t="shared" si="29"/>
        <v>0</v>
      </c>
      <c r="AR80" s="13">
        <f t="shared" si="30"/>
        <v>0</v>
      </c>
      <c r="AS80" s="13">
        <f t="shared" si="31"/>
        <v>0</v>
      </c>
      <c r="AT80" s="13">
        <f t="shared" si="32"/>
        <v>0</v>
      </c>
      <c r="AU80" s="13">
        <f t="shared" si="33"/>
        <v>0</v>
      </c>
      <c r="AV80" s="13">
        <f t="shared" si="34"/>
        <v>0</v>
      </c>
    </row>
    <row r="81" spans="1:48" x14ac:dyDescent="0.3">
      <c r="A81" s="1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8" t="e">
        <f>INDEX(전체모델결과!$A$2:$I$910,MATCH(ARIMA!$A81&amp;"_"&amp;ARIMA!P$3,전체모델결과!$A$2:$A$910,0),5)</f>
        <v>#N/A</v>
      </c>
      <c r="Q81" s="8" t="e">
        <f>INDEX(전체모델결과!$A$2:$I$910,MATCH(ARIMA!$A81&amp;"_"&amp;ARIMA!Q$3,전체모델결과!$A$2:$A$910,0),5)</f>
        <v>#N/A</v>
      </c>
      <c r="R81" s="8" t="e">
        <f>INDEX(전체모델결과!$A$2:$I$910,MATCH(ARIMA!$A81&amp;"_"&amp;ARIMA!R$3,전체모델결과!$A$2:$A$910,0),5)</f>
        <v>#N/A</v>
      </c>
      <c r="S81" s="8" t="e">
        <f>INDEX(전체모델결과!$A$2:$I$910,MATCH(ARIMA!$A81&amp;"_"&amp;ARIMA!S$3,전체모델결과!$A$2:$A$910,0),5)</f>
        <v>#N/A</v>
      </c>
      <c r="T81" s="8" t="e">
        <f>INDEX(전체모델결과!$A$2:$I$910,MATCH(ARIMA!$A81&amp;"_"&amp;ARIMA!T$3,전체모델결과!$A$2:$A$910,0),5)</f>
        <v>#N/A</v>
      </c>
      <c r="U81" s="8" t="e">
        <f>INDEX(전체모델결과!$A$2:$I$910,MATCH(ARIMA!$A81&amp;"_"&amp;ARIMA!U$3,전체모델결과!$A$2:$A$910,0),5)</f>
        <v>#N/A</v>
      </c>
      <c r="V81" s="8" t="e">
        <f>INDEX(전체모델결과!$A$2:$I$910,MATCH(ARIMA!$A81&amp;"_"&amp;ARIMA!V$3,전체모델결과!$A$2:$A$910,0),5)</f>
        <v>#N/A</v>
      </c>
      <c r="W81" s="8" t="e">
        <f>INDEX(전체모델결과!$A$2:$I$910,MATCH(ARIMA!$A81&amp;"_"&amp;ARIMA!W$3,전체모델결과!$A$2:$A$910,0),5)</f>
        <v>#N/A</v>
      </c>
      <c r="X81" s="8" t="e">
        <f>INDEX(전체모델결과!$A$2:$I$910,MATCH(ARIMA!$A81&amp;"_"&amp;ARIMA!X$3,전체모델결과!$A$2:$A$910,0),5)</f>
        <v>#N/A</v>
      </c>
      <c r="Y81" s="8" t="e">
        <f>INDEX(전체모델결과!$A$2:$I$910,MATCH(ARIMA!$A81&amp;"_"&amp;ARIMA!Y$3,전체모델결과!$A$2:$A$910,0),5)</f>
        <v>#N/A</v>
      </c>
      <c r="Z81" s="8" t="e">
        <f>INDEX(전체모델결과!$A$2:$I$910,MATCH(ARIMA!$A81&amp;"_"&amp;ARIMA!Z$3,전체모델결과!$A$2:$A$910,0),5)</f>
        <v>#N/A</v>
      </c>
      <c r="AA81" s="8" t="e">
        <f>INDEX(전체모델결과!$A$2:$I$910,MATCH(ARIMA!$A81&amp;"_"&amp;ARIMA!AA$3,전체모델결과!$A$2:$A$910,0),5)</f>
        <v>#N/A</v>
      </c>
      <c r="AB81" s="13"/>
      <c r="AC81" s="13">
        <f t="shared" si="15"/>
        <v>0</v>
      </c>
      <c r="AD81" s="13">
        <f t="shared" si="16"/>
        <v>0</v>
      </c>
      <c r="AE81" s="13">
        <f t="shared" si="17"/>
        <v>0</v>
      </c>
      <c r="AF81" s="13">
        <f t="shared" si="18"/>
        <v>0</v>
      </c>
      <c r="AG81" s="13">
        <f t="shared" si="19"/>
        <v>0</v>
      </c>
      <c r="AH81" s="13">
        <f t="shared" si="20"/>
        <v>0</v>
      </c>
      <c r="AI81" s="13">
        <f t="shared" si="21"/>
        <v>0</v>
      </c>
      <c r="AJ81" s="13">
        <f t="shared" si="22"/>
        <v>0</v>
      </c>
      <c r="AK81" s="13">
        <f t="shared" si="23"/>
        <v>0</v>
      </c>
      <c r="AL81" s="13">
        <f t="shared" si="24"/>
        <v>0</v>
      </c>
      <c r="AM81" s="13">
        <f t="shared" si="25"/>
        <v>0</v>
      </c>
      <c r="AN81" s="13">
        <f t="shared" si="26"/>
        <v>0</v>
      </c>
      <c r="AO81" s="13">
        <f t="shared" si="27"/>
        <v>0</v>
      </c>
      <c r="AP81" s="13">
        <f t="shared" si="28"/>
        <v>0</v>
      </c>
      <c r="AQ81" s="13">
        <f t="shared" si="29"/>
        <v>0</v>
      </c>
      <c r="AR81" s="13">
        <f t="shared" si="30"/>
        <v>0</v>
      </c>
      <c r="AS81" s="13">
        <f t="shared" si="31"/>
        <v>0</v>
      </c>
      <c r="AT81" s="13">
        <f t="shared" si="32"/>
        <v>0</v>
      </c>
      <c r="AU81" s="13">
        <f t="shared" si="33"/>
        <v>0</v>
      </c>
      <c r="AV81" s="13">
        <f t="shared" si="3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I937"/>
  <sheetViews>
    <sheetView zoomScale="85" zoomScaleNormal="85" workbookViewId="0">
      <selection activeCell="A2" sqref="A2:E2"/>
    </sheetView>
  </sheetViews>
  <sheetFormatPr defaultRowHeight="16.5" x14ac:dyDescent="0.3"/>
  <cols>
    <col min="1" max="1" width="9.25" style="5" bestFit="1" customWidth="1"/>
    <col min="2" max="8" width="12.75" bestFit="1" customWidth="1"/>
    <col min="9" max="9" width="13.62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10" t="s">
        <v>3</v>
      </c>
      <c r="F1" s="4" t="s">
        <v>4</v>
      </c>
      <c r="G1" s="4" t="s">
        <v>5</v>
      </c>
      <c r="H1" s="4" t="s">
        <v>6</v>
      </c>
      <c r="I1" s="10" t="s">
        <v>7</v>
      </c>
    </row>
    <row r="2" spans="1:9" x14ac:dyDescent="0.3">
      <c r="A2" s="6" t="str">
        <f>+B2&amp;"_"&amp;C2</f>
        <v>18_2024</v>
      </c>
      <c r="B2" s="4">
        <v>18</v>
      </c>
      <c r="C2" s="4">
        <v>2024</v>
      </c>
      <c r="D2" s="3"/>
      <c r="E2" s="11">
        <v>3293527.3075268404</v>
      </c>
      <c r="F2" s="3"/>
      <c r="G2" s="3"/>
      <c r="H2" s="3"/>
      <c r="I2" s="11"/>
    </row>
    <row r="3" spans="1:9" x14ac:dyDescent="0.3">
      <c r="A3" s="6" t="str">
        <f t="shared" ref="A3:A66" si="0">+B3&amp;"_"&amp;C3</f>
        <v>18_2025</v>
      </c>
      <c r="B3" s="4">
        <v>18</v>
      </c>
      <c r="C3" s="4">
        <v>2025</v>
      </c>
      <c r="D3" s="3"/>
      <c r="E3" s="11">
        <v>3295154.5443388596</v>
      </c>
      <c r="F3" s="3"/>
      <c r="G3" s="3"/>
      <c r="H3" s="3"/>
      <c r="I3" s="11"/>
    </row>
    <row r="4" spans="1:9" x14ac:dyDescent="0.3">
      <c r="A4" s="6" t="str">
        <f t="shared" si="0"/>
        <v>18_2026</v>
      </c>
      <c r="B4" s="4">
        <v>18</v>
      </c>
      <c r="C4" s="4">
        <v>2026</v>
      </c>
      <c r="D4" s="3"/>
      <c r="E4" s="11">
        <v>3296781.7811508789</v>
      </c>
      <c r="F4" s="3"/>
      <c r="G4" s="3"/>
      <c r="H4" s="3"/>
      <c r="I4" s="11"/>
    </row>
    <row r="5" spans="1:9" x14ac:dyDescent="0.3">
      <c r="A5" s="6" t="str">
        <f t="shared" si="0"/>
        <v>18_2027</v>
      </c>
      <c r="B5" s="4">
        <v>18</v>
      </c>
      <c r="C5" s="4">
        <v>2027</v>
      </c>
      <c r="D5" s="3"/>
      <c r="E5" s="11">
        <v>3298409.0179628981</v>
      </c>
      <c r="F5" s="3"/>
      <c r="G5" s="3"/>
      <c r="H5" s="3"/>
      <c r="I5" s="11"/>
    </row>
    <row r="6" spans="1:9" x14ac:dyDescent="0.3">
      <c r="A6" s="6" t="str">
        <f t="shared" si="0"/>
        <v>18_2028</v>
      </c>
      <c r="B6" s="4">
        <v>18</v>
      </c>
      <c r="C6" s="4">
        <v>2028</v>
      </c>
      <c r="D6" s="3"/>
      <c r="E6" s="11">
        <v>3300036.2547749174</v>
      </c>
      <c r="F6" s="3"/>
      <c r="G6" s="3"/>
      <c r="H6" s="3"/>
      <c r="I6" s="11"/>
    </row>
    <row r="7" spans="1:9" x14ac:dyDescent="0.3">
      <c r="A7" s="6" t="str">
        <f t="shared" si="0"/>
        <v>18_2029</v>
      </c>
      <c r="B7" s="4">
        <v>18</v>
      </c>
      <c r="C7" s="4">
        <v>2029</v>
      </c>
      <c r="D7" s="3"/>
      <c r="E7" s="11">
        <v>3301663.4915869366</v>
      </c>
      <c r="F7" s="3"/>
      <c r="G7" s="3"/>
      <c r="H7" s="3"/>
      <c r="I7" s="11"/>
    </row>
    <row r="8" spans="1:9" x14ac:dyDescent="0.3">
      <c r="A8" s="6" t="str">
        <f t="shared" si="0"/>
        <v>18_2030</v>
      </c>
      <c r="B8" s="4">
        <v>18</v>
      </c>
      <c r="C8" s="4">
        <v>2030</v>
      </c>
      <c r="D8" s="3"/>
      <c r="E8" s="11">
        <v>3303290.7283989559</v>
      </c>
      <c r="F8" s="3"/>
      <c r="G8" s="3"/>
      <c r="H8" s="3"/>
      <c r="I8" s="11"/>
    </row>
    <row r="9" spans="1:9" x14ac:dyDescent="0.3">
      <c r="A9" s="6" t="str">
        <f t="shared" si="0"/>
        <v>18_2031</v>
      </c>
      <c r="B9" s="4">
        <v>18</v>
      </c>
      <c r="C9" s="4">
        <v>2031</v>
      </c>
      <c r="D9" s="3"/>
      <c r="E9" s="11">
        <v>3304917.9652109747</v>
      </c>
      <c r="F9" s="3"/>
      <c r="G9" s="3"/>
      <c r="H9" s="3"/>
      <c r="I9" s="11"/>
    </row>
    <row r="10" spans="1:9" x14ac:dyDescent="0.3">
      <c r="A10" s="6" t="str">
        <f t="shared" si="0"/>
        <v>18_2032</v>
      </c>
      <c r="B10" s="4">
        <v>18</v>
      </c>
      <c r="C10" s="4">
        <v>2032</v>
      </c>
      <c r="D10" s="3"/>
      <c r="E10" s="11">
        <v>3306545.2020229939</v>
      </c>
      <c r="F10" s="3"/>
      <c r="G10" s="3"/>
      <c r="H10" s="3"/>
      <c r="I10" s="11"/>
    </row>
    <row r="11" spans="1:9" x14ac:dyDescent="0.3">
      <c r="A11" s="6" t="str">
        <f t="shared" si="0"/>
        <v>18_2033</v>
      </c>
      <c r="B11" s="4">
        <v>18</v>
      </c>
      <c r="C11" s="4">
        <v>2033</v>
      </c>
      <c r="D11" s="3"/>
      <c r="E11" s="11">
        <v>3308172.4388350132</v>
      </c>
      <c r="F11" s="3"/>
      <c r="G11" s="3"/>
      <c r="H11" s="3"/>
      <c r="I11" s="11"/>
    </row>
    <row r="12" spans="1:9" x14ac:dyDescent="0.3">
      <c r="A12" s="6" t="str">
        <f t="shared" si="0"/>
        <v>18_2034</v>
      </c>
      <c r="B12" s="4">
        <v>18</v>
      </c>
      <c r="C12" s="4">
        <v>2034</v>
      </c>
      <c r="D12" s="3"/>
      <c r="E12" s="11">
        <v>3309799.6756470324</v>
      </c>
      <c r="F12" s="3"/>
      <c r="G12" s="3"/>
      <c r="H12" s="3"/>
      <c r="I12" s="11"/>
    </row>
    <row r="13" spans="1:9" x14ac:dyDescent="0.3">
      <c r="A13" s="6" t="str">
        <f t="shared" si="0"/>
        <v>18_2035</v>
      </c>
      <c r="B13" s="4">
        <v>18</v>
      </c>
      <c r="C13" s="4">
        <v>2035</v>
      </c>
      <c r="D13" s="3"/>
      <c r="E13" s="11">
        <v>3311426.9124590517</v>
      </c>
      <c r="F13" s="3"/>
      <c r="G13" s="3"/>
      <c r="H13" s="3"/>
      <c r="I13" s="11"/>
    </row>
    <row r="14" spans="1:9" x14ac:dyDescent="0.3">
      <c r="A14" s="6" t="str">
        <f t="shared" si="0"/>
        <v>19_2024</v>
      </c>
      <c r="B14" s="4">
        <v>19</v>
      </c>
      <c r="C14" s="4">
        <v>2024</v>
      </c>
      <c r="D14" s="3"/>
      <c r="E14" s="11">
        <v>29387.201545377018</v>
      </c>
      <c r="F14" s="3"/>
      <c r="G14" s="3"/>
      <c r="H14" s="3"/>
      <c r="I14" s="11"/>
    </row>
    <row r="15" spans="1:9" x14ac:dyDescent="0.3">
      <c r="A15" s="6" t="str">
        <f t="shared" si="0"/>
        <v>19_2025</v>
      </c>
      <c r="B15" s="4">
        <v>19</v>
      </c>
      <c r="C15" s="4">
        <v>2025</v>
      </c>
      <c r="D15" s="3"/>
      <c r="E15" s="11">
        <v>29401.720913729478</v>
      </c>
      <c r="F15" s="3"/>
      <c r="G15" s="3"/>
      <c r="H15" s="3"/>
      <c r="I15" s="11"/>
    </row>
    <row r="16" spans="1:9" x14ac:dyDescent="0.3">
      <c r="A16" s="6" t="str">
        <f t="shared" si="0"/>
        <v>19_2026</v>
      </c>
      <c r="B16" s="4">
        <v>19</v>
      </c>
      <c r="C16" s="4">
        <v>2026</v>
      </c>
      <c r="D16" s="3"/>
      <c r="E16" s="11">
        <v>29416.240282081937</v>
      </c>
      <c r="F16" s="3"/>
      <c r="G16" s="3"/>
      <c r="H16" s="3"/>
      <c r="I16" s="11"/>
    </row>
    <row r="17" spans="1:9" x14ac:dyDescent="0.3">
      <c r="A17" s="6" t="str">
        <f t="shared" si="0"/>
        <v>19_2027</v>
      </c>
      <c r="B17" s="4">
        <v>19</v>
      </c>
      <c r="C17" s="4">
        <v>2027</v>
      </c>
      <c r="D17" s="3"/>
      <c r="E17" s="11">
        <v>29430.759650434393</v>
      </c>
      <c r="F17" s="3"/>
      <c r="G17" s="3"/>
      <c r="H17" s="3"/>
      <c r="I17" s="11"/>
    </row>
    <row r="18" spans="1:9" x14ac:dyDescent="0.3">
      <c r="A18" s="6" t="str">
        <f t="shared" si="0"/>
        <v>19_2028</v>
      </c>
      <c r="B18" s="4">
        <v>19</v>
      </c>
      <c r="C18" s="4">
        <v>2028</v>
      </c>
      <c r="D18" s="3"/>
      <c r="E18" s="11">
        <v>29445.279018786852</v>
      </c>
      <c r="F18" s="3"/>
      <c r="G18" s="3"/>
      <c r="H18" s="3"/>
      <c r="I18" s="11"/>
    </row>
    <row r="19" spans="1:9" x14ac:dyDescent="0.3">
      <c r="A19" s="6" t="str">
        <f t="shared" si="0"/>
        <v>19_2029</v>
      </c>
      <c r="B19" s="4">
        <v>19</v>
      </c>
      <c r="C19" s="4">
        <v>2029</v>
      </c>
      <c r="D19" s="3"/>
      <c r="E19" s="11">
        <v>29459.798387139312</v>
      </c>
      <c r="F19" s="3"/>
      <c r="G19" s="3"/>
      <c r="H19" s="3"/>
      <c r="I19" s="11"/>
    </row>
    <row r="20" spans="1:9" x14ac:dyDescent="0.3">
      <c r="A20" s="6" t="str">
        <f t="shared" si="0"/>
        <v>19_2030</v>
      </c>
      <c r="B20" s="4">
        <v>19</v>
      </c>
      <c r="C20" s="4">
        <v>2030</v>
      </c>
      <c r="D20" s="3"/>
      <c r="E20" s="11">
        <v>29474.317755491771</v>
      </c>
      <c r="F20" s="3"/>
      <c r="G20" s="3"/>
      <c r="H20" s="3"/>
      <c r="I20" s="11"/>
    </row>
    <row r="21" spans="1:9" x14ac:dyDescent="0.3">
      <c r="A21" s="6" t="str">
        <f t="shared" si="0"/>
        <v>19_2031</v>
      </c>
      <c r="B21" s="4">
        <v>19</v>
      </c>
      <c r="C21" s="4">
        <v>2031</v>
      </c>
      <c r="D21" s="3"/>
      <c r="E21" s="11">
        <v>29488.837123844231</v>
      </c>
      <c r="F21" s="3"/>
      <c r="G21" s="3"/>
      <c r="H21" s="3"/>
      <c r="I21" s="11"/>
    </row>
    <row r="22" spans="1:9" x14ac:dyDescent="0.3">
      <c r="A22" s="6" t="str">
        <f t="shared" si="0"/>
        <v>19_2032</v>
      </c>
      <c r="B22" s="4">
        <v>19</v>
      </c>
      <c r="C22" s="4">
        <v>2032</v>
      </c>
      <c r="D22" s="3"/>
      <c r="E22" s="11">
        <v>29503.35649219669</v>
      </c>
      <c r="F22" s="3"/>
      <c r="G22" s="3"/>
      <c r="H22" s="3"/>
      <c r="I22" s="11"/>
    </row>
    <row r="23" spans="1:9" x14ac:dyDescent="0.3">
      <c r="A23" s="6" t="str">
        <f t="shared" si="0"/>
        <v>19_2033</v>
      </c>
      <c r="B23" s="4">
        <v>19</v>
      </c>
      <c r="C23" s="4">
        <v>2033</v>
      </c>
      <c r="D23" s="3"/>
      <c r="E23" s="11">
        <v>29517.875860549149</v>
      </c>
      <c r="F23" s="3"/>
      <c r="G23" s="3"/>
      <c r="H23" s="3"/>
      <c r="I23" s="11"/>
    </row>
    <row r="24" spans="1:9" x14ac:dyDescent="0.3">
      <c r="A24" s="6" t="str">
        <f t="shared" si="0"/>
        <v>19_2034</v>
      </c>
      <c r="B24" s="4">
        <v>19</v>
      </c>
      <c r="C24" s="4">
        <v>2034</v>
      </c>
      <c r="D24" s="3"/>
      <c r="E24" s="11">
        <v>29532.395228901609</v>
      </c>
      <c r="F24" s="3"/>
      <c r="G24" s="3"/>
      <c r="H24" s="3"/>
      <c r="I24" s="11"/>
    </row>
    <row r="25" spans="1:9" x14ac:dyDescent="0.3">
      <c r="A25" s="6" t="str">
        <f t="shared" si="0"/>
        <v>19_2035</v>
      </c>
      <c r="B25" s="4">
        <v>19</v>
      </c>
      <c r="C25" s="4">
        <v>2035</v>
      </c>
      <c r="D25" s="3"/>
      <c r="E25" s="11">
        <v>29546.914597254068</v>
      </c>
      <c r="F25" s="3"/>
      <c r="G25" s="3"/>
      <c r="H25" s="3"/>
      <c r="I25" s="11"/>
    </row>
    <row r="26" spans="1:9" x14ac:dyDescent="0.3">
      <c r="A26" s="6" t="str">
        <f t="shared" si="0"/>
        <v>20_2024</v>
      </c>
      <c r="B26" s="4">
        <v>20</v>
      </c>
      <c r="C26" s="4">
        <v>2024</v>
      </c>
      <c r="D26" s="3"/>
      <c r="E26" s="11">
        <v>12500.59110003736</v>
      </c>
      <c r="F26" s="3"/>
      <c r="G26" s="3"/>
      <c r="H26" s="3"/>
      <c r="I26" s="11"/>
    </row>
    <row r="27" spans="1:9" x14ac:dyDescent="0.3">
      <c r="A27" s="6" t="str">
        <f t="shared" si="0"/>
        <v>20_2025</v>
      </c>
      <c r="B27" s="4">
        <v>20</v>
      </c>
      <c r="C27" s="4">
        <v>2025</v>
      </c>
      <c r="D27" s="3"/>
      <c r="E27" s="11">
        <v>12506.767281410897</v>
      </c>
      <c r="F27" s="3"/>
      <c r="G27" s="3"/>
      <c r="H27" s="3"/>
      <c r="I27" s="11"/>
    </row>
    <row r="28" spans="1:9" x14ac:dyDescent="0.3">
      <c r="A28" s="6" t="str">
        <f t="shared" si="0"/>
        <v>20_2026</v>
      </c>
      <c r="B28" s="4">
        <v>20</v>
      </c>
      <c r="C28" s="4">
        <v>2026</v>
      </c>
      <c r="D28" s="3"/>
      <c r="E28" s="11">
        <v>12512.943462784433</v>
      </c>
      <c r="F28" s="3"/>
      <c r="G28" s="3"/>
      <c r="H28" s="3"/>
      <c r="I28" s="11"/>
    </row>
    <row r="29" spans="1:9" x14ac:dyDescent="0.3">
      <c r="A29" s="6" t="str">
        <f t="shared" si="0"/>
        <v>20_2027</v>
      </c>
      <c r="B29" s="4">
        <v>20</v>
      </c>
      <c r="C29" s="4">
        <v>2027</v>
      </c>
      <c r="D29" s="3"/>
      <c r="E29" s="11">
        <v>12519.119644157969</v>
      </c>
      <c r="F29" s="3"/>
      <c r="G29" s="3"/>
      <c r="H29" s="3"/>
      <c r="I29" s="11"/>
    </row>
    <row r="30" spans="1:9" x14ac:dyDescent="0.3">
      <c r="A30" s="6" t="str">
        <f t="shared" si="0"/>
        <v>20_2028</v>
      </c>
      <c r="B30" s="4">
        <v>20</v>
      </c>
      <c r="C30" s="4">
        <v>2028</v>
      </c>
      <c r="D30" s="3"/>
      <c r="E30" s="11">
        <v>12525.295825531506</v>
      </c>
      <c r="F30" s="3"/>
      <c r="G30" s="3"/>
      <c r="H30" s="3"/>
      <c r="I30" s="11"/>
    </row>
    <row r="31" spans="1:9" x14ac:dyDescent="0.3">
      <c r="A31" s="6" t="str">
        <f t="shared" si="0"/>
        <v>20_2029</v>
      </c>
      <c r="B31" s="4">
        <v>20</v>
      </c>
      <c r="C31" s="4">
        <v>2029</v>
      </c>
      <c r="D31" s="3"/>
      <c r="E31" s="11">
        <v>12531.472006905042</v>
      </c>
      <c r="F31" s="3"/>
      <c r="G31" s="3"/>
      <c r="H31" s="3"/>
      <c r="I31" s="11"/>
    </row>
    <row r="32" spans="1:9" x14ac:dyDescent="0.3">
      <c r="A32" s="6" t="str">
        <f t="shared" si="0"/>
        <v>20_2030</v>
      </c>
      <c r="B32" s="4">
        <v>20</v>
      </c>
      <c r="C32" s="4">
        <v>2030</v>
      </c>
      <c r="D32" s="3"/>
      <c r="E32" s="11">
        <v>12537.648188278577</v>
      </c>
      <c r="F32" s="3"/>
      <c r="G32" s="3"/>
      <c r="H32" s="3"/>
      <c r="I32" s="11"/>
    </row>
    <row r="33" spans="1:9" x14ac:dyDescent="0.3">
      <c r="A33" s="6" t="str">
        <f t="shared" si="0"/>
        <v>20_2031</v>
      </c>
      <c r="B33" s="4">
        <v>20</v>
      </c>
      <c r="C33" s="4">
        <v>2031</v>
      </c>
      <c r="D33" s="3"/>
      <c r="E33" s="11">
        <v>12543.824369652113</v>
      </c>
      <c r="F33" s="3"/>
      <c r="G33" s="3"/>
      <c r="H33" s="3"/>
      <c r="I33" s="11"/>
    </row>
    <row r="34" spans="1:9" x14ac:dyDescent="0.3">
      <c r="A34" s="6" t="str">
        <f t="shared" si="0"/>
        <v>20_2032</v>
      </c>
      <c r="B34" s="4">
        <v>20</v>
      </c>
      <c r="C34" s="4">
        <v>2032</v>
      </c>
      <c r="D34" s="3"/>
      <c r="E34" s="11">
        <v>12550.000551025651</v>
      </c>
      <c r="F34" s="3"/>
      <c r="G34" s="3"/>
      <c r="H34" s="3"/>
      <c r="I34" s="11"/>
    </row>
    <row r="35" spans="1:9" x14ac:dyDescent="0.3">
      <c r="A35" s="6" t="str">
        <f t="shared" si="0"/>
        <v>20_2033</v>
      </c>
      <c r="B35" s="4">
        <v>20</v>
      </c>
      <c r="C35" s="4">
        <v>2033</v>
      </c>
      <c r="D35" s="3"/>
      <c r="E35" s="11">
        <v>12556.176732399186</v>
      </c>
      <c r="F35" s="3"/>
      <c r="G35" s="3"/>
      <c r="H35" s="3"/>
      <c r="I35" s="11"/>
    </row>
    <row r="36" spans="1:9" x14ac:dyDescent="0.3">
      <c r="A36" s="6" t="str">
        <f t="shared" si="0"/>
        <v>20_2034</v>
      </c>
      <c r="B36" s="4">
        <v>20</v>
      </c>
      <c r="C36" s="4">
        <v>2034</v>
      </c>
      <c r="D36" s="3"/>
      <c r="E36" s="11">
        <v>12562.352913772722</v>
      </c>
      <c r="F36" s="3"/>
      <c r="G36" s="3"/>
      <c r="H36" s="3"/>
      <c r="I36" s="11"/>
    </row>
    <row r="37" spans="1:9" x14ac:dyDescent="0.3">
      <c r="A37" s="6" t="str">
        <f t="shared" si="0"/>
        <v>20_2035</v>
      </c>
      <c r="B37" s="4">
        <v>20</v>
      </c>
      <c r="C37" s="4">
        <v>2035</v>
      </c>
      <c r="D37" s="3"/>
      <c r="E37" s="11">
        <v>12568.529095146259</v>
      </c>
      <c r="F37" s="3"/>
      <c r="G37" s="3"/>
      <c r="H37" s="3"/>
      <c r="I37" s="11"/>
    </row>
    <row r="38" spans="1:9" x14ac:dyDescent="0.3">
      <c r="A38" s="6" t="str">
        <f t="shared" si="0"/>
        <v>21_2024</v>
      </c>
      <c r="B38" s="4">
        <v>21</v>
      </c>
      <c r="C38" s="4">
        <v>2024</v>
      </c>
      <c r="D38" s="3"/>
      <c r="E38" s="11">
        <v>16656.900371795145</v>
      </c>
      <c r="F38" s="3"/>
      <c r="G38" s="3"/>
      <c r="H38" s="3"/>
      <c r="I38" s="11"/>
    </row>
    <row r="39" spans="1:9" x14ac:dyDescent="0.3">
      <c r="A39" s="6" t="str">
        <f t="shared" si="0"/>
        <v>21_2025</v>
      </c>
      <c r="B39" s="4">
        <v>21</v>
      </c>
      <c r="C39" s="4">
        <v>2025</v>
      </c>
      <c r="D39" s="3"/>
      <c r="E39" s="11">
        <v>16665.130065654728</v>
      </c>
      <c r="F39" s="3"/>
      <c r="G39" s="3"/>
      <c r="H39" s="3"/>
      <c r="I39" s="11"/>
    </row>
    <row r="40" spans="1:9" x14ac:dyDescent="0.3">
      <c r="A40" s="6" t="str">
        <f t="shared" si="0"/>
        <v>21_2026</v>
      </c>
      <c r="B40" s="4">
        <v>21</v>
      </c>
      <c r="C40" s="4">
        <v>2026</v>
      </c>
      <c r="D40" s="3"/>
      <c r="E40" s="11">
        <v>16673.359759514311</v>
      </c>
      <c r="F40" s="3"/>
      <c r="G40" s="3"/>
      <c r="H40" s="3"/>
      <c r="I40" s="11"/>
    </row>
    <row r="41" spans="1:9" x14ac:dyDescent="0.3">
      <c r="A41" s="6" t="str">
        <f t="shared" si="0"/>
        <v>21_2027</v>
      </c>
      <c r="B41" s="4">
        <v>21</v>
      </c>
      <c r="C41" s="4">
        <v>2027</v>
      </c>
      <c r="D41" s="3"/>
      <c r="E41" s="11">
        <v>16681.589453373894</v>
      </c>
      <c r="F41" s="3"/>
      <c r="G41" s="3"/>
      <c r="H41" s="3"/>
      <c r="I41" s="11"/>
    </row>
    <row r="42" spans="1:9" x14ac:dyDescent="0.3">
      <c r="A42" s="6" t="str">
        <f t="shared" si="0"/>
        <v>21_2028</v>
      </c>
      <c r="B42" s="4">
        <v>21</v>
      </c>
      <c r="C42" s="4">
        <v>2028</v>
      </c>
      <c r="D42" s="3"/>
      <c r="E42" s="11">
        <v>16689.819147233477</v>
      </c>
      <c r="F42" s="3"/>
      <c r="G42" s="3"/>
      <c r="H42" s="3"/>
      <c r="I42" s="11"/>
    </row>
    <row r="43" spans="1:9" x14ac:dyDescent="0.3">
      <c r="A43" s="6" t="str">
        <f t="shared" si="0"/>
        <v>21_2029</v>
      </c>
      <c r="B43" s="4">
        <v>21</v>
      </c>
      <c r="C43" s="4">
        <v>2029</v>
      </c>
      <c r="D43" s="3"/>
      <c r="E43" s="11">
        <v>16698.048841093059</v>
      </c>
      <c r="F43" s="3"/>
      <c r="G43" s="3"/>
      <c r="H43" s="3"/>
      <c r="I43" s="11"/>
    </row>
    <row r="44" spans="1:9" x14ac:dyDescent="0.3">
      <c r="A44" s="6" t="str">
        <f t="shared" si="0"/>
        <v>21_2030</v>
      </c>
      <c r="B44" s="4">
        <v>21</v>
      </c>
      <c r="C44" s="4">
        <v>2030</v>
      </c>
      <c r="D44" s="3"/>
      <c r="E44" s="11">
        <v>16706.278534952642</v>
      </c>
      <c r="F44" s="3"/>
      <c r="G44" s="3"/>
      <c r="H44" s="3"/>
      <c r="I44" s="11"/>
    </row>
    <row r="45" spans="1:9" x14ac:dyDescent="0.3">
      <c r="A45" s="6" t="str">
        <f t="shared" si="0"/>
        <v>21_2031</v>
      </c>
      <c r="B45" s="4">
        <v>21</v>
      </c>
      <c r="C45" s="4">
        <v>2031</v>
      </c>
      <c r="D45" s="3"/>
      <c r="E45" s="11">
        <v>16714.508228812225</v>
      </c>
      <c r="F45" s="3"/>
      <c r="G45" s="3"/>
      <c r="H45" s="3"/>
      <c r="I45" s="11"/>
    </row>
    <row r="46" spans="1:9" x14ac:dyDescent="0.3">
      <c r="A46" s="6" t="str">
        <f t="shared" si="0"/>
        <v>21_2032</v>
      </c>
      <c r="B46" s="4">
        <v>21</v>
      </c>
      <c r="C46" s="4">
        <v>2032</v>
      </c>
      <c r="D46" s="3"/>
      <c r="E46" s="11">
        <v>16722.737922671808</v>
      </c>
      <c r="F46" s="3"/>
      <c r="G46" s="3"/>
      <c r="H46" s="3"/>
      <c r="I46" s="11"/>
    </row>
    <row r="47" spans="1:9" x14ac:dyDescent="0.3">
      <c r="A47" s="6" t="str">
        <f t="shared" si="0"/>
        <v>21_2033</v>
      </c>
      <c r="B47" s="4">
        <v>21</v>
      </c>
      <c r="C47" s="4">
        <v>2033</v>
      </c>
      <c r="D47" s="3"/>
      <c r="E47" s="11">
        <v>16730.96761653139</v>
      </c>
      <c r="F47" s="3"/>
      <c r="G47" s="3"/>
      <c r="H47" s="3"/>
      <c r="I47" s="11"/>
    </row>
    <row r="48" spans="1:9" x14ac:dyDescent="0.3">
      <c r="A48" s="6" t="str">
        <f t="shared" si="0"/>
        <v>21_2034</v>
      </c>
      <c r="B48" s="4">
        <v>21</v>
      </c>
      <c r="C48" s="4">
        <v>2034</v>
      </c>
      <c r="D48" s="3"/>
      <c r="E48" s="11">
        <v>16739.197310390973</v>
      </c>
      <c r="F48" s="3"/>
      <c r="G48" s="3"/>
      <c r="H48" s="3"/>
      <c r="I48" s="11"/>
    </row>
    <row r="49" spans="1:9" x14ac:dyDescent="0.3">
      <c r="A49" s="6" t="str">
        <f t="shared" si="0"/>
        <v>21_2035</v>
      </c>
      <c r="B49" s="4">
        <v>21</v>
      </c>
      <c r="C49" s="4">
        <v>2035</v>
      </c>
      <c r="D49" s="3"/>
      <c r="E49" s="11">
        <v>16747.427004250556</v>
      </c>
      <c r="F49" s="3"/>
      <c r="G49" s="3"/>
      <c r="H49" s="3"/>
      <c r="I49" s="11"/>
    </row>
    <row r="50" spans="1:9" x14ac:dyDescent="0.3">
      <c r="A50" s="6" t="str">
        <f t="shared" si="0"/>
        <v>22_2024</v>
      </c>
      <c r="B50" s="4">
        <v>22</v>
      </c>
      <c r="C50" s="4">
        <v>2024</v>
      </c>
      <c r="D50" s="3"/>
      <c r="E50" s="11">
        <v>23365.750578950159</v>
      </c>
      <c r="F50" s="3"/>
      <c r="G50" s="3"/>
      <c r="H50" s="3"/>
      <c r="I50" s="11"/>
    </row>
    <row r="51" spans="1:9" x14ac:dyDescent="0.3">
      <c r="A51" s="6" t="str">
        <f t="shared" si="0"/>
        <v>22_2025</v>
      </c>
      <c r="B51" s="4">
        <v>22</v>
      </c>
      <c r="C51" s="4">
        <v>2025</v>
      </c>
      <c r="D51" s="3"/>
      <c r="E51" s="11">
        <v>24252.35102647543</v>
      </c>
      <c r="F51" s="3"/>
      <c r="G51" s="3"/>
      <c r="H51" s="3"/>
      <c r="I51" s="11"/>
    </row>
    <row r="52" spans="1:9" x14ac:dyDescent="0.3">
      <c r="A52" s="6" t="str">
        <f t="shared" si="0"/>
        <v>22_2026</v>
      </c>
      <c r="B52" s="4">
        <v>22</v>
      </c>
      <c r="C52" s="4">
        <v>2026</v>
      </c>
      <c r="D52" s="3"/>
      <c r="E52" s="11">
        <v>25138.951474000933</v>
      </c>
      <c r="F52" s="3"/>
      <c r="G52" s="3"/>
      <c r="H52" s="3"/>
      <c r="I52" s="11"/>
    </row>
    <row r="53" spans="1:9" x14ac:dyDescent="0.3">
      <c r="A53" s="6" t="str">
        <f t="shared" si="0"/>
        <v>22_2027</v>
      </c>
      <c r="B53" s="4">
        <v>22</v>
      </c>
      <c r="C53" s="4">
        <v>2027</v>
      </c>
      <c r="D53" s="3"/>
      <c r="E53" s="11">
        <v>26025.551921526436</v>
      </c>
      <c r="F53" s="3"/>
      <c r="G53" s="3"/>
      <c r="H53" s="3"/>
      <c r="I53" s="11"/>
    </row>
    <row r="54" spans="1:9" x14ac:dyDescent="0.3">
      <c r="A54" s="6" t="str">
        <f t="shared" si="0"/>
        <v>22_2028</v>
      </c>
      <c r="B54" s="4">
        <v>22</v>
      </c>
      <c r="C54" s="4">
        <v>2028</v>
      </c>
      <c r="D54" s="3"/>
      <c r="E54" s="11">
        <v>26912.152369051939</v>
      </c>
      <c r="F54" s="3"/>
      <c r="G54" s="3"/>
      <c r="H54" s="3"/>
      <c r="I54" s="11"/>
    </row>
    <row r="55" spans="1:9" x14ac:dyDescent="0.3">
      <c r="A55" s="6" t="str">
        <f t="shared" si="0"/>
        <v>22_2029</v>
      </c>
      <c r="B55" s="4">
        <v>22</v>
      </c>
      <c r="C55" s="4">
        <v>2029</v>
      </c>
      <c r="D55" s="3"/>
      <c r="E55" s="11">
        <v>27798.752816577442</v>
      </c>
      <c r="F55" s="3"/>
      <c r="G55" s="3"/>
      <c r="H55" s="3"/>
      <c r="I55" s="11"/>
    </row>
    <row r="56" spans="1:9" x14ac:dyDescent="0.3">
      <c r="A56" s="6" t="str">
        <f t="shared" si="0"/>
        <v>22_2030</v>
      </c>
      <c r="B56" s="4">
        <v>22</v>
      </c>
      <c r="C56" s="4">
        <v>2030</v>
      </c>
      <c r="D56" s="3"/>
      <c r="E56" s="11">
        <v>28685.353264102945</v>
      </c>
      <c r="F56" s="3"/>
      <c r="G56" s="3"/>
      <c r="H56" s="3"/>
      <c r="I56" s="11"/>
    </row>
    <row r="57" spans="1:9" x14ac:dyDescent="0.3">
      <c r="A57" s="6" t="str">
        <f t="shared" si="0"/>
        <v>22_2031</v>
      </c>
      <c r="B57" s="4">
        <v>22</v>
      </c>
      <c r="C57" s="4">
        <v>2031</v>
      </c>
      <c r="D57" s="3"/>
      <c r="E57" s="11">
        <v>29571.953711628448</v>
      </c>
      <c r="F57" s="3"/>
      <c r="G57" s="3"/>
      <c r="H57" s="3"/>
      <c r="I57" s="11"/>
    </row>
    <row r="58" spans="1:9" x14ac:dyDescent="0.3">
      <c r="A58" s="6" t="str">
        <f t="shared" si="0"/>
        <v>22_2032</v>
      </c>
      <c r="B58" s="4">
        <v>22</v>
      </c>
      <c r="C58" s="4">
        <v>2032</v>
      </c>
      <c r="D58" s="3"/>
      <c r="E58" s="11">
        <v>30458.554159153951</v>
      </c>
      <c r="F58" s="3"/>
      <c r="G58" s="3"/>
      <c r="H58" s="3"/>
      <c r="I58" s="11"/>
    </row>
    <row r="59" spans="1:9" x14ac:dyDescent="0.3">
      <c r="A59" s="6" t="str">
        <f t="shared" si="0"/>
        <v>22_2033</v>
      </c>
      <c r="B59" s="4">
        <v>22</v>
      </c>
      <c r="C59" s="4">
        <v>2033</v>
      </c>
      <c r="D59" s="3"/>
      <c r="E59" s="11">
        <v>31345.154606679454</v>
      </c>
      <c r="F59" s="3"/>
      <c r="G59" s="3"/>
      <c r="H59" s="3"/>
      <c r="I59" s="11"/>
    </row>
    <row r="60" spans="1:9" x14ac:dyDescent="0.3">
      <c r="A60" s="6" t="str">
        <f t="shared" si="0"/>
        <v>22_2034</v>
      </c>
      <c r="B60" s="4">
        <v>22</v>
      </c>
      <c r="C60" s="4">
        <v>2034</v>
      </c>
      <c r="D60" s="3"/>
      <c r="E60" s="11">
        <v>32231.755054204725</v>
      </c>
      <c r="F60" s="3"/>
      <c r="G60" s="3"/>
      <c r="H60" s="3"/>
      <c r="I60" s="11"/>
    </row>
    <row r="61" spans="1:9" x14ac:dyDescent="0.3">
      <c r="A61" s="6" t="str">
        <f t="shared" si="0"/>
        <v>22_2035</v>
      </c>
      <c r="B61" s="4">
        <v>22</v>
      </c>
      <c r="C61" s="4">
        <v>2035</v>
      </c>
      <c r="D61" s="3"/>
      <c r="E61" s="11">
        <v>33118.355501730228</v>
      </c>
      <c r="F61" s="3"/>
      <c r="G61" s="3"/>
      <c r="H61" s="3"/>
      <c r="I61" s="11"/>
    </row>
    <row r="62" spans="1:9" x14ac:dyDescent="0.3">
      <c r="A62" s="6" t="str">
        <f t="shared" si="0"/>
        <v>23_2024</v>
      </c>
      <c r="B62" s="4">
        <v>23</v>
      </c>
      <c r="C62" s="4">
        <v>2024</v>
      </c>
      <c r="D62" s="3"/>
      <c r="E62" s="11">
        <v>22201.240809263894</v>
      </c>
      <c r="F62" s="3"/>
      <c r="G62" s="3"/>
      <c r="H62" s="3"/>
      <c r="I62" s="11"/>
    </row>
    <row r="63" spans="1:9" x14ac:dyDescent="0.3">
      <c r="A63" s="6" t="str">
        <f t="shared" si="0"/>
        <v>23_2025</v>
      </c>
      <c r="B63" s="4">
        <v>23</v>
      </c>
      <c r="C63" s="4">
        <v>2025</v>
      </c>
      <c r="D63" s="3"/>
      <c r="E63" s="11">
        <v>23176.111822368577</v>
      </c>
      <c r="F63" s="3"/>
      <c r="G63" s="3"/>
      <c r="H63" s="3"/>
      <c r="I63" s="11"/>
    </row>
    <row r="64" spans="1:9" x14ac:dyDescent="0.3">
      <c r="A64" s="6" t="str">
        <f t="shared" si="0"/>
        <v>23_2026</v>
      </c>
      <c r="B64" s="4">
        <v>23</v>
      </c>
      <c r="C64" s="4">
        <v>2026</v>
      </c>
      <c r="D64" s="3"/>
      <c r="E64" s="11">
        <v>24150.982835473493</v>
      </c>
      <c r="F64" s="3"/>
      <c r="G64" s="3"/>
      <c r="H64" s="3"/>
      <c r="I64" s="11"/>
    </row>
    <row r="65" spans="1:9" x14ac:dyDescent="0.3">
      <c r="A65" s="6" t="str">
        <f t="shared" si="0"/>
        <v>23_2027</v>
      </c>
      <c r="B65" s="4">
        <v>23</v>
      </c>
      <c r="C65" s="4">
        <v>2027</v>
      </c>
      <c r="D65" s="3"/>
      <c r="E65" s="11">
        <v>25125.853848578408</v>
      </c>
      <c r="F65" s="3"/>
      <c r="G65" s="3"/>
      <c r="H65" s="3"/>
      <c r="I65" s="11"/>
    </row>
    <row r="66" spans="1:9" x14ac:dyDescent="0.3">
      <c r="A66" s="6" t="str">
        <f t="shared" si="0"/>
        <v>23_2028</v>
      </c>
      <c r="B66" s="4">
        <v>23</v>
      </c>
      <c r="C66" s="4">
        <v>2028</v>
      </c>
      <c r="D66" s="3"/>
      <c r="E66" s="11">
        <v>26100.724861683324</v>
      </c>
      <c r="F66" s="3"/>
      <c r="G66" s="3"/>
      <c r="H66" s="3"/>
      <c r="I66" s="11"/>
    </row>
    <row r="67" spans="1:9" x14ac:dyDescent="0.3">
      <c r="A67" s="6" t="str">
        <f t="shared" ref="A67:A130" si="1">+B67&amp;"_"&amp;C67</f>
        <v>23_2029</v>
      </c>
      <c r="B67" s="4">
        <v>23</v>
      </c>
      <c r="C67" s="4">
        <v>2029</v>
      </c>
      <c r="D67" s="3"/>
      <c r="E67" s="11">
        <v>27075.59587478824</v>
      </c>
      <c r="F67" s="3"/>
      <c r="G67" s="3"/>
      <c r="H67" s="3"/>
      <c r="I67" s="11"/>
    </row>
    <row r="68" spans="1:9" x14ac:dyDescent="0.3">
      <c r="A68" s="6" t="str">
        <f t="shared" si="1"/>
        <v>23_2030</v>
      </c>
      <c r="B68" s="4">
        <v>23</v>
      </c>
      <c r="C68" s="4">
        <v>2030</v>
      </c>
      <c r="D68" s="3"/>
      <c r="E68" s="11">
        <v>28050.466887893155</v>
      </c>
      <c r="F68" s="3"/>
      <c r="G68" s="3"/>
      <c r="H68" s="3"/>
      <c r="I68" s="11"/>
    </row>
    <row r="69" spans="1:9" x14ac:dyDescent="0.3">
      <c r="A69" s="6" t="str">
        <f t="shared" si="1"/>
        <v>23_2031</v>
      </c>
      <c r="B69" s="4">
        <v>23</v>
      </c>
      <c r="C69" s="4">
        <v>2031</v>
      </c>
      <c r="D69" s="3"/>
      <c r="E69" s="11">
        <v>29025.337900998071</v>
      </c>
      <c r="F69" s="3"/>
      <c r="G69" s="3"/>
      <c r="H69" s="3"/>
      <c r="I69" s="11"/>
    </row>
    <row r="70" spans="1:9" x14ac:dyDescent="0.3">
      <c r="A70" s="6" t="str">
        <f t="shared" si="1"/>
        <v>23_2032</v>
      </c>
      <c r="B70" s="4">
        <v>23</v>
      </c>
      <c r="C70" s="4">
        <v>2032</v>
      </c>
      <c r="D70" s="3"/>
      <c r="E70" s="11">
        <v>30000.208914102986</v>
      </c>
      <c r="F70" s="3"/>
      <c r="G70" s="3"/>
      <c r="H70" s="3"/>
      <c r="I70" s="11"/>
    </row>
    <row r="71" spans="1:9" x14ac:dyDescent="0.3">
      <c r="A71" s="6" t="str">
        <f t="shared" si="1"/>
        <v>23_2033</v>
      </c>
      <c r="B71" s="4">
        <v>23</v>
      </c>
      <c r="C71" s="4">
        <v>2033</v>
      </c>
      <c r="D71" s="3"/>
      <c r="E71" s="11">
        <v>30975.079927207902</v>
      </c>
      <c r="F71" s="3"/>
      <c r="G71" s="3"/>
      <c r="H71" s="3"/>
      <c r="I71" s="11"/>
    </row>
    <row r="72" spans="1:9" x14ac:dyDescent="0.3">
      <c r="A72" s="6" t="str">
        <f t="shared" si="1"/>
        <v>23_2034</v>
      </c>
      <c r="B72" s="4">
        <v>23</v>
      </c>
      <c r="C72" s="4">
        <v>2034</v>
      </c>
      <c r="D72" s="3"/>
      <c r="E72" s="11">
        <v>31949.950940312818</v>
      </c>
      <c r="F72" s="3"/>
      <c r="G72" s="3"/>
      <c r="H72" s="3"/>
      <c r="I72" s="11"/>
    </row>
    <row r="73" spans="1:9" x14ac:dyDescent="0.3">
      <c r="A73" s="6" t="str">
        <f t="shared" si="1"/>
        <v>23_2035</v>
      </c>
      <c r="B73" s="4">
        <v>23</v>
      </c>
      <c r="C73" s="4">
        <v>2035</v>
      </c>
      <c r="D73" s="3"/>
      <c r="E73" s="11">
        <v>32924.821953417733</v>
      </c>
      <c r="F73" s="3"/>
      <c r="G73" s="3"/>
      <c r="H73" s="3"/>
      <c r="I73" s="11"/>
    </row>
    <row r="74" spans="1:9" x14ac:dyDescent="0.3">
      <c r="A74" s="6" t="str">
        <f t="shared" si="1"/>
        <v>24_2024</v>
      </c>
      <c r="B74" s="4">
        <v>24</v>
      </c>
      <c r="C74" s="4">
        <v>2024</v>
      </c>
      <c r="D74" s="3"/>
      <c r="E74" s="11">
        <v>18270.340366643621</v>
      </c>
      <c r="F74" s="3"/>
      <c r="G74" s="3"/>
      <c r="H74" s="3"/>
      <c r="I74" s="11"/>
    </row>
    <row r="75" spans="1:9" x14ac:dyDescent="0.3">
      <c r="A75" s="6" t="str">
        <f t="shared" si="1"/>
        <v>24_2025</v>
      </c>
      <c r="B75" s="4">
        <v>24</v>
      </c>
      <c r="C75" s="4">
        <v>2025</v>
      </c>
      <c r="D75" s="3"/>
      <c r="E75" s="11">
        <v>19219.143213646952</v>
      </c>
      <c r="F75" s="3"/>
      <c r="G75" s="3"/>
      <c r="H75" s="3"/>
      <c r="I75" s="11"/>
    </row>
    <row r="76" spans="1:9" x14ac:dyDescent="0.3">
      <c r="A76" s="6" t="str">
        <f t="shared" si="1"/>
        <v>24_2026</v>
      </c>
      <c r="B76" s="4">
        <v>24</v>
      </c>
      <c r="C76" s="4">
        <v>2026</v>
      </c>
      <c r="D76" s="3"/>
      <c r="E76" s="11">
        <v>20167.946060650283</v>
      </c>
      <c r="F76" s="3"/>
      <c r="G76" s="3"/>
      <c r="H76" s="3"/>
      <c r="I76" s="11"/>
    </row>
    <row r="77" spans="1:9" x14ac:dyDescent="0.3">
      <c r="A77" s="6" t="str">
        <f t="shared" si="1"/>
        <v>24_2027</v>
      </c>
      <c r="B77" s="4">
        <v>24</v>
      </c>
      <c r="C77" s="4">
        <v>2027</v>
      </c>
      <c r="D77" s="3"/>
      <c r="E77" s="11">
        <v>21116.748907653615</v>
      </c>
      <c r="F77" s="3"/>
      <c r="G77" s="3"/>
      <c r="H77" s="3"/>
      <c r="I77" s="11"/>
    </row>
    <row r="78" spans="1:9" x14ac:dyDescent="0.3">
      <c r="A78" s="6" t="str">
        <f t="shared" si="1"/>
        <v>24_2028</v>
      </c>
      <c r="B78" s="4">
        <v>24</v>
      </c>
      <c r="C78" s="4">
        <v>2028</v>
      </c>
      <c r="D78" s="3"/>
      <c r="E78" s="11">
        <v>22065.551754656946</v>
      </c>
      <c r="F78" s="3"/>
      <c r="G78" s="3"/>
      <c r="H78" s="3"/>
      <c r="I78" s="11"/>
    </row>
    <row r="79" spans="1:9" x14ac:dyDescent="0.3">
      <c r="A79" s="6" t="str">
        <f t="shared" si="1"/>
        <v>24_2029</v>
      </c>
      <c r="B79" s="4">
        <v>24</v>
      </c>
      <c r="C79" s="4">
        <v>2029</v>
      </c>
      <c r="D79" s="3"/>
      <c r="E79" s="11">
        <v>23014.354601660278</v>
      </c>
      <c r="F79" s="3"/>
      <c r="G79" s="3"/>
      <c r="H79" s="3"/>
      <c r="I79" s="11"/>
    </row>
    <row r="80" spans="1:9" x14ac:dyDescent="0.3">
      <c r="A80" s="6" t="str">
        <f t="shared" si="1"/>
        <v>24_2030</v>
      </c>
      <c r="B80" s="4">
        <v>24</v>
      </c>
      <c r="C80" s="4">
        <v>2030</v>
      </c>
      <c r="D80" s="3"/>
      <c r="E80" s="11">
        <v>23963.157448663609</v>
      </c>
      <c r="F80" s="3"/>
      <c r="G80" s="3"/>
      <c r="H80" s="3"/>
      <c r="I80" s="11"/>
    </row>
    <row r="81" spans="1:9" x14ac:dyDescent="0.3">
      <c r="A81" s="6" t="str">
        <f t="shared" si="1"/>
        <v>24_2031</v>
      </c>
      <c r="B81" s="4">
        <v>24</v>
      </c>
      <c r="C81" s="4">
        <v>2031</v>
      </c>
      <c r="D81" s="3"/>
      <c r="E81" s="11">
        <v>24911.960295666941</v>
      </c>
      <c r="F81" s="3"/>
      <c r="G81" s="3"/>
      <c r="H81" s="3"/>
      <c r="I81" s="11"/>
    </row>
    <row r="82" spans="1:9" x14ac:dyDescent="0.3">
      <c r="A82" s="6" t="str">
        <f t="shared" si="1"/>
        <v>24_2032</v>
      </c>
      <c r="B82" s="4">
        <v>24</v>
      </c>
      <c r="C82" s="4">
        <v>2032</v>
      </c>
      <c r="D82" s="3"/>
      <c r="E82" s="11">
        <v>25860.763142670039</v>
      </c>
      <c r="F82" s="3"/>
      <c r="G82" s="3"/>
      <c r="H82" s="3"/>
      <c r="I82" s="11"/>
    </row>
    <row r="83" spans="1:9" x14ac:dyDescent="0.3">
      <c r="A83" s="6" t="str">
        <f t="shared" si="1"/>
        <v>24_2033</v>
      </c>
      <c r="B83" s="4">
        <v>24</v>
      </c>
      <c r="C83" s="4">
        <v>2033</v>
      </c>
      <c r="D83" s="3"/>
      <c r="E83" s="11">
        <v>26809.56598967337</v>
      </c>
      <c r="F83" s="3"/>
      <c r="G83" s="3"/>
      <c r="H83" s="3"/>
      <c r="I83" s="11"/>
    </row>
    <row r="84" spans="1:9" x14ac:dyDescent="0.3">
      <c r="A84" s="6" t="str">
        <f t="shared" si="1"/>
        <v>24_2034</v>
      </c>
      <c r="B84" s="4">
        <v>24</v>
      </c>
      <c r="C84" s="4">
        <v>2034</v>
      </c>
      <c r="D84" s="3"/>
      <c r="E84" s="11">
        <v>27758.368836676702</v>
      </c>
      <c r="F84" s="3"/>
      <c r="G84" s="3"/>
      <c r="H84" s="3"/>
      <c r="I84" s="11"/>
    </row>
    <row r="85" spans="1:9" x14ac:dyDescent="0.3">
      <c r="A85" s="6" t="str">
        <f t="shared" si="1"/>
        <v>24_2035</v>
      </c>
      <c r="B85" s="4">
        <v>24</v>
      </c>
      <c r="C85" s="4">
        <v>2035</v>
      </c>
      <c r="D85" s="3"/>
      <c r="E85" s="11">
        <v>28707.171683680033</v>
      </c>
      <c r="F85" s="3"/>
      <c r="G85" s="3"/>
      <c r="H85" s="3"/>
      <c r="I85" s="11"/>
    </row>
    <row r="86" spans="1:9" x14ac:dyDescent="0.3">
      <c r="A86" s="6" t="str">
        <f t="shared" si="1"/>
        <v>25_2024</v>
      </c>
      <c r="B86" s="4">
        <v>25</v>
      </c>
      <c r="C86" s="4">
        <v>2024</v>
      </c>
      <c r="D86" s="3"/>
      <c r="E86" s="11">
        <v>13623.350438149115</v>
      </c>
      <c r="F86" s="3"/>
      <c r="G86" s="3"/>
      <c r="H86" s="3"/>
      <c r="I86" s="11"/>
    </row>
    <row r="87" spans="1:9" x14ac:dyDescent="0.3">
      <c r="A87" s="6" t="str">
        <f t="shared" si="1"/>
        <v>25_2025</v>
      </c>
      <c r="B87" s="4">
        <v>25</v>
      </c>
      <c r="C87" s="4">
        <v>2025</v>
      </c>
      <c r="D87" s="3"/>
      <c r="E87" s="11">
        <v>13630.081342515788</v>
      </c>
      <c r="F87" s="3"/>
      <c r="G87" s="3"/>
      <c r="H87" s="3"/>
      <c r="I87" s="11"/>
    </row>
    <row r="88" spans="1:9" x14ac:dyDescent="0.3">
      <c r="A88" s="6" t="str">
        <f t="shared" si="1"/>
        <v>25_2026</v>
      </c>
      <c r="B88" s="4">
        <v>25</v>
      </c>
      <c r="C88" s="4">
        <v>2026</v>
      </c>
      <c r="D88" s="3"/>
      <c r="E88" s="11">
        <v>13636.812246882464</v>
      </c>
      <c r="F88" s="3"/>
      <c r="G88" s="3"/>
      <c r="H88" s="3"/>
      <c r="I88" s="11"/>
    </row>
    <row r="89" spans="1:9" x14ac:dyDescent="0.3">
      <c r="A89" s="6" t="str">
        <f t="shared" si="1"/>
        <v>25_2027</v>
      </c>
      <c r="B89" s="4">
        <v>25</v>
      </c>
      <c r="C89" s="4">
        <v>2027</v>
      </c>
      <c r="D89" s="3"/>
      <c r="E89" s="11">
        <v>13643.543151249138</v>
      </c>
      <c r="F89" s="3"/>
      <c r="G89" s="3"/>
      <c r="H89" s="3"/>
      <c r="I89" s="11"/>
    </row>
    <row r="90" spans="1:9" x14ac:dyDescent="0.3">
      <c r="A90" s="6" t="str">
        <f t="shared" si="1"/>
        <v>25_2028</v>
      </c>
      <c r="B90" s="4">
        <v>25</v>
      </c>
      <c r="C90" s="4">
        <v>2028</v>
      </c>
      <c r="D90" s="3"/>
      <c r="E90" s="11">
        <v>13650.274055615813</v>
      </c>
      <c r="F90" s="3"/>
      <c r="G90" s="3"/>
      <c r="H90" s="3"/>
      <c r="I90" s="11"/>
    </row>
    <row r="91" spans="1:9" x14ac:dyDescent="0.3">
      <c r="A91" s="6" t="str">
        <f t="shared" si="1"/>
        <v>25_2029</v>
      </c>
      <c r="B91" s="4">
        <v>25</v>
      </c>
      <c r="C91" s="4">
        <v>2029</v>
      </c>
      <c r="D91" s="3"/>
      <c r="E91" s="11">
        <v>13657.004959982487</v>
      </c>
      <c r="F91" s="3"/>
      <c r="G91" s="3"/>
      <c r="H91" s="3"/>
      <c r="I91" s="11"/>
    </row>
    <row r="92" spans="1:9" x14ac:dyDescent="0.3">
      <c r="A92" s="6" t="str">
        <f t="shared" si="1"/>
        <v>25_2030</v>
      </c>
      <c r="B92" s="4">
        <v>25</v>
      </c>
      <c r="C92" s="4">
        <v>2030</v>
      </c>
      <c r="D92" s="3"/>
      <c r="E92" s="11">
        <v>13663.735864349163</v>
      </c>
      <c r="F92" s="3"/>
      <c r="G92" s="3"/>
      <c r="H92" s="3"/>
      <c r="I92" s="11"/>
    </row>
    <row r="93" spans="1:9" x14ac:dyDescent="0.3">
      <c r="A93" s="6" t="str">
        <f t="shared" si="1"/>
        <v>25_2031</v>
      </c>
      <c r="B93" s="4">
        <v>25</v>
      </c>
      <c r="C93" s="4">
        <v>2031</v>
      </c>
      <c r="D93" s="3"/>
      <c r="E93" s="11">
        <v>13670.466768715836</v>
      </c>
      <c r="F93" s="3"/>
      <c r="G93" s="3"/>
      <c r="H93" s="3"/>
      <c r="I93" s="11"/>
    </row>
    <row r="94" spans="1:9" x14ac:dyDescent="0.3">
      <c r="A94" s="6" t="str">
        <f t="shared" si="1"/>
        <v>25_2032</v>
      </c>
      <c r="B94" s="4">
        <v>25</v>
      </c>
      <c r="C94" s="4">
        <v>2032</v>
      </c>
      <c r="D94" s="3"/>
      <c r="E94" s="11">
        <v>13677.19767308251</v>
      </c>
      <c r="F94" s="3"/>
      <c r="G94" s="3"/>
      <c r="H94" s="3"/>
      <c r="I94" s="11"/>
    </row>
    <row r="95" spans="1:9" x14ac:dyDescent="0.3">
      <c r="A95" s="6" t="str">
        <f t="shared" si="1"/>
        <v>25_2033</v>
      </c>
      <c r="B95" s="4">
        <v>25</v>
      </c>
      <c r="C95" s="4">
        <v>2033</v>
      </c>
      <c r="D95" s="3"/>
      <c r="E95" s="11">
        <v>13683.928577449185</v>
      </c>
      <c r="F95" s="3"/>
      <c r="G95" s="3"/>
      <c r="H95" s="3"/>
      <c r="I95" s="11"/>
    </row>
    <row r="96" spans="1:9" x14ac:dyDescent="0.3">
      <c r="A96" s="6" t="str">
        <f t="shared" si="1"/>
        <v>25_2034</v>
      </c>
      <c r="B96" s="4">
        <v>25</v>
      </c>
      <c r="C96" s="4">
        <v>2034</v>
      </c>
      <c r="D96" s="3"/>
      <c r="E96" s="11">
        <v>13690.659481815859</v>
      </c>
      <c r="F96" s="3"/>
      <c r="G96" s="3"/>
      <c r="H96" s="3"/>
      <c r="I96" s="11"/>
    </row>
    <row r="97" spans="1:9" x14ac:dyDescent="0.3">
      <c r="A97" s="6" t="str">
        <f t="shared" si="1"/>
        <v>25_2035</v>
      </c>
      <c r="B97" s="4">
        <v>25</v>
      </c>
      <c r="C97" s="4">
        <v>2035</v>
      </c>
      <c r="D97" s="3"/>
      <c r="E97" s="11">
        <v>13697.390386182535</v>
      </c>
      <c r="F97" s="3"/>
      <c r="G97" s="3"/>
      <c r="H97" s="3"/>
      <c r="I97" s="11"/>
    </row>
    <row r="98" spans="1:9" x14ac:dyDescent="0.3">
      <c r="A98" s="6" t="str">
        <f t="shared" si="1"/>
        <v>26_2024</v>
      </c>
      <c r="B98" s="4">
        <v>26</v>
      </c>
      <c r="C98" s="4">
        <v>2024</v>
      </c>
      <c r="D98" s="3"/>
      <c r="E98" s="11">
        <v>22082.383148395224</v>
      </c>
      <c r="F98" s="3"/>
      <c r="G98" s="3"/>
      <c r="H98" s="3"/>
      <c r="I98" s="11"/>
    </row>
    <row r="99" spans="1:9" x14ac:dyDescent="0.3">
      <c r="A99" s="6" t="str">
        <f t="shared" si="1"/>
        <v>26_2025</v>
      </c>
      <c r="B99" s="4">
        <v>26</v>
      </c>
      <c r="C99" s="4">
        <v>2025</v>
      </c>
      <c r="D99" s="3"/>
      <c r="E99" s="11">
        <v>23045.543896125397</v>
      </c>
      <c r="F99" s="3"/>
      <c r="G99" s="3"/>
      <c r="H99" s="3"/>
      <c r="I99" s="11"/>
    </row>
    <row r="100" spans="1:9" x14ac:dyDescent="0.3">
      <c r="A100" s="6" t="str">
        <f t="shared" si="1"/>
        <v>26_2026</v>
      </c>
      <c r="B100" s="4">
        <v>26</v>
      </c>
      <c r="C100" s="4">
        <v>2026</v>
      </c>
      <c r="D100" s="3"/>
      <c r="E100" s="11">
        <v>24008.70464385557</v>
      </c>
      <c r="F100" s="3"/>
      <c r="G100" s="3"/>
      <c r="H100" s="3"/>
      <c r="I100" s="11"/>
    </row>
    <row r="101" spans="1:9" x14ac:dyDescent="0.3">
      <c r="A101" s="6" t="str">
        <f t="shared" si="1"/>
        <v>26_2027</v>
      </c>
      <c r="B101" s="4">
        <v>26</v>
      </c>
      <c r="C101" s="4">
        <v>2027</v>
      </c>
      <c r="D101" s="3"/>
      <c r="E101" s="11">
        <v>24971.865391585743</v>
      </c>
      <c r="F101" s="3"/>
      <c r="G101" s="3"/>
      <c r="H101" s="3"/>
      <c r="I101" s="11"/>
    </row>
    <row r="102" spans="1:9" x14ac:dyDescent="0.3">
      <c r="A102" s="6" t="str">
        <f t="shared" si="1"/>
        <v>26_2028</v>
      </c>
      <c r="B102" s="4">
        <v>26</v>
      </c>
      <c r="C102" s="4">
        <v>2028</v>
      </c>
      <c r="D102" s="3"/>
      <c r="E102" s="11">
        <v>25935.026139315916</v>
      </c>
      <c r="F102" s="3"/>
      <c r="G102" s="3"/>
      <c r="H102" s="3"/>
      <c r="I102" s="11"/>
    </row>
    <row r="103" spans="1:9" x14ac:dyDescent="0.3">
      <c r="A103" s="6" t="str">
        <f t="shared" si="1"/>
        <v>26_2029</v>
      </c>
      <c r="B103" s="4">
        <v>26</v>
      </c>
      <c r="C103" s="4">
        <v>2029</v>
      </c>
      <c r="D103" s="3"/>
      <c r="E103" s="11">
        <v>26898.186887046089</v>
      </c>
      <c r="F103" s="3"/>
      <c r="G103" s="3"/>
      <c r="H103" s="3"/>
      <c r="I103" s="11"/>
    </row>
    <row r="104" spans="1:9" x14ac:dyDescent="0.3">
      <c r="A104" s="6" t="str">
        <f t="shared" si="1"/>
        <v>26_2030</v>
      </c>
      <c r="B104" s="4">
        <v>26</v>
      </c>
      <c r="C104" s="4">
        <v>2030</v>
      </c>
      <c r="D104" s="3"/>
      <c r="E104" s="11">
        <v>27861.347634776263</v>
      </c>
      <c r="F104" s="3"/>
      <c r="G104" s="3"/>
      <c r="H104" s="3"/>
      <c r="I104" s="11"/>
    </row>
    <row r="105" spans="1:9" x14ac:dyDescent="0.3">
      <c r="A105" s="6" t="str">
        <f t="shared" si="1"/>
        <v>26_2031</v>
      </c>
      <c r="B105" s="4">
        <v>26</v>
      </c>
      <c r="C105" s="4">
        <v>2031</v>
      </c>
      <c r="D105" s="3"/>
      <c r="E105" s="11">
        <v>28824.508382506669</v>
      </c>
      <c r="F105" s="3"/>
      <c r="G105" s="3"/>
      <c r="H105" s="3"/>
      <c r="I105" s="11"/>
    </row>
    <row r="106" spans="1:9" x14ac:dyDescent="0.3">
      <c r="A106" s="6" t="str">
        <f t="shared" si="1"/>
        <v>26_2032</v>
      </c>
      <c r="B106" s="4">
        <v>26</v>
      </c>
      <c r="C106" s="4">
        <v>2032</v>
      </c>
      <c r="D106" s="3"/>
      <c r="E106" s="11">
        <v>29787.669130236842</v>
      </c>
      <c r="F106" s="3"/>
      <c r="G106" s="3"/>
      <c r="H106" s="3"/>
      <c r="I106" s="11"/>
    </row>
    <row r="107" spans="1:9" x14ac:dyDescent="0.3">
      <c r="A107" s="6" t="str">
        <f t="shared" si="1"/>
        <v>26_2033</v>
      </c>
      <c r="B107" s="4">
        <v>26</v>
      </c>
      <c r="C107" s="4">
        <v>2033</v>
      </c>
      <c r="D107" s="3"/>
      <c r="E107" s="11">
        <v>30750.829877967015</v>
      </c>
      <c r="F107" s="3"/>
      <c r="G107" s="3"/>
      <c r="H107" s="3"/>
      <c r="I107" s="11"/>
    </row>
    <row r="108" spans="1:9" x14ac:dyDescent="0.3">
      <c r="A108" s="6" t="str">
        <f t="shared" si="1"/>
        <v>26_2034</v>
      </c>
      <c r="B108" s="4">
        <v>26</v>
      </c>
      <c r="C108" s="4">
        <v>2034</v>
      </c>
      <c r="D108" s="3"/>
      <c r="E108" s="11">
        <v>31713.990625697188</v>
      </c>
      <c r="F108" s="3"/>
      <c r="G108" s="3"/>
      <c r="H108" s="3"/>
      <c r="I108" s="11"/>
    </row>
    <row r="109" spans="1:9" x14ac:dyDescent="0.3">
      <c r="A109" s="6" t="str">
        <f t="shared" si="1"/>
        <v>26_2035</v>
      </c>
      <c r="B109" s="4">
        <v>26</v>
      </c>
      <c r="C109" s="4">
        <v>2035</v>
      </c>
      <c r="D109" s="3"/>
      <c r="E109" s="11">
        <v>32677.151373427361</v>
      </c>
      <c r="F109" s="3"/>
      <c r="G109" s="3"/>
      <c r="H109" s="3"/>
      <c r="I109" s="11"/>
    </row>
    <row r="110" spans="1:9" x14ac:dyDescent="0.3">
      <c r="A110" s="6" t="str">
        <f t="shared" si="1"/>
        <v>27_2024</v>
      </c>
      <c r="B110" s="4">
        <v>27</v>
      </c>
      <c r="C110" s="4">
        <v>2024</v>
      </c>
      <c r="D110" s="3"/>
      <c r="E110" s="11">
        <v>17732.956594526768</v>
      </c>
      <c r="F110" s="3"/>
      <c r="G110" s="3"/>
      <c r="H110" s="3"/>
      <c r="I110" s="11"/>
    </row>
    <row r="111" spans="1:9" x14ac:dyDescent="0.3">
      <c r="A111" s="6" t="str">
        <f t="shared" si="1"/>
        <v>27_2025</v>
      </c>
      <c r="B111" s="4">
        <v>27</v>
      </c>
      <c r="C111" s="4">
        <v>2025</v>
      </c>
      <c r="D111" s="3"/>
      <c r="E111" s="11">
        <v>18611.005303563783</v>
      </c>
      <c r="F111" s="3"/>
      <c r="G111" s="3"/>
      <c r="H111" s="3"/>
      <c r="I111" s="11"/>
    </row>
    <row r="112" spans="1:9" x14ac:dyDescent="0.3">
      <c r="A112" s="6" t="str">
        <f t="shared" si="1"/>
        <v>27_2026</v>
      </c>
      <c r="B112" s="4">
        <v>27</v>
      </c>
      <c r="C112" s="4">
        <v>2026</v>
      </c>
      <c r="D112" s="3"/>
      <c r="E112" s="11">
        <v>19489.054012601031</v>
      </c>
      <c r="F112" s="3"/>
      <c r="G112" s="3"/>
      <c r="H112" s="3"/>
      <c r="I112" s="11"/>
    </row>
    <row r="113" spans="1:9" x14ac:dyDescent="0.3">
      <c r="A113" s="6" t="str">
        <f t="shared" si="1"/>
        <v>27_2027</v>
      </c>
      <c r="B113" s="4">
        <v>27</v>
      </c>
      <c r="C113" s="4">
        <v>2027</v>
      </c>
      <c r="D113" s="3"/>
      <c r="E113" s="11">
        <v>20367.102721638046</v>
      </c>
      <c r="F113" s="3"/>
      <c r="G113" s="3"/>
      <c r="H113" s="3"/>
      <c r="I113" s="11"/>
    </row>
    <row r="114" spans="1:9" x14ac:dyDescent="0.3">
      <c r="A114" s="6" t="str">
        <f t="shared" si="1"/>
        <v>27_2028</v>
      </c>
      <c r="B114" s="4">
        <v>27</v>
      </c>
      <c r="C114" s="4">
        <v>2028</v>
      </c>
      <c r="D114" s="3"/>
      <c r="E114" s="11">
        <v>21245.151430675061</v>
      </c>
      <c r="F114" s="3"/>
      <c r="G114" s="3"/>
      <c r="H114" s="3"/>
      <c r="I114" s="11"/>
    </row>
    <row r="115" spans="1:9" x14ac:dyDescent="0.3">
      <c r="A115" s="6" t="str">
        <f t="shared" si="1"/>
        <v>27_2029</v>
      </c>
      <c r="B115" s="4">
        <v>27</v>
      </c>
      <c r="C115" s="4">
        <v>2029</v>
      </c>
      <c r="D115" s="3"/>
      <c r="E115" s="11">
        <v>22123.200139712077</v>
      </c>
      <c r="F115" s="3"/>
      <c r="G115" s="3"/>
      <c r="H115" s="3"/>
      <c r="I115" s="11"/>
    </row>
    <row r="116" spans="1:9" x14ac:dyDescent="0.3">
      <c r="A116" s="6" t="str">
        <f t="shared" si="1"/>
        <v>27_2030</v>
      </c>
      <c r="B116" s="4">
        <v>27</v>
      </c>
      <c r="C116" s="4">
        <v>2030</v>
      </c>
      <c r="D116" s="3"/>
      <c r="E116" s="11">
        <v>23001.248848749325</v>
      </c>
      <c r="F116" s="3"/>
      <c r="G116" s="3"/>
      <c r="H116" s="3"/>
      <c r="I116" s="11"/>
    </row>
    <row r="117" spans="1:9" x14ac:dyDescent="0.3">
      <c r="A117" s="6" t="str">
        <f t="shared" si="1"/>
        <v>27_2031</v>
      </c>
      <c r="B117" s="4">
        <v>27</v>
      </c>
      <c r="C117" s="4">
        <v>2031</v>
      </c>
      <c r="D117" s="3"/>
      <c r="E117" s="11">
        <v>23879.29755778634</v>
      </c>
      <c r="F117" s="3"/>
      <c r="G117" s="3"/>
      <c r="H117" s="3"/>
      <c r="I117" s="11"/>
    </row>
    <row r="118" spans="1:9" x14ac:dyDescent="0.3">
      <c r="A118" s="6" t="str">
        <f t="shared" si="1"/>
        <v>27_2032</v>
      </c>
      <c r="B118" s="4">
        <v>27</v>
      </c>
      <c r="C118" s="4">
        <v>2032</v>
      </c>
      <c r="D118" s="3"/>
      <c r="E118" s="11">
        <v>24757.346266823355</v>
      </c>
      <c r="F118" s="3"/>
      <c r="G118" s="3"/>
      <c r="H118" s="3"/>
      <c r="I118" s="11"/>
    </row>
    <row r="119" spans="1:9" x14ac:dyDescent="0.3">
      <c r="A119" s="6" t="str">
        <f t="shared" si="1"/>
        <v>27_2033</v>
      </c>
      <c r="B119" s="4">
        <v>27</v>
      </c>
      <c r="C119" s="4">
        <v>2033</v>
      </c>
      <c r="D119" s="3"/>
      <c r="E119" s="11">
        <v>25635.394975860603</v>
      </c>
      <c r="F119" s="3"/>
      <c r="G119" s="3"/>
      <c r="H119" s="3"/>
      <c r="I119" s="11"/>
    </row>
    <row r="120" spans="1:9" x14ac:dyDescent="0.3">
      <c r="A120" s="6" t="str">
        <f t="shared" si="1"/>
        <v>27_2034</v>
      </c>
      <c r="B120" s="4">
        <v>27</v>
      </c>
      <c r="C120" s="4">
        <v>2034</v>
      </c>
      <c r="D120" s="3"/>
      <c r="E120" s="11">
        <v>26513.443684897618</v>
      </c>
      <c r="F120" s="3"/>
      <c r="G120" s="3"/>
      <c r="H120" s="3"/>
      <c r="I120" s="11"/>
    </row>
    <row r="121" spans="1:9" x14ac:dyDescent="0.3">
      <c r="A121" s="6" t="str">
        <f t="shared" si="1"/>
        <v>27_2035</v>
      </c>
      <c r="B121" s="4">
        <v>27</v>
      </c>
      <c r="C121" s="4">
        <v>2035</v>
      </c>
      <c r="D121" s="3"/>
      <c r="E121" s="11">
        <v>27391.492393934634</v>
      </c>
      <c r="F121" s="3"/>
      <c r="G121" s="3"/>
      <c r="H121" s="3"/>
      <c r="I121" s="11"/>
    </row>
    <row r="122" spans="1:9" x14ac:dyDescent="0.3">
      <c r="A122" s="6" t="str">
        <f t="shared" si="1"/>
        <v>28_2024</v>
      </c>
      <c r="B122" s="4">
        <v>28</v>
      </c>
      <c r="C122" s="4">
        <v>2024</v>
      </c>
      <c r="D122" s="3"/>
      <c r="E122" s="11">
        <v>17575.994737358298</v>
      </c>
      <c r="F122" s="3"/>
      <c r="G122" s="3"/>
      <c r="H122" s="3"/>
      <c r="I122" s="11"/>
    </row>
    <row r="123" spans="1:9" x14ac:dyDescent="0.3">
      <c r="A123" s="6" t="str">
        <f t="shared" si="1"/>
        <v>28_2025</v>
      </c>
      <c r="B123" s="4">
        <v>28</v>
      </c>
      <c r="C123" s="4">
        <v>2025</v>
      </c>
      <c r="D123" s="3"/>
      <c r="E123" s="11">
        <v>18400.680664913729</v>
      </c>
      <c r="F123" s="3"/>
      <c r="G123" s="3"/>
      <c r="H123" s="3"/>
      <c r="I123" s="11"/>
    </row>
    <row r="124" spans="1:9" x14ac:dyDescent="0.3">
      <c r="A124" s="6" t="str">
        <f t="shared" si="1"/>
        <v>28_2026</v>
      </c>
      <c r="B124" s="4">
        <v>28</v>
      </c>
      <c r="C124" s="4">
        <v>2026</v>
      </c>
      <c r="D124" s="3"/>
      <c r="E124" s="11">
        <v>19225.366592468927</v>
      </c>
      <c r="F124" s="3"/>
      <c r="G124" s="3"/>
      <c r="H124" s="3"/>
      <c r="I124" s="11"/>
    </row>
    <row r="125" spans="1:9" x14ac:dyDescent="0.3">
      <c r="A125" s="6" t="str">
        <f t="shared" si="1"/>
        <v>28_2027</v>
      </c>
      <c r="B125" s="4">
        <v>28</v>
      </c>
      <c r="C125" s="4">
        <v>2027</v>
      </c>
      <c r="D125" s="3"/>
      <c r="E125" s="11">
        <v>20050.052520024357</v>
      </c>
      <c r="F125" s="3"/>
      <c r="G125" s="3"/>
      <c r="H125" s="3"/>
      <c r="I125" s="11"/>
    </row>
    <row r="126" spans="1:9" x14ac:dyDescent="0.3">
      <c r="A126" s="6" t="str">
        <f t="shared" si="1"/>
        <v>28_2028</v>
      </c>
      <c r="B126" s="4">
        <v>28</v>
      </c>
      <c r="C126" s="4">
        <v>2028</v>
      </c>
      <c r="D126" s="3"/>
      <c r="E126" s="11">
        <v>20874.738447579555</v>
      </c>
      <c r="F126" s="3"/>
      <c r="G126" s="3"/>
      <c r="H126" s="3"/>
      <c r="I126" s="11"/>
    </row>
    <row r="127" spans="1:9" x14ac:dyDescent="0.3">
      <c r="A127" s="6" t="str">
        <f t="shared" si="1"/>
        <v>28_2029</v>
      </c>
      <c r="B127" s="4">
        <v>28</v>
      </c>
      <c r="C127" s="4">
        <v>2029</v>
      </c>
      <c r="D127" s="3"/>
      <c r="E127" s="11">
        <v>21699.424375134753</v>
      </c>
      <c r="F127" s="3"/>
      <c r="G127" s="3"/>
      <c r="H127" s="3"/>
      <c r="I127" s="11"/>
    </row>
    <row r="128" spans="1:9" x14ac:dyDescent="0.3">
      <c r="A128" s="6" t="str">
        <f t="shared" si="1"/>
        <v>28_2030</v>
      </c>
      <c r="B128" s="4">
        <v>28</v>
      </c>
      <c r="C128" s="4">
        <v>2030</v>
      </c>
      <c r="D128" s="3"/>
      <c r="E128" s="11">
        <v>22524.110302690184</v>
      </c>
      <c r="F128" s="3"/>
      <c r="G128" s="3"/>
      <c r="H128" s="3"/>
      <c r="I128" s="11"/>
    </row>
    <row r="129" spans="1:9" x14ac:dyDescent="0.3">
      <c r="A129" s="6" t="str">
        <f t="shared" si="1"/>
        <v>28_2031</v>
      </c>
      <c r="B129" s="4">
        <v>28</v>
      </c>
      <c r="C129" s="4">
        <v>2031</v>
      </c>
      <c r="D129" s="3"/>
      <c r="E129" s="11">
        <v>23348.796230245382</v>
      </c>
      <c r="F129" s="3"/>
      <c r="G129" s="3"/>
      <c r="H129" s="3"/>
      <c r="I129" s="11"/>
    </row>
    <row r="130" spans="1:9" x14ac:dyDescent="0.3">
      <c r="A130" s="6" t="str">
        <f t="shared" si="1"/>
        <v>28_2032</v>
      </c>
      <c r="B130" s="4">
        <v>28</v>
      </c>
      <c r="C130" s="4">
        <v>2032</v>
      </c>
      <c r="D130" s="3"/>
      <c r="E130" s="11">
        <v>24173.482157800812</v>
      </c>
      <c r="F130" s="3"/>
      <c r="G130" s="3"/>
      <c r="H130" s="3"/>
      <c r="I130" s="11"/>
    </row>
    <row r="131" spans="1:9" x14ac:dyDescent="0.3">
      <c r="A131" s="6" t="str">
        <f t="shared" ref="A131:A194" si="2">+B131&amp;"_"&amp;C131</f>
        <v>28_2033</v>
      </c>
      <c r="B131" s="4">
        <v>28</v>
      </c>
      <c r="C131" s="4">
        <v>2033</v>
      </c>
      <c r="D131" s="3"/>
      <c r="E131" s="11">
        <v>24998.16808535601</v>
      </c>
      <c r="F131" s="3"/>
      <c r="G131" s="3"/>
      <c r="H131" s="3"/>
      <c r="I131" s="11"/>
    </row>
    <row r="132" spans="1:9" x14ac:dyDescent="0.3">
      <c r="A132" s="6" t="str">
        <f t="shared" si="2"/>
        <v>28_2034</v>
      </c>
      <c r="B132" s="4">
        <v>28</v>
      </c>
      <c r="C132" s="4">
        <v>2034</v>
      </c>
      <c r="D132" s="3"/>
      <c r="E132" s="11">
        <v>25822.854012911441</v>
      </c>
      <c r="F132" s="3"/>
      <c r="G132" s="3"/>
      <c r="H132" s="3"/>
      <c r="I132" s="11"/>
    </row>
    <row r="133" spans="1:9" x14ac:dyDescent="0.3">
      <c r="A133" s="6" t="str">
        <f t="shared" si="2"/>
        <v>28_2035</v>
      </c>
      <c r="B133" s="4">
        <v>28</v>
      </c>
      <c r="C133" s="4">
        <v>2035</v>
      </c>
      <c r="D133" s="3"/>
      <c r="E133" s="11">
        <v>26647.539940466639</v>
      </c>
      <c r="F133" s="3"/>
      <c r="G133" s="3"/>
      <c r="H133" s="3"/>
      <c r="I133" s="11"/>
    </row>
    <row r="134" spans="1:9" x14ac:dyDescent="0.3">
      <c r="A134" s="6" t="str">
        <f t="shared" si="2"/>
        <v>29_2024</v>
      </c>
      <c r="B134" s="4">
        <v>29</v>
      </c>
      <c r="C134" s="4">
        <v>2024</v>
      </c>
      <c r="D134" s="3"/>
      <c r="E134" s="11">
        <v>16808.938132403186</v>
      </c>
      <c r="F134" s="3"/>
      <c r="G134" s="3"/>
      <c r="H134" s="3"/>
      <c r="I134" s="11"/>
    </row>
    <row r="135" spans="1:9" x14ac:dyDescent="0.3">
      <c r="A135" s="6" t="str">
        <f t="shared" si="2"/>
        <v>29_2025</v>
      </c>
      <c r="B135" s="4">
        <v>29</v>
      </c>
      <c r="C135" s="4">
        <v>2025</v>
      </c>
      <c r="D135" s="3"/>
      <c r="E135" s="11">
        <v>17671.987326852512</v>
      </c>
      <c r="F135" s="3"/>
      <c r="G135" s="3"/>
      <c r="H135" s="3"/>
      <c r="I135" s="11"/>
    </row>
    <row r="136" spans="1:9" x14ac:dyDescent="0.3">
      <c r="A136" s="6" t="str">
        <f t="shared" si="2"/>
        <v>29_2026</v>
      </c>
      <c r="B136" s="4">
        <v>29</v>
      </c>
      <c r="C136" s="4">
        <v>2026</v>
      </c>
      <c r="D136" s="3"/>
      <c r="E136" s="11">
        <v>18535.036521301838</v>
      </c>
      <c r="F136" s="3"/>
      <c r="G136" s="3"/>
      <c r="H136" s="3"/>
      <c r="I136" s="11"/>
    </row>
    <row r="137" spans="1:9" x14ac:dyDescent="0.3">
      <c r="A137" s="6" t="str">
        <f t="shared" si="2"/>
        <v>29_2027</v>
      </c>
      <c r="B137" s="4">
        <v>29</v>
      </c>
      <c r="C137" s="4">
        <v>2027</v>
      </c>
      <c r="D137" s="3"/>
      <c r="E137" s="11">
        <v>19398.085715751164</v>
      </c>
      <c r="F137" s="3"/>
      <c r="G137" s="3"/>
      <c r="H137" s="3"/>
      <c r="I137" s="11"/>
    </row>
    <row r="138" spans="1:9" x14ac:dyDescent="0.3">
      <c r="A138" s="6" t="str">
        <f t="shared" si="2"/>
        <v>29_2028</v>
      </c>
      <c r="B138" s="4">
        <v>29</v>
      </c>
      <c r="C138" s="4">
        <v>2028</v>
      </c>
      <c r="D138" s="3"/>
      <c r="E138" s="11">
        <v>20261.13491020049</v>
      </c>
      <c r="F138" s="3"/>
      <c r="G138" s="3"/>
      <c r="H138" s="3"/>
      <c r="I138" s="11"/>
    </row>
    <row r="139" spans="1:9" x14ac:dyDescent="0.3">
      <c r="A139" s="6" t="str">
        <f t="shared" si="2"/>
        <v>29_2029</v>
      </c>
      <c r="B139" s="4">
        <v>29</v>
      </c>
      <c r="C139" s="4">
        <v>2029</v>
      </c>
      <c r="D139" s="3"/>
      <c r="E139" s="11">
        <v>21124.184104649816</v>
      </c>
      <c r="F139" s="3"/>
      <c r="G139" s="3"/>
      <c r="H139" s="3"/>
      <c r="I139" s="11"/>
    </row>
    <row r="140" spans="1:9" x14ac:dyDescent="0.3">
      <c r="A140" s="6" t="str">
        <f t="shared" si="2"/>
        <v>29_2030</v>
      </c>
      <c r="B140" s="4">
        <v>29</v>
      </c>
      <c r="C140" s="4">
        <v>2030</v>
      </c>
      <c r="D140" s="3"/>
      <c r="E140" s="11">
        <v>21987.233299099142</v>
      </c>
      <c r="F140" s="3"/>
      <c r="G140" s="3"/>
      <c r="H140" s="3"/>
      <c r="I140" s="11"/>
    </row>
    <row r="141" spans="1:9" x14ac:dyDescent="0.3">
      <c r="A141" s="6" t="str">
        <f t="shared" si="2"/>
        <v>29_2031</v>
      </c>
      <c r="B141" s="4">
        <v>29</v>
      </c>
      <c r="C141" s="4">
        <v>2031</v>
      </c>
      <c r="D141" s="3"/>
      <c r="E141" s="11">
        <v>22850.282493548468</v>
      </c>
      <c r="F141" s="3"/>
      <c r="G141" s="3"/>
      <c r="H141" s="3"/>
      <c r="I141" s="11"/>
    </row>
    <row r="142" spans="1:9" x14ac:dyDescent="0.3">
      <c r="A142" s="6" t="str">
        <f t="shared" si="2"/>
        <v>29_2032</v>
      </c>
      <c r="B142" s="4">
        <v>29</v>
      </c>
      <c r="C142" s="4">
        <v>2032</v>
      </c>
      <c r="D142" s="3"/>
      <c r="E142" s="11">
        <v>23713.331687997794</v>
      </c>
      <c r="F142" s="3"/>
      <c r="G142" s="3"/>
      <c r="H142" s="3"/>
      <c r="I142" s="11"/>
    </row>
    <row r="143" spans="1:9" x14ac:dyDescent="0.3">
      <c r="A143" s="6" t="str">
        <f t="shared" si="2"/>
        <v>29_2033</v>
      </c>
      <c r="B143" s="4">
        <v>29</v>
      </c>
      <c r="C143" s="4">
        <v>2033</v>
      </c>
      <c r="D143" s="3"/>
      <c r="E143" s="11">
        <v>24576.38088244712</v>
      </c>
      <c r="F143" s="3"/>
      <c r="G143" s="3"/>
      <c r="H143" s="3"/>
      <c r="I143" s="11"/>
    </row>
    <row r="144" spans="1:9" x14ac:dyDescent="0.3">
      <c r="A144" s="6" t="str">
        <f t="shared" si="2"/>
        <v>29_2034</v>
      </c>
      <c r="B144" s="4">
        <v>29</v>
      </c>
      <c r="C144" s="4">
        <v>2034</v>
      </c>
      <c r="D144" s="3"/>
      <c r="E144" s="11">
        <v>25439.430076896446</v>
      </c>
      <c r="F144" s="3"/>
      <c r="G144" s="3"/>
      <c r="H144" s="3"/>
      <c r="I144" s="11"/>
    </row>
    <row r="145" spans="1:9" x14ac:dyDescent="0.3">
      <c r="A145" s="6" t="str">
        <f t="shared" si="2"/>
        <v>29_2035</v>
      </c>
      <c r="B145" s="4">
        <v>29</v>
      </c>
      <c r="C145" s="4">
        <v>2035</v>
      </c>
      <c r="D145" s="3"/>
      <c r="E145" s="11">
        <v>26302.479271345772</v>
      </c>
      <c r="F145" s="3"/>
      <c r="G145" s="3"/>
      <c r="H145" s="3"/>
      <c r="I145" s="11"/>
    </row>
    <row r="146" spans="1:9" x14ac:dyDescent="0.3">
      <c r="A146" s="6" t="str">
        <f t="shared" si="2"/>
        <v>30_2024</v>
      </c>
      <c r="B146" s="4">
        <v>30</v>
      </c>
      <c r="C146" s="4">
        <v>2024</v>
      </c>
      <c r="D146" s="3"/>
      <c r="E146" s="11">
        <v>17714.459593943553</v>
      </c>
      <c r="F146" s="3"/>
      <c r="G146" s="3"/>
      <c r="H146" s="3"/>
      <c r="I146" s="11"/>
    </row>
    <row r="147" spans="1:9" x14ac:dyDescent="0.3">
      <c r="A147" s="6" t="str">
        <f t="shared" si="2"/>
        <v>30_2025</v>
      </c>
      <c r="B147" s="4">
        <v>30</v>
      </c>
      <c r="C147" s="4">
        <v>2025</v>
      </c>
      <c r="D147" s="3"/>
      <c r="E147" s="11">
        <v>18725.879474851303</v>
      </c>
      <c r="F147" s="3"/>
      <c r="G147" s="3"/>
      <c r="H147" s="3"/>
      <c r="I147" s="11"/>
    </row>
    <row r="148" spans="1:9" x14ac:dyDescent="0.3">
      <c r="A148" s="6" t="str">
        <f t="shared" si="2"/>
        <v>30_2026</v>
      </c>
      <c r="B148" s="4">
        <v>30</v>
      </c>
      <c r="C148" s="4">
        <v>2026</v>
      </c>
      <c r="D148" s="3"/>
      <c r="E148" s="11">
        <v>19737.299355759053</v>
      </c>
      <c r="F148" s="3"/>
      <c r="G148" s="3"/>
      <c r="H148" s="3"/>
      <c r="I148" s="11"/>
    </row>
    <row r="149" spans="1:9" x14ac:dyDescent="0.3">
      <c r="A149" s="6" t="str">
        <f t="shared" si="2"/>
        <v>30_2027</v>
      </c>
      <c r="B149" s="4">
        <v>30</v>
      </c>
      <c r="C149" s="4">
        <v>2027</v>
      </c>
      <c r="D149" s="3"/>
      <c r="E149" s="11">
        <v>20748.719236666802</v>
      </c>
      <c r="F149" s="3"/>
      <c r="G149" s="3"/>
      <c r="H149" s="3"/>
      <c r="I149" s="11"/>
    </row>
    <row r="150" spans="1:9" x14ac:dyDescent="0.3">
      <c r="A150" s="6" t="str">
        <f t="shared" si="2"/>
        <v>30_2028</v>
      </c>
      <c r="B150" s="4">
        <v>30</v>
      </c>
      <c r="C150" s="4">
        <v>2028</v>
      </c>
      <c r="D150" s="3"/>
      <c r="E150" s="11">
        <v>21760.139117574552</v>
      </c>
      <c r="F150" s="3"/>
      <c r="G150" s="3"/>
      <c r="H150" s="3"/>
      <c r="I150" s="11"/>
    </row>
    <row r="151" spans="1:9" x14ac:dyDescent="0.3">
      <c r="A151" s="6" t="str">
        <f t="shared" si="2"/>
        <v>30_2029</v>
      </c>
      <c r="B151" s="4">
        <v>30</v>
      </c>
      <c r="C151" s="4">
        <v>2029</v>
      </c>
      <c r="D151" s="3"/>
      <c r="E151" s="11">
        <v>22771.558998482302</v>
      </c>
      <c r="F151" s="3"/>
      <c r="G151" s="3"/>
      <c r="H151" s="3"/>
      <c r="I151" s="11"/>
    </row>
    <row r="152" spans="1:9" x14ac:dyDescent="0.3">
      <c r="A152" s="6" t="str">
        <f t="shared" si="2"/>
        <v>30_2030</v>
      </c>
      <c r="B152" s="4">
        <v>30</v>
      </c>
      <c r="C152" s="4">
        <v>2030</v>
      </c>
      <c r="D152" s="3"/>
      <c r="E152" s="11">
        <v>23782.978879390284</v>
      </c>
      <c r="F152" s="3"/>
      <c r="G152" s="3"/>
      <c r="H152" s="3"/>
      <c r="I152" s="11"/>
    </row>
    <row r="153" spans="1:9" x14ac:dyDescent="0.3">
      <c r="A153" s="6" t="str">
        <f t="shared" si="2"/>
        <v>30_2031</v>
      </c>
      <c r="B153" s="4">
        <v>30</v>
      </c>
      <c r="C153" s="4">
        <v>2031</v>
      </c>
      <c r="D153" s="3"/>
      <c r="E153" s="11">
        <v>24794.398760298034</v>
      </c>
      <c r="F153" s="3"/>
      <c r="G153" s="3"/>
      <c r="H153" s="3"/>
      <c r="I153" s="11"/>
    </row>
    <row r="154" spans="1:9" x14ac:dyDescent="0.3">
      <c r="A154" s="6" t="str">
        <f t="shared" si="2"/>
        <v>30_2032</v>
      </c>
      <c r="B154" s="4">
        <v>30</v>
      </c>
      <c r="C154" s="4">
        <v>2032</v>
      </c>
      <c r="D154" s="3"/>
      <c r="E154" s="11">
        <v>25805.818641205784</v>
      </c>
      <c r="F154" s="3"/>
      <c r="G154" s="3"/>
      <c r="H154" s="3"/>
      <c r="I154" s="11"/>
    </row>
    <row r="155" spans="1:9" x14ac:dyDescent="0.3">
      <c r="A155" s="6" t="str">
        <f t="shared" si="2"/>
        <v>30_2033</v>
      </c>
      <c r="B155" s="4">
        <v>30</v>
      </c>
      <c r="C155" s="4">
        <v>2033</v>
      </c>
      <c r="D155" s="3"/>
      <c r="E155" s="11">
        <v>26817.238522113534</v>
      </c>
      <c r="F155" s="3"/>
      <c r="G155" s="3"/>
      <c r="H155" s="3"/>
      <c r="I155" s="11"/>
    </row>
    <row r="156" spans="1:9" x14ac:dyDescent="0.3">
      <c r="A156" s="6" t="str">
        <f t="shared" si="2"/>
        <v>30_2034</v>
      </c>
      <c r="B156" s="4">
        <v>30</v>
      </c>
      <c r="C156" s="4">
        <v>2034</v>
      </c>
      <c r="D156" s="3"/>
      <c r="E156" s="11">
        <v>27828.658403021283</v>
      </c>
      <c r="F156" s="3"/>
      <c r="G156" s="3"/>
      <c r="H156" s="3"/>
      <c r="I156" s="11"/>
    </row>
    <row r="157" spans="1:9" x14ac:dyDescent="0.3">
      <c r="A157" s="6" t="str">
        <f t="shared" si="2"/>
        <v>30_2035</v>
      </c>
      <c r="B157" s="4">
        <v>30</v>
      </c>
      <c r="C157" s="4">
        <v>2035</v>
      </c>
      <c r="D157" s="3"/>
      <c r="E157" s="11">
        <v>28840.078283929033</v>
      </c>
      <c r="F157" s="3"/>
      <c r="G157" s="3"/>
      <c r="H157" s="3"/>
      <c r="I157" s="11"/>
    </row>
    <row r="158" spans="1:9" x14ac:dyDescent="0.3">
      <c r="A158" s="6" t="str">
        <f t="shared" si="2"/>
        <v>31_2024</v>
      </c>
      <c r="B158" s="4">
        <v>31</v>
      </c>
      <c r="C158" s="4">
        <v>2024</v>
      </c>
      <c r="D158" s="3"/>
      <c r="E158" s="11">
        <v>17080.087846300798</v>
      </c>
      <c r="F158" s="3"/>
      <c r="G158" s="3"/>
      <c r="H158" s="3"/>
      <c r="I158" s="11"/>
    </row>
    <row r="159" spans="1:9" x14ac:dyDescent="0.3">
      <c r="A159" s="6" t="str">
        <f t="shared" si="2"/>
        <v>31_2025</v>
      </c>
      <c r="B159" s="4">
        <v>31</v>
      </c>
      <c r="C159" s="4">
        <v>2025</v>
      </c>
      <c r="D159" s="3"/>
      <c r="E159" s="11">
        <v>18047.541582135018</v>
      </c>
      <c r="F159" s="3"/>
      <c r="G159" s="3"/>
      <c r="H159" s="3"/>
      <c r="I159" s="11"/>
    </row>
    <row r="160" spans="1:9" x14ac:dyDescent="0.3">
      <c r="A160" s="6" t="str">
        <f t="shared" si="2"/>
        <v>31_2026</v>
      </c>
      <c r="B160" s="4">
        <v>31</v>
      </c>
      <c r="C160" s="4">
        <v>2026</v>
      </c>
      <c r="D160" s="3"/>
      <c r="E160" s="11">
        <v>19014.995317969006</v>
      </c>
      <c r="F160" s="3"/>
      <c r="G160" s="3"/>
      <c r="H160" s="3"/>
      <c r="I160" s="11"/>
    </row>
    <row r="161" spans="1:9" x14ac:dyDescent="0.3">
      <c r="A161" s="6" t="str">
        <f t="shared" si="2"/>
        <v>31_2027</v>
      </c>
      <c r="B161" s="4">
        <v>31</v>
      </c>
      <c r="C161" s="4">
        <v>2027</v>
      </c>
      <c r="D161" s="3"/>
      <c r="E161" s="11">
        <v>19982.449053802993</v>
      </c>
      <c r="F161" s="3"/>
      <c r="G161" s="3"/>
      <c r="H161" s="3"/>
      <c r="I161" s="11"/>
    </row>
    <row r="162" spans="1:9" x14ac:dyDescent="0.3">
      <c r="A162" s="6" t="str">
        <f t="shared" si="2"/>
        <v>31_2028</v>
      </c>
      <c r="B162" s="4">
        <v>31</v>
      </c>
      <c r="C162" s="4">
        <v>2028</v>
      </c>
      <c r="D162" s="3"/>
      <c r="E162" s="11">
        <v>20949.902789637214</v>
      </c>
      <c r="F162" s="3"/>
      <c r="G162" s="3"/>
      <c r="H162" s="3"/>
      <c r="I162" s="11"/>
    </row>
    <row r="163" spans="1:9" x14ac:dyDescent="0.3">
      <c r="A163" s="6" t="str">
        <f t="shared" si="2"/>
        <v>31_2029</v>
      </c>
      <c r="B163" s="4">
        <v>31</v>
      </c>
      <c r="C163" s="4">
        <v>2029</v>
      </c>
      <c r="D163" s="3"/>
      <c r="E163" s="11">
        <v>21917.356525471201</v>
      </c>
      <c r="F163" s="3"/>
      <c r="G163" s="3"/>
      <c r="H163" s="3"/>
      <c r="I163" s="11"/>
    </row>
    <row r="164" spans="1:9" x14ac:dyDescent="0.3">
      <c r="A164" s="6" t="str">
        <f t="shared" si="2"/>
        <v>31_2030</v>
      </c>
      <c r="B164" s="4">
        <v>31</v>
      </c>
      <c r="C164" s="4">
        <v>2030</v>
      </c>
      <c r="D164" s="3"/>
      <c r="E164" s="11">
        <v>22884.810261305189</v>
      </c>
      <c r="F164" s="3"/>
      <c r="G164" s="3"/>
      <c r="H164" s="3"/>
      <c r="I164" s="11"/>
    </row>
    <row r="165" spans="1:9" x14ac:dyDescent="0.3">
      <c r="A165" s="6" t="str">
        <f t="shared" si="2"/>
        <v>31_2031</v>
      </c>
      <c r="B165" s="4">
        <v>31</v>
      </c>
      <c r="C165" s="4">
        <v>2031</v>
      </c>
      <c r="D165" s="3"/>
      <c r="E165" s="11">
        <v>23852.263997139176</v>
      </c>
      <c r="F165" s="3"/>
      <c r="G165" s="3"/>
      <c r="H165" s="3"/>
      <c r="I165" s="11"/>
    </row>
    <row r="166" spans="1:9" x14ac:dyDescent="0.3">
      <c r="A166" s="6" t="str">
        <f t="shared" si="2"/>
        <v>31_2032</v>
      </c>
      <c r="B166" s="4">
        <v>31</v>
      </c>
      <c r="C166" s="4">
        <v>2032</v>
      </c>
      <c r="D166" s="3"/>
      <c r="E166" s="11">
        <v>24819.717732973397</v>
      </c>
      <c r="F166" s="3"/>
      <c r="G166" s="3"/>
      <c r="H166" s="3"/>
      <c r="I166" s="11"/>
    </row>
    <row r="167" spans="1:9" x14ac:dyDescent="0.3">
      <c r="A167" s="6" t="str">
        <f t="shared" si="2"/>
        <v>31_2033</v>
      </c>
      <c r="B167" s="4">
        <v>31</v>
      </c>
      <c r="C167" s="4">
        <v>2033</v>
      </c>
      <c r="D167" s="3"/>
      <c r="E167" s="11">
        <v>25787.171468807384</v>
      </c>
      <c r="F167" s="3"/>
      <c r="G167" s="3"/>
      <c r="H167" s="3"/>
      <c r="I167" s="11"/>
    </row>
    <row r="168" spans="1:9" x14ac:dyDescent="0.3">
      <c r="A168" s="6" t="str">
        <f t="shared" si="2"/>
        <v>31_2034</v>
      </c>
      <c r="B168" s="4">
        <v>31</v>
      </c>
      <c r="C168" s="4">
        <v>2034</v>
      </c>
      <c r="D168" s="3"/>
      <c r="E168" s="11">
        <v>26754.625204641372</v>
      </c>
      <c r="F168" s="3"/>
      <c r="G168" s="3"/>
      <c r="H168" s="3"/>
      <c r="I168" s="11"/>
    </row>
    <row r="169" spans="1:9" x14ac:dyDescent="0.3">
      <c r="A169" s="6" t="str">
        <f t="shared" si="2"/>
        <v>31_2035</v>
      </c>
      <c r="B169" s="4">
        <v>31</v>
      </c>
      <c r="C169" s="4">
        <v>2035</v>
      </c>
      <c r="D169" s="3"/>
      <c r="E169" s="11">
        <v>27722.07894047536</v>
      </c>
      <c r="F169" s="3"/>
      <c r="G169" s="3"/>
      <c r="H169" s="3"/>
      <c r="I169" s="11"/>
    </row>
    <row r="170" spans="1:9" x14ac:dyDescent="0.3">
      <c r="A170" s="6" t="str">
        <f t="shared" si="2"/>
        <v>32_2024</v>
      </c>
      <c r="B170" s="4">
        <v>32</v>
      </c>
      <c r="C170" s="4">
        <v>2024</v>
      </c>
      <c r="D170" s="3"/>
      <c r="E170" s="11">
        <v>15279.684869494755</v>
      </c>
      <c r="F170" s="3"/>
      <c r="G170" s="3"/>
      <c r="H170" s="3"/>
      <c r="I170" s="11"/>
    </row>
    <row r="171" spans="1:9" x14ac:dyDescent="0.3">
      <c r="A171" s="6" t="str">
        <f t="shared" si="2"/>
        <v>32_2025</v>
      </c>
      <c r="B171" s="4">
        <v>32</v>
      </c>
      <c r="C171" s="4">
        <v>2025</v>
      </c>
      <c r="D171" s="3"/>
      <c r="E171" s="11">
        <v>15939.713273177855</v>
      </c>
      <c r="F171" s="3"/>
      <c r="G171" s="3"/>
      <c r="H171" s="3"/>
      <c r="I171" s="11"/>
    </row>
    <row r="172" spans="1:9" x14ac:dyDescent="0.3">
      <c r="A172" s="6" t="str">
        <f t="shared" si="2"/>
        <v>32_2026</v>
      </c>
      <c r="B172" s="4">
        <v>32</v>
      </c>
      <c r="C172" s="4">
        <v>2026</v>
      </c>
      <c r="D172" s="3"/>
      <c r="E172" s="11">
        <v>16599.741676860955</v>
      </c>
      <c r="F172" s="3"/>
      <c r="G172" s="3"/>
      <c r="H172" s="3"/>
      <c r="I172" s="11"/>
    </row>
    <row r="173" spans="1:9" x14ac:dyDescent="0.3">
      <c r="A173" s="6" t="str">
        <f t="shared" si="2"/>
        <v>32_2027</v>
      </c>
      <c r="B173" s="4">
        <v>32</v>
      </c>
      <c r="C173" s="4">
        <v>2027</v>
      </c>
      <c r="D173" s="3"/>
      <c r="E173" s="11">
        <v>17259.770080544055</v>
      </c>
      <c r="F173" s="3"/>
      <c r="G173" s="3"/>
      <c r="H173" s="3"/>
      <c r="I173" s="11"/>
    </row>
    <row r="174" spans="1:9" x14ac:dyDescent="0.3">
      <c r="A174" s="6" t="str">
        <f t="shared" si="2"/>
        <v>32_2028</v>
      </c>
      <c r="B174" s="4">
        <v>32</v>
      </c>
      <c r="C174" s="4">
        <v>2028</v>
      </c>
      <c r="D174" s="3"/>
      <c r="E174" s="11">
        <v>17919.798484227154</v>
      </c>
      <c r="F174" s="3"/>
      <c r="G174" s="3"/>
      <c r="H174" s="3"/>
      <c r="I174" s="11"/>
    </row>
    <row r="175" spans="1:9" x14ac:dyDescent="0.3">
      <c r="A175" s="6" t="str">
        <f t="shared" si="2"/>
        <v>32_2029</v>
      </c>
      <c r="B175" s="4">
        <v>32</v>
      </c>
      <c r="C175" s="4">
        <v>2029</v>
      </c>
      <c r="D175" s="3"/>
      <c r="E175" s="11">
        <v>18579.826887910254</v>
      </c>
      <c r="F175" s="3"/>
      <c r="G175" s="3"/>
      <c r="H175" s="3"/>
      <c r="I175" s="11"/>
    </row>
    <row r="176" spans="1:9" x14ac:dyDescent="0.3">
      <c r="A176" s="6" t="str">
        <f t="shared" si="2"/>
        <v>32_2030</v>
      </c>
      <c r="B176" s="4">
        <v>32</v>
      </c>
      <c r="C176" s="4">
        <v>2030</v>
      </c>
      <c r="D176" s="3"/>
      <c r="E176" s="11">
        <v>19239.855291593354</v>
      </c>
      <c r="F176" s="3"/>
      <c r="G176" s="3"/>
      <c r="H176" s="3"/>
      <c r="I176" s="11"/>
    </row>
    <row r="177" spans="1:9" x14ac:dyDescent="0.3">
      <c r="A177" s="6" t="str">
        <f t="shared" si="2"/>
        <v>32_2031</v>
      </c>
      <c r="B177" s="4">
        <v>32</v>
      </c>
      <c r="C177" s="4">
        <v>2031</v>
      </c>
      <c r="D177" s="3"/>
      <c r="E177" s="11">
        <v>19899.883695276687</v>
      </c>
      <c r="F177" s="3"/>
      <c r="G177" s="3"/>
      <c r="H177" s="3"/>
      <c r="I177" s="11"/>
    </row>
    <row r="178" spans="1:9" x14ac:dyDescent="0.3">
      <c r="A178" s="6" t="str">
        <f t="shared" si="2"/>
        <v>32_2032</v>
      </c>
      <c r="B178" s="4">
        <v>32</v>
      </c>
      <c r="C178" s="4">
        <v>2032</v>
      </c>
      <c r="D178" s="3"/>
      <c r="E178" s="11">
        <v>20559.912098959787</v>
      </c>
      <c r="F178" s="3"/>
      <c r="G178" s="3"/>
      <c r="H178" s="3"/>
      <c r="I178" s="11"/>
    </row>
    <row r="179" spans="1:9" x14ac:dyDescent="0.3">
      <c r="A179" s="6" t="str">
        <f t="shared" si="2"/>
        <v>32_2033</v>
      </c>
      <c r="B179" s="4">
        <v>32</v>
      </c>
      <c r="C179" s="4">
        <v>2033</v>
      </c>
      <c r="D179" s="3"/>
      <c r="E179" s="11">
        <v>21219.940502642887</v>
      </c>
      <c r="F179" s="3"/>
      <c r="G179" s="3"/>
      <c r="H179" s="3"/>
      <c r="I179" s="11"/>
    </row>
    <row r="180" spans="1:9" x14ac:dyDescent="0.3">
      <c r="A180" s="6" t="str">
        <f t="shared" si="2"/>
        <v>32_2034</v>
      </c>
      <c r="B180" s="4">
        <v>32</v>
      </c>
      <c r="C180" s="4">
        <v>2034</v>
      </c>
      <c r="D180" s="3"/>
      <c r="E180" s="11">
        <v>21879.968906325987</v>
      </c>
      <c r="F180" s="3"/>
      <c r="G180" s="3"/>
      <c r="H180" s="3"/>
      <c r="I180" s="11"/>
    </row>
    <row r="181" spans="1:9" x14ac:dyDescent="0.3">
      <c r="A181" s="6" t="str">
        <f t="shared" si="2"/>
        <v>32_2035</v>
      </c>
      <c r="B181" s="4">
        <v>32</v>
      </c>
      <c r="C181" s="4">
        <v>2035</v>
      </c>
      <c r="D181" s="3"/>
      <c r="E181" s="11">
        <v>22539.997310009087</v>
      </c>
      <c r="F181" s="3"/>
      <c r="G181" s="3"/>
      <c r="H181" s="3"/>
      <c r="I181" s="11"/>
    </row>
    <row r="182" spans="1:9" x14ac:dyDescent="0.3">
      <c r="A182" s="6" t="str">
        <f t="shared" si="2"/>
        <v>33_2024</v>
      </c>
      <c r="B182" s="4">
        <v>33</v>
      </c>
      <c r="C182" s="4">
        <v>2024</v>
      </c>
      <c r="D182" s="3"/>
      <c r="E182" s="11">
        <v>13832.25719944411</v>
      </c>
      <c r="F182" s="3"/>
      <c r="G182" s="3"/>
      <c r="H182" s="3"/>
      <c r="I182" s="11"/>
    </row>
    <row r="183" spans="1:9" x14ac:dyDescent="0.3">
      <c r="A183" s="6" t="str">
        <f t="shared" si="2"/>
        <v>33_2025</v>
      </c>
      <c r="B183" s="4">
        <v>33</v>
      </c>
      <c r="C183" s="4">
        <v>2025</v>
      </c>
      <c r="D183" s="3"/>
      <c r="E183" s="11">
        <v>14371.122281661956</v>
      </c>
      <c r="F183" s="3"/>
      <c r="G183" s="3"/>
      <c r="H183" s="3"/>
      <c r="I183" s="11"/>
    </row>
    <row r="184" spans="1:9" x14ac:dyDescent="0.3">
      <c r="A184" s="6" t="str">
        <f t="shared" si="2"/>
        <v>33_2026</v>
      </c>
      <c r="B184" s="4">
        <v>33</v>
      </c>
      <c r="C184" s="4">
        <v>2026</v>
      </c>
      <c r="D184" s="3"/>
      <c r="E184" s="11">
        <v>14909.987363879569</v>
      </c>
      <c r="F184" s="3"/>
      <c r="G184" s="3"/>
      <c r="H184" s="3"/>
      <c r="I184" s="11"/>
    </row>
    <row r="185" spans="1:9" x14ac:dyDescent="0.3">
      <c r="A185" s="6" t="str">
        <f t="shared" si="2"/>
        <v>33_2027</v>
      </c>
      <c r="B185" s="4">
        <v>33</v>
      </c>
      <c r="C185" s="4">
        <v>2027</v>
      </c>
      <c r="D185" s="3"/>
      <c r="E185" s="11">
        <v>15448.852446097415</v>
      </c>
      <c r="F185" s="3"/>
      <c r="G185" s="3"/>
      <c r="H185" s="3"/>
      <c r="I185" s="11"/>
    </row>
    <row r="186" spans="1:9" x14ac:dyDescent="0.3">
      <c r="A186" s="6" t="str">
        <f t="shared" si="2"/>
        <v>33_2028</v>
      </c>
      <c r="B186" s="4">
        <v>33</v>
      </c>
      <c r="C186" s="4">
        <v>2028</v>
      </c>
      <c r="D186" s="3"/>
      <c r="E186" s="11">
        <v>15987.717528315028</v>
      </c>
      <c r="F186" s="3"/>
      <c r="G186" s="3"/>
      <c r="H186" s="3"/>
      <c r="I186" s="11"/>
    </row>
    <row r="187" spans="1:9" x14ac:dyDescent="0.3">
      <c r="A187" s="6" t="str">
        <f t="shared" si="2"/>
        <v>33_2029</v>
      </c>
      <c r="B187" s="4">
        <v>33</v>
      </c>
      <c r="C187" s="4">
        <v>2029</v>
      </c>
      <c r="D187" s="3"/>
      <c r="E187" s="11">
        <v>16526.582610532874</v>
      </c>
      <c r="F187" s="3"/>
      <c r="G187" s="3"/>
      <c r="H187" s="3"/>
      <c r="I187" s="11"/>
    </row>
    <row r="188" spans="1:9" x14ac:dyDescent="0.3">
      <c r="A188" s="6" t="str">
        <f t="shared" si="2"/>
        <v>33_2030</v>
      </c>
      <c r="B188" s="4">
        <v>33</v>
      </c>
      <c r="C188" s="4">
        <v>2030</v>
      </c>
      <c r="D188" s="3"/>
      <c r="E188" s="11">
        <v>17065.447692750487</v>
      </c>
      <c r="F188" s="3"/>
      <c r="G188" s="3"/>
      <c r="H188" s="3"/>
      <c r="I188" s="11"/>
    </row>
    <row r="189" spans="1:9" x14ac:dyDescent="0.3">
      <c r="A189" s="6" t="str">
        <f t="shared" si="2"/>
        <v>33_2031</v>
      </c>
      <c r="B189" s="4">
        <v>33</v>
      </c>
      <c r="C189" s="4">
        <v>2031</v>
      </c>
      <c r="D189" s="3"/>
      <c r="E189" s="11">
        <v>17604.312774968334</v>
      </c>
      <c r="F189" s="3"/>
      <c r="G189" s="3"/>
      <c r="H189" s="3"/>
      <c r="I189" s="11"/>
    </row>
    <row r="190" spans="1:9" x14ac:dyDescent="0.3">
      <c r="A190" s="6" t="str">
        <f t="shared" si="2"/>
        <v>33_2032</v>
      </c>
      <c r="B190" s="4">
        <v>33</v>
      </c>
      <c r="C190" s="4">
        <v>2032</v>
      </c>
      <c r="D190" s="3"/>
      <c r="E190" s="11">
        <v>18143.177857185947</v>
      </c>
      <c r="F190" s="3"/>
      <c r="G190" s="3"/>
      <c r="H190" s="3"/>
      <c r="I190" s="11"/>
    </row>
    <row r="191" spans="1:9" x14ac:dyDescent="0.3">
      <c r="A191" s="6" t="str">
        <f t="shared" si="2"/>
        <v>33_2033</v>
      </c>
      <c r="B191" s="4">
        <v>33</v>
      </c>
      <c r="C191" s="4">
        <v>2033</v>
      </c>
      <c r="D191" s="3"/>
      <c r="E191" s="11">
        <v>18682.042939403793</v>
      </c>
      <c r="F191" s="3"/>
      <c r="G191" s="3"/>
      <c r="H191" s="3"/>
      <c r="I191" s="11"/>
    </row>
    <row r="192" spans="1:9" x14ac:dyDescent="0.3">
      <c r="A192" s="6" t="str">
        <f t="shared" si="2"/>
        <v>33_2034</v>
      </c>
      <c r="B192" s="4">
        <v>33</v>
      </c>
      <c r="C192" s="4">
        <v>2034</v>
      </c>
      <c r="D192" s="3"/>
      <c r="E192" s="11">
        <v>19220.908021621406</v>
      </c>
      <c r="F192" s="3"/>
      <c r="G192" s="3"/>
      <c r="H192" s="3"/>
      <c r="I192" s="11"/>
    </row>
    <row r="193" spans="1:9" x14ac:dyDescent="0.3">
      <c r="A193" s="6" t="str">
        <f t="shared" si="2"/>
        <v>33_2035</v>
      </c>
      <c r="B193" s="4">
        <v>33</v>
      </c>
      <c r="C193" s="4">
        <v>2035</v>
      </c>
      <c r="D193" s="3"/>
      <c r="E193" s="11">
        <v>19759.773103839252</v>
      </c>
      <c r="F193" s="3"/>
      <c r="G193" s="3"/>
      <c r="H193" s="3"/>
      <c r="I193" s="11"/>
    </row>
    <row r="194" spans="1:9" x14ac:dyDescent="0.3">
      <c r="A194" s="6" t="str">
        <f t="shared" si="2"/>
        <v>34_2024</v>
      </c>
      <c r="B194" s="4">
        <v>34</v>
      </c>
      <c r="C194" s="4">
        <v>2024</v>
      </c>
      <c r="D194" s="3"/>
      <c r="E194" s="11">
        <v>13881.669599536806</v>
      </c>
      <c r="F194" s="3"/>
      <c r="G194" s="3"/>
      <c r="H194" s="3"/>
      <c r="I194" s="11"/>
    </row>
    <row r="195" spans="1:9" x14ac:dyDescent="0.3">
      <c r="A195" s="6" t="str">
        <f t="shared" ref="A195:A258" si="3">+B195&amp;"_"&amp;C195</f>
        <v>34_2025</v>
      </c>
      <c r="B195" s="4">
        <v>34</v>
      </c>
      <c r="C195" s="4">
        <v>2025</v>
      </c>
      <c r="D195" s="3"/>
      <c r="E195" s="11">
        <v>14561.055945179425</v>
      </c>
      <c r="F195" s="3"/>
      <c r="G195" s="3"/>
      <c r="H195" s="3"/>
      <c r="I195" s="11"/>
    </row>
    <row r="196" spans="1:9" x14ac:dyDescent="0.3">
      <c r="A196" s="6" t="str">
        <f t="shared" si="3"/>
        <v>34_2026</v>
      </c>
      <c r="B196" s="4">
        <v>34</v>
      </c>
      <c r="C196" s="4">
        <v>2026</v>
      </c>
      <c r="D196" s="3"/>
      <c r="E196" s="11">
        <v>15240.442290822277</v>
      </c>
      <c r="F196" s="3"/>
      <c r="G196" s="3"/>
      <c r="H196" s="3"/>
      <c r="I196" s="11"/>
    </row>
    <row r="197" spans="1:9" x14ac:dyDescent="0.3">
      <c r="A197" s="6" t="str">
        <f t="shared" si="3"/>
        <v>34_2027</v>
      </c>
      <c r="B197" s="4">
        <v>34</v>
      </c>
      <c r="C197" s="4">
        <v>2027</v>
      </c>
      <c r="D197" s="3"/>
      <c r="E197" s="11">
        <v>15919.828636464896</v>
      </c>
      <c r="F197" s="3"/>
      <c r="G197" s="3"/>
      <c r="H197" s="3"/>
      <c r="I197" s="11"/>
    </row>
    <row r="198" spans="1:9" x14ac:dyDescent="0.3">
      <c r="A198" s="6" t="str">
        <f t="shared" si="3"/>
        <v>34_2028</v>
      </c>
      <c r="B198" s="4">
        <v>34</v>
      </c>
      <c r="C198" s="4">
        <v>2028</v>
      </c>
      <c r="D198" s="3"/>
      <c r="E198" s="11">
        <v>16599.214982107747</v>
      </c>
      <c r="F198" s="3"/>
      <c r="G198" s="3"/>
      <c r="H198" s="3"/>
      <c r="I198" s="11"/>
    </row>
    <row r="199" spans="1:9" x14ac:dyDescent="0.3">
      <c r="A199" s="6" t="str">
        <f t="shared" si="3"/>
        <v>34_2029</v>
      </c>
      <c r="B199" s="4">
        <v>34</v>
      </c>
      <c r="C199" s="4">
        <v>2029</v>
      </c>
      <c r="D199" s="3"/>
      <c r="E199" s="11">
        <v>17278.601327750366</v>
      </c>
      <c r="F199" s="3"/>
      <c r="G199" s="3"/>
      <c r="H199" s="3"/>
      <c r="I199" s="11"/>
    </row>
    <row r="200" spans="1:9" x14ac:dyDescent="0.3">
      <c r="A200" s="6" t="str">
        <f t="shared" si="3"/>
        <v>34_2030</v>
      </c>
      <c r="B200" s="4">
        <v>34</v>
      </c>
      <c r="C200" s="4">
        <v>2030</v>
      </c>
      <c r="D200" s="3"/>
      <c r="E200" s="11">
        <v>17957.987673392985</v>
      </c>
      <c r="F200" s="3"/>
      <c r="G200" s="3"/>
      <c r="H200" s="3"/>
      <c r="I200" s="11"/>
    </row>
    <row r="201" spans="1:9" x14ac:dyDescent="0.3">
      <c r="A201" s="6" t="str">
        <f t="shared" si="3"/>
        <v>34_2031</v>
      </c>
      <c r="B201" s="4">
        <v>34</v>
      </c>
      <c r="C201" s="4">
        <v>2031</v>
      </c>
      <c r="D201" s="3"/>
      <c r="E201" s="11">
        <v>18637.374019035837</v>
      </c>
      <c r="F201" s="3"/>
      <c r="G201" s="3"/>
      <c r="H201" s="3"/>
      <c r="I201" s="11"/>
    </row>
    <row r="202" spans="1:9" x14ac:dyDescent="0.3">
      <c r="A202" s="6" t="str">
        <f t="shared" si="3"/>
        <v>34_2032</v>
      </c>
      <c r="B202" s="4">
        <v>34</v>
      </c>
      <c r="C202" s="4">
        <v>2032</v>
      </c>
      <c r="D202" s="3"/>
      <c r="E202" s="11">
        <v>19316.760364678456</v>
      </c>
      <c r="F202" s="3"/>
      <c r="G202" s="3"/>
      <c r="H202" s="3"/>
      <c r="I202" s="11"/>
    </row>
    <row r="203" spans="1:9" x14ac:dyDescent="0.3">
      <c r="A203" s="6" t="str">
        <f t="shared" si="3"/>
        <v>34_2033</v>
      </c>
      <c r="B203" s="4">
        <v>34</v>
      </c>
      <c r="C203" s="4">
        <v>2033</v>
      </c>
      <c r="D203" s="3"/>
      <c r="E203" s="11">
        <v>19996.146710321307</v>
      </c>
      <c r="F203" s="3"/>
      <c r="G203" s="3"/>
      <c r="H203" s="3"/>
      <c r="I203" s="11"/>
    </row>
    <row r="204" spans="1:9" x14ac:dyDescent="0.3">
      <c r="A204" s="6" t="str">
        <f t="shared" si="3"/>
        <v>34_2034</v>
      </c>
      <c r="B204" s="4">
        <v>34</v>
      </c>
      <c r="C204" s="4">
        <v>2034</v>
      </c>
      <c r="D204" s="3"/>
      <c r="E204" s="11">
        <v>20675.533055963926</v>
      </c>
      <c r="F204" s="3"/>
      <c r="G204" s="3"/>
      <c r="H204" s="3"/>
      <c r="I204" s="11"/>
    </row>
    <row r="205" spans="1:9" x14ac:dyDescent="0.3">
      <c r="A205" s="6" t="str">
        <f t="shared" si="3"/>
        <v>34_2035</v>
      </c>
      <c r="B205" s="4">
        <v>34</v>
      </c>
      <c r="C205" s="4">
        <v>2035</v>
      </c>
      <c r="D205" s="3"/>
      <c r="E205" s="11">
        <v>21354.919401606545</v>
      </c>
      <c r="F205" s="3"/>
      <c r="G205" s="3"/>
      <c r="H205" s="3"/>
      <c r="I205" s="11"/>
    </row>
    <row r="206" spans="1:9" x14ac:dyDescent="0.3">
      <c r="A206" s="6" t="str">
        <f t="shared" si="3"/>
        <v>35_2024</v>
      </c>
      <c r="B206" s="4">
        <v>35</v>
      </c>
      <c r="C206" s="4">
        <v>2024</v>
      </c>
      <c r="D206" s="3"/>
      <c r="E206" s="11">
        <v>13429.626640455332</v>
      </c>
      <c r="F206" s="3"/>
      <c r="G206" s="3"/>
      <c r="H206" s="3"/>
      <c r="I206" s="11"/>
    </row>
    <row r="207" spans="1:9" x14ac:dyDescent="0.3">
      <c r="A207" s="6" t="str">
        <f t="shared" si="3"/>
        <v>35_2025</v>
      </c>
      <c r="B207" s="4">
        <v>35</v>
      </c>
      <c r="C207" s="4">
        <v>2025</v>
      </c>
      <c r="D207" s="3"/>
      <c r="E207" s="11">
        <v>14065.816877340898</v>
      </c>
      <c r="F207" s="3"/>
      <c r="G207" s="3"/>
      <c r="H207" s="3"/>
      <c r="I207" s="11"/>
    </row>
    <row r="208" spans="1:9" x14ac:dyDescent="0.3">
      <c r="A208" s="6" t="str">
        <f t="shared" si="3"/>
        <v>35_2026</v>
      </c>
      <c r="B208" s="4">
        <v>35</v>
      </c>
      <c r="C208" s="4">
        <v>2026</v>
      </c>
      <c r="D208" s="3"/>
      <c r="E208" s="11">
        <v>14702.007114226231</v>
      </c>
      <c r="F208" s="3"/>
      <c r="G208" s="3"/>
      <c r="H208" s="3"/>
      <c r="I208" s="11"/>
    </row>
    <row r="209" spans="1:9" x14ac:dyDescent="0.3">
      <c r="A209" s="6" t="str">
        <f t="shared" si="3"/>
        <v>35_2027</v>
      </c>
      <c r="B209" s="4">
        <v>35</v>
      </c>
      <c r="C209" s="4">
        <v>2027</v>
      </c>
      <c r="D209" s="3"/>
      <c r="E209" s="11">
        <v>15338.197351111565</v>
      </c>
      <c r="F209" s="3"/>
      <c r="G209" s="3"/>
      <c r="H209" s="3"/>
      <c r="I209" s="11"/>
    </row>
    <row r="210" spans="1:9" x14ac:dyDescent="0.3">
      <c r="A210" s="6" t="str">
        <f t="shared" si="3"/>
        <v>35_2028</v>
      </c>
      <c r="B210" s="4">
        <v>35</v>
      </c>
      <c r="C210" s="4">
        <v>2028</v>
      </c>
      <c r="D210" s="3"/>
      <c r="E210" s="11">
        <v>15974.387587996898</v>
      </c>
      <c r="F210" s="3"/>
      <c r="G210" s="3"/>
      <c r="H210" s="3"/>
      <c r="I210" s="11"/>
    </row>
    <row r="211" spans="1:9" x14ac:dyDescent="0.3">
      <c r="A211" s="6" t="str">
        <f t="shared" si="3"/>
        <v>35_2029</v>
      </c>
      <c r="B211" s="4">
        <v>35</v>
      </c>
      <c r="C211" s="4">
        <v>2029</v>
      </c>
      <c r="D211" s="3"/>
      <c r="E211" s="11">
        <v>16610.577824882232</v>
      </c>
      <c r="F211" s="3"/>
      <c r="G211" s="3"/>
      <c r="H211" s="3"/>
      <c r="I211" s="11"/>
    </row>
    <row r="212" spans="1:9" x14ac:dyDescent="0.3">
      <c r="A212" s="6" t="str">
        <f t="shared" si="3"/>
        <v>35_2030</v>
      </c>
      <c r="B212" s="4">
        <v>35</v>
      </c>
      <c r="C212" s="4">
        <v>2030</v>
      </c>
      <c r="D212" s="3"/>
      <c r="E212" s="11">
        <v>17246.768061767565</v>
      </c>
      <c r="F212" s="3"/>
      <c r="G212" s="3"/>
      <c r="H212" s="3"/>
      <c r="I212" s="11"/>
    </row>
    <row r="213" spans="1:9" x14ac:dyDescent="0.3">
      <c r="A213" s="6" t="str">
        <f t="shared" si="3"/>
        <v>35_2031</v>
      </c>
      <c r="B213" s="4">
        <v>35</v>
      </c>
      <c r="C213" s="4">
        <v>2031</v>
      </c>
      <c r="D213" s="3"/>
      <c r="E213" s="11">
        <v>17882.958298652899</v>
      </c>
      <c r="F213" s="3"/>
      <c r="G213" s="3"/>
      <c r="H213" s="3"/>
      <c r="I213" s="11"/>
    </row>
    <row r="214" spans="1:9" x14ac:dyDescent="0.3">
      <c r="A214" s="6" t="str">
        <f t="shared" si="3"/>
        <v>35_2032</v>
      </c>
      <c r="B214" s="4">
        <v>35</v>
      </c>
      <c r="C214" s="4">
        <v>2032</v>
      </c>
      <c r="D214" s="3"/>
      <c r="E214" s="11">
        <v>18519.148535538232</v>
      </c>
      <c r="F214" s="3"/>
      <c r="G214" s="3"/>
      <c r="H214" s="3"/>
      <c r="I214" s="11"/>
    </row>
    <row r="215" spans="1:9" x14ac:dyDescent="0.3">
      <c r="A215" s="6" t="str">
        <f t="shared" si="3"/>
        <v>35_2033</v>
      </c>
      <c r="B215" s="4">
        <v>35</v>
      </c>
      <c r="C215" s="4">
        <v>2033</v>
      </c>
      <c r="D215" s="3"/>
      <c r="E215" s="11">
        <v>19155.338772423565</v>
      </c>
      <c r="F215" s="3"/>
      <c r="G215" s="3"/>
      <c r="H215" s="3"/>
      <c r="I215" s="11"/>
    </row>
    <row r="216" spans="1:9" x14ac:dyDescent="0.3">
      <c r="A216" s="6" t="str">
        <f t="shared" si="3"/>
        <v>35_2034</v>
      </c>
      <c r="B216" s="4">
        <v>35</v>
      </c>
      <c r="C216" s="4">
        <v>2034</v>
      </c>
      <c r="D216" s="3"/>
      <c r="E216" s="11">
        <v>19791.529009309132</v>
      </c>
      <c r="F216" s="3"/>
      <c r="G216" s="3"/>
      <c r="H216" s="3"/>
      <c r="I216" s="11"/>
    </row>
    <row r="217" spans="1:9" x14ac:dyDescent="0.3">
      <c r="A217" s="6" t="str">
        <f t="shared" si="3"/>
        <v>35_2035</v>
      </c>
      <c r="B217" s="4">
        <v>35</v>
      </c>
      <c r="C217" s="4">
        <v>2035</v>
      </c>
      <c r="D217" s="3"/>
      <c r="E217" s="11">
        <v>20427.719246194465</v>
      </c>
      <c r="F217" s="3"/>
      <c r="G217" s="3"/>
      <c r="H217" s="3"/>
      <c r="I217" s="11"/>
    </row>
    <row r="218" spans="1:9" x14ac:dyDescent="0.3">
      <c r="A218" s="6" t="str">
        <f t="shared" si="3"/>
        <v>36_2024</v>
      </c>
      <c r="B218" s="4">
        <v>36</v>
      </c>
      <c r="C218" s="4">
        <v>2024</v>
      </c>
      <c r="D218" s="3"/>
      <c r="E218" s="11">
        <v>13427.973387268372</v>
      </c>
      <c r="F218" s="3"/>
      <c r="G218" s="3"/>
      <c r="H218" s="3"/>
      <c r="I218" s="11"/>
    </row>
    <row r="219" spans="1:9" x14ac:dyDescent="0.3">
      <c r="A219" s="6" t="str">
        <f t="shared" si="3"/>
        <v>36_2025</v>
      </c>
      <c r="B219" s="4">
        <v>36</v>
      </c>
      <c r="C219" s="4">
        <v>2025</v>
      </c>
      <c r="D219" s="3"/>
      <c r="E219" s="11">
        <v>13858.461811089306</v>
      </c>
      <c r="F219" s="3"/>
      <c r="G219" s="3"/>
      <c r="H219" s="3"/>
      <c r="I219" s="11"/>
    </row>
    <row r="220" spans="1:9" x14ac:dyDescent="0.3">
      <c r="A220" s="6" t="str">
        <f t="shared" si="3"/>
        <v>36_2026</v>
      </c>
      <c r="B220" s="4">
        <v>36</v>
      </c>
      <c r="C220" s="4">
        <v>2026</v>
      </c>
      <c r="D220" s="3"/>
      <c r="E220" s="11">
        <v>14288.950234910124</v>
      </c>
      <c r="F220" s="3"/>
      <c r="G220" s="3"/>
      <c r="H220" s="3"/>
      <c r="I220" s="11"/>
    </row>
    <row r="221" spans="1:9" x14ac:dyDescent="0.3">
      <c r="A221" s="6" t="str">
        <f t="shared" si="3"/>
        <v>36_2027</v>
      </c>
      <c r="B221" s="4">
        <v>36</v>
      </c>
      <c r="C221" s="4">
        <v>2027</v>
      </c>
      <c r="D221" s="3"/>
      <c r="E221" s="11">
        <v>14719.438658731058</v>
      </c>
      <c r="F221" s="3"/>
      <c r="G221" s="3"/>
      <c r="H221" s="3"/>
      <c r="I221" s="11"/>
    </row>
    <row r="222" spans="1:9" x14ac:dyDescent="0.3">
      <c r="A222" s="6" t="str">
        <f t="shared" si="3"/>
        <v>36_2028</v>
      </c>
      <c r="B222" s="4">
        <v>36</v>
      </c>
      <c r="C222" s="4">
        <v>2028</v>
      </c>
      <c r="D222" s="3"/>
      <c r="E222" s="11">
        <v>15149.927082551876</v>
      </c>
      <c r="F222" s="3"/>
      <c r="G222" s="3"/>
      <c r="H222" s="3"/>
      <c r="I222" s="11"/>
    </row>
    <row r="223" spans="1:9" x14ac:dyDescent="0.3">
      <c r="A223" s="6" t="str">
        <f t="shared" si="3"/>
        <v>36_2029</v>
      </c>
      <c r="B223" s="4">
        <v>36</v>
      </c>
      <c r="C223" s="4">
        <v>2029</v>
      </c>
      <c r="D223" s="3"/>
      <c r="E223" s="11">
        <v>15580.41550637281</v>
      </c>
      <c r="F223" s="3"/>
      <c r="G223" s="3"/>
      <c r="H223" s="3"/>
      <c r="I223" s="11"/>
    </row>
    <row r="224" spans="1:9" x14ac:dyDescent="0.3">
      <c r="A224" s="6" t="str">
        <f t="shared" si="3"/>
        <v>36_2030</v>
      </c>
      <c r="B224" s="4">
        <v>36</v>
      </c>
      <c r="C224" s="4">
        <v>2030</v>
      </c>
      <c r="D224" s="3"/>
      <c r="E224" s="11">
        <v>16010.903930193628</v>
      </c>
      <c r="F224" s="3"/>
      <c r="G224" s="3"/>
      <c r="H224" s="3"/>
      <c r="I224" s="11"/>
    </row>
    <row r="225" spans="1:9" x14ac:dyDescent="0.3">
      <c r="A225" s="6" t="str">
        <f t="shared" si="3"/>
        <v>36_2031</v>
      </c>
      <c r="B225" s="4">
        <v>36</v>
      </c>
      <c r="C225" s="4">
        <v>2031</v>
      </c>
      <c r="D225" s="3"/>
      <c r="E225" s="11">
        <v>16441.392354014562</v>
      </c>
      <c r="F225" s="3"/>
      <c r="G225" s="3"/>
      <c r="H225" s="3"/>
      <c r="I225" s="11"/>
    </row>
    <row r="226" spans="1:9" x14ac:dyDescent="0.3">
      <c r="A226" s="6" t="str">
        <f t="shared" si="3"/>
        <v>36_2032</v>
      </c>
      <c r="B226" s="4">
        <v>36</v>
      </c>
      <c r="C226" s="4">
        <v>2032</v>
      </c>
      <c r="D226" s="3"/>
      <c r="E226" s="11">
        <v>16871.88077783538</v>
      </c>
      <c r="F226" s="3"/>
      <c r="G226" s="3"/>
      <c r="H226" s="3"/>
      <c r="I226" s="11"/>
    </row>
    <row r="227" spans="1:9" x14ac:dyDescent="0.3">
      <c r="A227" s="6" t="str">
        <f t="shared" si="3"/>
        <v>36_2033</v>
      </c>
      <c r="B227" s="4">
        <v>36</v>
      </c>
      <c r="C227" s="4">
        <v>2033</v>
      </c>
      <c r="D227" s="3"/>
      <c r="E227" s="11">
        <v>17302.369201656315</v>
      </c>
      <c r="F227" s="3"/>
      <c r="G227" s="3"/>
      <c r="H227" s="3"/>
      <c r="I227" s="11"/>
    </row>
    <row r="228" spans="1:9" x14ac:dyDescent="0.3">
      <c r="A228" s="6" t="str">
        <f t="shared" si="3"/>
        <v>36_2034</v>
      </c>
      <c r="B228" s="4">
        <v>36</v>
      </c>
      <c r="C228" s="4">
        <v>2034</v>
      </c>
      <c r="D228" s="3"/>
      <c r="E228" s="11">
        <v>17732.857625477132</v>
      </c>
      <c r="F228" s="3"/>
      <c r="G228" s="3"/>
      <c r="H228" s="3"/>
      <c r="I228" s="11"/>
    </row>
    <row r="229" spans="1:9" x14ac:dyDescent="0.3">
      <c r="A229" s="6" t="str">
        <f t="shared" si="3"/>
        <v>36_2035</v>
      </c>
      <c r="B229" s="4">
        <v>36</v>
      </c>
      <c r="C229" s="4">
        <v>2035</v>
      </c>
      <c r="D229" s="3"/>
      <c r="E229" s="11">
        <v>18163.346049298067</v>
      </c>
      <c r="F229" s="3"/>
      <c r="G229" s="3"/>
      <c r="H229" s="3"/>
      <c r="I229" s="11"/>
    </row>
    <row r="230" spans="1:9" x14ac:dyDescent="0.3">
      <c r="A230" s="6" t="str">
        <f t="shared" si="3"/>
        <v>37_2024</v>
      </c>
      <c r="B230" s="4">
        <v>37</v>
      </c>
      <c r="C230" s="4">
        <v>2024</v>
      </c>
      <c r="D230" s="3"/>
      <c r="E230" s="11">
        <v>13830.162100281799</v>
      </c>
      <c r="F230" s="3"/>
      <c r="G230" s="3"/>
      <c r="H230" s="3"/>
      <c r="I230" s="11"/>
    </row>
    <row r="231" spans="1:9" x14ac:dyDescent="0.3">
      <c r="A231" s="6" t="str">
        <f t="shared" si="3"/>
        <v>37_2025</v>
      </c>
      <c r="B231" s="4">
        <v>37</v>
      </c>
      <c r="C231" s="4">
        <v>2025</v>
      </c>
      <c r="D231" s="3"/>
      <c r="E231" s="11">
        <v>14404.429963369621</v>
      </c>
      <c r="F231" s="3"/>
      <c r="G231" s="3"/>
      <c r="H231" s="3"/>
      <c r="I231" s="11"/>
    </row>
    <row r="232" spans="1:9" x14ac:dyDescent="0.3">
      <c r="A232" s="6" t="str">
        <f t="shared" si="3"/>
        <v>37_2026</v>
      </c>
      <c r="B232" s="4">
        <v>37</v>
      </c>
      <c r="C232" s="4">
        <v>2026</v>
      </c>
      <c r="D232" s="3"/>
      <c r="E232" s="11">
        <v>14978.697826457443</v>
      </c>
      <c r="F232" s="3"/>
      <c r="G232" s="3"/>
      <c r="H232" s="3"/>
      <c r="I232" s="11"/>
    </row>
    <row r="233" spans="1:9" x14ac:dyDescent="0.3">
      <c r="A233" s="6" t="str">
        <f t="shared" si="3"/>
        <v>37_2027</v>
      </c>
      <c r="B233" s="4">
        <v>37</v>
      </c>
      <c r="C233" s="4">
        <v>2027</v>
      </c>
      <c r="D233" s="3"/>
      <c r="E233" s="11">
        <v>15552.965689545264</v>
      </c>
      <c r="F233" s="3"/>
      <c r="G233" s="3"/>
      <c r="H233" s="3"/>
      <c r="I233" s="11"/>
    </row>
    <row r="234" spans="1:9" x14ac:dyDescent="0.3">
      <c r="A234" s="6" t="str">
        <f t="shared" si="3"/>
        <v>37_2028</v>
      </c>
      <c r="B234" s="4">
        <v>37</v>
      </c>
      <c r="C234" s="4">
        <v>2028</v>
      </c>
      <c r="D234" s="3"/>
      <c r="E234" s="11">
        <v>16127.233552633086</v>
      </c>
      <c r="F234" s="3"/>
      <c r="G234" s="3"/>
      <c r="H234" s="3"/>
      <c r="I234" s="11"/>
    </row>
    <row r="235" spans="1:9" x14ac:dyDescent="0.3">
      <c r="A235" s="6" t="str">
        <f t="shared" si="3"/>
        <v>37_2029</v>
      </c>
      <c r="B235" s="4">
        <v>37</v>
      </c>
      <c r="C235" s="4">
        <v>2029</v>
      </c>
      <c r="D235" s="3"/>
      <c r="E235" s="11">
        <v>16701.501415720908</v>
      </c>
      <c r="F235" s="3"/>
      <c r="G235" s="3"/>
      <c r="H235" s="3"/>
      <c r="I235" s="11"/>
    </row>
    <row r="236" spans="1:9" x14ac:dyDescent="0.3">
      <c r="A236" s="6" t="str">
        <f t="shared" si="3"/>
        <v>37_2030</v>
      </c>
      <c r="B236" s="4">
        <v>37</v>
      </c>
      <c r="C236" s="4">
        <v>2030</v>
      </c>
      <c r="D236" s="3"/>
      <c r="E236" s="11">
        <v>17275.76927880873</v>
      </c>
      <c r="F236" s="3"/>
      <c r="G236" s="3"/>
      <c r="H236" s="3"/>
      <c r="I236" s="11"/>
    </row>
    <row r="237" spans="1:9" x14ac:dyDescent="0.3">
      <c r="A237" s="6" t="str">
        <f t="shared" si="3"/>
        <v>37_2031</v>
      </c>
      <c r="B237" s="4">
        <v>37</v>
      </c>
      <c r="C237" s="4">
        <v>2031</v>
      </c>
      <c r="D237" s="3"/>
      <c r="E237" s="11">
        <v>17850.037141896551</v>
      </c>
      <c r="F237" s="3"/>
      <c r="G237" s="3"/>
      <c r="H237" s="3"/>
      <c r="I237" s="11"/>
    </row>
    <row r="238" spans="1:9" x14ac:dyDescent="0.3">
      <c r="A238" s="6" t="str">
        <f t="shared" si="3"/>
        <v>37_2032</v>
      </c>
      <c r="B238" s="4">
        <v>37</v>
      </c>
      <c r="C238" s="4">
        <v>2032</v>
      </c>
      <c r="D238" s="3"/>
      <c r="E238" s="11">
        <v>18424.305004984373</v>
      </c>
      <c r="F238" s="3"/>
      <c r="G238" s="3"/>
      <c r="H238" s="3"/>
      <c r="I238" s="11"/>
    </row>
    <row r="239" spans="1:9" x14ac:dyDescent="0.3">
      <c r="A239" s="6" t="str">
        <f t="shared" si="3"/>
        <v>37_2033</v>
      </c>
      <c r="B239" s="4">
        <v>37</v>
      </c>
      <c r="C239" s="4">
        <v>2033</v>
      </c>
      <c r="D239" s="3"/>
      <c r="E239" s="11">
        <v>18998.572868072195</v>
      </c>
      <c r="F239" s="3"/>
      <c r="G239" s="3"/>
      <c r="H239" s="3"/>
      <c r="I239" s="3"/>
    </row>
    <row r="240" spans="1:9" x14ac:dyDescent="0.3">
      <c r="A240" s="6" t="str">
        <f t="shared" si="3"/>
        <v>37_2034</v>
      </c>
      <c r="B240" s="4">
        <v>37</v>
      </c>
      <c r="C240" s="4">
        <v>2034</v>
      </c>
      <c r="D240" s="3"/>
      <c r="E240" s="11">
        <v>19572.840731160017</v>
      </c>
      <c r="F240" s="3"/>
      <c r="G240" s="3"/>
      <c r="H240" s="3"/>
      <c r="I240" s="3"/>
    </row>
    <row r="241" spans="1:9" x14ac:dyDescent="0.3">
      <c r="A241" s="6" t="str">
        <f t="shared" si="3"/>
        <v>37_2035</v>
      </c>
      <c r="B241" s="4">
        <v>37</v>
      </c>
      <c r="C241" s="4">
        <v>2035</v>
      </c>
      <c r="D241" s="3"/>
      <c r="E241" s="11">
        <v>20147.108594247838</v>
      </c>
      <c r="F241" s="3"/>
      <c r="G241" s="3"/>
      <c r="H241" s="3"/>
      <c r="I241" s="3"/>
    </row>
    <row r="242" spans="1:9" x14ac:dyDescent="0.3">
      <c r="A242" s="6" t="str">
        <f t="shared" si="3"/>
        <v>38_2024</v>
      </c>
      <c r="B242" s="4">
        <v>38</v>
      </c>
      <c r="C242" s="4">
        <v>2024</v>
      </c>
      <c r="D242" s="3"/>
      <c r="E242" s="11">
        <v>15937.725437619956</v>
      </c>
      <c r="F242" s="3"/>
      <c r="G242" s="3"/>
      <c r="H242" s="3"/>
      <c r="I242" s="3"/>
    </row>
    <row r="243" spans="1:9" x14ac:dyDescent="0.3">
      <c r="A243" s="6" t="str">
        <f t="shared" si="3"/>
        <v>38_2025</v>
      </c>
      <c r="B243" s="4">
        <v>38</v>
      </c>
      <c r="C243" s="4">
        <v>2025</v>
      </c>
      <c r="D243" s="3"/>
      <c r="E243" s="11">
        <v>16724.115094365785</v>
      </c>
      <c r="F243" s="3"/>
      <c r="G243" s="3"/>
      <c r="H243" s="3"/>
      <c r="I243" s="3"/>
    </row>
    <row r="244" spans="1:9" x14ac:dyDescent="0.3">
      <c r="A244" s="6" t="str">
        <f t="shared" si="3"/>
        <v>38_2026</v>
      </c>
      <c r="B244" s="4">
        <v>38</v>
      </c>
      <c r="C244" s="4">
        <v>2026</v>
      </c>
      <c r="D244" s="3"/>
      <c r="E244" s="11">
        <v>17510.504751111614</v>
      </c>
      <c r="F244" s="3"/>
      <c r="G244" s="3"/>
      <c r="H244" s="3"/>
      <c r="I244" s="3"/>
    </row>
    <row r="245" spans="1:9" x14ac:dyDescent="0.3">
      <c r="A245" s="6" t="str">
        <f t="shared" si="3"/>
        <v>38_2027</v>
      </c>
      <c r="B245" s="4">
        <v>38</v>
      </c>
      <c r="C245" s="4">
        <v>2027</v>
      </c>
      <c r="D245" s="3"/>
      <c r="E245" s="11">
        <v>18296.894407857442</v>
      </c>
      <c r="F245" s="3"/>
      <c r="G245" s="3"/>
      <c r="H245" s="3"/>
      <c r="I245" s="3"/>
    </row>
    <row r="246" spans="1:9" x14ac:dyDescent="0.3">
      <c r="A246" s="6" t="str">
        <f t="shared" si="3"/>
        <v>38_2028</v>
      </c>
      <c r="B246" s="4">
        <v>38</v>
      </c>
      <c r="C246" s="4">
        <v>2028</v>
      </c>
      <c r="D246" s="3"/>
      <c r="E246" s="11">
        <v>19083.284064603271</v>
      </c>
      <c r="F246" s="3"/>
      <c r="G246" s="3"/>
      <c r="H246" s="3"/>
      <c r="I246" s="3"/>
    </row>
    <row r="247" spans="1:9" x14ac:dyDescent="0.3">
      <c r="A247" s="6" t="str">
        <f t="shared" si="3"/>
        <v>38_2029</v>
      </c>
      <c r="B247" s="4">
        <v>38</v>
      </c>
      <c r="C247" s="4">
        <v>2029</v>
      </c>
      <c r="D247" s="3"/>
      <c r="E247" s="11">
        <v>19869.673721348867</v>
      </c>
      <c r="F247" s="3"/>
      <c r="G247" s="3"/>
      <c r="H247" s="3"/>
      <c r="I247" s="3"/>
    </row>
    <row r="248" spans="1:9" x14ac:dyDescent="0.3">
      <c r="A248" s="6" t="str">
        <f t="shared" si="3"/>
        <v>38_2030</v>
      </c>
      <c r="B248" s="4">
        <v>38</v>
      </c>
      <c r="C248" s="4">
        <v>2030</v>
      </c>
      <c r="D248" s="3"/>
      <c r="E248" s="11">
        <v>20656.063378094696</v>
      </c>
      <c r="F248" s="3"/>
      <c r="G248" s="3"/>
      <c r="H248" s="3"/>
      <c r="I248" s="3"/>
    </row>
    <row r="249" spans="1:9" x14ac:dyDescent="0.3">
      <c r="A249" s="6" t="str">
        <f t="shared" si="3"/>
        <v>38_2031</v>
      </c>
      <c r="B249" s="4">
        <v>38</v>
      </c>
      <c r="C249" s="4">
        <v>2031</v>
      </c>
      <c r="D249" s="3"/>
      <c r="E249" s="11">
        <v>21442.453034840524</v>
      </c>
      <c r="F249" s="3"/>
      <c r="G249" s="3"/>
      <c r="H249" s="3"/>
      <c r="I249" s="3"/>
    </row>
    <row r="250" spans="1:9" x14ac:dyDescent="0.3">
      <c r="A250" s="6" t="str">
        <f t="shared" si="3"/>
        <v>38_2032</v>
      </c>
      <c r="B250" s="4">
        <v>38</v>
      </c>
      <c r="C250" s="4">
        <v>2032</v>
      </c>
      <c r="D250" s="3"/>
      <c r="E250" s="11">
        <v>22228.842691586353</v>
      </c>
      <c r="F250" s="3"/>
      <c r="G250" s="3"/>
      <c r="H250" s="3"/>
      <c r="I250" s="3"/>
    </row>
    <row r="251" spans="1:9" x14ac:dyDescent="0.3">
      <c r="A251" s="6" t="str">
        <f t="shared" si="3"/>
        <v>38_2033</v>
      </c>
      <c r="B251" s="4">
        <v>38</v>
      </c>
      <c r="C251" s="4">
        <v>2033</v>
      </c>
      <c r="D251" s="3"/>
      <c r="E251" s="11">
        <v>23015.232348332182</v>
      </c>
      <c r="F251" s="3"/>
      <c r="G251" s="3"/>
      <c r="H251" s="3"/>
      <c r="I251" s="3"/>
    </row>
    <row r="252" spans="1:9" x14ac:dyDescent="0.3">
      <c r="A252" s="6" t="str">
        <f t="shared" si="3"/>
        <v>38_2034</v>
      </c>
      <c r="B252" s="4">
        <v>38</v>
      </c>
      <c r="C252" s="4">
        <v>2034</v>
      </c>
      <c r="D252" s="3"/>
      <c r="E252" s="11">
        <v>23801.622005077777</v>
      </c>
      <c r="F252" s="3"/>
      <c r="G252" s="3"/>
      <c r="H252" s="3"/>
      <c r="I252" s="3"/>
    </row>
    <row r="253" spans="1:9" x14ac:dyDescent="0.3">
      <c r="A253" s="6" t="str">
        <f t="shared" si="3"/>
        <v>38_2035</v>
      </c>
      <c r="B253" s="4">
        <v>38</v>
      </c>
      <c r="C253" s="4">
        <v>2035</v>
      </c>
      <c r="D253" s="3"/>
      <c r="E253" s="11">
        <v>24588.011661823606</v>
      </c>
      <c r="F253" s="3"/>
      <c r="G253" s="3"/>
      <c r="H253" s="3"/>
      <c r="I253" s="3"/>
    </row>
    <row r="254" spans="1:9" x14ac:dyDescent="0.3">
      <c r="A254" s="6" t="str">
        <f t="shared" si="3"/>
        <v>39_2024</v>
      </c>
      <c r="B254" s="4">
        <v>39</v>
      </c>
      <c r="C254" s="4">
        <v>2024</v>
      </c>
      <c r="D254" s="3"/>
      <c r="E254" s="11">
        <v>11860.008229072728</v>
      </c>
      <c r="F254" s="3"/>
      <c r="G254" s="3"/>
      <c r="H254" s="3"/>
      <c r="I254" s="3"/>
    </row>
    <row r="255" spans="1:9" x14ac:dyDescent="0.3">
      <c r="A255" s="6" t="str">
        <f t="shared" si="3"/>
        <v>39_2025</v>
      </c>
      <c r="B255" s="4">
        <v>39</v>
      </c>
      <c r="C255" s="4">
        <v>2025</v>
      </c>
      <c r="D255" s="3"/>
      <c r="E255" s="11">
        <v>11865.867916932941</v>
      </c>
      <c r="F255" s="3"/>
      <c r="G255" s="3"/>
      <c r="H255" s="3"/>
      <c r="I255" s="3"/>
    </row>
    <row r="256" spans="1:9" x14ac:dyDescent="0.3">
      <c r="A256" s="6" t="str">
        <f t="shared" si="3"/>
        <v>39_2026</v>
      </c>
      <c r="B256" s="4">
        <v>39</v>
      </c>
      <c r="C256" s="4">
        <v>2026</v>
      </c>
      <c r="D256" s="3"/>
      <c r="E256" s="11">
        <v>11871.727604793155</v>
      </c>
      <c r="F256" s="3"/>
      <c r="G256" s="3"/>
      <c r="H256" s="3"/>
      <c r="I256" s="3"/>
    </row>
    <row r="257" spans="1:9" x14ac:dyDescent="0.3">
      <c r="A257" s="6" t="str">
        <f t="shared" si="3"/>
        <v>39_2027</v>
      </c>
      <c r="B257" s="4">
        <v>39</v>
      </c>
      <c r="C257" s="4">
        <v>2027</v>
      </c>
      <c r="D257" s="3"/>
      <c r="E257" s="11">
        <v>11877.587292653368</v>
      </c>
      <c r="F257" s="3"/>
      <c r="G257" s="3"/>
      <c r="H257" s="3"/>
      <c r="I257" s="3"/>
    </row>
    <row r="258" spans="1:9" x14ac:dyDescent="0.3">
      <c r="A258" s="6" t="str">
        <f t="shared" si="3"/>
        <v>39_2028</v>
      </c>
      <c r="B258" s="4">
        <v>39</v>
      </c>
      <c r="C258" s="4">
        <v>2028</v>
      </c>
      <c r="D258" s="3"/>
      <c r="E258" s="11">
        <v>11883.446980513583</v>
      </c>
      <c r="F258" s="3"/>
      <c r="G258" s="3"/>
      <c r="H258" s="3"/>
      <c r="I258" s="3"/>
    </row>
    <row r="259" spans="1:9" x14ac:dyDescent="0.3">
      <c r="A259" s="6" t="str">
        <f t="shared" ref="A259:A322" si="4">+B259&amp;"_"&amp;C259</f>
        <v>39_2029</v>
      </c>
      <c r="B259" s="4">
        <v>39</v>
      </c>
      <c r="C259" s="4">
        <v>2029</v>
      </c>
      <c r="D259" s="3"/>
      <c r="E259" s="11">
        <v>11889.306668373796</v>
      </c>
      <c r="F259" s="3"/>
      <c r="G259" s="3"/>
      <c r="H259" s="3"/>
      <c r="I259" s="3"/>
    </row>
    <row r="260" spans="1:9" x14ac:dyDescent="0.3">
      <c r="A260" s="6" t="str">
        <f t="shared" si="4"/>
        <v>39_2030</v>
      </c>
      <c r="B260" s="4">
        <v>39</v>
      </c>
      <c r="C260" s="4">
        <v>2030</v>
      </c>
      <c r="D260" s="3"/>
      <c r="E260" s="11">
        <v>11895.166356234011</v>
      </c>
      <c r="F260" s="3"/>
      <c r="G260" s="3"/>
      <c r="H260" s="3"/>
      <c r="I260" s="3"/>
    </row>
    <row r="261" spans="1:9" x14ac:dyDescent="0.3">
      <c r="A261" s="6" t="str">
        <f t="shared" si="4"/>
        <v>39_2031</v>
      </c>
      <c r="B261" s="4">
        <v>39</v>
      </c>
      <c r="C261" s="4">
        <v>2031</v>
      </c>
      <c r="D261" s="3"/>
      <c r="E261" s="11">
        <v>11901.026044094224</v>
      </c>
      <c r="F261" s="3"/>
      <c r="G261" s="3"/>
      <c r="H261" s="3"/>
      <c r="I261" s="3"/>
    </row>
    <row r="262" spans="1:9" x14ac:dyDescent="0.3">
      <c r="A262" s="6" t="str">
        <f t="shared" si="4"/>
        <v>39_2032</v>
      </c>
      <c r="B262" s="4">
        <v>39</v>
      </c>
      <c r="C262" s="4">
        <v>2032</v>
      </c>
      <c r="D262" s="3"/>
      <c r="E262" s="11">
        <v>11906.885731954437</v>
      </c>
      <c r="F262" s="3"/>
      <c r="G262" s="3"/>
      <c r="H262" s="3"/>
      <c r="I262" s="3"/>
    </row>
    <row r="263" spans="1:9" x14ac:dyDescent="0.3">
      <c r="A263" s="6" t="str">
        <f t="shared" si="4"/>
        <v>39_2033</v>
      </c>
      <c r="B263" s="4">
        <v>39</v>
      </c>
      <c r="C263" s="4">
        <v>2033</v>
      </c>
      <c r="D263" s="3"/>
      <c r="E263" s="11">
        <v>11912.745419814652</v>
      </c>
      <c r="F263" s="3"/>
      <c r="G263" s="3"/>
      <c r="H263" s="3"/>
      <c r="I263" s="3"/>
    </row>
    <row r="264" spans="1:9" x14ac:dyDescent="0.3">
      <c r="A264" s="6" t="str">
        <f t="shared" si="4"/>
        <v>39_2034</v>
      </c>
      <c r="B264" s="4">
        <v>39</v>
      </c>
      <c r="C264" s="4">
        <v>2034</v>
      </c>
      <c r="D264" s="3"/>
      <c r="E264" s="11">
        <v>11918.605107674864</v>
      </c>
      <c r="F264" s="3"/>
      <c r="G264" s="3"/>
      <c r="H264" s="3"/>
      <c r="I264" s="3"/>
    </row>
    <row r="265" spans="1:9" x14ac:dyDescent="0.3">
      <c r="A265" s="6" t="str">
        <f t="shared" si="4"/>
        <v>39_2035</v>
      </c>
      <c r="B265" s="4">
        <v>39</v>
      </c>
      <c r="C265" s="4">
        <v>2035</v>
      </c>
      <c r="D265" s="3"/>
      <c r="E265" s="11">
        <v>11924.464795535079</v>
      </c>
      <c r="F265" s="3"/>
      <c r="G265" s="3"/>
      <c r="H265" s="3"/>
      <c r="I265" s="3"/>
    </row>
    <row r="266" spans="1:9" x14ac:dyDescent="0.3">
      <c r="A266" s="6" t="str">
        <f t="shared" si="4"/>
        <v>40_2024</v>
      </c>
      <c r="B266" s="4">
        <v>40</v>
      </c>
      <c r="C266" s="4">
        <v>2024</v>
      </c>
      <c r="D266" s="3"/>
      <c r="E266" s="11">
        <v>14133.613706505043</v>
      </c>
      <c r="F266" s="3"/>
      <c r="G266" s="3"/>
      <c r="H266" s="3"/>
      <c r="I266" s="3"/>
    </row>
    <row r="267" spans="1:9" x14ac:dyDescent="0.3">
      <c r="A267" s="6" t="str">
        <f t="shared" si="4"/>
        <v>40_2025</v>
      </c>
      <c r="B267" s="4">
        <v>40</v>
      </c>
      <c r="C267" s="4">
        <v>2025</v>
      </c>
      <c r="D267" s="3"/>
      <c r="E267" s="11">
        <v>14612.489677704405</v>
      </c>
      <c r="F267" s="3"/>
      <c r="G267" s="3"/>
      <c r="H267" s="3"/>
      <c r="I267" s="3"/>
    </row>
    <row r="268" spans="1:9" x14ac:dyDescent="0.3">
      <c r="A268" s="6" t="str">
        <f t="shared" si="4"/>
        <v>40_2026</v>
      </c>
      <c r="B268" s="4">
        <v>40</v>
      </c>
      <c r="C268" s="4">
        <v>2026</v>
      </c>
      <c r="D268" s="3"/>
      <c r="E268" s="11">
        <v>15091.365648903884</v>
      </c>
      <c r="F268" s="3"/>
      <c r="G268" s="3"/>
      <c r="H268" s="3"/>
      <c r="I268" s="3"/>
    </row>
    <row r="269" spans="1:9" x14ac:dyDescent="0.3">
      <c r="A269" s="6" t="str">
        <f t="shared" si="4"/>
        <v>40_2027</v>
      </c>
      <c r="B269" s="4">
        <v>40</v>
      </c>
      <c r="C269" s="4">
        <v>2027</v>
      </c>
      <c r="D269" s="3"/>
      <c r="E269" s="11">
        <v>15570.241620103247</v>
      </c>
      <c r="F269" s="3"/>
      <c r="G269" s="3"/>
      <c r="H269" s="3"/>
      <c r="I269" s="3"/>
    </row>
    <row r="270" spans="1:9" x14ac:dyDescent="0.3">
      <c r="A270" s="6" t="str">
        <f t="shared" si="4"/>
        <v>40_2028</v>
      </c>
      <c r="B270" s="4">
        <v>40</v>
      </c>
      <c r="C270" s="4">
        <v>2028</v>
      </c>
      <c r="D270" s="3"/>
      <c r="E270" s="11">
        <v>16049.117591302609</v>
      </c>
      <c r="F270" s="3"/>
      <c r="G270" s="3"/>
      <c r="H270" s="3"/>
      <c r="I270" s="3"/>
    </row>
    <row r="271" spans="1:9" x14ac:dyDescent="0.3">
      <c r="A271" s="6" t="str">
        <f t="shared" si="4"/>
        <v>40_2029</v>
      </c>
      <c r="B271" s="4">
        <v>40</v>
      </c>
      <c r="C271" s="4">
        <v>2029</v>
      </c>
      <c r="D271" s="3"/>
      <c r="E271" s="11">
        <v>16527.993562501972</v>
      </c>
      <c r="F271" s="3"/>
      <c r="G271" s="3"/>
      <c r="H271" s="3"/>
      <c r="I271" s="3"/>
    </row>
    <row r="272" spans="1:9" x14ac:dyDescent="0.3">
      <c r="A272" s="6" t="str">
        <f t="shared" si="4"/>
        <v>40_2030</v>
      </c>
      <c r="B272" s="4">
        <v>40</v>
      </c>
      <c r="C272" s="4">
        <v>2030</v>
      </c>
      <c r="D272" s="3"/>
      <c r="E272" s="11">
        <v>17006.869533701334</v>
      </c>
      <c r="F272" s="3"/>
      <c r="G272" s="3"/>
      <c r="H272" s="3"/>
      <c r="I272" s="3"/>
    </row>
    <row r="273" spans="1:9" x14ac:dyDescent="0.3">
      <c r="A273" s="6" t="str">
        <f t="shared" si="4"/>
        <v>40_2031</v>
      </c>
      <c r="B273" s="4">
        <v>40</v>
      </c>
      <c r="C273" s="4">
        <v>2031</v>
      </c>
      <c r="D273" s="3"/>
      <c r="E273" s="11">
        <v>17485.745504900813</v>
      </c>
      <c r="F273" s="3"/>
      <c r="G273" s="3"/>
      <c r="H273" s="3"/>
      <c r="I273" s="3"/>
    </row>
    <row r="274" spans="1:9" x14ac:dyDescent="0.3">
      <c r="A274" s="6" t="str">
        <f t="shared" si="4"/>
        <v>40_2032</v>
      </c>
      <c r="B274" s="4">
        <v>40</v>
      </c>
      <c r="C274" s="4">
        <v>2032</v>
      </c>
      <c r="D274" s="3"/>
      <c r="E274" s="11">
        <v>17964.621476100176</v>
      </c>
      <c r="F274" s="3"/>
      <c r="G274" s="3"/>
      <c r="H274" s="3"/>
      <c r="I274" s="3"/>
    </row>
    <row r="275" spans="1:9" x14ac:dyDescent="0.3">
      <c r="A275" s="6" t="str">
        <f t="shared" si="4"/>
        <v>40_2033</v>
      </c>
      <c r="B275" s="4">
        <v>40</v>
      </c>
      <c r="C275" s="4">
        <v>2033</v>
      </c>
      <c r="D275" s="3"/>
      <c r="E275" s="11">
        <v>18443.497447299538</v>
      </c>
      <c r="F275" s="3"/>
      <c r="G275" s="3"/>
      <c r="H275" s="3"/>
      <c r="I275" s="3"/>
    </row>
    <row r="276" spans="1:9" x14ac:dyDescent="0.3">
      <c r="A276" s="6" t="str">
        <f t="shared" si="4"/>
        <v>40_2034</v>
      </c>
      <c r="B276" s="4">
        <v>40</v>
      </c>
      <c r="C276" s="4">
        <v>2034</v>
      </c>
      <c r="D276" s="3"/>
      <c r="E276" s="11">
        <v>18922.373418498901</v>
      </c>
      <c r="F276" s="3"/>
      <c r="G276" s="3"/>
      <c r="H276" s="3"/>
      <c r="I276" s="3"/>
    </row>
    <row r="277" spans="1:9" x14ac:dyDescent="0.3">
      <c r="A277" s="6" t="str">
        <f t="shared" si="4"/>
        <v>40_2035</v>
      </c>
      <c r="B277" s="4">
        <v>40</v>
      </c>
      <c r="C277" s="4">
        <v>2035</v>
      </c>
      <c r="D277" s="3"/>
      <c r="E277" s="11">
        <v>19401.249389698263</v>
      </c>
      <c r="F277" s="3"/>
      <c r="G277" s="3"/>
      <c r="H277" s="3"/>
      <c r="I277" s="3"/>
    </row>
    <row r="278" spans="1:9" x14ac:dyDescent="0.3">
      <c r="A278" s="6" t="str">
        <f t="shared" si="4"/>
        <v>41_2024</v>
      </c>
      <c r="B278" s="4">
        <v>41</v>
      </c>
      <c r="C278" s="4">
        <v>2024</v>
      </c>
      <c r="D278" s="3"/>
      <c r="E278" s="11">
        <v>13804.355539115029</v>
      </c>
      <c r="F278" s="3"/>
      <c r="G278" s="3"/>
      <c r="H278" s="3"/>
      <c r="I278" s="3"/>
    </row>
    <row r="279" spans="1:9" x14ac:dyDescent="0.3">
      <c r="A279" s="6" t="str">
        <f t="shared" si="4"/>
        <v>41_2025</v>
      </c>
      <c r="B279" s="4">
        <v>41</v>
      </c>
      <c r="C279" s="4">
        <v>2025</v>
      </c>
      <c r="D279" s="3"/>
      <c r="E279" s="11">
        <v>14260.95633397554</v>
      </c>
      <c r="F279" s="3"/>
      <c r="G279" s="3"/>
      <c r="H279" s="3"/>
      <c r="I279" s="3"/>
    </row>
    <row r="280" spans="1:9" x14ac:dyDescent="0.3">
      <c r="A280" s="6" t="str">
        <f t="shared" si="4"/>
        <v>41_2026</v>
      </c>
      <c r="B280" s="4">
        <v>41</v>
      </c>
      <c r="C280" s="4">
        <v>2026</v>
      </c>
      <c r="D280" s="3"/>
      <c r="E280" s="11">
        <v>14717.557128836052</v>
      </c>
      <c r="F280" s="3"/>
      <c r="G280" s="3"/>
      <c r="H280" s="3"/>
      <c r="I280" s="3"/>
    </row>
    <row r="281" spans="1:9" x14ac:dyDescent="0.3">
      <c r="A281" s="6" t="str">
        <f t="shared" si="4"/>
        <v>41_2027</v>
      </c>
      <c r="B281" s="4">
        <v>41</v>
      </c>
      <c r="C281" s="4">
        <v>2027</v>
      </c>
      <c r="D281" s="3"/>
      <c r="E281" s="11">
        <v>15174.157923696563</v>
      </c>
      <c r="F281" s="3"/>
      <c r="G281" s="3"/>
      <c r="H281" s="3"/>
      <c r="I281" s="3"/>
    </row>
    <row r="282" spans="1:9" x14ac:dyDescent="0.3">
      <c r="A282" s="6" t="str">
        <f t="shared" si="4"/>
        <v>41_2028</v>
      </c>
      <c r="B282" s="4">
        <v>41</v>
      </c>
      <c r="C282" s="4">
        <v>2028</v>
      </c>
      <c r="D282" s="3"/>
      <c r="E282" s="11">
        <v>15630.758718557074</v>
      </c>
      <c r="F282" s="3"/>
      <c r="G282" s="3"/>
      <c r="H282" s="3"/>
      <c r="I282" s="3"/>
    </row>
    <row r="283" spans="1:9" x14ac:dyDescent="0.3">
      <c r="A283" s="6" t="str">
        <f t="shared" si="4"/>
        <v>41_2029</v>
      </c>
      <c r="B283" s="4">
        <v>41</v>
      </c>
      <c r="C283" s="4">
        <v>2029</v>
      </c>
      <c r="D283" s="3"/>
      <c r="E283" s="11">
        <v>16087.359513417585</v>
      </c>
      <c r="F283" s="3"/>
      <c r="G283" s="3"/>
      <c r="H283" s="3"/>
      <c r="I283" s="3"/>
    </row>
    <row r="284" spans="1:9" x14ac:dyDescent="0.3">
      <c r="A284" s="6" t="str">
        <f t="shared" si="4"/>
        <v>41_2030</v>
      </c>
      <c r="B284" s="4">
        <v>41</v>
      </c>
      <c r="C284" s="4">
        <v>2030</v>
      </c>
      <c r="D284" s="3"/>
      <c r="E284" s="11">
        <v>16543.960308278096</v>
      </c>
      <c r="F284" s="3"/>
      <c r="G284" s="3"/>
      <c r="H284" s="3"/>
      <c r="I284" s="3"/>
    </row>
    <row r="285" spans="1:9" x14ac:dyDescent="0.3">
      <c r="A285" s="6" t="str">
        <f t="shared" si="4"/>
        <v>41_2031</v>
      </c>
      <c r="B285" s="4">
        <v>41</v>
      </c>
      <c r="C285" s="4">
        <v>2031</v>
      </c>
      <c r="D285" s="3"/>
      <c r="E285" s="11">
        <v>17000.561103138607</v>
      </c>
      <c r="F285" s="3"/>
      <c r="G285" s="3"/>
      <c r="H285" s="3"/>
      <c r="I285" s="3"/>
    </row>
    <row r="286" spans="1:9" x14ac:dyDescent="0.3">
      <c r="A286" s="6" t="str">
        <f t="shared" si="4"/>
        <v>41_2032</v>
      </c>
      <c r="B286" s="4">
        <v>41</v>
      </c>
      <c r="C286" s="4">
        <v>2032</v>
      </c>
      <c r="D286" s="3"/>
      <c r="E286" s="11">
        <v>17457.161897999118</v>
      </c>
      <c r="F286" s="3"/>
      <c r="G286" s="3"/>
      <c r="H286" s="3"/>
      <c r="I286" s="3"/>
    </row>
    <row r="287" spans="1:9" x14ac:dyDescent="0.3">
      <c r="A287" s="6" t="str">
        <f t="shared" si="4"/>
        <v>41_2033</v>
      </c>
      <c r="B287" s="4">
        <v>41</v>
      </c>
      <c r="C287" s="4">
        <v>2033</v>
      </c>
      <c r="D287" s="3"/>
      <c r="E287" s="11">
        <v>17913.762692859629</v>
      </c>
      <c r="F287" s="3"/>
      <c r="G287" s="3"/>
      <c r="H287" s="3"/>
      <c r="I287" s="3"/>
    </row>
    <row r="288" spans="1:9" x14ac:dyDescent="0.3">
      <c r="A288" s="6" t="str">
        <f t="shared" si="4"/>
        <v>41_2034</v>
      </c>
      <c r="B288" s="4">
        <v>41</v>
      </c>
      <c r="C288" s="4">
        <v>2034</v>
      </c>
      <c r="D288" s="3"/>
      <c r="E288" s="11">
        <v>18370.363487720257</v>
      </c>
      <c r="F288" s="3"/>
      <c r="G288" s="3"/>
      <c r="H288" s="3"/>
      <c r="I288" s="3"/>
    </row>
    <row r="289" spans="1:9" x14ac:dyDescent="0.3">
      <c r="A289" s="6" t="str">
        <f t="shared" si="4"/>
        <v>41_2035</v>
      </c>
      <c r="B289" s="4">
        <v>41</v>
      </c>
      <c r="C289" s="4">
        <v>2035</v>
      </c>
      <c r="D289" s="3"/>
      <c r="E289" s="11">
        <v>18826.964282580768</v>
      </c>
      <c r="F289" s="3"/>
      <c r="G289" s="3"/>
      <c r="H289" s="3"/>
      <c r="I289" s="3"/>
    </row>
    <row r="290" spans="1:9" x14ac:dyDescent="0.3">
      <c r="A290" s="6" t="str">
        <f t="shared" si="4"/>
        <v>42_2024</v>
      </c>
      <c r="B290" s="4">
        <v>42</v>
      </c>
      <c r="C290" s="4">
        <v>2024</v>
      </c>
      <c r="D290" s="3"/>
      <c r="E290" s="11">
        <v>16151.739970347844</v>
      </c>
      <c r="F290" s="3"/>
      <c r="G290" s="3"/>
      <c r="H290" s="3"/>
      <c r="I290" s="3"/>
    </row>
    <row r="291" spans="1:9" x14ac:dyDescent="0.3">
      <c r="A291" s="6" t="str">
        <f t="shared" si="4"/>
        <v>42_2025</v>
      </c>
      <c r="B291" s="4">
        <v>42</v>
      </c>
      <c r="C291" s="4">
        <v>2025</v>
      </c>
      <c r="D291" s="3"/>
      <c r="E291" s="11">
        <v>16681.713056856999</v>
      </c>
      <c r="F291" s="3"/>
      <c r="G291" s="3"/>
      <c r="H291" s="3"/>
      <c r="I291" s="3"/>
    </row>
    <row r="292" spans="1:9" x14ac:dyDescent="0.3">
      <c r="A292" s="6" t="str">
        <f t="shared" si="4"/>
        <v>42_2026</v>
      </c>
      <c r="B292" s="4">
        <v>42</v>
      </c>
      <c r="C292" s="4">
        <v>2026</v>
      </c>
      <c r="D292" s="3"/>
      <c r="E292" s="11">
        <v>17211.686143365921</v>
      </c>
      <c r="F292" s="3"/>
      <c r="G292" s="3"/>
      <c r="H292" s="3"/>
      <c r="I292" s="3"/>
    </row>
    <row r="293" spans="1:9" x14ac:dyDescent="0.3">
      <c r="A293" s="6" t="str">
        <f t="shared" si="4"/>
        <v>42_2027</v>
      </c>
      <c r="B293" s="4">
        <v>42</v>
      </c>
      <c r="C293" s="4">
        <v>2027</v>
      </c>
      <c r="D293" s="3"/>
      <c r="E293" s="11">
        <v>17741.659229874844</v>
      </c>
      <c r="F293" s="3"/>
      <c r="G293" s="3"/>
      <c r="H293" s="3"/>
      <c r="I293" s="3"/>
    </row>
    <row r="294" spans="1:9" x14ac:dyDescent="0.3">
      <c r="A294" s="6" t="str">
        <f t="shared" si="4"/>
        <v>42_2028</v>
      </c>
      <c r="B294" s="4">
        <v>42</v>
      </c>
      <c r="C294" s="4">
        <v>2028</v>
      </c>
      <c r="D294" s="3"/>
      <c r="E294" s="11">
        <v>18271.632316383999</v>
      </c>
      <c r="F294" s="3"/>
      <c r="G294" s="3"/>
      <c r="H294" s="3"/>
      <c r="I294" s="3"/>
    </row>
    <row r="295" spans="1:9" x14ac:dyDescent="0.3">
      <c r="A295" s="6" t="str">
        <f t="shared" si="4"/>
        <v>42_2029</v>
      </c>
      <c r="B295" s="4">
        <v>42</v>
      </c>
      <c r="C295" s="4">
        <v>2029</v>
      </c>
      <c r="D295" s="3"/>
      <c r="E295" s="11">
        <v>18801.605402892921</v>
      </c>
      <c r="F295" s="3"/>
      <c r="G295" s="3"/>
      <c r="H295" s="3"/>
      <c r="I295" s="3"/>
    </row>
    <row r="296" spans="1:9" x14ac:dyDescent="0.3">
      <c r="A296" s="6" t="str">
        <f t="shared" si="4"/>
        <v>42_2030</v>
      </c>
      <c r="B296" s="4">
        <v>42</v>
      </c>
      <c r="C296" s="4">
        <v>2030</v>
      </c>
      <c r="D296" s="3"/>
      <c r="E296" s="11">
        <v>19331.578489401843</v>
      </c>
      <c r="F296" s="3"/>
      <c r="G296" s="3"/>
      <c r="H296" s="3"/>
      <c r="I296" s="3"/>
    </row>
    <row r="297" spans="1:9" x14ac:dyDescent="0.3">
      <c r="A297" s="6" t="str">
        <f t="shared" si="4"/>
        <v>42_2031</v>
      </c>
      <c r="B297" s="4">
        <v>42</v>
      </c>
      <c r="C297" s="4">
        <v>2031</v>
      </c>
      <c r="D297" s="3"/>
      <c r="E297" s="11">
        <v>19861.551575910999</v>
      </c>
      <c r="F297" s="3"/>
      <c r="G297" s="3"/>
      <c r="H297" s="3"/>
      <c r="I297" s="3"/>
    </row>
    <row r="298" spans="1:9" x14ac:dyDescent="0.3">
      <c r="A298" s="6" t="str">
        <f t="shared" si="4"/>
        <v>42_2032</v>
      </c>
      <c r="B298" s="4">
        <v>42</v>
      </c>
      <c r="C298" s="4">
        <v>2032</v>
      </c>
      <c r="D298" s="3"/>
      <c r="E298" s="11">
        <v>20391.524662419921</v>
      </c>
      <c r="F298" s="3"/>
      <c r="G298" s="3"/>
      <c r="H298" s="3"/>
      <c r="I298" s="3"/>
    </row>
    <row r="299" spans="1:9" x14ac:dyDescent="0.3">
      <c r="A299" s="6" t="str">
        <f t="shared" si="4"/>
        <v>42_2033</v>
      </c>
      <c r="B299" s="4">
        <v>42</v>
      </c>
      <c r="C299" s="4">
        <v>2033</v>
      </c>
      <c r="D299" s="3"/>
      <c r="E299" s="11">
        <v>20921.497748928843</v>
      </c>
      <c r="F299" s="3"/>
      <c r="G299" s="3"/>
      <c r="H299" s="3"/>
      <c r="I299" s="3"/>
    </row>
    <row r="300" spans="1:9" x14ac:dyDescent="0.3">
      <c r="A300" s="6" t="str">
        <f t="shared" si="4"/>
        <v>42_2034</v>
      </c>
      <c r="B300" s="4">
        <v>42</v>
      </c>
      <c r="C300" s="4">
        <v>2034</v>
      </c>
      <c r="D300" s="3"/>
      <c r="E300" s="11">
        <v>21451.470835437998</v>
      </c>
      <c r="F300" s="3"/>
      <c r="G300" s="3"/>
      <c r="H300" s="3"/>
      <c r="I300" s="3"/>
    </row>
    <row r="301" spans="1:9" x14ac:dyDescent="0.3">
      <c r="A301" s="6" t="str">
        <f t="shared" si="4"/>
        <v>42_2035</v>
      </c>
      <c r="B301" s="4">
        <v>42</v>
      </c>
      <c r="C301" s="4">
        <v>2035</v>
      </c>
      <c r="D301" s="3"/>
      <c r="E301" s="11">
        <v>21981.44392194692</v>
      </c>
      <c r="F301" s="3"/>
      <c r="G301" s="3"/>
      <c r="H301" s="3"/>
      <c r="I301" s="3"/>
    </row>
    <row r="302" spans="1:9" x14ac:dyDescent="0.3">
      <c r="A302" s="6" t="str">
        <f t="shared" si="4"/>
        <v>43_2024</v>
      </c>
      <c r="B302" s="4">
        <v>43</v>
      </c>
      <c r="C302" s="4">
        <v>2024</v>
      </c>
      <c r="D302" s="3"/>
      <c r="E302" s="11">
        <v>15116.073802850209</v>
      </c>
      <c r="F302" s="3"/>
      <c r="G302" s="3"/>
      <c r="H302" s="3"/>
      <c r="I302" s="3"/>
    </row>
    <row r="303" spans="1:9" x14ac:dyDescent="0.3">
      <c r="A303" s="6" t="str">
        <f t="shared" si="4"/>
        <v>43_2025</v>
      </c>
      <c r="B303" s="4">
        <v>43</v>
      </c>
      <c r="C303" s="4">
        <v>2025</v>
      </c>
      <c r="D303" s="3"/>
      <c r="E303" s="11">
        <v>15541.058803471155</v>
      </c>
      <c r="F303" s="3"/>
      <c r="G303" s="3"/>
      <c r="H303" s="3"/>
      <c r="I303" s="3"/>
    </row>
    <row r="304" spans="1:9" x14ac:dyDescent="0.3">
      <c r="A304" s="6" t="str">
        <f t="shared" si="4"/>
        <v>43_2026</v>
      </c>
      <c r="B304" s="4">
        <v>43</v>
      </c>
      <c r="C304" s="4">
        <v>2026</v>
      </c>
      <c r="D304" s="3"/>
      <c r="E304" s="11">
        <v>15966.0438040921</v>
      </c>
      <c r="F304" s="3"/>
      <c r="G304" s="3"/>
      <c r="H304" s="3"/>
      <c r="I304" s="3"/>
    </row>
    <row r="305" spans="1:9" x14ac:dyDescent="0.3">
      <c r="A305" s="6" t="str">
        <f t="shared" si="4"/>
        <v>43_2027</v>
      </c>
      <c r="B305" s="4">
        <v>43</v>
      </c>
      <c r="C305" s="4">
        <v>2027</v>
      </c>
      <c r="D305" s="3"/>
      <c r="E305" s="11">
        <v>16391.028804713162</v>
      </c>
      <c r="F305" s="3"/>
      <c r="G305" s="3"/>
      <c r="H305" s="3"/>
      <c r="I305" s="3"/>
    </row>
    <row r="306" spans="1:9" x14ac:dyDescent="0.3">
      <c r="A306" s="6" t="str">
        <f t="shared" si="4"/>
        <v>43_2028</v>
      </c>
      <c r="B306" s="4">
        <v>43</v>
      </c>
      <c r="C306" s="4">
        <v>2028</v>
      </c>
      <c r="D306" s="3"/>
      <c r="E306" s="11">
        <v>16816.013805334107</v>
      </c>
      <c r="F306" s="3"/>
      <c r="G306" s="3"/>
      <c r="H306" s="3"/>
      <c r="I306" s="3"/>
    </row>
    <row r="307" spans="1:9" x14ac:dyDescent="0.3">
      <c r="A307" s="6" t="str">
        <f t="shared" si="4"/>
        <v>43_2029</v>
      </c>
      <c r="B307" s="4">
        <v>43</v>
      </c>
      <c r="C307" s="4">
        <v>2029</v>
      </c>
      <c r="D307" s="3"/>
      <c r="E307" s="11">
        <v>17240.998805955169</v>
      </c>
      <c r="F307" s="3"/>
      <c r="G307" s="3"/>
      <c r="H307" s="3"/>
      <c r="I307" s="3"/>
    </row>
    <row r="308" spans="1:9" x14ac:dyDescent="0.3">
      <c r="A308" s="6" t="str">
        <f t="shared" si="4"/>
        <v>43_2030</v>
      </c>
      <c r="B308" s="4">
        <v>43</v>
      </c>
      <c r="C308" s="4">
        <v>2030</v>
      </c>
      <c r="D308" s="3"/>
      <c r="E308" s="11">
        <v>17665.983806576114</v>
      </c>
      <c r="F308" s="3"/>
      <c r="G308" s="3"/>
      <c r="H308" s="3"/>
      <c r="I308" s="3"/>
    </row>
    <row r="309" spans="1:9" x14ac:dyDescent="0.3">
      <c r="A309" s="6" t="str">
        <f t="shared" si="4"/>
        <v>43_2031</v>
      </c>
      <c r="B309" s="4">
        <v>43</v>
      </c>
      <c r="C309" s="4">
        <v>2031</v>
      </c>
      <c r="D309" s="3"/>
      <c r="E309" s="11">
        <v>18090.96880719706</v>
      </c>
      <c r="F309" s="3"/>
      <c r="G309" s="3"/>
      <c r="H309" s="3"/>
      <c r="I309" s="3"/>
    </row>
    <row r="310" spans="1:9" x14ac:dyDescent="0.3">
      <c r="A310" s="6" t="str">
        <f t="shared" si="4"/>
        <v>43_2032</v>
      </c>
      <c r="B310" s="4">
        <v>43</v>
      </c>
      <c r="C310" s="4">
        <v>2032</v>
      </c>
      <c r="D310" s="3"/>
      <c r="E310" s="11">
        <v>18515.953807818121</v>
      </c>
      <c r="F310" s="3"/>
      <c r="G310" s="3"/>
      <c r="H310" s="3"/>
      <c r="I310" s="3"/>
    </row>
    <row r="311" spans="1:9" x14ac:dyDescent="0.3">
      <c r="A311" s="6" t="str">
        <f t="shared" si="4"/>
        <v>43_2033</v>
      </c>
      <c r="B311" s="4">
        <v>43</v>
      </c>
      <c r="C311" s="4">
        <v>2033</v>
      </c>
      <c r="D311" s="3"/>
      <c r="E311" s="11">
        <v>18940.938808439067</v>
      </c>
      <c r="F311" s="3"/>
      <c r="G311" s="3"/>
      <c r="H311" s="3"/>
      <c r="I311" s="3"/>
    </row>
    <row r="312" spans="1:9" x14ac:dyDescent="0.3">
      <c r="A312" s="6" t="str">
        <f t="shared" si="4"/>
        <v>43_2034</v>
      </c>
      <c r="B312" s="4">
        <v>43</v>
      </c>
      <c r="C312" s="4">
        <v>2034</v>
      </c>
      <c r="D312" s="3"/>
      <c r="E312" s="11">
        <v>19365.923809060128</v>
      </c>
      <c r="F312" s="3"/>
      <c r="G312" s="3"/>
      <c r="H312" s="3"/>
      <c r="I312" s="3"/>
    </row>
    <row r="313" spans="1:9" x14ac:dyDescent="0.3">
      <c r="A313" s="6" t="str">
        <f t="shared" si="4"/>
        <v>43_2035</v>
      </c>
      <c r="B313" s="4">
        <v>43</v>
      </c>
      <c r="C313" s="4">
        <v>2035</v>
      </c>
      <c r="D313" s="3"/>
      <c r="E313" s="11">
        <v>19790.908809681074</v>
      </c>
      <c r="F313" s="3"/>
      <c r="G313" s="3"/>
      <c r="H313" s="3"/>
      <c r="I313" s="3"/>
    </row>
    <row r="314" spans="1:9" x14ac:dyDescent="0.3">
      <c r="A314" s="6" t="str">
        <f t="shared" si="4"/>
        <v>44_2024</v>
      </c>
      <c r="B314" s="4">
        <v>44</v>
      </c>
      <c r="C314" s="4">
        <v>2024</v>
      </c>
      <c r="D314" s="3"/>
      <c r="E314" s="11">
        <v>16622.526796980528</v>
      </c>
      <c r="F314" s="3"/>
      <c r="G314" s="3"/>
      <c r="H314" s="3"/>
      <c r="I314" s="3"/>
    </row>
    <row r="315" spans="1:9" x14ac:dyDescent="0.3">
      <c r="A315" s="6" t="str">
        <f t="shared" si="4"/>
        <v>44_2025</v>
      </c>
      <c r="B315" s="4">
        <v>44</v>
      </c>
      <c r="C315" s="4">
        <v>2025</v>
      </c>
      <c r="D315" s="3"/>
      <c r="E315" s="11">
        <v>17114.292517201626</v>
      </c>
      <c r="F315" s="3"/>
      <c r="G315" s="3"/>
      <c r="H315" s="3"/>
      <c r="I315" s="3"/>
    </row>
    <row r="316" spans="1:9" x14ac:dyDescent="0.3">
      <c r="A316" s="6" t="str">
        <f t="shared" si="4"/>
        <v>44_2026</v>
      </c>
      <c r="B316" s="4">
        <v>44</v>
      </c>
      <c r="C316" s="4">
        <v>2026</v>
      </c>
      <c r="D316" s="3"/>
      <c r="E316" s="11">
        <v>17606.05823742284</v>
      </c>
      <c r="F316" s="3"/>
      <c r="G316" s="3"/>
      <c r="H316" s="3"/>
      <c r="I316" s="3"/>
    </row>
    <row r="317" spans="1:9" x14ac:dyDescent="0.3">
      <c r="A317" s="6" t="str">
        <f t="shared" si="4"/>
        <v>44_2027</v>
      </c>
      <c r="B317" s="4">
        <v>44</v>
      </c>
      <c r="C317" s="4">
        <v>2027</v>
      </c>
      <c r="D317" s="3"/>
      <c r="E317" s="11">
        <v>18097.823957643937</v>
      </c>
      <c r="F317" s="3"/>
      <c r="G317" s="3"/>
      <c r="H317" s="3"/>
      <c r="I317" s="3"/>
    </row>
    <row r="318" spans="1:9" x14ac:dyDescent="0.3">
      <c r="A318" s="6" t="str">
        <f t="shared" si="4"/>
        <v>44_2028</v>
      </c>
      <c r="B318" s="4">
        <v>44</v>
      </c>
      <c r="C318" s="4">
        <v>2028</v>
      </c>
      <c r="D318" s="3"/>
      <c r="E318" s="11">
        <v>18589.589677865151</v>
      </c>
      <c r="F318" s="3"/>
      <c r="G318" s="3"/>
      <c r="H318" s="3"/>
      <c r="I318" s="3"/>
    </row>
    <row r="319" spans="1:9" x14ac:dyDescent="0.3">
      <c r="A319" s="6" t="str">
        <f t="shared" si="4"/>
        <v>44_2029</v>
      </c>
      <c r="B319" s="4">
        <v>44</v>
      </c>
      <c r="C319" s="4">
        <v>2029</v>
      </c>
      <c r="D319" s="3"/>
      <c r="E319" s="11">
        <v>19081.355398086249</v>
      </c>
      <c r="F319" s="3"/>
      <c r="G319" s="3"/>
      <c r="H319" s="3"/>
      <c r="I319" s="3"/>
    </row>
    <row r="320" spans="1:9" x14ac:dyDescent="0.3">
      <c r="A320" s="6" t="str">
        <f t="shared" si="4"/>
        <v>44_2030</v>
      </c>
      <c r="B320" s="4">
        <v>44</v>
      </c>
      <c r="C320" s="4">
        <v>2030</v>
      </c>
      <c r="D320" s="3"/>
      <c r="E320" s="11">
        <v>19573.121118307463</v>
      </c>
      <c r="F320" s="3"/>
      <c r="G320" s="3"/>
      <c r="H320" s="3"/>
      <c r="I320" s="3"/>
    </row>
    <row r="321" spans="1:9" x14ac:dyDescent="0.3">
      <c r="A321" s="6" t="str">
        <f t="shared" si="4"/>
        <v>44_2031</v>
      </c>
      <c r="B321" s="4">
        <v>44</v>
      </c>
      <c r="C321" s="4">
        <v>2031</v>
      </c>
      <c r="D321" s="3"/>
      <c r="E321" s="11">
        <v>20064.88683852856</v>
      </c>
      <c r="F321" s="3"/>
      <c r="G321" s="3"/>
      <c r="H321" s="3"/>
      <c r="I321" s="3"/>
    </row>
    <row r="322" spans="1:9" x14ac:dyDescent="0.3">
      <c r="A322" s="6" t="str">
        <f t="shared" si="4"/>
        <v>44_2032</v>
      </c>
      <c r="B322" s="4">
        <v>44</v>
      </c>
      <c r="C322" s="4">
        <v>2032</v>
      </c>
      <c r="D322" s="3"/>
      <c r="E322" s="11">
        <v>20556.652558749774</v>
      </c>
      <c r="F322" s="3"/>
      <c r="G322" s="3"/>
      <c r="H322" s="3"/>
      <c r="I322" s="3"/>
    </row>
    <row r="323" spans="1:9" x14ac:dyDescent="0.3">
      <c r="A323" s="6" t="str">
        <f t="shared" ref="A323:A386" si="5">+B323&amp;"_"&amp;C323</f>
        <v>44_2033</v>
      </c>
      <c r="B323" s="4">
        <v>44</v>
      </c>
      <c r="C323" s="4">
        <v>2033</v>
      </c>
      <c r="D323" s="3"/>
      <c r="E323" s="11">
        <v>21048.418278970872</v>
      </c>
      <c r="F323" s="3"/>
      <c r="G323" s="3"/>
      <c r="H323" s="3"/>
      <c r="I323" s="3"/>
    </row>
    <row r="324" spans="1:9" x14ac:dyDescent="0.3">
      <c r="A324" s="6" t="str">
        <f t="shared" si="5"/>
        <v>44_2034</v>
      </c>
      <c r="B324" s="4">
        <v>44</v>
      </c>
      <c r="C324" s="4">
        <v>2034</v>
      </c>
      <c r="D324" s="3"/>
      <c r="E324" s="11">
        <v>21540.183999192086</v>
      </c>
      <c r="F324" s="3"/>
      <c r="G324" s="3"/>
      <c r="H324" s="3"/>
      <c r="I324" s="3"/>
    </row>
    <row r="325" spans="1:9" x14ac:dyDescent="0.3">
      <c r="A325" s="6" t="str">
        <f t="shared" si="5"/>
        <v>44_2035</v>
      </c>
      <c r="B325" s="4">
        <v>44</v>
      </c>
      <c r="C325" s="4">
        <v>2035</v>
      </c>
      <c r="D325" s="3"/>
      <c r="E325" s="11">
        <v>22031.949719413184</v>
      </c>
      <c r="F325" s="3"/>
      <c r="G325" s="3"/>
      <c r="H325" s="3"/>
      <c r="I325" s="3"/>
    </row>
    <row r="326" spans="1:9" x14ac:dyDescent="0.3">
      <c r="A326" s="6" t="str">
        <f t="shared" si="5"/>
        <v>45_2024</v>
      </c>
      <c r="B326" s="4">
        <v>45</v>
      </c>
      <c r="C326" s="4">
        <v>2024</v>
      </c>
      <c r="D326" s="3"/>
      <c r="E326" s="11">
        <v>19402.478007399244</v>
      </c>
      <c r="F326" s="3"/>
      <c r="G326" s="3"/>
      <c r="H326" s="3"/>
      <c r="I326" s="3"/>
    </row>
    <row r="327" spans="1:9" x14ac:dyDescent="0.3">
      <c r="A327" s="6" t="str">
        <f t="shared" si="5"/>
        <v>45_2025</v>
      </c>
      <c r="B327" s="4">
        <v>45</v>
      </c>
      <c r="C327" s="4">
        <v>2025</v>
      </c>
      <c r="D327" s="3"/>
      <c r="E327" s="11">
        <v>20169.984199490165</v>
      </c>
      <c r="F327" s="3"/>
      <c r="G327" s="3"/>
      <c r="H327" s="3"/>
      <c r="I327" s="3"/>
    </row>
    <row r="328" spans="1:9" x14ac:dyDescent="0.3">
      <c r="A328" s="6" t="str">
        <f t="shared" si="5"/>
        <v>45_2026</v>
      </c>
      <c r="B328" s="4">
        <v>45</v>
      </c>
      <c r="C328" s="4">
        <v>2026</v>
      </c>
      <c r="D328" s="3"/>
      <c r="E328" s="11">
        <v>20937.490391581086</v>
      </c>
      <c r="F328" s="3"/>
      <c r="G328" s="3"/>
      <c r="H328" s="3"/>
      <c r="I328" s="3"/>
    </row>
    <row r="329" spans="1:9" x14ac:dyDescent="0.3">
      <c r="A329" s="6" t="str">
        <f t="shared" si="5"/>
        <v>45_2027</v>
      </c>
      <c r="B329" s="4">
        <v>45</v>
      </c>
      <c r="C329" s="4">
        <v>2027</v>
      </c>
      <c r="D329" s="3"/>
      <c r="E329" s="11">
        <v>21704.996583671775</v>
      </c>
      <c r="F329" s="3"/>
      <c r="G329" s="3"/>
      <c r="H329" s="3"/>
      <c r="I329" s="3"/>
    </row>
    <row r="330" spans="1:9" x14ac:dyDescent="0.3">
      <c r="A330" s="6" t="str">
        <f t="shared" si="5"/>
        <v>45_2028</v>
      </c>
      <c r="B330" s="4">
        <v>45</v>
      </c>
      <c r="C330" s="4">
        <v>2028</v>
      </c>
      <c r="D330" s="3"/>
      <c r="E330" s="11">
        <v>22472.502775762696</v>
      </c>
      <c r="F330" s="3"/>
      <c r="G330" s="3"/>
      <c r="H330" s="3"/>
      <c r="I330" s="3"/>
    </row>
    <row r="331" spans="1:9" x14ac:dyDescent="0.3">
      <c r="A331" s="6" t="str">
        <f t="shared" si="5"/>
        <v>45_2029</v>
      </c>
      <c r="B331" s="4">
        <v>45</v>
      </c>
      <c r="C331" s="4">
        <v>2029</v>
      </c>
      <c r="D331" s="3"/>
      <c r="E331" s="11">
        <v>23240.008967853617</v>
      </c>
      <c r="F331" s="3"/>
      <c r="G331" s="3"/>
      <c r="H331" s="3"/>
      <c r="I331" s="3"/>
    </row>
    <row r="332" spans="1:9" x14ac:dyDescent="0.3">
      <c r="A332" s="6" t="str">
        <f t="shared" si="5"/>
        <v>45_2030</v>
      </c>
      <c r="B332" s="4">
        <v>45</v>
      </c>
      <c r="C332" s="4">
        <v>2030</v>
      </c>
      <c r="D332" s="3"/>
      <c r="E332" s="11">
        <v>24007.515159944305</v>
      </c>
      <c r="F332" s="3"/>
      <c r="G332" s="3"/>
      <c r="H332" s="3"/>
      <c r="I332" s="3"/>
    </row>
    <row r="333" spans="1:9" x14ac:dyDescent="0.3">
      <c r="A333" s="6" t="str">
        <f t="shared" si="5"/>
        <v>45_2031</v>
      </c>
      <c r="B333" s="4">
        <v>45</v>
      </c>
      <c r="C333" s="4">
        <v>2031</v>
      </c>
      <c r="D333" s="3"/>
      <c r="E333" s="11">
        <v>24775.021352035226</v>
      </c>
      <c r="F333" s="3"/>
      <c r="G333" s="3"/>
      <c r="H333" s="3"/>
      <c r="I333" s="3"/>
    </row>
    <row r="334" spans="1:9" x14ac:dyDescent="0.3">
      <c r="A334" s="6" t="str">
        <f t="shared" si="5"/>
        <v>45_2032</v>
      </c>
      <c r="B334" s="4">
        <v>45</v>
      </c>
      <c r="C334" s="4">
        <v>2032</v>
      </c>
      <c r="D334" s="3"/>
      <c r="E334" s="11">
        <v>25542.527544125915</v>
      </c>
      <c r="F334" s="3"/>
      <c r="G334" s="3"/>
      <c r="H334" s="3"/>
      <c r="I334" s="3"/>
    </row>
    <row r="335" spans="1:9" x14ac:dyDescent="0.3">
      <c r="A335" s="6" t="str">
        <f t="shared" si="5"/>
        <v>45_2033</v>
      </c>
      <c r="B335" s="4">
        <v>45</v>
      </c>
      <c r="C335" s="4">
        <v>2033</v>
      </c>
      <c r="D335" s="3"/>
      <c r="E335" s="11">
        <v>26310.033736216836</v>
      </c>
      <c r="F335" s="3"/>
      <c r="G335" s="3"/>
      <c r="H335" s="3"/>
      <c r="I335" s="3"/>
    </row>
    <row r="336" spans="1:9" x14ac:dyDescent="0.3">
      <c r="A336" s="6" t="str">
        <f t="shared" si="5"/>
        <v>45_2034</v>
      </c>
      <c r="B336" s="4">
        <v>45</v>
      </c>
      <c r="C336" s="4">
        <v>2034</v>
      </c>
      <c r="D336" s="3"/>
      <c r="E336" s="11">
        <v>27077.539928307757</v>
      </c>
      <c r="F336" s="3"/>
      <c r="G336" s="3"/>
      <c r="H336" s="3"/>
      <c r="I336" s="3"/>
    </row>
    <row r="337" spans="1:9" x14ac:dyDescent="0.3">
      <c r="A337" s="6" t="str">
        <f t="shared" si="5"/>
        <v>45_2035</v>
      </c>
      <c r="B337" s="4">
        <v>45</v>
      </c>
      <c r="C337" s="4">
        <v>2035</v>
      </c>
      <c r="D337" s="3"/>
      <c r="E337" s="11">
        <v>27845.046120398445</v>
      </c>
      <c r="F337" s="3"/>
      <c r="G337" s="3"/>
      <c r="H337" s="3"/>
      <c r="I337" s="3"/>
    </row>
    <row r="338" spans="1:9" x14ac:dyDescent="0.3">
      <c r="A338" s="6" t="str">
        <f t="shared" si="5"/>
        <v>46_2024</v>
      </c>
      <c r="B338" s="4">
        <v>46</v>
      </c>
      <c r="C338" s="4">
        <v>2024</v>
      </c>
      <c r="D338" s="3"/>
      <c r="E338" s="11">
        <v>20287.22219378897</v>
      </c>
      <c r="F338" s="3"/>
      <c r="G338" s="3"/>
      <c r="H338" s="3"/>
      <c r="I338" s="3"/>
    </row>
    <row r="339" spans="1:9" x14ac:dyDescent="0.3">
      <c r="A339" s="6" t="str">
        <f t="shared" si="5"/>
        <v>46_2025</v>
      </c>
      <c r="B339" s="4">
        <v>46</v>
      </c>
      <c r="C339" s="4">
        <v>2025</v>
      </c>
      <c r="D339" s="3"/>
      <c r="E339" s="11">
        <v>20940.237554085907</v>
      </c>
      <c r="F339" s="3"/>
      <c r="G339" s="3"/>
      <c r="H339" s="3"/>
      <c r="I339" s="3"/>
    </row>
    <row r="340" spans="1:9" x14ac:dyDescent="0.3">
      <c r="A340" s="6" t="str">
        <f t="shared" si="5"/>
        <v>46_2026</v>
      </c>
      <c r="B340" s="4">
        <v>46</v>
      </c>
      <c r="C340" s="4">
        <v>2026</v>
      </c>
      <c r="D340" s="3"/>
      <c r="E340" s="11">
        <v>21593.25291438261</v>
      </c>
      <c r="F340" s="3"/>
      <c r="G340" s="3"/>
      <c r="H340" s="3"/>
      <c r="I340" s="3"/>
    </row>
    <row r="341" spans="1:9" x14ac:dyDescent="0.3">
      <c r="A341" s="6" t="str">
        <f t="shared" si="5"/>
        <v>46_2027</v>
      </c>
      <c r="B341" s="4">
        <v>46</v>
      </c>
      <c r="C341" s="4">
        <v>2027</v>
      </c>
      <c r="D341" s="3"/>
      <c r="E341" s="11">
        <v>22246.268274679547</v>
      </c>
      <c r="F341" s="3"/>
      <c r="G341" s="3"/>
      <c r="H341" s="3"/>
      <c r="I341" s="3"/>
    </row>
    <row r="342" spans="1:9" x14ac:dyDescent="0.3">
      <c r="A342" s="6" t="str">
        <f t="shared" si="5"/>
        <v>46_2028</v>
      </c>
      <c r="B342" s="4">
        <v>46</v>
      </c>
      <c r="C342" s="4">
        <v>2028</v>
      </c>
      <c r="D342" s="3"/>
      <c r="E342" s="11">
        <v>22899.283634976251</v>
      </c>
      <c r="F342" s="3"/>
      <c r="G342" s="3"/>
      <c r="H342" s="3"/>
      <c r="I342" s="3"/>
    </row>
    <row r="343" spans="1:9" x14ac:dyDescent="0.3">
      <c r="A343" s="6" t="str">
        <f t="shared" si="5"/>
        <v>46_2029</v>
      </c>
      <c r="B343" s="4">
        <v>46</v>
      </c>
      <c r="C343" s="4">
        <v>2029</v>
      </c>
      <c r="D343" s="3"/>
      <c r="E343" s="11">
        <v>23552.298995272955</v>
      </c>
      <c r="F343" s="3"/>
      <c r="G343" s="3"/>
      <c r="H343" s="3"/>
      <c r="I343" s="3"/>
    </row>
    <row r="344" spans="1:9" x14ac:dyDescent="0.3">
      <c r="A344" s="6" t="str">
        <f t="shared" si="5"/>
        <v>46_2030</v>
      </c>
      <c r="B344" s="4">
        <v>46</v>
      </c>
      <c r="C344" s="4">
        <v>2030</v>
      </c>
      <c r="D344" s="3"/>
      <c r="E344" s="11">
        <v>24205.314355569892</v>
      </c>
      <c r="F344" s="3"/>
      <c r="G344" s="3"/>
      <c r="H344" s="3"/>
      <c r="I344" s="3"/>
    </row>
    <row r="345" spans="1:9" x14ac:dyDescent="0.3">
      <c r="A345" s="6" t="str">
        <f t="shared" si="5"/>
        <v>46_2031</v>
      </c>
      <c r="B345" s="4">
        <v>46</v>
      </c>
      <c r="C345" s="4">
        <v>2031</v>
      </c>
      <c r="D345" s="3"/>
      <c r="E345" s="11">
        <v>24858.329715866596</v>
      </c>
      <c r="F345" s="3"/>
      <c r="G345" s="3"/>
      <c r="H345" s="3"/>
      <c r="I345" s="3"/>
    </row>
    <row r="346" spans="1:9" x14ac:dyDescent="0.3">
      <c r="A346" s="6" t="str">
        <f t="shared" si="5"/>
        <v>46_2032</v>
      </c>
      <c r="B346" s="4">
        <v>46</v>
      </c>
      <c r="C346" s="4">
        <v>2032</v>
      </c>
      <c r="D346" s="3"/>
      <c r="E346" s="11">
        <v>25511.345076163532</v>
      </c>
      <c r="F346" s="3"/>
      <c r="G346" s="3"/>
      <c r="H346" s="3"/>
      <c r="I346" s="3"/>
    </row>
    <row r="347" spans="1:9" x14ac:dyDescent="0.3">
      <c r="A347" s="6" t="str">
        <f t="shared" si="5"/>
        <v>46_2033</v>
      </c>
      <c r="B347" s="4">
        <v>46</v>
      </c>
      <c r="C347" s="4">
        <v>2033</v>
      </c>
      <c r="D347" s="3"/>
      <c r="E347" s="11">
        <v>26164.360436460236</v>
      </c>
      <c r="F347" s="3"/>
      <c r="G347" s="3"/>
      <c r="H347" s="3"/>
      <c r="I347" s="3"/>
    </row>
    <row r="348" spans="1:9" x14ac:dyDescent="0.3">
      <c r="A348" s="6" t="str">
        <f t="shared" si="5"/>
        <v>46_2034</v>
      </c>
      <c r="B348" s="4">
        <v>46</v>
      </c>
      <c r="C348" s="4">
        <v>2034</v>
      </c>
      <c r="D348" s="3"/>
      <c r="E348" s="11">
        <v>26817.37579675694</v>
      </c>
      <c r="F348" s="3"/>
      <c r="G348" s="3"/>
      <c r="H348" s="3"/>
      <c r="I348" s="3"/>
    </row>
    <row r="349" spans="1:9" x14ac:dyDescent="0.3">
      <c r="A349" s="6" t="str">
        <f t="shared" si="5"/>
        <v>46_2035</v>
      </c>
      <c r="B349" s="4">
        <v>46</v>
      </c>
      <c r="C349" s="4">
        <v>2035</v>
      </c>
      <c r="D349" s="3"/>
      <c r="E349" s="11">
        <v>27470.391157053877</v>
      </c>
      <c r="F349" s="3"/>
      <c r="G349" s="3"/>
      <c r="H349" s="3"/>
      <c r="I349" s="3"/>
    </row>
    <row r="350" spans="1:9" x14ac:dyDescent="0.3">
      <c r="A350" s="6" t="str">
        <f t="shared" si="5"/>
        <v>47_2024</v>
      </c>
      <c r="B350" s="4">
        <v>47</v>
      </c>
      <c r="C350" s="4">
        <v>2024</v>
      </c>
      <c r="D350" s="3"/>
      <c r="E350" s="11">
        <v>19011.024100015311</v>
      </c>
      <c r="F350" s="3"/>
      <c r="G350" s="3"/>
      <c r="H350" s="3"/>
      <c r="I350" s="3"/>
    </row>
    <row r="351" spans="1:9" x14ac:dyDescent="0.3">
      <c r="A351" s="6" t="str">
        <f t="shared" si="5"/>
        <v>47_2025</v>
      </c>
      <c r="B351" s="4">
        <v>47</v>
      </c>
      <c r="C351" s="4">
        <v>2025</v>
      </c>
      <c r="D351" s="3"/>
      <c r="E351" s="11">
        <v>20422.115824042856</v>
      </c>
      <c r="F351" s="3"/>
      <c r="G351" s="3"/>
      <c r="H351" s="3"/>
      <c r="I351" s="3"/>
    </row>
    <row r="352" spans="1:9" x14ac:dyDescent="0.3">
      <c r="A352" s="6" t="str">
        <f t="shared" si="5"/>
        <v>47_2026</v>
      </c>
      <c r="B352" s="4">
        <v>47</v>
      </c>
      <c r="C352" s="4">
        <v>2026</v>
      </c>
      <c r="D352" s="3"/>
      <c r="E352" s="11">
        <v>20216.74172371949</v>
      </c>
      <c r="F352" s="3"/>
      <c r="G352" s="3"/>
      <c r="H352" s="3"/>
      <c r="I352" s="3"/>
    </row>
    <row r="353" spans="1:9" x14ac:dyDescent="0.3">
      <c r="A353" s="6" t="str">
        <f t="shared" si="5"/>
        <v>47_2027</v>
      </c>
      <c r="B353" s="4">
        <v>47</v>
      </c>
      <c r="C353" s="4">
        <v>2027</v>
      </c>
      <c r="D353" s="3"/>
      <c r="E353" s="11">
        <v>20922.732022636344</v>
      </c>
      <c r="F353" s="3"/>
      <c r="G353" s="3"/>
      <c r="H353" s="3"/>
      <c r="I353" s="3"/>
    </row>
    <row r="354" spans="1:9" x14ac:dyDescent="0.3">
      <c r="A354" s="6" t="str">
        <f t="shared" si="5"/>
        <v>47_2028</v>
      </c>
      <c r="B354" s="4">
        <v>47</v>
      </c>
      <c r="C354" s="4">
        <v>2028</v>
      </c>
      <c r="D354" s="3"/>
      <c r="E354" s="11">
        <v>21114.894527800712</v>
      </c>
      <c r="F354" s="3"/>
      <c r="G354" s="3"/>
      <c r="H354" s="3"/>
      <c r="I354" s="3"/>
    </row>
    <row r="355" spans="1:9" x14ac:dyDescent="0.3">
      <c r="A355" s="6" t="str">
        <f t="shared" si="5"/>
        <v>47_2029</v>
      </c>
      <c r="B355" s="4">
        <v>47</v>
      </c>
      <c r="C355" s="4">
        <v>2029</v>
      </c>
      <c r="D355" s="3"/>
      <c r="E355" s="11">
        <v>21596.753450613913</v>
      </c>
      <c r="F355" s="3"/>
      <c r="G355" s="3"/>
      <c r="H355" s="3"/>
      <c r="I355" s="3"/>
    </row>
    <row r="356" spans="1:9" x14ac:dyDescent="0.3">
      <c r="A356" s="6" t="str">
        <f t="shared" si="5"/>
        <v>47_2030</v>
      </c>
      <c r="B356" s="4">
        <v>47</v>
      </c>
      <c r="C356" s="4">
        <v>2030</v>
      </c>
      <c r="D356" s="3"/>
      <c r="E356" s="11">
        <v>21915.281359770415</v>
      </c>
      <c r="F356" s="3"/>
      <c r="G356" s="3"/>
      <c r="H356" s="3"/>
      <c r="I356" s="3"/>
    </row>
    <row r="357" spans="1:9" x14ac:dyDescent="0.3">
      <c r="A357" s="6" t="str">
        <f t="shared" si="5"/>
        <v>47_2031</v>
      </c>
      <c r="B357" s="4">
        <v>47</v>
      </c>
      <c r="C357" s="4">
        <v>2031</v>
      </c>
      <c r="D357" s="3"/>
      <c r="E357" s="11">
        <v>22325.895392181876</v>
      </c>
      <c r="F357" s="3"/>
      <c r="G357" s="3"/>
      <c r="H357" s="3"/>
      <c r="I357" s="3"/>
    </row>
    <row r="358" spans="1:9" x14ac:dyDescent="0.3">
      <c r="A358" s="6" t="str">
        <f t="shared" si="5"/>
        <v>47_2032</v>
      </c>
      <c r="B358" s="4">
        <v>47</v>
      </c>
      <c r="C358" s="4">
        <v>2032</v>
      </c>
      <c r="D358" s="3"/>
      <c r="E358" s="11">
        <v>22684.591213187781</v>
      </c>
      <c r="F358" s="3"/>
      <c r="G358" s="3"/>
      <c r="H358" s="3"/>
      <c r="I358" s="3"/>
    </row>
    <row r="359" spans="1:9" x14ac:dyDescent="0.3">
      <c r="A359" s="6" t="str">
        <f t="shared" si="5"/>
        <v>47_2033</v>
      </c>
      <c r="B359" s="4">
        <v>47</v>
      </c>
      <c r="C359" s="4">
        <v>2033</v>
      </c>
      <c r="D359" s="3"/>
      <c r="E359" s="11">
        <v>23072.558552857598</v>
      </c>
      <c r="F359" s="3"/>
      <c r="G359" s="3"/>
      <c r="H359" s="3"/>
      <c r="I359" s="3"/>
    </row>
    <row r="360" spans="1:9" x14ac:dyDescent="0.3">
      <c r="A360" s="6" t="str">
        <f t="shared" si="5"/>
        <v>47_2034</v>
      </c>
      <c r="B360" s="4">
        <v>47</v>
      </c>
      <c r="C360" s="4">
        <v>2034</v>
      </c>
      <c r="D360" s="3"/>
      <c r="E360" s="11">
        <v>23444.022592785452</v>
      </c>
      <c r="F360" s="3"/>
      <c r="G360" s="3"/>
      <c r="H360" s="3"/>
      <c r="I360" s="3"/>
    </row>
    <row r="361" spans="1:9" x14ac:dyDescent="0.3">
      <c r="A361" s="6" t="str">
        <f t="shared" si="5"/>
        <v>47_2035</v>
      </c>
      <c r="B361" s="4">
        <v>47</v>
      </c>
      <c r="C361" s="4">
        <v>2035</v>
      </c>
      <c r="D361" s="3"/>
      <c r="E361" s="11">
        <v>23824.791202985165</v>
      </c>
      <c r="F361" s="3"/>
      <c r="G361" s="3"/>
      <c r="H361" s="3"/>
      <c r="I361" s="3"/>
    </row>
    <row r="362" spans="1:9" x14ac:dyDescent="0.3">
      <c r="A362" s="6" t="str">
        <f t="shared" si="5"/>
        <v>48_2024</v>
      </c>
      <c r="B362" s="4">
        <v>48</v>
      </c>
      <c r="C362" s="4">
        <v>2024</v>
      </c>
      <c r="D362" s="3"/>
      <c r="E362" s="11">
        <v>16453.742051948739</v>
      </c>
      <c r="F362" s="3"/>
      <c r="G362" s="3"/>
      <c r="H362" s="3"/>
      <c r="I362" s="3"/>
    </row>
    <row r="363" spans="1:9" x14ac:dyDescent="0.3">
      <c r="A363" s="6" t="str">
        <f t="shared" si="5"/>
        <v>48_2025</v>
      </c>
      <c r="B363" s="4">
        <v>48</v>
      </c>
      <c r="C363" s="4">
        <v>2025</v>
      </c>
      <c r="D363" s="3"/>
      <c r="E363" s="11">
        <v>16461.871371144363</v>
      </c>
      <c r="F363" s="3"/>
      <c r="G363" s="3"/>
      <c r="H363" s="3"/>
      <c r="I363" s="3"/>
    </row>
    <row r="364" spans="1:9" x14ac:dyDescent="0.3">
      <c r="A364" s="6" t="str">
        <f t="shared" si="5"/>
        <v>48_2026</v>
      </c>
      <c r="B364" s="4">
        <v>48</v>
      </c>
      <c r="C364" s="4">
        <v>2026</v>
      </c>
      <c r="D364" s="3"/>
      <c r="E364" s="11">
        <v>16470.000690339992</v>
      </c>
      <c r="F364" s="3"/>
      <c r="G364" s="3"/>
      <c r="H364" s="3"/>
      <c r="I364" s="3"/>
    </row>
    <row r="365" spans="1:9" x14ac:dyDescent="0.3">
      <c r="A365" s="6" t="str">
        <f t="shared" si="5"/>
        <v>48_2027</v>
      </c>
      <c r="B365" s="4">
        <v>48</v>
      </c>
      <c r="C365" s="4">
        <v>2027</v>
      </c>
      <c r="D365" s="3"/>
      <c r="E365" s="11">
        <v>16478.13000953562</v>
      </c>
      <c r="F365" s="3"/>
      <c r="G365" s="3"/>
      <c r="H365" s="3"/>
      <c r="I365" s="3"/>
    </row>
    <row r="366" spans="1:9" x14ac:dyDescent="0.3">
      <c r="A366" s="6" t="str">
        <f t="shared" si="5"/>
        <v>48_2028</v>
      </c>
      <c r="B366" s="4">
        <v>48</v>
      </c>
      <c r="C366" s="4">
        <v>2028</v>
      </c>
      <c r="D366" s="3"/>
      <c r="E366" s="11">
        <v>16486.259328731245</v>
      </c>
      <c r="F366" s="3"/>
      <c r="G366" s="3"/>
      <c r="H366" s="3"/>
      <c r="I366" s="3"/>
    </row>
    <row r="367" spans="1:9" x14ac:dyDescent="0.3">
      <c r="A367" s="6" t="str">
        <f t="shared" si="5"/>
        <v>48_2029</v>
      </c>
      <c r="B367" s="4">
        <v>48</v>
      </c>
      <c r="C367" s="4">
        <v>2029</v>
      </c>
      <c r="D367" s="3"/>
      <c r="E367" s="11">
        <v>16494.388647926873</v>
      </c>
      <c r="F367" s="3"/>
      <c r="G367" s="3"/>
      <c r="H367" s="3"/>
      <c r="I367" s="3"/>
    </row>
    <row r="368" spans="1:9" x14ac:dyDescent="0.3">
      <c r="A368" s="6" t="str">
        <f t="shared" si="5"/>
        <v>48_2030</v>
      </c>
      <c r="B368" s="4">
        <v>48</v>
      </c>
      <c r="C368" s="4">
        <v>2030</v>
      </c>
      <c r="D368" s="3"/>
      <c r="E368" s="11">
        <v>16502.517967122498</v>
      </c>
      <c r="F368" s="3"/>
      <c r="G368" s="3"/>
      <c r="H368" s="3"/>
      <c r="I368" s="3"/>
    </row>
    <row r="369" spans="1:9" x14ac:dyDescent="0.3">
      <c r="A369" s="6" t="str">
        <f t="shared" si="5"/>
        <v>48_2031</v>
      </c>
      <c r="B369" s="4">
        <v>48</v>
      </c>
      <c r="C369" s="4">
        <v>2031</v>
      </c>
      <c r="D369" s="3"/>
      <c r="E369" s="11">
        <v>16510.647286318126</v>
      </c>
      <c r="F369" s="3"/>
      <c r="G369" s="3"/>
      <c r="H369" s="3"/>
      <c r="I369" s="3"/>
    </row>
    <row r="370" spans="1:9" x14ac:dyDescent="0.3">
      <c r="A370" s="6" t="str">
        <f t="shared" si="5"/>
        <v>48_2032</v>
      </c>
      <c r="B370" s="4">
        <v>48</v>
      </c>
      <c r="C370" s="4">
        <v>2032</v>
      </c>
      <c r="D370" s="3"/>
      <c r="E370" s="11">
        <v>16518.776605513754</v>
      </c>
      <c r="F370" s="3"/>
      <c r="G370" s="3"/>
      <c r="H370" s="3"/>
      <c r="I370" s="3"/>
    </row>
    <row r="371" spans="1:9" x14ac:dyDescent="0.3">
      <c r="A371" s="6" t="str">
        <f t="shared" si="5"/>
        <v>48_2033</v>
      </c>
      <c r="B371" s="4">
        <v>48</v>
      </c>
      <c r="C371" s="4">
        <v>2033</v>
      </c>
      <c r="D371" s="3"/>
      <c r="E371" s="11">
        <v>16526.905924709379</v>
      </c>
      <c r="F371" s="3"/>
      <c r="G371" s="3"/>
      <c r="H371" s="3"/>
      <c r="I371" s="3"/>
    </row>
    <row r="372" spans="1:9" x14ac:dyDescent="0.3">
      <c r="A372" s="6" t="str">
        <f t="shared" si="5"/>
        <v>48_2034</v>
      </c>
      <c r="B372" s="4">
        <v>48</v>
      </c>
      <c r="C372" s="4">
        <v>2034</v>
      </c>
      <c r="D372" s="3"/>
      <c r="E372" s="11">
        <v>16535.035243905008</v>
      </c>
      <c r="F372" s="3"/>
      <c r="G372" s="3"/>
      <c r="H372" s="3"/>
      <c r="I372" s="3"/>
    </row>
    <row r="373" spans="1:9" x14ac:dyDescent="0.3">
      <c r="A373" s="6" t="str">
        <f t="shared" si="5"/>
        <v>48_2035</v>
      </c>
      <c r="B373" s="4">
        <v>48</v>
      </c>
      <c r="C373" s="4">
        <v>2035</v>
      </c>
      <c r="D373" s="3"/>
      <c r="E373" s="11">
        <v>16543.164563100632</v>
      </c>
      <c r="F373" s="3"/>
      <c r="G373" s="3"/>
      <c r="H373" s="3"/>
      <c r="I373" s="3"/>
    </row>
    <row r="374" spans="1:9" x14ac:dyDescent="0.3">
      <c r="A374" s="6" t="str">
        <f t="shared" si="5"/>
        <v>49_2024</v>
      </c>
      <c r="B374" s="4">
        <v>49</v>
      </c>
      <c r="C374" s="4">
        <v>2024</v>
      </c>
      <c r="D374" s="3"/>
      <c r="E374" s="11">
        <v>21556.915591869969</v>
      </c>
      <c r="F374" s="3"/>
      <c r="G374" s="3"/>
      <c r="H374" s="3"/>
      <c r="I374" s="3"/>
    </row>
    <row r="375" spans="1:9" x14ac:dyDescent="0.3">
      <c r="A375" s="6" t="str">
        <f t="shared" si="5"/>
        <v>49_2025</v>
      </c>
      <c r="B375" s="4">
        <v>49</v>
      </c>
      <c r="C375" s="4">
        <v>2025</v>
      </c>
      <c r="D375" s="3"/>
      <c r="E375" s="11">
        <v>22067.800290910527</v>
      </c>
      <c r="F375" s="3"/>
      <c r="G375" s="3"/>
      <c r="H375" s="3"/>
      <c r="I375" s="3"/>
    </row>
    <row r="376" spans="1:9" x14ac:dyDescent="0.3">
      <c r="A376" s="6" t="str">
        <f t="shared" si="5"/>
        <v>49_2026</v>
      </c>
      <c r="B376" s="4">
        <v>49</v>
      </c>
      <c r="C376" s="4">
        <v>2026</v>
      </c>
      <c r="D376" s="3"/>
      <c r="E376" s="11">
        <v>22578.684989951202</v>
      </c>
      <c r="F376" s="3"/>
      <c r="G376" s="3"/>
      <c r="H376" s="3"/>
      <c r="I376" s="3"/>
    </row>
    <row r="377" spans="1:9" x14ac:dyDescent="0.3">
      <c r="A377" s="6" t="str">
        <f t="shared" si="5"/>
        <v>49_2027</v>
      </c>
      <c r="B377" s="4">
        <v>49</v>
      </c>
      <c r="C377" s="4">
        <v>2027</v>
      </c>
      <c r="D377" s="3"/>
      <c r="E377" s="11">
        <v>23089.56968899176</v>
      </c>
      <c r="F377" s="3"/>
      <c r="G377" s="3"/>
      <c r="H377" s="3"/>
      <c r="I377" s="3"/>
    </row>
    <row r="378" spans="1:9" x14ac:dyDescent="0.3">
      <c r="A378" s="6" t="str">
        <f t="shared" si="5"/>
        <v>49_2028</v>
      </c>
      <c r="B378" s="4">
        <v>49</v>
      </c>
      <c r="C378" s="4">
        <v>2028</v>
      </c>
      <c r="D378" s="3"/>
      <c r="E378" s="11">
        <v>23600.454388032435</v>
      </c>
      <c r="F378" s="3"/>
      <c r="G378" s="3"/>
      <c r="H378" s="3"/>
      <c r="I378" s="3"/>
    </row>
    <row r="379" spans="1:9" x14ac:dyDescent="0.3">
      <c r="A379" s="6" t="str">
        <f t="shared" si="5"/>
        <v>49_2029</v>
      </c>
      <c r="B379" s="4">
        <v>49</v>
      </c>
      <c r="C379" s="4">
        <v>2029</v>
      </c>
      <c r="D379" s="3"/>
      <c r="E379" s="11">
        <v>24111.339087072993</v>
      </c>
      <c r="F379" s="3"/>
      <c r="G379" s="3"/>
      <c r="H379" s="3"/>
      <c r="I379" s="3"/>
    </row>
    <row r="380" spans="1:9" x14ac:dyDescent="0.3">
      <c r="A380" s="6" t="str">
        <f t="shared" si="5"/>
        <v>49_2030</v>
      </c>
      <c r="B380" s="4">
        <v>49</v>
      </c>
      <c r="C380" s="4">
        <v>2030</v>
      </c>
      <c r="D380" s="3"/>
      <c r="E380" s="11">
        <v>24622.223786113667</v>
      </c>
      <c r="F380" s="3"/>
      <c r="G380" s="3"/>
      <c r="H380" s="3"/>
      <c r="I380" s="3"/>
    </row>
    <row r="381" spans="1:9" x14ac:dyDescent="0.3">
      <c r="A381" s="6" t="str">
        <f t="shared" si="5"/>
        <v>49_2031</v>
      </c>
      <c r="B381" s="4">
        <v>49</v>
      </c>
      <c r="C381" s="4">
        <v>2031</v>
      </c>
      <c r="D381" s="3"/>
      <c r="E381" s="11">
        <v>25133.108485154225</v>
      </c>
      <c r="F381" s="3"/>
      <c r="G381" s="3"/>
      <c r="H381" s="3"/>
      <c r="I381" s="3"/>
    </row>
    <row r="382" spans="1:9" x14ac:dyDescent="0.3">
      <c r="A382" s="6" t="str">
        <f t="shared" si="5"/>
        <v>49_2032</v>
      </c>
      <c r="B382" s="4">
        <v>49</v>
      </c>
      <c r="C382" s="4">
        <v>2032</v>
      </c>
      <c r="D382" s="3"/>
      <c r="E382" s="11">
        <v>25643.9931841949</v>
      </c>
      <c r="F382" s="3"/>
      <c r="G382" s="3"/>
      <c r="H382" s="3"/>
      <c r="I382" s="3"/>
    </row>
    <row r="383" spans="1:9" x14ac:dyDescent="0.3">
      <c r="A383" s="6" t="str">
        <f t="shared" si="5"/>
        <v>49_2033</v>
      </c>
      <c r="B383" s="4">
        <v>49</v>
      </c>
      <c r="C383" s="4">
        <v>2033</v>
      </c>
      <c r="D383" s="3"/>
      <c r="E383" s="11">
        <v>26154.877883235458</v>
      </c>
      <c r="F383" s="3"/>
      <c r="G383" s="3"/>
      <c r="H383" s="3"/>
      <c r="I383" s="3"/>
    </row>
    <row r="384" spans="1:9" x14ac:dyDescent="0.3">
      <c r="A384" s="6" t="str">
        <f t="shared" si="5"/>
        <v>49_2034</v>
      </c>
      <c r="B384" s="4">
        <v>49</v>
      </c>
      <c r="C384" s="4">
        <v>2034</v>
      </c>
      <c r="D384" s="3"/>
      <c r="E384" s="11">
        <v>26665.762582276133</v>
      </c>
      <c r="F384" s="3"/>
      <c r="G384" s="3"/>
      <c r="H384" s="3"/>
      <c r="I384" s="3"/>
    </row>
    <row r="385" spans="1:9" x14ac:dyDescent="0.3">
      <c r="A385" s="6" t="str">
        <f t="shared" si="5"/>
        <v>49_2035</v>
      </c>
      <c r="B385" s="4">
        <v>49</v>
      </c>
      <c r="C385" s="4">
        <v>2035</v>
      </c>
      <c r="D385" s="3"/>
      <c r="E385" s="11">
        <v>27176.647281316691</v>
      </c>
      <c r="F385" s="3"/>
      <c r="G385" s="3"/>
      <c r="H385" s="3"/>
      <c r="I385" s="3"/>
    </row>
    <row r="386" spans="1:9" x14ac:dyDescent="0.3">
      <c r="A386" s="6" t="str">
        <f t="shared" si="5"/>
        <v>50_2024</v>
      </c>
      <c r="B386" s="4">
        <v>50</v>
      </c>
      <c r="C386" s="4">
        <v>2024</v>
      </c>
      <c r="D386" s="3"/>
      <c r="E386" s="11">
        <v>24261.93723247922</v>
      </c>
      <c r="F386" s="3"/>
      <c r="G386" s="3"/>
      <c r="H386" s="3"/>
      <c r="I386" s="3"/>
    </row>
    <row r="387" spans="1:9" x14ac:dyDescent="0.3">
      <c r="A387" s="6" t="str">
        <f t="shared" ref="A387:A450" si="6">+B387&amp;"_"&amp;C387</f>
        <v>50_2025</v>
      </c>
      <c r="B387" s="4">
        <v>50</v>
      </c>
      <c r="C387" s="4">
        <v>2025</v>
      </c>
      <c r="D387" s="3"/>
      <c r="E387" s="11">
        <v>24862.857672218699</v>
      </c>
      <c r="F387" s="3"/>
      <c r="G387" s="3"/>
      <c r="H387" s="3"/>
      <c r="I387" s="3"/>
    </row>
    <row r="388" spans="1:9" x14ac:dyDescent="0.3">
      <c r="A388" s="6" t="str">
        <f t="shared" si="6"/>
        <v>50_2026</v>
      </c>
      <c r="B388" s="4">
        <v>50</v>
      </c>
      <c r="C388" s="4">
        <v>2026</v>
      </c>
      <c r="D388" s="3"/>
      <c r="E388" s="11">
        <v>25463.778111958178</v>
      </c>
      <c r="F388" s="3"/>
      <c r="G388" s="3"/>
      <c r="H388" s="3"/>
      <c r="I388" s="3"/>
    </row>
    <row r="389" spans="1:9" x14ac:dyDescent="0.3">
      <c r="A389" s="6" t="str">
        <f t="shared" si="6"/>
        <v>50_2027</v>
      </c>
      <c r="B389" s="4">
        <v>50</v>
      </c>
      <c r="C389" s="4">
        <v>2027</v>
      </c>
      <c r="D389" s="3"/>
      <c r="E389" s="11">
        <v>26064.698551697657</v>
      </c>
      <c r="F389" s="3"/>
      <c r="G389" s="3"/>
      <c r="H389" s="3"/>
      <c r="I389" s="3"/>
    </row>
    <row r="390" spans="1:9" x14ac:dyDescent="0.3">
      <c r="A390" s="6" t="str">
        <f t="shared" si="6"/>
        <v>50_2028</v>
      </c>
      <c r="B390" s="4">
        <v>50</v>
      </c>
      <c r="C390" s="4">
        <v>2028</v>
      </c>
      <c r="D390" s="3"/>
      <c r="E390" s="11">
        <v>26665.618991437135</v>
      </c>
      <c r="F390" s="3"/>
      <c r="G390" s="3"/>
      <c r="H390" s="3"/>
      <c r="I390" s="3"/>
    </row>
    <row r="391" spans="1:9" x14ac:dyDescent="0.3">
      <c r="A391" s="6" t="str">
        <f t="shared" si="6"/>
        <v>50_2029</v>
      </c>
      <c r="B391" s="4">
        <v>50</v>
      </c>
      <c r="C391" s="4">
        <v>2029</v>
      </c>
      <c r="D391" s="3"/>
      <c r="E391" s="11">
        <v>27266.539431176614</v>
      </c>
      <c r="F391" s="3"/>
      <c r="G391" s="3"/>
      <c r="H391" s="3"/>
      <c r="I391" s="3"/>
    </row>
    <row r="392" spans="1:9" x14ac:dyDescent="0.3">
      <c r="A392" s="6" t="str">
        <f t="shared" si="6"/>
        <v>50_2030</v>
      </c>
      <c r="B392" s="4">
        <v>50</v>
      </c>
      <c r="C392" s="4">
        <v>2030</v>
      </c>
      <c r="D392" s="3"/>
      <c r="E392" s="11">
        <v>27867.459870916093</v>
      </c>
      <c r="F392" s="3"/>
      <c r="G392" s="3"/>
      <c r="H392" s="3"/>
      <c r="I392" s="3"/>
    </row>
    <row r="393" spans="1:9" x14ac:dyDescent="0.3">
      <c r="A393" s="6" t="str">
        <f t="shared" si="6"/>
        <v>50_2031</v>
      </c>
      <c r="B393" s="4">
        <v>50</v>
      </c>
      <c r="C393" s="4">
        <v>2031</v>
      </c>
      <c r="D393" s="3"/>
      <c r="E393" s="11">
        <v>28468.380310655339</v>
      </c>
      <c r="F393" s="3"/>
      <c r="G393" s="3"/>
      <c r="H393" s="3"/>
      <c r="I393" s="3"/>
    </row>
    <row r="394" spans="1:9" x14ac:dyDescent="0.3">
      <c r="A394" s="6" t="str">
        <f t="shared" si="6"/>
        <v>50_2032</v>
      </c>
      <c r="B394" s="4">
        <v>50</v>
      </c>
      <c r="C394" s="4">
        <v>2032</v>
      </c>
      <c r="D394" s="3"/>
      <c r="E394" s="11">
        <v>29069.300750394817</v>
      </c>
      <c r="F394" s="3"/>
      <c r="G394" s="3"/>
      <c r="H394" s="3"/>
      <c r="I394" s="3"/>
    </row>
    <row r="395" spans="1:9" x14ac:dyDescent="0.3">
      <c r="A395" s="6" t="str">
        <f t="shared" si="6"/>
        <v>50_2033</v>
      </c>
      <c r="B395" s="4">
        <v>50</v>
      </c>
      <c r="C395" s="4">
        <v>2033</v>
      </c>
      <c r="D395" s="3"/>
      <c r="E395" s="11">
        <v>29670.221190134296</v>
      </c>
      <c r="F395" s="3"/>
      <c r="G395" s="3"/>
      <c r="H395" s="3"/>
      <c r="I395" s="3"/>
    </row>
    <row r="396" spans="1:9" x14ac:dyDescent="0.3">
      <c r="A396" s="6" t="str">
        <f t="shared" si="6"/>
        <v>50_2034</v>
      </c>
      <c r="B396" s="4">
        <v>50</v>
      </c>
      <c r="C396" s="4">
        <v>2034</v>
      </c>
      <c r="D396" s="3"/>
      <c r="E396" s="11">
        <v>30271.141629873775</v>
      </c>
      <c r="F396" s="3"/>
      <c r="G396" s="3"/>
      <c r="H396" s="3"/>
      <c r="I396" s="3"/>
    </row>
    <row r="397" spans="1:9" x14ac:dyDescent="0.3">
      <c r="A397" s="6" t="str">
        <f t="shared" si="6"/>
        <v>50_2035</v>
      </c>
      <c r="B397" s="4">
        <v>50</v>
      </c>
      <c r="C397" s="4">
        <v>2035</v>
      </c>
      <c r="D397" s="3"/>
      <c r="E397" s="11">
        <v>30872.062069613254</v>
      </c>
      <c r="F397" s="3"/>
      <c r="G397" s="3"/>
      <c r="H397" s="3"/>
      <c r="I397" s="3"/>
    </row>
    <row r="398" spans="1:9" x14ac:dyDescent="0.3">
      <c r="A398" s="6" t="str">
        <f t="shared" si="6"/>
        <v>51_2024</v>
      </c>
      <c r="B398" s="4">
        <v>51</v>
      </c>
      <c r="C398" s="4">
        <v>2024</v>
      </c>
      <c r="D398" s="3"/>
      <c r="E398" s="11">
        <v>26367.803172922228</v>
      </c>
      <c r="F398" s="3"/>
      <c r="G398" s="3"/>
      <c r="H398" s="3"/>
      <c r="I398" s="3"/>
    </row>
    <row r="399" spans="1:9" x14ac:dyDescent="0.3">
      <c r="A399" s="6" t="str">
        <f t="shared" si="6"/>
        <v>51_2025</v>
      </c>
      <c r="B399" s="4">
        <v>51</v>
      </c>
      <c r="C399" s="4">
        <v>2025</v>
      </c>
      <c r="D399" s="3"/>
      <c r="E399" s="11">
        <v>26996.229928267887</v>
      </c>
      <c r="F399" s="3"/>
      <c r="G399" s="3"/>
      <c r="H399" s="3"/>
      <c r="I399" s="3"/>
    </row>
    <row r="400" spans="1:9" x14ac:dyDescent="0.3">
      <c r="A400" s="6" t="str">
        <f t="shared" si="6"/>
        <v>51_2026</v>
      </c>
      <c r="B400" s="4">
        <v>51</v>
      </c>
      <c r="C400" s="4">
        <v>2026</v>
      </c>
      <c r="D400" s="3"/>
      <c r="E400" s="11">
        <v>27624.656683613779</v>
      </c>
      <c r="F400" s="3"/>
      <c r="G400" s="3"/>
      <c r="H400" s="3"/>
      <c r="I400" s="3"/>
    </row>
    <row r="401" spans="1:9" x14ac:dyDescent="0.3">
      <c r="A401" s="6" t="str">
        <f t="shared" si="6"/>
        <v>51_2027</v>
      </c>
      <c r="B401" s="4">
        <v>51</v>
      </c>
      <c r="C401" s="4">
        <v>2027</v>
      </c>
      <c r="D401" s="3"/>
      <c r="E401" s="11">
        <v>28253.083438959671</v>
      </c>
      <c r="F401" s="3"/>
      <c r="G401" s="3"/>
      <c r="H401" s="3"/>
      <c r="I401" s="3"/>
    </row>
    <row r="402" spans="1:9" x14ac:dyDescent="0.3">
      <c r="A402" s="6" t="str">
        <f t="shared" si="6"/>
        <v>51_2028</v>
      </c>
      <c r="B402" s="4">
        <v>51</v>
      </c>
      <c r="C402" s="4">
        <v>2028</v>
      </c>
      <c r="D402" s="3"/>
      <c r="E402" s="11">
        <v>28881.510194305331</v>
      </c>
      <c r="F402" s="3"/>
      <c r="G402" s="3"/>
      <c r="H402" s="3"/>
      <c r="I402" s="3"/>
    </row>
    <row r="403" spans="1:9" x14ac:dyDescent="0.3">
      <c r="A403" s="6" t="str">
        <f t="shared" si="6"/>
        <v>51_2029</v>
      </c>
      <c r="B403" s="4">
        <v>51</v>
      </c>
      <c r="C403" s="4">
        <v>2029</v>
      </c>
      <c r="D403" s="3"/>
      <c r="E403" s="11">
        <v>29509.936949651223</v>
      </c>
      <c r="F403" s="3"/>
      <c r="G403" s="3"/>
      <c r="H403" s="3"/>
      <c r="I403" s="3"/>
    </row>
    <row r="404" spans="1:9" x14ac:dyDescent="0.3">
      <c r="A404" s="6" t="str">
        <f t="shared" si="6"/>
        <v>51_2030</v>
      </c>
      <c r="B404" s="4">
        <v>51</v>
      </c>
      <c r="C404" s="4">
        <v>2030</v>
      </c>
      <c r="D404" s="3"/>
      <c r="E404" s="11">
        <v>30138.363704997115</v>
      </c>
      <c r="F404" s="3"/>
      <c r="G404" s="3"/>
      <c r="H404" s="3"/>
      <c r="I404" s="3"/>
    </row>
    <row r="405" spans="1:9" x14ac:dyDescent="0.3">
      <c r="A405" s="6" t="str">
        <f t="shared" si="6"/>
        <v>51_2031</v>
      </c>
      <c r="B405" s="4">
        <v>51</v>
      </c>
      <c r="C405" s="4">
        <v>2031</v>
      </c>
      <c r="D405" s="3"/>
      <c r="E405" s="11">
        <v>30766.790460342774</v>
      </c>
      <c r="F405" s="3"/>
      <c r="G405" s="3"/>
      <c r="H405" s="3"/>
      <c r="I405" s="3"/>
    </row>
    <row r="406" spans="1:9" x14ac:dyDescent="0.3">
      <c r="A406" s="6" t="str">
        <f t="shared" si="6"/>
        <v>51_2032</v>
      </c>
      <c r="B406" s="4">
        <v>51</v>
      </c>
      <c r="C406" s="4">
        <v>2032</v>
      </c>
      <c r="D406" s="3"/>
      <c r="E406" s="11">
        <v>31395.217215688666</v>
      </c>
      <c r="F406" s="3"/>
      <c r="G406" s="3"/>
      <c r="H406" s="3"/>
      <c r="I406" s="3"/>
    </row>
    <row r="407" spans="1:9" x14ac:dyDescent="0.3">
      <c r="A407" s="6" t="str">
        <f t="shared" si="6"/>
        <v>51_2033</v>
      </c>
      <c r="B407" s="4">
        <v>51</v>
      </c>
      <c r="C407" s="4">
        <v>2033</v>
      </c>
      <c r="D407" s="3"/>
      <c r="E407" s="11">
        <v>32023.643971034558</v>
      </c>
      <c r="F407" s="3"/>
      <c r="G407" s="3"/>
      <c r="H407" s="3"/>
      <c r="I407" s="3"/>
    </row>
    <row r="408" spans="1:9" x14ac:dyDescent="0.3">
      <c r="A408" s="6" t="str">
        <f t="shared" si="6"/>
        <v>51_2034</v>
      </c>
      <c r="B408" s="4">
        <v>51</v>
      </c>
      <c r="C408" s="4">
        <v>2034</v>
      </c>
      <c r="D408" s="3"/>
      <c r="E408" s="11">
        <v>32652.070726380218</v>
      </c>
      <c r="F408" s="3"/>
      <c r="G408" s="3"/>
      <c r="H408" s="3"/>
      <c r="I408" s="3"/>
    </row>
    <row r="409" spans="1:9" x14ac:dyDescent="0.3">
      <c r="A409" s="6" t="str">
        <f t="shared" si="6"/>
        <v>51_2035</v>
      </c>
      <c r="B409" s="4">
        <v>51</v>
      </c>
      <c r="C409" s="4">
        <v>2035</v>
      </c>
      <c r="D409" s="3"/>
      <c r="E409" s="11">
        <v>33280.49748172611</v>
      </c>
      <c r="F409" s="3"/>
      <c r="G409" s="3"/>
      <c r="H409" s="3"/>
      <c r="I409" s="3"/>
    </row>
    <row r="410" spans="1:9" x14ac:dyDescent="0.3">
      <c r="A410" s="6" t="str">
        <f t="shared" si="6"/>
        <v>52_2024</v>
      </c>
      <c r="B410" s="4">
        <v>52</v>
      </c>
      <c r="C410" s="4">
        <v>2024</v>
      </c>
      <c r="D410" s="3"/>
      <c r="E410" s="11">
        <v>25552.528423310607</v>
      </c>
      <c r="F410" s="3"/>
      <c r="G410" s="3"/>
      <c r="H410" s="3"/>
      <c r="I410" s="3"/>
    </row>
    <row r="411" spans="1:9" x14ac:dyDescent="0.3">
      <c r="A411" s="6" t="str">
        <f t="shared" si="6"/>
        <v>52_2025</v>
      </c>
      <c r="B411" s="4">
        <v>52</v>
      </c>
      <c r="C411" s="4">
        <v>2025</v>
      </c>
      <c r="D411" s="3"/>
      <c r="E411" s="11">
        <v>26053.231980319717</v>
      </c>
      <c r="F411" s="3"/>
      <c r="G411" s="3"/>
      <c r="H411" s="3"/>
      <c r="I411" s="3"/>
    </row>
    <row r="412" spans="1:9" x14ac:dyDescent="0.3">
      <c r="A412" s="6" t="str">
        <f t="shared" si="6"/>
        <v>52_2026</v>
      </c>
      <c r="B412" s="4">
        <v>52</v>
      </c>
      <c r="C412" s="4">
        <v>2026</v>
      </c>
      <c r="D412" s="3"/>
      <c r="E412" s="11">
        <v>26553.935537328944</v>
      </c>
      <c r="F412" s="3"/>
      <c r="G412" s="3"/>
      <c r="H412" s="3"/>
      <c r="I412" s="3"/>
    </row>
    <row r="413" spans="1:9" x14ac:dyDescent="0.3">
      <c r="A413" s="6" t="str">
        <f t="shared" si="6"/>
        <v>52_2027</v>
      </c>
      <c r="B413" s="4">
        <v>52</v>
      </c>
      <c r="C413" s="4">
        <v>2027</v>
      </c>
      <c r="D413" s="3"/>
      <c r="E413" s="11">
        <v>27054.639094338054</v>
      </c>
      <c r="F413" s="3"/>
      <c r="G413" s="3"/>
      <c r="H413" s="3"/>
      <c r="I413" s="3"/>
    </row>
    <row r="414" spans="1:9" x14ac:dyDescent="0.3">
      <c r="A414" s="6" t="str">
        <f t="shared" si="6"/>
        <v>52_2028</v>
      </c>
      <c r="B414" s="4">
        <v>52</v>
      </c>
      <c r="C414" s="4">
        <v>2028</v>
      </c>
      <c r="D414" s="3"/>
      <c r="E414" s="11">
        <v>27555.34265134728</v>
      </c>
      <c r="F414" s="3"/>
      <c r="G414" s="3"/>
      <c r="H414" s="3"/>
      <c r="I414" s="3"/>
    </row>
    <row r="415" spans="1:9" x14ac:dyDescent="0.3">
      <c r="A415" s="6" t="str">
        <f t="shared" si="6"/>
        <v>52_2029</v>
      </c>
      <c r="B415" s="4">
        <v>52</v>
      </c>
      <c r="C415" s="4">
        <v>2029</v>
      </c>
      <c r="D415" s="3"/>
      <c r="E415" s="11">
        <v>28056.046208356507</v>
      </c>
      <c r="F415" s="3"/>
      <c r="G415" s="3"/>
      <c r="H415" s="3"/>
      <c r="I415" s="3"/>
    </row>
    <row r="416" spans="1:9" x14ac:dyDescent="0.3">
      <c r="A416" s="6" t="str">
        <f t="shared" si="6"/>
        <v>52_2030</v>
      </c>
      <c r="B416" s="4">
        <v>52</v>
      </c>
      <c r="C416" s="4">
        <v>2030</v>
      </c>
      <c r="D416" s="3"/>
      <c r="E416" s="11">
        <v>28556.749765365617</v>
      </c>
      <c r="F416" s="3"/>
      <c r="G416" s="3"/>
      <c r="H416" s="3"/>
      <c r="I416" s="3"/>
    </row>
    <row r="417" spans="1:9" x14ac:dyDescent="0.3">
      <c r="A417" s="6" t="str">
        <f t="shared" si="6"/>
        <v>52_2031</v>
      </c>
      <c r="B417" s="4">
        <v>52</v>
      </c>
      <c r="C417" s="4">
        <v>2031</v>
      </c>
      <c r="D417" s="3"/>
      <c r="E417" s="11">
        <v>29057.453322374844</v>
      </c>
      <c r="F417" s="3"/>
      <c r="G417" s="3"/>
      <c r="H417" s="3"/>
      <c r="I417" s="3"/>
    </row>
    <row r="418" spans="1:9" x14ac:dyDescent="0.3">
      <c r="A418" s="6" t="str">
        <f t="shared" si="6"/>
        <v>52_2032</v>
      </c>
      <c r="B418" s="4">
        <v>52</v>
      </c>
      <c r="C418" s="4">
        <v>2032</v>
      </c>
      <c r="D418" s="3"/>
      <c r="E418" s="11">
        <v>29558.156879384071</v>
      </c>
      <c r="F418" s="3"/>
      <c r="G418" s="3"/>
      <c r="H418" s="3"/>
      <c r="I418" s="3"/>
    </row>
    <row r="419" spans="1:9" x14ac:dyDescent="0.3">
      <c r="A419" s="6" t="str">
        <f t="shared" si="6"/>
        <v>52_2033</v>
      </c>
      <c r="B419" s="4">
        <v>52</v>
      </c>
      <c r="C419" s="4">
        <v>2033</v>
      </c>
      <c r="D419" s="3"/>
      <c r="E419" s="11">
        <v>30058.860436393181</v>
      </c>
      <c r="F419" s="3"/>
      <c r="G419" s="3"/>
      <c r="H419" s="3"/>
      <c r="I419" s="3"/>
    </row>
    <row r="420" spans="1:9" x14ac:dyDescent="0.3">
      <c r="A420" s="6" t="str">
        <f t="shared" si="6"/>
        <v>52_2034</v>
      </c>
      <c r="B420" s="4">
        <v>52</v>
      </c>
      <c r="C420" s="4">
        <v>2034</v>
      </c>
      <c r="D420" s="3"/>
      <c r="E420" s="11">
        <v>30559.563993402408</v>
      </c>
      <c r="F420" s="3"/>
      <c r="G420" s="3"/>
      <c r="H420" s="3"/>
      <c r="I420" s="3"/>
    </row>
    <row r="421" spans="1:9" x14ac:dyDescent="0.3">
      <c r="A421" s="6" t="str">
        <f t="shared" si="6"/>
        <v>52_2035</v>
      </c>
      <c r="B421" s="4">
        <v>52</v>
      </c>
      <c r="C421" s="4">
        <v>2035</v>
      </c>
      <c r="D421" s="3"/>
      <c r="E421" s="11">
        <v>31060.267550411634</v>
      </c>
      <c r="F421" s="3"/>
      <c r="G421" s="3"/>
      <c r="H421" s="3"/>
      <c r="I421" s="3"/>
    </row>
    <row r="422" spans="1:9" x14ac:dyDescent="0.3">
      <c r="A422" s="6" t="str">
        <f t="shared" si="6"/>
        <v>53_2024</v>
      </c>
      <c r="B422" s="4">
        <v>53</v>
      </c>
      <c r="C422" s="4">
        <v>2024</v>
      </c>
      <c r="D422" s="3"/>
      <c r="E422" s="11">
        <v>26759.69724303484</v>
      </c>
      <c r="F422" s="3"/>
      <c r="G422" s="3"/>
      <c r="H422" s="3"/>
      <c r="I422" s="3"/>
    </row>
    <row r="423" spans="1:9" x14ac:dyDescent="0.3">
      <c r="A423" s="6" t="str">
        <f t="shared" si="6"/>
        <v>53_2025</v>
      </c>
      <c r="B423" s="4">
        <v>53</v>
      </c>
      <c r="C423" s="4">
        <v>2025</v>
      </c>
      <c r="D423" s="3"/>
      <c r="E423" s="11">
        <v>27328.265237381449</v>
      </c>
      <c r="F423" s="3"/>
      <c r="G423" s="3"/>
      <c r="H423" s="3"/>
      <c r="I423" s="3"/>
    </row>
    <row r="424" spans="1:9" x14ac:dyDescent="0.3">
      <c r="A424" s="6" t="str">
        <f t="shared" si="6"/>
        <v>53_2026</v>
      </c>
      <c r="B424" s="4">
        <v>53</v>
      </c>
      <c r="C424" s="4">
        <v>2026</v>
      </c>
      <c r="D424" s="3"/>
      <c r="E424" s="11">
        <v>27896.833231727825</v>
      </c>
      <c r="F424" s="3"/>
      <c r="G424" s="3"/>
      <c r="H424" s="3"/>
      <c r="I424" s="3"/>
    </row>
    <row r="425" spans="1:9" x14ac:dyDescent="0.3">
      <c r="A425" s="6" t="str">
        <f t="shared" si="6"/>
        <v>53_2027</v>
      </c>
      <c r="B425" s="4">
        <v>53</v>
      </c>
      <c r="C425" s="4">
        <v>2027</v>
      </c>
      <c r="D425" s="3"/>
      <c r="E425" s="11">
        <v>28465.401226074435</v>
      </c>
      <c r="F425" s="3"/>
      <c r="G425" s="3"/>
      <c r="H425" s="3"/>
      <c r="I425" s="3"/>
    </row>
    <row r="426" spans="1:9" x14ac:dyDescent="0.3">
      <c r="A426" s="6" t="str">
        <f t="shared" si="6"/>
        <v>53_2028</v>
      </c>
      <c r="B426" s="4">
        <v>53</v>
      </c>
      <c r="C426" s="4">
        <v>2028</v>
      </c>
      <c r="D426" s="3"/>
      <c r="E426" s="11">
        <v>29033.969220420811</v>
      </c>
      <c r="F426" s="3"/>
      <c r="G426" s="3"/>
      <c r="H426" s="3"/>
      <c r="I426" s="3"/>
    </row>
    <row r="427" spans="1:9" x14ac:dyDescent="0.3">
      <c r="A427" s="6" t="str">
        <f t="shared" si="6"/>
        <v>53_2029</v>
      </c>
      <c r="B427" s="4">
        <v>53</v>
      </c>
      <c r="C427" s="4">
        <v>2029</v>
      </c>
      <c r="D427" s="3"/>
      <c r="E427" s="11">
        <v>29602.537214767421</v>
      </c>
      <c r="F427" s="3"/>
      <c r="G427" s="3"/>
      <c r="H427" s="3"/>
      <c r="I427" s="3"/>
    </row>
    <row r="428" spans="1:9" x14ac:dyDescent="0.3">
      <c r="A428" s="6" t="str">
        <f t="shared" si="6"/>
        <v>53_2030</v>
      </c>
      <c r="B428" s="4">
        <v>53</v>
      </c>
      <c r="C428" s="4">
        <v>2030</v>
      </c>
      <c r="D428" s="3"/>
      <c r="E428" s="11">
        <v>30171.105209113797</v>
      </c>
      <c r="F428" s="3"/>
      <c r="G428" s="3"/>
      <c r="H428" s="3"/>
      <c r="I428" s="3"/>
    </row>
    <row r="429" spans="1:9" x14ac:dyDescent="0.3">
      <c r="A429" s="6" t="str">
        <f t="shared" si="6"/>
        <v>53_2031</v>
      </c>
      <c r="B429" s="4">
        <v>53</v>
      </c>
      <c r="C429" s="4">
        <v>2031</v>
      </c>
      <c r="D429" s="3"/>
      <c r="E429" s="11">
        <v>30739.673203460407</v>
      </c>
      <c r="F429" s="3"/>
      <c r="G429" s="3"/>
      <c r="H429" s="3"/>
      <c r="I429" s="3"/>
    </row>
    <row r="430" spans="1:9" x14ac:dyDescent="0.3">
      <c r="A430" s="6" t="str">
        <f t="shared" si="6"/>
        <v>53_2032</v>
      </c>
      <c r="B430" s="4">
        <v>53</v>
      </c>
      <c r="C430" s="4">
        <v>2032</v>
      </c>
      <c r="D430" s="3"/>
      <c r="E430" s="11">
        <v>31308.241197806783</v>
      </c>
      <c r="F430" s="3"/>
      <c r="G430" s="3"/>
      <c r="H430" s="3"/>
      <c r="I430" s="3"/>
    </row>
    <row r="431" spans="1:9" x14ac:dyDescent="0.3">
      <c r="A431" s="6" t="str">
        <f t="shared" si="6"/>
        <v>53_2033</v>
      </c>
      <c r="B431" s="4">
        <v>53</v>
      </c>
      <c r="C431" s="4">
        <v>2033</v>
      </c>
      <c r="D431" s="3"/>
      <c r="E431" s="11">
        <v>31876.80919215316</v>
      </c>
      <c r="F431" s="3"/>
      <c r="G431" s="3"/>
      <c r="H431" s="3"/>
      <c r="I431" s="3"/>
    </row>
    <row r="432" spans="1:9" x14ac:dyDescent="0.3">
      <c r="A432" s="6" t="str">
        <f t="shared" si="6"/>
        <v>53_2034</v>
      </c>
      <c r="B432" s="4">
        <v>53</v>
      </c>
      <c r="C432" s="4">
        <v>2034</v>
      </c>
      <c r="D432" s="3"/>
      <c r="E432" s="11">
        <v>32445.377186499769</v>
      </c>
      <c r="F432" s="3"/>
      <c r="G432" s="3"/>
      <c r="H432" s="3"/>
      <c r="I432" s="3"/>
    </row>
    <row r="433" spans="1:9" x14ac:dyDescent="0.3">
      <c r="A433" s="6" t="str">
        <f t="shared" si="6"/>
        <v>53_2035</v>
      </c>
      <c r="B433" s="4">
        <v>53</v>
      </c>
      <c r="C433" s="4">
        <v>2035</v>
      </c>
      <c r="D433" s="3"/>
      <c r="E433" s="11">
        <v>33013.945180846145</v>
      </c>
      <c r="F433" s="3"/>
      <c r="G433" s="3"/>
      <c r="H433" s="3"/>
      <c r="I433" s="3"/>
    </row>
    <row r="434" spans="1:9" x14ac:dyDescent="0.3">
      <c r="A434" s="6" t="str">
        <f t="shared" si="6"/>
        <v>54_2024</v>
      </c>
      <c r="B434" s="4">
        <v>54</v>
      </c>
      <c r="C434" s="4">
        <v>2024</v>
      </c>
      <c r="D434" s="3"/>
      <c r="E434" s="11">
        <v>32806.296119864099</v>
      </c>
      <c r="F434" s="3"/>
      <c r="G434" s="3"/>
      <c r="H434" s="3"/>
      <c r="I434" s="3"/>
    </row>
    <row r="435" spans="1:9" x14ac:dyDescent="0.3">
      <c r="A435" s="6" t="str">
        <f t="shared" si="6"/>
        <v>54_2025</v>
      </c>
      <c r="B435" s="4">
        <v>54</v>
      </c>
      <c r="C435" s="4">
        <v>2025</v>
      </c>
      <c r="D435" s="3"/>
      <c r="E435" s="11">
        <v>33550.647487225709</v>
      </c>
      <c r="F435" s="3"/>
      <c r="G435" s="3"/>
      <c r="H435" s="3"/>
      <c r="I435" s="3"/>
    </row>
    <row r="436" spans="1:9" x14ac:dyDescent="0.3">
      <c r="A436" s="6" t="str">
        <f t="shared" si="6"/>
        <v>54_2026</v>
      </c>
      <c r="B436" s="4">
        <v>54</v>
      </c>
      <c r="C436" s="4">
        <v>2026</v>
      </c>
      <c r="D436" s="3"/>
      <c r="E436" s="11">
        <v>34294.998854587553</v>
      </c>
      <c r="F436" s="3"/>
      <c r="G436" s="3"/>
      <c r="H436" s="3"/>
      <c r="I436" s="3"/>
    </row>
    <row r="437" spans="1:9" x14ac:dyDescent="0.3">
      <c r="A437" s="6" t="str">
        <f t="shared" si="6"/>
        <v>54_2027</v>
      </c>
      <c r="B437" s="4">
        <v>54</v>
      </c>
      <c r="C437" s="4">
        <v>2027</v>
      </c>
      <c r="D437" s="3"/>
      <c r="E437" s="11">
        <v>35039.350221949397</v>
      </c>
      <c r="F437" s="3"/>
      <c r="G437" s="3"/>
      <c r="H437" s="3"/>
      <c r="I437" s="3"/>
    </row>
    <row r="438" spans="1:9" x14ac:dyDescent="0.3">
      <c r="A438" s="6" t="str">
        <f t="shared" si="6"/>
        <v>54_2028</v>
      </c>
      <c r="B438" s="4">
        <v>54</v>
      </c>
      <c r="C438" s="4">
        <v>2028</v>
      </c>
      <c r="D438" s="3"/>
      <c r="E438" s="11">
        <v>35783.701589311007</v>
      </c>
      <c r="F438" s="3"/>
      <c r="G438" s="3"/>
      <c r="H438" s="3"/>
      <c r="I438" s="3"/>
    </row>
    <row r="439" spans="1:9" x14ac:dyDescent="0.3">
      <c r="A439" s="6" t="str">
        <f t="shared" si="6"/>
        <v>54_2029</v>
      </c>
      <c r="B439" s="4">
        <v>54</v>
      </c>
      <c r="C439" s="4">
        <v>2029</v>
      </c>
      <c r="D439" s="3"/>
      <c r="E439" s="11">
        <v>36528.052956672851</v>
      </c>
      <c r="F439" s="3"/>
      <c r="G439" s="3"/>
      <c r="H439" s="3"/>
      <c r="I439" s="3"/>
    </row>
    <row r="440" spans="1:9" x14ac:dyDescent="0.3">
      <c r="A440" s="6" t="str">
        <f t="shared" si="6"/>
        <v>54_2030</v>
      </c>
      <c r="B440" s="4">
        <v>54</v>
      </c>
      <c r="C440" s="4">
        <v>2030</v>
      </c>
      <c r="D440" s="3"/>
      <c r="E440" s="11">
        <v>37272.404324034695</v>
      </c>
      <c r="F440" s="3"/>
      <c r="G440" s="3"/>
      <c r="H440" s="3"/>
      <c r="I440" s="3"/>
    </row>
    <row r="441" spans="1:9" x14ac:dyDescent="0.3">
      <c r="A441" s="6" t="str">
        <f t="shared" si="6"/>
        <v>54_2031</v>
      </c>
      <c r="B441" s="4">
        <v>54</v>
      </c>
      <c r="C441" s="4">
        <v>2031</v>
      </c>
      <c r="D441" s="3"/>
      <c r="E441" s="11">
        <v>38016.755691396305</v>
      </c>
      <c r="F441" s="3"/>
      <c r="G441" s="3"/>
      <c r="H441" s="3"/>
      <c r="I441" s="3"/>
    </row>
    <row r="442" spans="1:9" x14ac:dyDescent="0.3">
      <c r="A442" s="6" t="str">
        <f t="shared" si="6"/>
        <v>54_2032</v>
      </c>
      <c r="B442" s="4">
        <v>54</v>
      </c>
      <c r="C442" s="4">
        <v>2032</v>
      </c>
      <c r="D442" s="3"/>
      <c r="E442" s="11">
        <v>38761.107058758149</v>
      </c>
      <c r="F442" s="3"/>
      <c r="G442" s="3"/>
      <c r="H442" s="3"/>
      <c r="I442" s="3"/>
    </row>
    <row r="443" spans="1:9" x14ac:dyDescent="0.3">
      <c r="A443" s="6" t="str">
        <f t="shared" si="6"/>
        <v>54_2033</v>
      </c>
      <c r="B443" s="4">
        <v>54</v>
      </c>
      <c r="C443" s="4">
        <v>2033</v>
      </c>
      <c r="D443" s="3"/>
      <c r="E443" s="11">
        <v>39505.458426119993</v>
      </c>
      <c r="F443" s="3"/>
      <c r="G443" s="3"/>
      <c r="H443" s="3"/>
      <c r="I443" s="3"/>
    </row>
    <row r="444" spans="1:9" x14ac:dyDescent="0.3">
      <c r="A444" s="6" t="str">
        <f t="shared" si="6"/>
        <v>54_2034</v>
      </c>
      <c r="B444" s="4">
        <v>54</v>
      </c>
      <c r="C444" s="4">
        <v>2034</v>
      </c>
      <c r="D444" s="3"/>
      <c r="E444" s="11">
        <v>40249.809793481603</v>
      </c>
      <c r="F444" s="3"/>
      <c r="G444" s="3"/>
      <c r="H444" s="3"/>
      <c r="I444" s="3"/>
    </row>
    <row r="445" spans="1:9" x14ac:dyDescent="0.3">
      <c r="A445" s="6" t="str">
        <f t="shared" si="6"/>
        <v>54_2035</v>
      </c>
      <c r="B445" s="4">
        <v>54</v>
      </c>
      <c r="C445" s="4">
        <v>2035</v>
      </c>
      <c r="D445" s="3"/>
      <c r="E445" s="11">
        <v>40994.161160843447</v>
      </c>
      <c r="F445" s="3"/>
      <c r="G445" s="3"/>
      <c r="H445" s="3"/>
      <c r="I445" s="3"/>
    </row>
    <row r="446" spans="1:9" x14ac:dyDescent="0.3">
      <c r="A446" s="6" t="str">
        <f t="shared" si="6"/>
        <v>55_2024</v>
      </c>
      <c r="B446" s="4">
        <v>55</v>
      </c>
      <c r="C446" s="4">
        <v>2024</v>
      </c>
      <c r="D446" s="3"/>
      <c r="E446" s="11">
        <v>29285.835625981585</v>
      </c>
      <c r="F446" s="3"/>
      <c r="G446" s="3"/>
      <c r="H446" s="3"/>
      <c r="I446" s="3"/>
    </row>
    <row r="447" spans="1:9" x14ac:dyDescent="0.3">
      <c r="A447" s="6" t="str">
        <f t="shared" si="6"/>
        <v>55_2025</v>
      </c>
      <c r="B447" s="4">
        <v>55</v>
      </c>
      <c r="C447" s="4">
        <v>2025</v>
      </c>
      <c r="D447" s="3"/>
      <c r="E447" s="11">
        <v>29300.304912358057</v>
      </c>
      <c r="F447" s="3"/>
      <c r="G447" s="3"/>
      <c r="H447" s="3"/>
      <c r="I447" s="3"/>
    </row>
    <row r="448" spans="1:9" x14ac:dyDescent="0.3">
      <c r="A448" s="6" t="str">
        <f t="shared" si="6"/>
        <v>55_2026</v>
      </c>
      <c r="B448" s="4">
        <v>55</v>
      </c>
      <c r="C448" s="4">
        <v>2026</v>
      </c>
      <c r="D448" s="3"/>
      <c r="E448" s="11">
        <v>29314.774198734529</v>
      </c>
      <c r="F448" s="3"/>
      <c r="G448" s="3"/>
      <c r="H448" s="3"/>
      <c r="I448" s="3"/>
    </row>
    <row r="449" spans="1:9" x14ac:dyDescent="0.3">
      <c r="A449" s="6" t="str">
        <f t="shared" si="6"/>
        <v>55_2027</v>
      </c>
      <c r="B449" s="4">
        <v>55</v>
      </c>
      <c r="C449" s="4">
        <v>2027</v>
      </c>
      <c r="D449" s="3"/>
      <c r="E449" s="11">
        <v>29329.243485111001</v>
      </c>
      <c r="F449" s="3"/>
      <c r="G449" s="3"/>
      <c r="H449" s="3"/>
      <c r="I449" s="3"/>
    </row>
    <row r="450" spans="1:9" x14ac:dyDescent="0.3">
      <c r="A450" s="6" t="str">
        <f t="shared" si="6"/>
        <v>55_2028</v>
      </c>
      <c r="B450" s="4">
        <v>55</v>
      </c>
      <c r="C450" s="4">
        <v>2028</v>
      </c>
      <c r="D450" s="3"/>
      <c r="E450" s="11">
        <v>29343.712771487477</v>
      </c>
      <c r="F450" s="3"/>
      <c r="G450" s="3"/>
      <c r="H450" s="3"/>
      <c r="I450" s="3"/>
    </row>
    <row r="451" spans="1:9" x14ac:dyDescent="0.3">
      <c r="A451" s="6" t="str">
        <f t="shared" ref="A451:A514" si="7">+B451&amp;"_"&amp;C451</f>
        <v>55_2029</v>
      </c>
      <c r="B451" s="4">
        <v>55</v>
      </c>
      <c r="C451" s="4">
        <v>2029</v>
      </c>
      <c r="D451" s="3"/>
      <c r="E451" s="11">
        <v>29358.182057863949</v>
      </c>
      <c r="F451" s="3"/>
      <c r="G451" s="3"/>
      <c r="H451" s="3"/>
      <c r="I451" s="3"/>
    </row>
    <row r="452" spans="1:9" x14ac:dyDescent="0.3">
      <c r="A452" s="6" t="str">
        <f t="shared" si="7"/>
        <v>55_2030</v>
      </c>
      <c r="B452" s="4">
        <v>55</v>
      </c>
      <c r="C452" s="4">
        <v>2030</v>
      </c>
      <c r="D452" s="3"/>
      <c r="E452" s="11">
        <v>29372.651344240421</v>
      </c>
      <c r="F452" s="3"/>
      <c r="G452" s="3"/>
      <c r="H452" s="3"/>
      <c r="I452" s="3"/>
    </row>
    <row r="453" spans="1:9" x14ac:dyDescent="0.3">
      <c r="A453" s="6" t="str">
        <f t="shared" si="7"/>
        <v>55_2031</v>
      </c>
      <c r="B453" s="4">
        <v>55</v>
      </c>
      <c r="C453" s="4">
        <v>2031</v>
      </c>
      <c r="D453" s="3"/>
      <c r="E453" s="11">
        <v>29387.120630616897</v>
      </c>
      <c r="F453" s="3"/>
      <c r="G453" s="3"/>
      <c r="H453" s="3"/>
      <c r="I453" s="3"/>
    </row>
    <row r="454" spans="1:9" x14ac:dyDescent="0.3">
      <c r="A454" s="6" t="str">
        <f t="shared" si="7"/>
        <v>55_2032</v>
      </c>
      <c r="B454" s="4">
        <v>55</v>
      </c>
      <c r="C454" s="4">
        <v>2032</v>
      </c>
      <c r="D454" s="3"/>
      <c r="E454" s="11">
        <v>29401.589916993369</v>
      </c>
      <c r="F454" s="3"/>
      <c r="G454" s="3"/>
      <c r="H454" s="3"/>
      <c r="I454" s="3"/>
    </row>
    <row r="455" spans="1:9" x14ac:dyDescent="0.3">
      <c r="A455" s="6" t="str">
        <f t="shared" si="7"/>
        <v>55_2033</v>
      </c>
      <c r="B455" s="4">
        <v>55</v>
      </c>
      <c r="C455" s="4">
        <v>2033</v>
      </c>
      <c r="D455" s="3"/>
      <c r="E455" s="11">
        <v>29416.059203369841</v>
      </c>
      <c r="F455" s="3"/>
      <c r="G455" s="3"/>
      <c r="H455" s="3"/>
      <c r="I455" s="3"/>
    </row>
    <row r="456" spans="1:9" x14ac:dyDescent="0.3">
      <c r="A456" s="6" t="str">
        <f t="shared" si="7"/>
        <v>55_2034</v>
      </c>
      <c r="B456" s="4">
        <v>55</v>
      </c>
      <c r="C456" s="4">
        <v>2034</v>
      </c>
      <c r="D456" s="3"/>
      <c r="E456" s="11">
        <v>29430.528489746313</v>
      </c>
      <c r="F456" s="3"/>
      <c r="G456" s="3"/>
      <c r="H456" s="3"/>
      <c r="I456" s="3"/>
    </row>
    <row r="457" spans="1:9" x14ac:dyDescent="0.3">
      <c r="A457" s="6" t="str">
        <f t="shared" si="7"/>
        <v>55_2035</v>
      </c>
      <c r="B457" s="4">
        <v>55</v>
      </c>
      <c r="C457" s="4">
        <v>2035</v>
      </c>
      <c r="D457" s="3"/>
      <c r="E457" s="11">
        <v>29444.997776122789</v>
      </c>
      <c r="F457" s="3"/>
      <c r="G457" s="3"/>
      <c r="H457" s="3"/>
      <c r="I457" s="3"/>
    </row>
    <row r="458" spans="1:9" x14ac:dyDescent="0.3">
      <c r="A458" s="6" t="str">
        <f t="shared" si="7"/>
        <v>56_2024</v>
      </c>
      <c r="B458" s="4">
        <v>56</v>
      </c>
      <c r="C458" s="4">
        <v>2024</v>
      </c>
      <c r="D458" s="3"/>
      <c r="E458" s="11">
        <v>32340.101897295877</v>
      </c>
      <c r="F458" s="3"/>
      <c r="G458" s="3"/>
      <c r="H458" s="3"/>
      <c r="I458" s="3"/>
    </row>
    <row r="459" spans="1:9" x14ac:dyDescent="0.3">
      <c r="A459" s="6" t="str">
        <f t="shared" si="7"/>
        <v>56_2025</v>
      </c>
      <c r="B459" s="4">
        <v>56</v>
      </c>
      <c r="C459" s="4">
        <v>2025</v>
      </c>
      <c r="D459" s="3"/>
      <c r="E459" s="11">
        <v>32356.080208509957</v>
      </c>
      <c r="F459" s="3"/>
      <c r="G459" s="3"/>
      <c r="H459" s="3"/>
      <c r="I459" s="3"/>
    </row>
    <row r="460" spans="1:9" x14ac:dyDescent="0.3">
      <c r="A460" s="6" t="str">
        <f t="shared" si="7"/>
        <v>56_2026</v>
      </c>
      <c r="B460" s="4">
        <v>56</v>
      </c>
      <c r="C460" s="4">
        <v>2026</v>
      </c>
      <c r="D460" s="3"/>
      <c r="E460" s="11">
        <v>32372.058519724036</v>
      </c>
      <c r="F460" s="3"/>
      <c r="G460" s="3"/>
      <c r="H460" s="3"/>
      <c r="I460" s="3"/>
    </row>
    <row r="461" spans="1:9" x14ac:dyDescent="0.3">
      <c r="A461" s="6" t="str">
        <f t="shared" si="7"/>
        <v>56_2027</v>
      </c>
      <c r="B461" s="4">
        <v>56</v>
      </c>
      <c r="C461" s="4">
        <v>2027</v>
      </c>
      <c r="D461" s="3"/>
      <c r="E461" s="11">
        <v>32388.036830938116</v>
      </c>
      <c r="F461" s="3"/>
      <c r="G461" s="3"/>
      <c r="H461" s="3"/>
      <c r="I461" s="3"/>
    </row>
    <row r="462" spans="1:9" x14ac:dyDescent="0.3">
      <c r="A462" s="6" t="str">
        <f t="shared" si="7"/>
        <v>56_2028</v>
      </c>
      <c r="B462" s="4">
        <v>56</v>
      </c>
      <c r="C462" s="4">
        <v>2028</v>
      </c>
      <c r="D462" s="3"/>
      <c r="E462" s="11">
        <v>32404.015142152191</v>
      </c>
      <c r="F462" s="3"/>
      <c r="G462" s="3"/>
      <c r="H462" s="3"/>
      <c r="I462" s="3"/>
    </row>
    <row r="463" spans="1:9" x14ac:dyDescent="0.3">
      <c r="A463" s="6" t="str">
        <f t="shared" si="7"/>
        <v>56_2029</v>
      </c>
      <c r="B463" s="4">
        <v>56</v>
      </c>
      <c r="C463" s="4">
        <v>2029</v>
      </c>
      <c r="D463" s="3"/>
      <c r="E463" s="11">
        <v>32419.993453366271</v>
      </c>
      <c r="F463" s="3"/>
      <c r="G463" s="3"/>
      <c r="H463" s="3"/>
      <c r="I463" s="3"/>
    </row>
    <row r="464" spans="1:9" x14ac:dyDescent="0.3">
      <c r="A464" s="6" t="str">
        <f t="shared" si="7"/>
        <v>56_2030</v>
      </c>
      <c r="B464" s="4">
        <v>56</v>
      </c>
      <c r="C464" s="4">
        <v>2030</v>
      </c>
      <c r="D464" s="3"/>
      <c r="E464" s="11">
        <v>32435.97176458035</v>
      </c>
      <c r="F464" s="3"/>
      <c r="G464" s="3"/>
      <c r="H464" s="3"/>
      <c r="I464" s="3"/>
    </row>
    <row r="465" spans="1:9" x14ac:dyDescent="0.3">
      <c r="A465" s="6" t="str">
        <f t="shared" si="7"/>
        <v>56_2031</v>
      </c>
      <c r="B465" s="4">
        <v>56</v>
      </c>
      <c r="C465" s="4">
        <v>2031</v>
      </c>
      <c r="D465" s="3"/>
      <c r="E465" s="11">
        <v>32451.95007579443</v>
      </c>
      <c r="F465" s="3"/>
      <c r="G465" s="3"/>
      <c r="H465" s="3"/>
      <c r="I465" s="3"/>
    </row>
    <row r="466" spans="1:9" x14ac:dyDescent="0.3">
      <c r="A466" s="6" t="str">
        <f t="shared" si="7"/>
        <v>56_2032</v>
      </c>
      <c r="B466" s="4">
        <v>56</v>
      </c>
      <c r="C466" s="4">
        <v>2032</v>
      </c>
      <c r="D466" s="3"/>
      <c r="E466" s="11">
        <v>32467.928387008509</v>
      </c>
      <c r="F466" s="3"/>
      <c r="G466" s="3"/>
      <c r="H466" s="3"/>
      <c r="I466" s="3"/>
    </row>
    <row r="467" spans="1:9" x14ac:dyDescent="0.3">
      <c r="A467" s="6" t="str">
        <f t="shared" si="7"/>
        <v>56_2033</v>
      </c>
      <c r="B467" s="4">
        <v>56</v>
      </c>
      <c r="C467" s="4">
        <v>2033</v>
      </c>
      <c r="D467" s="3"/>
      <c r="E467" s="11">
        <v>32483.906698222589</v>
      </c>
      <c r="F467" s="3"/>
      <c r="G467" s="3"/>
      <c r="H467" s="3"/>
      <c r="I467" s="3"/>
    </row>
    <row r="468" spans="1:9" x14ac:dyDescent="0.3">
      <c r="A468" s="6" t="str">
        <f t="shared" si="7"/>
        <v>56_2034</v>
      </c>
      <c r="B468" s="4">
        <v>56</v>
      </c>
      <c r="C468" s="4">
        <v>2034</v>
      </c>
      <c r="D468" s="3"/>
      <c r="E468" s="11">
        <v>32499.885009436668</v>
      </c>
      <c r="F468" s="3"/>
      <c r="G468" s="3"/>
      <c r="H468" s="3"/>
      <c r="I468" s="3"/>
    </row>
    <row r="469" spans="1:9" x14ac:dyDescent="0.3">
      <c r="A469" s="6" t="str">
        <f t="shared" si="7"/>
        <v>56_2035</v>
      </c>
      <c r="B469" s="4">
        <v>56</v>
      </c>
      <c r="C469" s="4">
        <v>2035</v>
      </c>
      <c r="D469" s="3"/>
      <c r="E469" s="11">
        <v>32515.863320650747</v>
      </c>
      <c r="F469" s="3"/>
      <c r="G469" s="3"/>
      <c r="H469" s="3"/>
      <c r="I469" s="3"/>
    </row>
    <row r="470" spans="1:9" x14ac:dyDescent="0.3">
      <c r="A470" s="6" t="str">
        <f t="shared" si="7"/>
        <v>57_2024</v>
      </c>
      <c r="B470" s="4">
        <v>57</v>
      </c>
      <c r="C470" s="4">
        <v>2024</v>
      </c>
      <c r="D470" s="3"/>
      <c r="E470" s="11">
        <v>40314.22727882769</v>
      </c>
      <c r="F470" s="3"/>
      <c r="G470" s="3"/>
      <c r="H470" s="3"/>
      <c r="I470" s="3"/>
    </row>
    <row r="471" spans="1:9" x14ac:dyDescent="0.3">
      <c r="A471" s="6" t="str">
        <f t="shared" si="7"/>
        <v>57_2025</v>
      </c>
      <c r="B471" s="4">
        <v>57</v>
      </c>
      <c r="C471" s="4">
        <v>2025</v>
      </c>
      <c r="D471" s="3"/>
      <c r="E471" s="11">
        <v>41053.33190181409</v>
      </c>
      <c r="F471" s="3"/>
      <c r="G471" s="3"/>
      <c r="H471" s="3"/>
      <c r="I471" s="3"/>
    </row>
    <row r="472" spans="1:9" x14ac:dyDescent="0.3">
      <c r="A472" s="6" t="str">
        <f t="shared" si="7"/>
        <v>57_2026</v>
      </c>
      <c r="B472" s="4">
        <v>57</v>
      </c>
      <c r="C472" s="4">
        <v>2026</v>
      </c>
      <c r="D472" s="3"/>
      <c r="E472" s="11">
        <v>41792.436524800491</v>
      </c>
      <c r="F472" s="3"/>
      <c r="G472" s="3"/>
      <c r="H472" s="3"/>
      <c r="I472" s="3"/>
    </row>
    <row r="473" spans="1:9" x14ac:dyDescent="0.3">
      <c r="A473" s="6" t="str">
        <f t="shared" si="7"/>
        <v>57_2027</v>
      </c>
      <c r="B473" s="4">
        <v>57</v>
      </c>
      <c r="C473" s="4">
        <v>2027</v>
      </c>
      <c r="D473" s="3"/>
      <c r="E473" s="11">
        <v>42531.541147787124</v>
      </c>
      <c r="F473" s="3"/>
      <c r="G473" s="3"/>
      <c r="H473" s="3"/>
      <c r="I473" s="3"/>
    </row>
    <row r="474" spans="1:9" x14ac:dyDescent="0.3">
      <c r="A474" s="6" t="str">
        <f t="shared" si="7"/>
        <v>57_2028</v>
      </c>
      <c r="B474" s="4">
        <v>57</v>
      </c>
      <c r="C474" s="4">
        <v>2028</v>
      </c>
      <c r="D474" s="3"/>
      <c r="E474" s="11">
        <v>43270.645770773524</v>
      </c>
      <c r="F474" s="3"/>
      <c r="G474" s="3"/>
      <c r="H474" s="3"/>
      <c r="I474" s="3"/>
    </row>
    <row r="475" spans="1:9" x14ac:dyDescent="0.3">
      <c r="A475" s="6" t="str">
        <f t="shared" si="7"/>
        <v>57_2029</v>
      </c>
      <c r="B475" s="4">
        <v>57</v>
      </c>
      <c r="C475" s="4">
        <v>2029</v>
      </c>
      <c r="D475" s="3"/>
      <c r="E475" s="11">
        <v>44009.750393759925</v>
      </c>
      <c r="F475" s="3"/>
      <c r="G475" s="3"/>
      <c r="H475" s="3"/>
      <c r="I475" s="3"/>
    </row>
    <row r="476" spans="1:9" x14ac:dyDescent="0.3">
      <c r="A476" s="6" t="str">
        <f t="shared" si="7"/>
        <v>57_2030</v>
      </c>
      <c r="B476" s="4">
        <v>57</v>
      </c>
      <c r="C476" s="4">
        <v>2030</v>
      </c>
      <c r="D476" s="3"/>
      <c r="E476" s="11">
        <v>44748.855016746325</v>
      </c>
      <c r="F476" s="3"/>
      <c r="G476" s="3"/>
      <c r="H476" s="3"/>
      <c r="I476" s="3"/>
    </row>
    <row r="477" spans="1:9" x14ac:dyDescent="0.3">
      <c r="A477" s="6" t="str">
        <f t="shared" si="7"/>
        <v>57_2031</v>
      </c>
      <c r="B477" s="4">
        <v>57</v>
      </c>
      <c r="C477" s="4">
        <v>2031</v>
      </c>
      <c r="D477" s="3"/>
      <c r="E477" s="11">
        <v>45487.959639732726</v>
      </c>
      <c r="F477" s="3"/>
      <c r="G477" s="3"/>
      <c r="H477" s="3"/>
      <c r="I477" s="3"/>
    </row>
    <row r="478" spans="1:9" x14ac:dyDescent="0.3">
      <c r="A478" s="6" t="str">
        <f t="shared" si="7"/>
        <v>57_2032</v>
      </c>
      <c r="B478" s="4">
        <v>57</v>
      </c>
      <c r="C478" s="4">
        <v>2032</v>
      </c>
      <c r="D478" s="3"/>
      <c r="E478" s="11">
        <v>46227.064262719126</v>
      </c>
      <c r="F478" s="3"/>
      <c r="G478" s="3"/>
      <c r="H478" s="3"/>
      <c r="I478" s="3"/>
    </row>
    <row r="479" spans="1:9" x14ac:dyDescent="0.3">
      <c r="A479" s="6" t="str">
        <f t="shared" si="7"/>
        <v>57_2033</v>
      </c>
      <c r="B479" s="4">
        <v>57</v>
      </c>
      <c r="C479" s="4">
        <v>2033</v>
      </c>
      <c r="D479" s="3"/>
      <c r="E479" s="11">
        <v>46966.168885705527</v>
      </c>
      <c r="F479" s="3"/>
      <c r="G479" s="3"/>
      <c r="H479" s="3"/>
      <c r="I479" s="3"/>
    </row>
    <row r="480" spans="1:9" x14ac:dyDescent="0.3">
      <c r="A480" s="6" t="str">
        <f t="shared" si="7"/>
        <v>57_2034</v>
      </c>
      <c r="B480" s="4">
        <v>57</v>
      </c>
      <c r="C480" s="4">
        <v>2034</v>
      </c>
      <c r="D480" s="3"/>
      <c r="E480" s="11">
        <v>47705.273508691927</v>
      </c>
      <c r="F480" s="3"/>
      <c r="G480" s="3"/>
      <c r="H480" s="3"/>
      <c r="I480" s="3"/>
    </row>
    <row r="481" spans="1:9" x14ac:dyDescent="0.3">
      <c r="A481" s="6" t="str">
        <f t="shared" si="7"/>
        <v>57_2035</v>
      </c>
      <c r="B481" s="4">
        <v>57</v>
      </c>
      <c r="C481" s="4">
        <v>2035</v>
      </c>
      <c r="D481" s="3"/>
      <c r="E481" s="11">
        <v>48444.378131678328</v>
      </c>
      <c r="F481" s="3"/>
      <c r="G481" s="3"/>
      <c r="H481" s="3"/>
      <c r="I481" s="3"/>
    </row>
    <row r="482" spans="1:9" x14ac:dyDescent="0.3">
      <c r="A482" s="6" t="str">
        <f t="shared" si="7"/>
        <v>58_2024</v>
      </c>
      <c r="B482" s="4">
        <v>58</v>
      </c>
      <c r="C482" s="4">
        <v>2024</v>
      </c>
      <c r="D482" s="3"/>
      <c r="E482" s="11">
        <v>37343.795612638714</v>
      </c>
      <c r="F482" s="3"/>
      <c r="G482" s="3"/>
      <c r="H482" s="3"/>
      <c r="I482" s="3"/>
    </row>
    <row r="483" spans="1:9" x14ac:dyDescent="0.3">
      <c r="A483" s="6" t="str">
        <f t="shared" si="7"/>
        <v>58_2025</v>
      </c>
      <c r="B483" s="4">
        <v>58</v>
      </c>
      <c r="C483" s="4">
        <v>2025</v>
      </c>
      <c r="D483" s="3"/>
      <c r="E483" s="11">
        <v>37362.246104542195</v>
      </c>
      <c r="F483" s="3"/>
      <c r="G483" s="3"/>
      <c r="H483" s="3"/>
      <c r="I483" s="3"/>
    </row>
    <row r="484" spans="1:9" x14ac:dyDescent="0.3">
      <c r="A484" s="6" t="str">
        <f t="shared" si="7"/>
        <v>58_2026</v>
      </c>
      <c r="B484" s="4">
        <v>58</v>
      </c>
      <c r="C484" s="4">
        <v>2026</v>
      </c>
      <c r="D484" s="3"/>
      <c r="E484" s="11">
        <v>37380.696596445669</v>
      </c>
      <c r="F484" s="3"/>
      <c r="G484" s="3"/>
      <c r="H484" s="3"/>
      <c r="I484" s="3"/>
    </row>
    <row r="485" spans="1:9" x14ac:dyDescent="0.3">
      <c r="A485" s="6" t="str">
        <f t="shared" si="7"/>
        <v>58_2027</v>
      </c>
      <c r="B485" s="4">
        <v>58</v>
      </c>
      <c r="C485" s="4">
        <v>2027</v>
      </c>
      <c r="D485" s="3"/>
      <c r="E485" s="11">
        <v>37399.147088349149</v>
      </c>
      <c r="F485" s="3"/>
      <c r="G485" s="3"/>
      <c r="H485" s="3"/>
      <c r="I485" s="3"/>
    </row>
    <row r="486" spans="1:9" x14ac:dyDescent="0.3">
      <c r="A486" s="6" t="str">
        <f t="shared" si="7"/>
        <v>58_2028</v>
      </c>
      <c r="B486" s="4">
        <v>58</v>
      </c>
      <c r="C486" s="4">
        <v>2028</v>
      </c>
      <c r="D486" s="3"/>
      <c r="E486" s="11">
        <v>37417.59758025263</v>
      </c>
      <c r="F486" s="3"/>
      <c r="G486" s="3"/>
      <c r="H486" s="3"/>
      <c r="I486" s="3"/>
    </row>
    <row r="487" spans="1:9" x14ac:dyDescent="0.3">
      <c r="A487" s="6" t="str">
        <f t="shared" si="7"/>
        <v>58_2029</v>
      </c>
      <c r="B487" s="4">
        <v>58</v>
      </c>
      <c r="C487" s="4">
        <v>2029</v>
      </c>
      <c r="D487" s="3"/>
      <c r="E487" s="11">
        <v>37436.048072156103</v>
      </c>
      <c r="F487" s="3"/>
      <c r="G487" s="3"/>
      <c r="H487" s="3"/>
      <c r="I487" s="3"/>
    </row>
    <row r="488" spans="1:9" x14ac:dyDescent="0.3">
      <c r="A488" s="6" t="str">
        <f t="shared" si="7"/>
        <v>58_2030</v>
      </c>
      <c r="B488" s="4">
        <v>58</v>
      </c>
      <c r="C488" s="4">
        <v>2030</v>
      </c>
      <c r="D488" s="3"/>
      <c r="E488" s="11">
        <v>37454.498564059584</v>
      </c>
      <c r="F488" s="3"/>
      <c r="G488" s="3"/>
      <c r="H488" s="3"/>
      <c r="I488" s="3"/>
    </row>
    <row r="489" spans="1:9" x14ac:dyDescent="0.3">
      <c r="A489" s="6" t="str">
        <f t="shared" si="7"/>
        <v>58_2031</v>
      </c>
      <c r="B489" s="4">
        <v>58</v>
      </c>
      <c r="C489" s="4">
        <v>2031</v>
      </c>
      <c r="D489" s="3"/>
      <c r="E489" s="11">
        <v>37472.949055963058</v>
      </c>
      <c r="F489" s="3"/>
      <c r="G489" s="3"/>
      <c r="H489" s="3"/>
      <c r="I489" s="3"/>
    </row>
    <row r="490" spans="1:9" x14ac:dyDescent="0.3">
      <c r="A490" s="6" t="str">
        <f t="shared" si="7"/>
        <v>58_2032</v>
      </c>
      <c r="B490" s="4">
        <v>58</v>
      </c>
      <c r="C490" s="4">
        <v>2032</v>
      </c>
      <c r="D490" s="3"/>
      <c r="E490" s="11">
        <v>37491.399547866538</v>
      </c>
      <c r="F490" s="3"/>
      <c r="G490" s="3"/>
      <c r="H490" s="3"/>
      <c r="I490" s="3"/>
    </row>
    <row r="491" spans="1:9" x14ac:dyDescent="0.3">
      <c r="A491" s="6" t="str">
        <f t="shared" si="7"/>
        <v>58_2033</v>
      </c>
      <c r="B491" s="4">
        <v>58</v>
      </c>
      <c r="C491" s="4">
        <v>2033</v>
      </c>
      <c r="D491" s="3"/>
      <c r="E491" s="11">
        <v>37509.850039770012</v>
      </c>
      <c r="F491" s="3"/>
      <c r="G491" s="3"/>
      <c r="H491" s="3"/>
      <c r="I491" s="3"/>
    </row>
    <row r="492" spans="1:9" x14ac:dyDescent="0.3">
      <c r="A492" s="6" t="str">
        <f t="shared" si="7"/>
        <v>58_2034</v>
      </c>
      <c r="B492" s="4">
        <v>58</v>
      </c>
      <c r="C492" s="4">
        <v>2034</v>
      </c>
      <c r="D492" s="3"/>
      <c r="E492" s="11">
        <v>37528.300531673493</v>
      </c>
      <c r="F492" s="3"/>
      <c r="G492" s="3"/>
      <c r="H492" s="3"/>
      <c r="I492" s="3"/>
    </row>
    <row r="493" spans="1:9" x14ac:dyDescent="0.3">
      <c r="A493" s="6" t="str">
        <f t="shared" si="7"/>
        <v>58_2035</v>
      </c>
      <c r="B493" s="4">
        <v>58</v>
      </c>
      <c r="C493" s="4">
        <v>2035</v>
      </c>
      <c r="D493" s="3"/>
      <c r="E493" s="11">
        <v>37546.751023576973</v>
      </c>
      <c r="F493" s="3"/>
      <c r="G493" s="3"/>
      <c r="H493" s="3"/>
      <c r="I493" s="3"/>
    </row>
    <row r="494" spans="1:9" x14ac:dyDescent="0.3">
      <c r="A494" s="6" t="str">
        <f t="shared" si="7"/>
        <v>59_2024</v>
      </c>
      <c r="B494" s="4">
        <v>59</v>
      </c>
      <c r="C494" s="4">
        <v>2024</v>
      </c>
      <c r="D494" s="3"/>
      <c r="E494" s="11">
        <v>47228.239122482482</v>
      </c>
      <c r="F494" s="3"/>
      <c r="G494" s="3"/>
      <c r="H494" s="3"/>
      <c r="I494" s="3"/>
    </row>
    <row r="495" spans="1:9" x14ac:dyDescent="0.3">
      <c r="A495" s="6" t="str">
        <f t="shared" si="7"/>
        <v>59_2025</v>
      </c>
      <c r="B495" s="4">
        <v>59</v>
      </c>
      <c r="C495" s="4">
        <v>2025</v>
      </c>
      <c r="D495" s="3"/>
      <c r="E495" s="11">
        <v>48347.744736796711</v>
      </c>
      <c r="F495" s="3"/>
      <c r="G495" s="3"/>
      <c r="H495" s="3"/>
      <c r="I495" s="3"/>
    </row>
    <row r="496" spans="1:9" x14ac:dyDescent="0.3">
      <c r="A496" s="6" t="str">
        <f t="shared" si="7"/>
        <v>59_2026</v>
      </c>
      <c r="B496" s="4">
        <v>59</v>
      </c>
      <c r="C496" s="4">
        <v>2026</v>
      </c>
      <c r="D496" s="3"/>
      <c r="E496" s="11">
        <v>49467.250351111405</v>
      </c>
      <c r="F496" s="3"/>
      <c r="G496" s="3"/>
      <c r="H496" s="3"/>
      <c r="I496" s="3"/>
    </row>
    <row r="497" spans="1:9" x14ac:dyDescent="0.3">
      <c r="A497" s="6" t="str">
        <f t="shared" si="7"/>
        <v>59_2027</v>
      </c>
      <c r="B497" s="4">
        <v>59</v>
      </c>
      <c r="C497" s="4">
        <v>2027</v>
      </c>
      <c r="D497" s="3"/>
      <c r="E497" s="11">
        <v>50586.755965426099</v>
      </c>
      <c r="F497" s="3"/>
      <c r="G497" s="3"/>
      <c r="H497" s="3"/>
      <c r="I497" s="3"/>
    </row>
    <row r="498" spans="1:9" x14ac:dyDescent="0.3">
      <c r="A498" s="6" t="str">
        <f t="shared" si="7"/>
        <v>59_2028</v>
      </c>
      <c r="B498" s="4">
        <v>59</v>
      </c>
      <c r="C498" s="4">
        <v>2028</v>
      </c>
      <c r="D498" s="3"/>
      <c r="E498" s="11">
        <v>51706.261579740793</v>
      </c>
      <c r="F498" s="3"/>
      <c r="G498" s="3"/>
      <c r="H498" s="3"/>
      <c r="I498" s="3"/>
    </row>
    <row r="499" spans="1:9" x14ac:dyDescent="0.3">
      <c r="A499" s="6" t="str">
        <f t="shared" si="7"/>
        <v>59_2029</v>
      </c>
      <c r="B499" s="4">
        <v>59</v>
      </c>
      <c r="C499" s="4">
        <v>2029</v>
      </c>
      <c r="D499" s="3"/>
      <c r="E499" s="11">
        <v>52825.767194055021</v>
      </c>
      <c r="F499" s="3"/>
      <c r="G499" s="3"/>
      <c r="H499" s="3"/>
      <c r="I499" s="3"/>
    </row>
    <row r="500" spans="1:9" x14ac:dyDescent="0.3">
      <c r="A500" s="6" t="str">
        <f t="shared" si="7"/>
        <v>59_2030</v>
      </c>
      <c r="B500" s="4">
        <v>59</v>
      </c>
      <c r="C500" s="4">
        <v>2030</v>
      </c>
      <c r="D500" s="3"/>
      <c r="E500" s="11">
        <v>53945.272808369715</v>
      </c>
      <c r="F500" s="3"/>
      <c r="G500" s="3"/>
      <c r="H500" s="3"/>
      <c r="I500" s="3"/>
    </row>
    <row r="501" spans="1:9" x14ac:dyDescent="0.3">
      <c r="A501" s="6" t="str">
        <f t="shared" si="7"/>
        <v>59_2031</v>
      </c>
      <c r="B501" s="4">
        <v>59</v>
      </c>
      <c r="C501" s="4">
        <v>2031</v>
      </c>
      <c r="D501" s="3"/>
      <c r="E501" s="11">
        <v>55064.778422684409</v>
      </c>
      <c r="F501" s="3"/>
      <c r="G501" s="3"/>
      <c r="H501" s="3"/>
      <c r="I501" s="3"/>
    </row>
    <row r="502" spans="1:9" x14ac:dyDescent="0.3">
      <c r="A502" s="6" t="str">
        <f t="shared" si="7"/>
        <v>59_2032</v>
      </c>
      <c r="B502" s="4">
        <v>59</v>
      </c>
      <c r="C502" s="4">
        <v>2032</v>
      </c>
      <c r="D502" s="3"/>
      <c r="E502" s="11">
        <v>56184.284036998637</v>
      </c>
      <c r="F502" s="3"/>
      <c r="G502" s="3"/>
      <c r="H502" s="3"/>
      <c r="I502" s="3"/>
    </row>
    <row r="503" spans="1:9" x14ac:dyDescent="0.3">
      <c r="A503" s="6" t="str">
        <f t="shared" si="7"/>
        <v>59_2033</v>
      </c>
      <c r="B503" s="4">
        <v>59</v>
      </c>
      <c r="C503" s="4">
        <v>2033</v>
      </c>
      <c r="D503" s="3"/>
      <c r="E503" s="11">
        <v>57303.789651313331</v>
      </c>
      <c r="F503" s="3"/>
      <c r="G503" s="3"/>
      <c r="H503" s="3"/>
      <c r="I503" s="3"/>
    </row>
    <row r="504" spans="1:9" x14ac:dyDescent="0.3">
      <c r="A504" s="6" t="str">
        <f t="shared" si="7"/>
        <v>59_2034</v>
      </c>
      <c r="B504" s="4">
        <v>59</v>
      </c>
      <c r="C504" s="4">
        <v>2034</v>
      </c>
      <c r="D504" s="3"/>
      <c r="E504" s="11">
        <v>58423.295265628025</v>
      </c>
      <c r="F504" s="3"/>
      <c r="G504" s="3"/>
      <c r="H504" s="3"/>
      <c r="I504" s="3"/>
    </row>
    <row r="505" spans="1:9" x14ac:dyDescent="0.3">
      <c r="A505" s="6" t="str">
        <f t="shared" si="7"/>
        <v>59_2035</v>
      </c>
      <c r="B505" s="4">
        <v>59</v>
      </c>
      <c r="C505" s="4">
        <v>2035</v>
      </c>
      <c r="D505" s="3"/>
      <c r="E505" s="11">
        <v>59542.800879942719</v>
      </c>
      <c r="F505" s="3"/>
      <c r="G505" s="3"/>
      <c r="H505" s="3"/>
      <c r="I505" s="3"/>
    </row>
    <row r="506" spans="1:9" x14ac:dyDescent="0.3">
      <c r="A506" s="6" t="str">
        <f t="shared" si="7"/>
        <v>60_2024</v>
      </c>
      <c r="B506" s="4">
        <v>60</v>
      </c>
      <c r="C506" s="4">
        <v>2024</v>
      </c>
      <c r="D506" s="3"/>
      <c r="E506" s="11">
        <v>44877.076269636316</v>
      </c>
      <c r="F506" s="3"/>
      <c r="G506" s="3"/>
      <c r="H506" s="3"/>
      <c r="I506" s="3"/>
    </row>
    <row r="507" spans="1:9" x14ac:dyDescent="0.3">
      <c r="A507" s="6" t="str">
        <f t="shared" si="7"/>
        <v>60_2025</v>
      </c>
      <c r="B507" s="4">
        <v>60</v>
      </c>
      <c r="C507" s="4">
        <v>2025</v>
      </c>
      <c r="D507" s="3"/>
      <c r="E507" s="11">
        <v>44899.248738148985</v>
      </c>
      <c r="F507" s="3"/>
      <c r="G507" s="3"/>
      <c r="H507" s="3"/>
      <c r="I507" s="3"/>
    </row>
    <row r="508" spans="1:9" x14ac:dyDescent="0.3">
      <c r="A508" s="6" t="str">
        <f t="shared" si="7"/>
        <v>60_2026</v>
      </c>
      <c r="B508" s="4">
        <v>60</v>
      </c>
      <c r="C508" s="4">
        <v>2026</v>
      </c>
      <c r="D508" s="3"/>
      <c r="E508" s="11">
        <v>44921.421206661646</v>
      </c>
      <c r="F508" s="3"/>
      <c r="G508" s="3"/>
      <c r="H508" s="3"/>
      <c r="I508" s="3"/>
    </row>
    <row r="509" spans="1:9" x14ac:dyDescent="0.3">
      <c r="A509" s="6" t="str">
        <f t="shared" si="7"/>
        <v>60_2027</v>
      </c>
      <c r="B509" s="4">
        <v>60</v>
      </c>
      <c r="C509" s="4">
        <v>2027</v>
      </c>
      <c r="D509" s="3"/>
      <c r="E509" s="11">
        <v>44943.593675174314</v>
      </c>
      <c r="F509" s="3"/>
      <c r="G509" s="3"/>
      <c r="H509" s="3"/>
      <c r="I509" s="3"/>
    </row>
    <row r="510" spans="1:9" x14ac:dyDescent="0.3">
      <c r="A510" s="6" t="str">
        <f t="shared" si="7"/>
        <v>60_2028</v>
      </c>
      <c r="B510" s="4">
        <v>60</v>
      </c>
      <c r="C510" s="4">
        <v>2028</v>
      </c>
      <c r="D510" s="3"/>
      <c r="E510" s="11">
        <v>44965.766143686982</v>
      </c>
      <c r="F510" s="3"/>
      <c r="G510" s="3"/>
      <c r="H510" s="3"/>
      <c r="I510" s="3"/>
    </row>
    <row r="511" spans="1:9" x14ac:dyDescent="0.3">
      <c r="A511" s="6" t="str">
        <f t="shared" si="7"/>
        <v>60_2029</v>
      </c>
      <c r="B511" s="4">
        <v>60</v>
      </c>
      <c r="C511" s="4">
        <v>2029</v>
      </c>
      <c r="D511" s="3"/>
      <c r="E511" s="11">
        <v>44987.93861219965</v>
      </c>
      <c r="F511" s="3"/>
      <c r="G511" s="3"/>
      <c r="H511" s="3"/>
      <c r="I511" s="3"/>
    </row>
    <row r="512" spans="1:9" x14ac:dyDescent="0.3">
      <c r="A512" s="6" t="str">
        <f t="shared" si="7"/>
        <v>60_2030</v>
      </c>
      <c r="B512" s="4">
        <v>60</v>
      </c>
      <c r="C512" s="4">
        <v>2030</v>
      </c>
      <c r="D512" s="3"/>
      <c r="E512" s="11">
        <v>45010.111080712311</v>
      </c>
      <c r="F512" s="3"/>
      <c r="G512" s="3"/>
      <c r="H512" s="3"/>
      <c r="I512" s="3"/>
    </row>
    <row r="513" spans="1:9" x14ac:dyDescent="0.3">
      <c r="A513" s="6" t="str">
        <f t="shared" si="7"/>
        <v>60_2031</v>
      </c>
      <c r="B513" s="4">
        <v>60</v>
      </c>
      <c r="C513" s="4">
        <v>2031</v>
      </c>
      <c r="D513" s="3"/>
      <c r="E513" s="11">
        <v>45032.28354922498</v>
      </c>
      <c r="F513" s="3"/>
      <c r="G513" s="3"/>
      <c r="H513" s="3"/>
      <c r="I513" s="3"/>
    </row>
    <row r="514" spans="1:9" x14ac:dyDescent="0.3">
      <c r="A514" s="6" t="str">
        <f t="shared" si="7"/>
        <v>60_2032</v>
      </c>
      <c r="B514" s="4">
        <v>60</v>
      </c>
      <c r="C514" s="4">
        <v>2032</v>
      </c>
      <c r="D514" s="3"/>
      <c r="E514" s="11">
        <v>45054.456017737648</v>
      </c>
      <c r="F514" s="3"/>
      <c r="G514" s="3"/>
      <c r="H514" s="3"/>
      <c r="I514" s="3"/>
    </row>
    <row r="515" spans="1:9" x14ac:dyDescent="0.3">
      <c r="A515" s="6" t="str">
        <f t="shared" ref="A515:A578" si="8">+B515&amp;"_"&amp;C515</f>
        <v>60_2033</v>
      </c>
      <c r="B515" s="4">
        <v>60</v>
      </c>
      <c r="C515" s="4">
        <v>2033</v>
      </c>
      <c r="D515" s="3"/>
      <c r="E515" s="11">
        <v>45076.628486250309</v>
      </c>
      <c r="F515" s="3"/>
      <c r="G515" s="3"/>
      <c r="H515" s="3"/>
      <c r="I515" s="3"/>
    </row>
    <row r="516" spans="1:9" x14ac:dyDescent="0.3">
      <c r="A516" s="6" t="str">
        <f t="shared" si="8"/>
        <v>60_2034</v>
      </c>
      <c r="B516" s="4">
        <v>60</v>
      </c>
      <c r="C516" s="4">
        <v>2034</v>
      </c>
      <c r="D516" s="3"/>
      <c r="E516" s="11">
        <v>45098.800954762977</v>
      </c>
      <c r="F516" s="3"/>
      <c r="G516" s="3"/>
      <c r="H516" s="3"/>
      <c r="I516" s="3"/>
    </row>
    <row r="517" spans="1:9" x14ac:dyDescent="0.3">
      <c r="A517" s="6" t="str">
        <f t="shared" si="8"/>
        <v>60_2035</v>
      </c>
      <c r="B517" s="4">
        <v>60</v>
      </c>
      <c r="C517" s="4">
        <v>2035</v>
      </c>
      <c r="D517" s="3"/>
      <c r="E517" s="11">
        <v>45120.973423275645</v>
      </c>
      <c r="F517" s="3"/>
      <c r="G517" s="3"/>
      <c r="H517" s="3"/>
      <c r="I517" s="3"/>
    </row>
    <row r="518" spans="1:9" x14ac:dyDescent="0.3">
      <c r="A518" s="6" t="str">
        <f t="shared" si="8"/>
        <v>61_2024</v>
      </c>
      <c r="B518" s="4">
        <v>61</v>
      </c>
      <c r="C518" s="4">
        <v>2024</v>
      </c>
      <c r="D518" s="3"/>
      <c r="E518" s="11">
        <v>48783.742845850342</v>
      </c>
      <c r="F518" s="3"/>
      <c r="G518" s="3"/>
      <c r="H518" s="3"/>
      <c r="I518" s="3"/>
    </row>
    <row r="519" spans="1:9" x14ac:dyDescent="0.3">
      <c r="A519" s="6" t="str">
        <f t="shared" si="8"/>
        <v>61_2025</v>
      </c>
      <c r="B519" s="4">
        <v>61</v>
      </c>
      <c r="C519" s="4">
        <v>2025</v>
      </c>
      <c r="D519" s="3"/>
      <c r="E519" s="11">
        <v>48807.845485596314</v>
      </c>
      <c r="F519" s="3"/>
      <c r="G519" s="3"/>
      <c r="H519" s="3"/>
      <c r="I519" s="3"/>
    </row>
    <row r="520" spans="1:9" x14ac:dyDescent="0.3">
      <c r="A520" s="6" t="str">
        <f t="shared" si="8"/>
        <v>61_2026</v>
      </c>
      <c r="B520" s="4">
        <v>61</v>
      </c>
      <c r="C520" s="4">
        <v>2026</v>
      </c>
      <c r="D520" s="3"/>
      <c r="E520" s="11">
        <v>48831.948125342285</v>
      </c>
      <c r="F520" s="3"/>
      <c r="G520" s="3"/>
      <c r="H520" s="3"/>
      <c r="I520" s="3"/>
    </row>
    <row r="521" spans="1:9" x14ac:dyDescent="0.3">
      <c r="A521" s="6" t="str">
        <f t="shared" si="8"/>
        <v>61_2027</v>
      </c>
      <c r="B521" s="4">
        <v>61</v>
      </c>
      <c r="C521" s="4">
        <v>2027</v>
      </c>
      <c r="D521" s="3"/>
      <c r="E521" s="11">
        <v>48856.050765088257</v>
      </c>
      <c r="F521" s="3"/>
      <c r="G521" s="3"/>
      <c r="H521" s="3"/>
      <c r="I521" s="3"/>
    </row>
    <row r="522" spans="1:9" x14ac:dyDescent="0.3">
      <c r="A522" s="6" t="str">
        <f t="shared" si="8"/>
        <v>61_2028</v>
      </c>
      <c r="B522" s="4">
        <v>61</v>
      </c>
      <c r="C522" s="4">
        <v>2028</v>
      </c>
      <c r="D522" s="3"/>
      <c r="E522" s="11">
        <v>48880.153404834229</v>
      </c>
      <c r="F522" s="3"/>
      <c r="G522" s="3"/>
      <c r="H522" s="3"/>
      <c r="I522" s="3"/>
    </row>
    <row r="523" spans="1:9" x14ac:dyDescent="0.3">
      <c r="A523" s="6" t="str">
        <f t="shared" si="8"/>
        <v>61_2029</v>
      </c>
      <c r="B523" s="4">
        <v>61</v>
      </c>
      <c r="C523" s="4">
        <v>2029</v>
      </c>
      <c r="D523" s="3"/>
      <c r="E523" s="11">
        <v>48904.256044580208</v>
      </c>
      <c r="F523" s="3"/>
      <c r="G523" s="3"/>
      <c r="H523" s="3"/>
      <c r="I523" s="3"/>
    </row>
    <row r="524" spans="1:9" x14ac:dyDescent="0.3">
      <c r="A524" s="6" t="str">
        <f t="shared" si="8"/>
        <v>61_2030</v>
      </c>
      <c r="B524" s="4">
        <v>61</v>
      </c>
      <c r="C524" s="4">
        <v>2030</v>
      </c>
      <c r="D524" s="3"/>
      <c r="E524" s="11">
        <v>48928.35868432618</v>
      </c>
      <c r="F524" s="3"/>
      <c r="G524" s="3"/>
      <c r="H524" s="3"/>
      <c r="I524" s="3"/>
    </row>
    <row r="525" spans="1:9" x14ac:dyDescent="0.3">
      <c r="A525" s="6" t="str">
        <f t="shared" si="8"/>
        <v>61_2031</v>
      </c>
      <c r="B525" s="4">
        <v>61</v>
      </c>
      <c r="C525" s="4">
        <v>2031</v>
      </c>
      <c r="D525" s="3"/>
      <c r="E525" s="11">
        <v>48952.461324072152</v>
      </c>
      <c r="F525" s="3"/>
      <c r="G525" s="3"/>
      <c r="H525" s="3"/>
      <c r="I525" s="3"/>
    </row>
    <row r="526" spans="1:9" x14ac:dyDescent="0.3">
      <c r="A526" s="6" t="str">
        <f t="shared" si="8"/>
        <v>61_2032</v>
      </c>
      <c r="B526" s="4">
        <v>61</v>
      </c>
      <c r="C526" s="4">
        <v>2032</v>
      </c>
      <c r="D526" s="3"/>
      <c r="E526" s="11">
        <v>48976.563963818124</v>
      </c>
      <c r="F526" s="3"/>
      <c r="G526" s="3"/>
      <c r="H526" s="3"/>
      <c r="I526" s="3"/>
    </row>
    <row r="527" spans="1:9" x14ac:dyDescent="0.3">
      <c r="A527" s="6" t="str">
        <f t="shared" si="8"/>
        <v>61_2033</v>
      </c>
      <c r="B527" s="4">
        <v>61</v>
      </c>
      <c r="C527" s="4">
        <v>2033</v>
      </c>
      <c r="D527" s="3"/>
      <c r="E527" s="11">
        <v>49000.666603564103</v>
      </c>
      <c r="F527" s="3"/>
      <c r="G527" s="3"/>
      <c r="H527" s="3"/>
      <c r="I527" s="3"/>
    </row>
    <row r="528" spans="1:9" x14ac:dyDescent="0.3">
      <c r="A528" s="6" t="str">
        <f t="shared" si="8"/>
        <v>61_2034</v>
      </c>
      <c r="B528" s="4">
        <v>61</v>
      </c>
      <c r="C528" s="4">
        <v>2034</v>
      </c>
      <c r="D528" s="3"/>
      <c r="E528" s="11">
        <v>49024.769243310075</v>
      </c>
      <c r="F528" s="3"/>
      <c r="G528" s="3"/>
      <c r="H528" s="3"/>
      <c r="I528" s="3"/>
    </row>
    <row r="529" spans="1:9" x14ac:dyDescent="0.3">
      <c r="A529" s="6" t="str">
        <f t="shared" si="8"/>
        <v>61_2035</v>
      </c>
      <c r="B529" s="4">
        <v>61</v>
      </c>
      <c r="C529" s="4">
        <v>2035</v>
      </c>
      <c r="D529" s="3"/>
      <c r="E529" s="11">
        <v>49048.871883056046</v>
      </c>
      <c r="F529" s="3"/>
      <c r="G529" s="3"/>
      <c r="H529" s="3"/>
      <c r="I529" s="3"/>
    </row>
    <row r="530" spans="1:9" x14ac:dyDescent="0.3">
      <c r="A530" s="6" t="str">
        <f t="shared" si="8"/>
        <v>62_2024</v>
      </c>
      <c r="B530" s="4">
        <v>62</v>
      </c>
      <c r="C530" s="4">
        <v>2024</v>
      </c>
      <c r="D530" s="3"/>
      <c r="E530" s="11">
        <v>63725.035966382362</v>
      </c>
      <c r="F530" s="3"/>
      <c r="G530" s="3"/>
      <c r="H530" s="3"/>
      <c r="I530" s="3"/>
    </row>
    <row r="531" spans="1:9" x14ac:dyDescent="0.3">
      <c r="A531" s="6" t="str">
        <f t="shared" si="8"/>
        <v>62_2025</v>
      </c>
      <c r="B531" s="4">
        <v>62</v>
      </c>
      <c r="C531" s="4">
        <v>2025</v>
      </c>
      <c r="D531" s="3"/>
      <c r="E531" s="11">
        <v>65252.50112413289</v>
      </c>
      <c r="F531" s="3"/>
      <c r="G531" s="3"/>
      <c r="H531" s="3"/>
      <c r="I531" s="3"/>
    </row>
    <row r="532" spans="1:9" x14ac:dyDescent="0.3">
      <c r="A532" s="6" t="str">
        <f t="shared" si="8"/>
        <v>62_2026</v>
      </c>
      <c r="B532" s="4">
        <v>62</v>
      </c>
      <c r="C532" s="4">
        <v>2026</v>
      </c>
      <c r="D532" s="3"/>
      <c r="E532" s="11">
        <v>66779.966281882953</v>
      </c>
      <c r="F532" s="3"/>
      <c r="G532" s="3"/>
      <c r="H532" s="3"/>
      <c r="I532" s="3"/>
    </row>
    <row r="533" spans="1:9" x14ac:dyDescent="0.3">
      <c r="A533" s="6" t="str">
        <f t="shared" si="8"/>
        <v>62_2027</v>
      </c>
      <c r="B533" s="4">
        <v>62</v>
      </c>
      <c r="C533" s="4">
        <v>2027</v>
      </c>
      <c r="D533" s="3"/>
      <c r="E533" s="11">
        <v>68307.431439633481</v>
      </c>
      <c r="F533" s="3"/>
      <c r="G533" s="3"/>
      <c r="H533" s="3"/>
      <c r="I533" s="3"/>
    </row>
    <row r="534" spans="1:9" x14ac:dyDescent="0.3">
      <c r="A534" s="6" t="str">
        <f t="shared" si="8"/>
        <v>62_2028</v>
      </c>
      <c r="B534" s="4">
        <v>62</v>
      </c>
      <c r="C534" s="4">
        <v>2028</v>
      </c>
      <c r="D534" s="3"/>
      <c r="E534" s="11">
        <v>69834.89659738401</v>
      </c>
      <c r="F534" s="3"/>
      <c r="G534" s="3"/>
      <c r="H534" s="3"/>
      <c r="I534" s="3"/>
    </row>
    <row r="535" spans="1:9" x14ac:dyDescent="0.3">
      <c r="A535" s="6" t="str">
        <f t="shared" si="8"/>
        <v>62_2029</v>
      </c>
      <c r="B535" s="4">
        <v>62</v>
      </c>
      <c r="C535" s="4">
        <v>2029</v>
      </c>
      <c r="D535" s="3"/>
      <c r="E535" s="11">
        <v>71362.361755134072</v>
      </c>
      <c r="F535" s="3"/>
      <c r="G535" s="3"/>
      <c r="H535" s="3"/>
      <c r="I535" s="3"/>
    </row>
    <row r="536" spans="1:9" x14ac:dyDescent="0.3">
      <c r="A536" s="6" t="str">
        <f t="shared" si="8"/>
        <v>62_2030</v>
      </c>
      <c r="B536" s="4">
        <v>62</v>
      </c>
      <c r="C536" s="4">
        <v>2030</v>
      </c>
      <c r="D536" s="3"/>
      <c r="E536" s="11">
        <v>72889.8269128846</v>
      </c>
      <c r="F536" s="3"/>
      <c r="G536" s="3"/>
      <c r="H536" s="3"/>
      <c r="I536" s="3"/>
    </row>
    <row r="537" spans="1:9" x14ac:dyDescent="0.3">
      <c r="A537" s="6" t="str">
        <f t="shared" si="8"/>
        <v>62_2031</v>
      </c>
      <c r="B537" s="4">
        <v>62</v>
      </c>
      <c r="C537" s="4">
        <v>2031</v>
      </c>
      <c r="D537" s="3"/>
      <c r="E537" s="11">
        <v>74417.292070635129</v>
      </c>
      <c r="F537" s="3"/>
      <c r="G537" s="3"/>
      <c r="H537" s="3"/>
      <c r="I537" s="3"/>
    </row>
    <row r="538" spans="1:9" x14ac:dyDescent="0.3">
      <c r="A538" s="6" t="str">
        <f t="shared" si="8"/>
        <v>62_2032</v>
      </c>
      <c r="B538" s="4">
        <v>62</v>
      </c>
      <c r="C538" s="4">
        <v>2032</v>
      </c>
      <c r="D538" s="3"/>
      <c r="E538" s="11">
        <v>75944.757228385657</v>
      </c>
      <c r="F538" s="3"/>
      <c r="G538" s="3"/>
      <c r="H538" s="3"/>
      <c r="I538" s="3"/>
    </row>
    <row r="539" spans="1:9" x14ac:dyDescent="0.3">
      <c r="A539" s="6" t="str">
        <f t="shared" si="8"/>
        <v>62_2033</v>
      </c>
      <c r="B539" s="4">
        <v>62</v>
      </c>
      <c r="C539" s="4">
        <v>2033</v>
      </c>
      <c r="D539" s="3"/>
      <c r="E539" s="11">
        <v>77472.22238613572</v>
      </c>
      <c r="F539" s="3"/>
      <c r="G539" s="3"/>
      <c r="H539" s="3"/>
      <c r="I539" s="3"/>
    </row>
    <row r="540" spans="1:9" x14ac:dyDescent="0.3">
      <c r="A540" s="6" t="str">
        <f t="shared" si="8"/>
        <v>62_2034</v>
      </c>
      <c r="B540" s="4">
        <v>62</v>
      </c>
      <c r="C540" s="4">
        <v>2034</v>
      </c>
      <c r="D540" s="3"/>
      <c r="E540" s="11">
        <v>78999.687543886248</v>
      </c>
      <c r="F540" s="3"/>
      <c r="G540" s="3"/>
      <c r="H540" s="3"/>
      <c r="I540" s="3"/>
    </row>
    <row r="541" spans="1:9" x14ac:dyDescent="0.3">
      <c r="A541" s="6" t="str">
        <f t="shared" si="8"/>
        <v>62_2035</v>
      </c>
      <c r="B541" s="4">
        <v>62</v>
      </c>
      <c r="C541" s="4">
        <v>2035</v>
      </c>
      <c r="D541" s="3"/>
      <c r="E541" s="11">
        <v>80527.152701636776</v>
      </c>
      <c r="F541" s="3"/>
      <c r="G541" s="3"/>
      <c r="H541" s="3"/>
      <c r="I541" s="3"/>
    </row>
    <row r="542" spans="1:9" x14ac:dyDescent="0.3">
      <c r="A542" s="6" t="str">
        <f t="shared" si="8"/>
        <v>63_2024</v>
      </c>
      <c r="B542" s="4">
        <v>63</v>
      </c>
      <c r="C542" s="4">
        <v>2024</v>
      </c>
      <c r="D542" s="3"/>
      <c r="E542" s="11">
        <v>68525.956644770456</v>
      </c>
      <c r="F542" s="3"/>
      <c r="G542" s="3"/>
      <c r="H542" s="3"/>
      <c r="I542" s="3"/>
    </row>
    <row r="543" spans="1:9" x14ac:dyDescent="0.3">
      <c r="A543" s="6" t="str">
        <f t="shared" si="8"/>
        <v>63_2025</v>
      </c>
      <c r="B543" s="4">
        <v>63</v>
      </c>
      <c r="C543" s="4">
        <v>2025</v>
      </c>
      <c r="D543" s="3"/>
      <c r="E543" s="11">
        <v>69595.6068982461</v>
      </c>
      <c r="F543" s="3"/>
      <c r="G543" s="3"/>
      <c r="H543" s="3"/>
      <c r="I543" s="3"/>
    </row>
    <row r="544" spans="1:9" x14ac:dyDescent="0.3">
      <c r="A544" s="6" t="str">
        <f t="shared" si="8"/>
        <v>63_2026</v>
      </c>
      <c r="B544" s="4">
        <v>63</v>
      </c>
      <c r="C544" s="4">
        <v>2026</v>
      </c>
      <c r="D544" s="3"/>
      <c r="E544" s="11">
        <v>70665.25715172221</v>
      </c>
      <c r="F544" s="3"/>
      <c r="G544" s="3"/>
      <c r="H544" s="3"/>
      <c r="I544" s="3"/>
    </row>
    <row r="545" spans="1:9" x14ac:dyDescent="0.3">
      <c r="A545" s="6" t="str">
        <f t="shared" si="8"/>
        <v>63_2027</v>
      </c>
      <c r="B545" s="4">
        <v>63</v>
      </c>
      <c r="C545" s="4">
        <v>2027</v>
      </c>
      <c r="D545" s="3"/>
      <c r="E545" s="11">
        <v>71734.907405197853</v>
      </c>
      <c r="F545" s="3"/>
      <c r="G545" s="3"/>
      <c r="H545" s="3"/>
      <c r="I545" s="3"/>
    </row>
    <row r="546" spans="1:9" x14ac:dyDescent="0.3">
      <c r="A546" s="6" t="str">
        <f t="shared" si="8"/>
        <v>63_2028</v>
      </c>
      <c r="B546" s="4">
        <v>63</v>
      </c>
      <c r="C546" s="4">
        <v>2028</v>
      </c>
      <c r="D546" s="3"/>
      <c r="E546" s="11">
        <v>72804.557658673497</v>
      </c>
      <c r="F546" s="3"/>
      <c r="G546" s="3"/>
      <c r="H546" s="3"/>
      <c r="I546" s="3"/>
    </row>
    <row r="547" spans="1:9" x14ac:dyDescent="0.3">
      <c r="A547" s="6" t="str">
        <f t="shared" si="8"/>
        <v>63_2029</v>
      </c>
      <c r="B547" s="4">
        <v>63</v>
      </c>
      <c r="C547" s="4">
        <v>2029</v>
      </c>
      <c r="D547" s="3"/>
      <c r="E547" s="11">
        <v>73874.207912149606</v>
      </c>
      <c r="F547" s="3"/>
      <c r="G547" s="3"/>
      <c r="H547" s="3"/>
      <c r="I547" s="3"/>
    </row>
    <row r="548" spans="1:9" x14ac:dyDescent="0.3">
      <c r="A548" s="6" t="str">
        <f t="shared" si="8"/>
        <v>63_2030</v>
      </c>
      <c r="B548" s="4">
        <v>63</v>
      </c>
      <c r="C548" s="4">
        <v>2030</v>
      </c>
      <c r="D548" s="3"/>
      <c r="E548" s="11">
        <v>74943.85816562525</v>
      </c>
      <c r="F548" s="3"/>
      <c r="G548" s="3"/>
      <c r="H548" s="3"/>
      <c r="I548" s="3"/>
    </row>
    <row r="549" spans="1:9" x14ac:dyDescent="0.3">
      <c r="A549" s="6" t="str">
        <f t="shared" si="8"/>
        <v>63_2031</v>
      </c>
      <c r="B549" s="4">
        <v>63</v>
      </c>
      <c r="C549" s="4">
        <v>2031</v>
      </c>
      <c r="D549" s="3"/>
      <c r="E549" s="11">
        <v>76013.508419101359</v>
      </c>
      <c r="F549" s="3"/>
      <c r="G549" s="3"/>
      <c r="H549" s="3"/>
      <c r="I549" s="3"/>
    </row>
    <row r="550" spans="1:9" x14ac:dyDescent="0.3">
      <c r="A550" s="6" t="str">
        <f t="shared" si="8"/>
        <v>63_2032</v>
      </c>
      <c r="B550" s="4">
        <v>63</v>
      </c>
      <c r="C550" s="4">
        <v>2032</v>
      </c>
      <c r="D550" s="3"/>
      <c r="E550" s="11">
        <v>77083.158672577003</v>
      </c>
      <c r="F550" s="3"/>
      <c r="G550" s="3"/>
      <c r="H550" s="3"/>
      <c r="I550" s="3"/>
    </row>
    <row r="551" spans="1:9" x14ac:dyDescent="0.3">
      <c r="A551" s="6" t="str">
        <f t="shared" si="8"/>
        <v>63_2033</v>
      </c>
      <c r="B551" s="4">
        <v>63</v>
      </c>
      <c r="C551" s="4">
        <v>2033</v>
      </c>
      <c r="D551" s="3"/>
      <c r="E551" s="11">
        <v>78152.808926052647</v>
      </c>
      <c r="F551" s="3"/>
      <c r="G551" s="3"/>
      <c r="H551" s="3"/>
      <c r="I551" s="3"/>
    </row>
    <row r="552" spans="1:9" x14ac:dyDescent="0.3">
      <c r="A552" s="6" t="str">
        <f t="shared" si="8"/>
        <v>63_2034</v>
      </c>
      <c r="B552" s="4">
        <v>63</v>
      </c>
      <c r="C552" s="4">
        <v>2034</v>
      </c>
      <c r="D552" s="3"/>
      <c r="E552" s="11">
        <v>79222.459179528756</v>
      </c>
      <c r="F552" s="3"/>
      <c r="G552" s="3"/>
      <c r="H552" s="3"/>
      <c r="I552" s="3"/>
    </row>
    <row r="553" spans="1:9" x14ac:dyDescent="0.3">
      <c r="A553" s="6" t="str">
        <f t="shared" si="8"/>
        <v>63_2035</v>
      </c>
      <c r="B553" s="4">
        <v>63</v>
      </c>
      <c r="C553" s="4">
        <v>2035</v>
      </c>
      <c r="D553" s="3"/>
      <c r="E553" s="11">
        <v>80292.1094330044</v>
      </c>
      <c r="F553" s="3"/>
      <c r="G553" s="3"/>
      <c r="H553" s="3"/>
      <c r="I553" s="3"/>
    </row>
    <row r="554" spans="1:9" x14ac:dyDescent="0.3">
      <c r="A554" s="6" t="str">
        <f t="shared" si="8"/>
        <v>64_2024</v>
      </c>
      <c r="B554" s="4">
        <v>64</v>
      </c>
      <c r="C554" s="4">
        <v>2024</v>
      </c>
      <c r="D554" s="3"/>
      <c r="E554" s="11">
        <v>80109.468727153726</v>
      </c>
      <c r="F554" s="3"/>
      <c r="G554" s="3"/>
      <c r="H554" s="3"/>
      <c r="I554" s="3"/>
    </row>
    <row r="555" spans="1:9" x14ac:dyDescent="0.3">
      <c r="A555" s="6" t="str">
        <f t="shared" si="8"/>
        <v>64_2025</v>
      </c>
      <c r="B555" s="4">
        <v>64</v>
      </c>
      <c r="C555" s="4">
        <v>2025</v>
      </c>
      <c r="D555" s="3"/>
      <c r="E555" s="11">
        <v>82161.342531051952</v>
      </c>
      <c r="F555" s="3"/>
      <c r="G555" s="3"/>
      <c r="H555" s="3"/>
      <c r="I555" s="3"/>
    </row>
    <row r="556" spans="1:9" x14ac:dyDescent="0.3">
      <c r="A556" s="6" t="str">
        <f t="shared" si="8"/>
        <v>64_2026</v>
      </c>
      <c r="B556" s="4">
        <v>64</v>
      </c>
      <c r="C556" s="4">
        <v>2026</v>
      </c>
      <c r="D556" s="3"/>
      <c r="E556" s="11">
        <v>84213.216334950645</v>
      </c>
      <c r="F556" s="3"/>
      <c r="G556" s="3"/>
      <c r="H556" s="3"/>
      <c r="I556" s="3"/>
    </row>
    <row r="557" spans="1:9" x14ac:dyDescent="0.3">
      <c r="A557" s="6" t="str">
        <f t="shared" si="8"/>
        <v>64_2027</v>
      </c>
      <c r="B557" s="4">
        <v>64</v>
      </c>
      <c r="C557" s="4">
        <v>2027</v>
      </c>
      <c r="D557" s="3"/>
      <c r="E557" s="11">
        <v>86265.090138849337</v>
      </c>
      <c r="F557" s="3"/>
      <c r="G557" s="3"/>
      <c r="H557" s="3"/>
      <c r="I557" s="3"/>
    </row>
    <row r="558" spans="1:9" x14ac:dyDescent="0.3">
      <c r="A558" s="6" t="str">
        <f t="shared" si="8"/>
        <v>64_2028</v>
      </c>
      <c r="B558" s="4">
        <v>64</v>
      </c>
      <c r="C558" s="4">
        <v>2028</v>
      </c>
      <c r="D558" s="3"/>
      <c r="E558" s="11">
        <v>88316.963942748029</v>
      </c>
      <c r="F558" s="3"/>
      <c r="G558" s="3"/>
      <c r="H558" s="3"/>
      <c r="I558" s="3"/>
    </row>
    <row r="559" spans="1:9" x14ac:dyDescent="0.3">
      <c r="A559" s="6" t="str">
        <f t="shared" si="8"/>
        <v>64_2029</v>
      </c>
      <c r="B559" s="4">
        <v>64</v>
      </c>
      <c r="C559" s="4">
        <v>2029</v>
      </c>
      <c r="D559" s="3"/>
      <c r="E559" s="11">
        <v>90368.837746646255</v>
      </c>
      <c r="F559" s="3"/>
      <c r="G559" s="3"/>
      <c r="H559" s="3"/>
      <c r="I559" s="3"/>
    </row>
    <row r="560" spans="1:9" x14ac:dyDescent="0.3">
      <c r="A560" s="6" t="str">
        <f t="shared" si="8"/>
        <v>64_2030</v>
      </c>
      <c r="B560" s="4">
        <v>64</v>
      </c>
      <c r="C560" s="4">
        <v>2030</v>
      </c>
      <c r="D560" s="3"/>
      <c r="E560" s="11">
        <v>92420.711550544947</v>
      </c>
      <c r="F560" s="3"/>
      <c r="G560" s="3"/>
      <c r="H560" s="3"/>
      <c r="I560" s="3"/>
    </row>
    <row r="561" spans="1:9" x14ac:dyDescent="0.3">
      <c r="A561" s="6" t="str">
        <f t="shared" si="8"/>
        <v>64_2031</v>
      </c>
      <c r="B561" s="4">
        <v>64</v>
      </c>
      <c r="C561" s="4">
        <v>2031</v>
      </c>
      <c r="D561" s="3"/>
      <c r="E561" s="11">
        <v>94472.58535444364</v>
      </c>
      <c r="F561" s="3"/>
      <c r="G561" s="3"/>
      <c r="H561" s="3"/>
      <c r="I561" s="3"/>
    </row>
    <row r="562" spans="1:9" x14ac:dyDescent="0.3">
      <c r="A562" s="6" t="str">
        <f t="shared" si="8"/>
        <v>64_2032</v>
      </c>
      <c r="B562" s="4">
        <v>64</v>
      </c>
      <c r="C562" s="4">
        <v>2032</v>
      </c>
      <c r="D562" s="3"/>
      <c r="E562" s="11">
        <v>96524.459158341866</v>
      </c>
      <c r="F562" s="3"/>
      <c r="G562" s="3"/>
      <c r="H562" s="3"/>
      <c r="I562" s="3"/>
    </row>
    <row r="563" spans="1:9" x14ac:dyDescent="0.3">
      <c r="A563" s="6" t="str">
        <f t="shared" si="8"/>
        <v>64_2033</v>
      </c>
      <c r="B563" s="4">
        <v>64</v>
      </c>
      <c r="C563" s="4">
        <v>2033</v>
      </c>
      <c r="D563" s="3"/>
      <c r="E563" s="11">
        <v>98576.332962240558</v>
      </c>
      <c r="F563" s="3"/>
      <c r="G563" s="3"/>
      <c r="H563" s="3"/>
      <c r="I563" s="3"/>
    </row>
    <row r="564" spans="1:9" x14ac:dyDescent="0.3">
      <c r="A564" s="6" t="str">
        <f t="shared" si="8"/>
        <v>64_2034</v>
      </c>
      <c r="B564" s="4">
        <v>64</v>
      </c>
      <c r="C564" s="4">
        <v>2034</v>
      </c>
      <c r="D564" s="3"/>
      <c r="E564" s="11">
        <v>100628.20676613925</v>
      </c>
      <c r="F564" s="3"/>
      <c r="G564" s="3"/>
      <c r="H564" s="3"/>
      <c r="I564" s="3"/>
    </row>
    <row r="565" spans="1:9" x14ac:dyDescent="0.3">
      <c r="A565" s="6" t="str">
        <f t="shared" si="8"/>
        <v>64_2035</v>
      </c>
      <c r="B565" s="4">
        <v>64</v>
      </c>
      <c r="C565" s="4">
        <v>2035</v>
      </c>
      <c r="D565" s="3"/>
      <c r="E565" s="11">
        <v>102680.08057003794</v>
      </c>
      <c r="F565" s="3"/>
      <c r="G565" s="3"/>
      <c r="H565" s="3"/>
      <c r="I565" s="3"/>
    </row>
    <row r="566" spans="1:9" x14ac:dyDescent="0.3">
      <c r="A566" s="6" t="str">
        <f t="shared" si="8"/>
        <v>65_2024</v>
      </c>
      <c r="B566" s="4">
        <v>65</v>
      </c>
      <c r="C566" s="4">
        <v>2024</v>
      </c>
      <c r="D566" s="3"/>
      <c r="E566" s="11">
        <v>71275.876082056391</v>
      </c>
      <c r="F566" s="3"/>
      <c r="G566" s="3"/>
      <c r="H566" s="3"/>
      <c r="I566" s="3"/>
    </row>
    <row r="567" spans="1:9" x14ac:dyDescent="0.3">
      <c r="A567" s="6" t="str">
        <f t="shared" si="8"/>
        <v>65_2025</v>
      </c>
      <c r="B567" s="4">
        <v>65</v>
      </c>
      <c r="C567" s="4">
        <v>2025</v>
      </c>
      <c r="D567" s="3"/>
      <c r="E567" s="11">
        <v>71311.091435851878</v>
      </c>
      <c r="F567" s="3"/>
      <c r="G567" s="3"/>
      <c r="H567" s="3"/>
      <c r="I567" s="3"/>
    </row>
    <row r="568" spans="1:9" x14ac:dyDescent="0.3">
      <c r="A568" s="6" t="str">
        <f t="shared" si="8"/>
        <v>65_2026</v>
      </c>
      <c r="B568" s="4">
        <v>65</v>
      </c>
      <c r="C568" s="4">
        <v>2026</v>
      </c>
      <c r="D568" s="3"/>
      <c r="E568" s="11">
        <v>71346.306789647351</v>
      </c>
      <c r="F568" s="3"/>
      <c r="G568" s="3"/>
      <c r="H568" s="3"/>
      <c r="I568" s="3"/>
    </row>
    <row r="569" spans="1:9" x14ac:dyDescent="0.3">
      <c r="A569" s="6" t="str">
        <f t="shared" si="8"/>
        <v>65_2027</v>
      </c>
      <c r="B569" s="4">
        <v>65</v>
      </c>
      <c r="C569" s="4">
        <v>2027</v>
      </c>
      <c r="D569" s="3"/>
      <c r="E569" s="11">
        <v>71381.522143442839</v>
      </c>
      <c r="F569" s="3"/>
      <c r="G569" s="3"/>
      <c r="H569" s="3"/>
      <c r="I569" s="3"/>
    </row>
    <row r="570" spans="1:9" x14ac:dyDescent="0.3">
      <c r="A570" s="6" t="str">
        <f t="shared" si="8"/>
        <v>65_2028</v>
      </c>
      <c r="B570" s="4">
        <v>65</v>
      </c>
      <c r="C570" s="4">
        <v>2028</v>
      </c>
      <c r="D570" s="3"/>
      <c r="E570" s="11">
        <v>71416.737497238326</v>
      </c>
      <c r="F570" s="3"/>
      <c r="G570" s="3"/>
      <c r="H570" s="3"/>
      <c r="I570" s="3"/>
    </row>
    <row r="571" spans="1:9" x14ac:dyDescent="0.3">
      <c r="A571" s="6" t="str">
        <f t="shared" si="8"/>
        <v>65_2029</v>
      </c>
      <c r="B571" s="4">
        <v>65</v>
      </c>
      <c r="C571" s="4">
        <v>2029</v>
      </c>
      <c r="D571" s="3"/>
      <c r="E571" s="11">
        <v>71451.952851033799</v>
      </c>
      <c r="F571" s="3"/>
      <c r="G571" s="3"/>
      <c r="H571" s="3"/>
      <c r="I571" s="3"/>
    </row>
    <row r="572" spans="1:9" x14ac:dyDescent="0.3">
      <c r="A572" s="6" t="str">
        <f t="shared" si="8"/>
        <v>65_2030</v>
      </c>
      <c r="B572" s="4">
        <v>65</v>
      </c>
      <c r="C572" s="4">
        <v>2030</v>
      </c>
      <c r="D572" s="3"/>
      <c r="E572" s="11">
        <v>71487.168204829286</v>
      </c>
      <c r="F572" s="3"/>
      <c r="G572" s="3"/>
      <c r="H572" s="3"/>
      <c r="I572" s="3"/>
    </row>
    <row r="573" spans="1:9" x14ac:dyDescent="0.3">
      <c r="A573" s="6" t="str">
        <f t="shared" si="8"/>
        <v>65_2031</v>
      </c>
      <c r="B573" s="4">
        <v>65</v>
      </c>
      <c r="C573" s="4">
        <v>2031</v>
      </c>
      <c r="D573" s="3"/>
      <c r="E573" s="11">
        <v>71522.383558624773</v>
      </c>
      <c r="F573" s="3"/>
      <c r="G573" s="3"/>
      <c r="H573" s="3"/>
      <c r="I573" s="3"/>
    </row>
    <row r="574" spans="1:9" x14ac:dyDescent="0.3">
      <c r="A574" s="6" t="str">
        <f t="shared" si="8"/>
        <v>65_2032</v>
      </c>
      <c r="B574" s="4">
        <v>65</v>
      </c>
      <c r="C574" s="4">
        <v>2032</v>
      </c>
      <c r="D574" s="3"/>
      <c r="E574" s="11">
        <v>71557.598912420246</v>
      </c>
      <c r="F574" s="3"/>
      <c r="G574" s="3"/>
      <c r="H574" s="3"/>
      <c r="I574" s="3"/>
    </row>
    <row r="575" spans="1:9" x14ac:dyDescent="0.3">
      <c r="A575" s="6" t="str">
        <f t="shared" si="8"/>
        <v>65_2033</v>
      </c>
      <c r="B575" s="4">
        <v>65</v>
      </c>
      <c r="C575" s="4">
        <v>2033</v>
      </c>
      <c r="D575" s="3"/>
      <c r="E575" s="11">
        <v>71592.814266215733</v>
      </c>
      <c r="F575" s="3"/>
      <c r="G575" s="3"/>
      <c r="H575" s="3"/>
      <c r="I575" s="3"/>
    </row>
    <row r="576" spans="1:9" x14ac:dyDescent="0.3">
      <c r="A576" s="6" t="str">
        <f t="shared" si="8"/>
        <v>65_2034</v>
      </c>
      <c r="B576" s="4">
        <v>65</v>
      </c>
      <c r="C576" s="4">
        <v>2034</v>
      </c>
      <c r="D576" s="3"/>
      <c r="E576" s="11">
        <v>71628.029620011221</v>
      </c>
      <c r="F576" s="3"/>
      <c r="G576" s="3"/>
      <c r="H576" s="3"/>
      <c r="I576" s="3"/>
    </row>
    <row r="577" spans="1:9" x14ac:dyDescent="0.3">
      <c r="A577" s="6" t="str">
        <f t="shared" si="8"/>
        <v>65_2035</v>
      </c>
      <c r="B577" s="4">
        <v>65</v>
      </c>
      <c r="C577" s="4">
        <v>2035</v>
      </c>
      <c r="D577" s="3"/>
      <c r="E577" s="11">
        <v>71663.244973806693</v>
      </c>
      <c r="F577" s="3"/>
      <c r="G577" s="3"/>
      <c r="H577" s="3"/>
      <c r="I577" s="3"/>
    </row>
    <row r="578" spans="1:9" x14ac:dyDescent="0.3">
      <c r="A578" s="6" t="str">
        <f t="shared" si="8"/>
        <v>66_2024</v>
      </c>
      <c r="B578" s="4">
        <v>66</v>
      </c>
      <c r="C578" s="4">
        <v>2024</v>
      </c>
      <c r="D578" s="3"/>
      <c r="E578" s="11">
        <v>82749.862488110506</v>
      </c>
      <c r="F578" s="3"/>
      <c r="G578" s="3"/>
      <c r="H578" s="3"/>
      <c r="I578" s="3"/>
    </row>
    <row r="579" spans="1:9" x14ac:dyDescent="0.3">
      <c r="A579" s="6" t="str">
        <f t="shared" ref="A579:A642" si="9">+B579&amp;"_"&amp;C579</f>
        <v>66_2025</v>
      </c>
      <c r="B579" s="4">
        <v>66</v>
      </c>
      <c r="C579" s="4">
        <v>2025</v>
      </c>
      <c r="D579" s="3"/>
      <c r="E579" s="11">
        <v>82790.746807521631</v>
      </c>
      <c r="F579" s="3"/>
      <c r="G579" s="3"/>
      <c r="H579" s="3"/>
      <c r="I579" s="3"/>
    </row>
    <row r="580" spans="1:9" x14ac:dyDescent="0.3">
      <c r="A580" s="6" t="str">
        <f t="shared" si="9"/>
        <v>66_2026</v>
      </c>
      <c r="B580" s="4">
        <v>66</v>
      </c>
      <c r="C580" s="4">
        <v>2026</v>
      </c>
      <c r="D580" s="3"/>
      <c r="E580" s="11">
        <v>82831.631126932756</v>
      </c>
      <c r="F580" s="3"/>
      <c r="G580" s="3"/>
      <c r="H580" s="3"/>
      <c r="I580" s="3"/>
    </row>
    <row r="581" spans="1:9" x14ac:dyDescent="0.3">
      <c r="A581" s="6" t="str">
        <f t="shared" si="9"/>
        <v>66_2027</v>
      </c>
      <c r="B581" s="4">
        <v>66</v>
      </c>
      <c r="C581" s="4">
        <v>2027</v>
      </c>
      <c r="D581" s="3"/>
      <c r="E581" s="11">
        <v>82872.515446343881</v>
      </c>
      <c r="F581" s="3"/>
      <c r="G581" s="3"/>
      <c r="H581" s="3"/>
      <c r="I581" s="3"/>
    </row>
    <row r="582" spans="1:9" x14ac:dyDescent="0.3">
      <c r="A582" s="6" t="str">
        <f t="shared" si="9"/>
        <v>66_2028</v>
      </c>
      <c r="B582" s="4">
        <v>66</v>
      </c>
      <c r="C582" s="4">
        <v>2028</v>
      </c>
      <c r="D582" s="3"/>
      <c r="E582" s="11">
        <v>82913.399765754992</v>
      </c>
      <c r="F582" s="3"/>
      <c r="G582" s="3"/>
      <c r="H582" s="3"/>
      <c r="I582" s="3"/>
    </row>
    <row r="583" spans="1:9" x14ac:dyDescent="0.3">
      <c r="A583" s="6" t="str">
        <f t="shared" si="9"/>
        <v>66_2029</v>
      </c>
      <c r="B583" s="4">
        <v>66</v>
      </c>
      <c r="C583" s="4">
        <v>2029</v>
      </c>
      <c r="D583" s="3"/>
      <c r="E583" s="11">
        <v>82954.284085166117</v>
      </c>
      <c r="F583" s="3"/>
      <c r="G583" s="3"/>
      <c r="H583" s="3"/>
      <c r="I583" s="3"/>
    </row>
    <row r="584" spans="1:9" x14ac:dyDescent="0.3">
      <c r="A584" s="6" t="str">
        <f t="shared" si="9"/>
        <v>66_2030</v>
      </c>
      <c r="B584" s="4">
        <v>66</v>
      </c>
      <c r="C584" s="4">
        <v>2030</v>
      </c>
      <c r="D584" s="3"/>
      <c r="E584" s="11">
        <v>82995.168404577242</v>
      </c>
      <c r="F584" s="3"/>
      <c r="G584" s="3"/>
      <c r="H584" s="3"/>
      <c r="I584" s="3"/>
    </row>
    <row r="585" spans="1:9" x14ac:dyDescent="0.3">
      <c r="A585" s="6" t="str">
        <f t="shared" si="9"/>
        <v>66_2031</v>
      </c>
      <c r="B585" s="4">
        <v>66</v>
      </c>
      <c r="C585" s="4">
        <v>2031</v>
      </c>
      <c r="D585" s="3"/>
      <c r="E585" s="11">
        <v>83036.052723988367</v>
      </c>
      <c r="F585" s="3"/>
      <c r="G585" s="3"/>
      <c r="H585" s="3"/>
      <c r="I585" s="3"/>
    </row>
    <row r="586" spans="1:9" x14ac:dyDescent="0.3">
      <c r="A586" s="6" t="str">
        <f t="shared" si="9"/>
        <v>66_2032</v>
      </c>
      <c r="B586" s="4">
        <v>66</v>
      </c>
      <c r="C586" s="4">
        <v>2032</v>
      </c>
      <c r="D586" s="3"/>
      <c r="E586" s="11">
        <v>83076.937043399492</v>
      </c>
      <c r="F586" s="3"/>
      <c r="G586" s="3"/>
      <c r="H586" s="3"/>
      <c r="I586" s="3"/>
    </row>
    <row r="587" spans="1:9" x14ac:dyDescent="0.3">
      <c r="A587" s="6" t="str">
        <f t="shared" si="9"/>
        <v>66_2033</v>
      </c>
      <c r="B587" s="4">
        <v>66</v>
      </c>
      <c r="C587" s="4">
        <v>2033</v>
      </c>
      <c r="D587" s="3"/>
      <c r="E587" s="11">
        <v>83117.821362810602</v>
      </c>
      <c r="F587" s="3"/>
      <c r="G587" s="3"/>
      <c r="H587" s="3"/>
      <c r="I587" s="3"/>
    </row>
    <row r="588" spans="1:9" x14ac:dyDescent="0.3">
      <c r="A588" s="6" t="str">
        <f t="shared" si="9"/>
        <v>66_2034</v>
      </c>
      <c r="B588" s="4">
        <v>66</v>
      </c>
      <c r="C588" s="4">
        <v>2034</v>
      </c>
      <c r="D588" s="3"/>
      <c r="E588" s="11">
        <v>83158.705682221727</v>
      </c>
      <c r="F588" s="3"/>
      <c r="G588" s="3"/>
      <c r="H588" s="3"/>
      <c r="I588" s="3"/>
    </row>
    <row r="589" spans="1:9" x14ac:dyDescent="0.3">
      <c r="A589" s="6" t="str">
        <f t="shared" si="9"/>
        <v>66_2035</v>
      </c>
      <c r="B589" s="4">
        <v>66</v>
      </c>
      <c r="C589" s="4">
        <v>2035</v>
      </c>
      <c r="D589" s="3"/>
      <c r="E589" s="11">
        <v>83199.590001632852</v>
      </c>
      <c r="F589" s="3"/>
      <c r="G589" s="3"/>
      <c r="H589" s="3"/>
      <c r="I589" s="3"/>
    </row>
    <row r="590" spans="1:9" x14ac:dyDescent="0.3">
      <c r="A590" s="6" t="str">
        <f t="shared" si="9"/>
        <v>67_2024</v>
      </c>
      <c r="B590" s="4">
        <v>67</v>
      </c>
      <c r="C590" s="4">
        <v>2024</v>
      </c>
      <c r="D590" s="3"/>
      <c r="E590" s="11">
        <v>92542.09242921292</v>
      </c>
      <c r="F590" s="3"/>
      <c r="G590" s="3"/>
      <c r="H590" s="3"/>
      <c r="I590" s="3"/>
    </row>
    <row r="591" spans="1:9" x14ac:dyDescent="0.3">
      <c r="A591" s="6" t="str">
        <f t="shared" si="9"/>
        <v>67_2025</v>
      </c>
      <c r="B591" s="4">
        <v>67</v>
      </c>
      <c r="C591" s="4">
        <v>2025</v>
      </c>
      <c r="D591" s="3"/>
      <c r="E591" s="11">
        <v>85458.824034442456</v>
      </c>
      <c r="F591" s="3"/>
      <c r="G591" s="3"/>
      <c r="H591" s="3"/>
      <c r="I591" s="3"/>
    </row>
    <row r="592" spans="1:9" x14ac:dyDescent="0.3">
      <c r="A592" s="6" t="str">
        <f t="shared" si="9"/>
        <v>67_2026</v>
      </c>
      <c r="B592" s="4">
        <v>67</v>
      </c>
      <c r="C592" s="4">
        <v>2026</v>
      </c>
      <c r="D592" s="3"/>
      <c r="E592" s="11">
        <v>85501.025922854518</v>
      </c>
      <c r="F592" s="3"/>
      <c r="G592" s="3"/>
      <c r="H592" s="3"/>
      <c r="I592" s="3"/>
    </row>
    <row r="593" spans="1:9" x14ac:dyDescent="0.3">
      <c r="A593" s="6" t="str">
        <f t="shared" si="9"/>
        <v>67_2027</v>
      </c>
      <c r="B593" s="4">
        <v>67</v>
      </c>
      <c r="C593" s="4">
        <v>2027</v>
      </c>
      <c r="D593" s="3"/>
      <c r="E593" s="11">
        <v>85543.227811266595</v>
      </c>
      <c r="F593" s="3"/>
      <c r="G593" s="3"/>
      <c r="H593" s="3"/>
      <c r="I593" s="3"/>
    </row>
    <row r="594" spans="1:9" x14ac:dyDescent="0.3">
      <c r="A594" s="6" t="str">
        <f t="shared" si="9"/>
        <v>67_2028</v>
      </c>
      <c r="B594" s="4">
        <v>67</v>
      </c>
      <c r="C594" s="4">
        <v>2028</v>
      </c>
      <c r="D594" s="3"/>
      <c r="E594" s="11">
        <v>85585.429699678658</v>
      </c>
      <c r="F594" s="3"/>
      <c r="G594" s="3"/>
      <c r="H594" s="3"/>
      <c r="I594" s="3"/>
    </row>
    <row r="595" spans="1:9" x14ac:dyDescent="0.3">
      <c r="A595" s="6" t="str">
        <f t="shared" si="9"/>
        <v>67_2029</v>
      </c>
      <c r="B595" s="4">
        <v>67</v>
      </c>
      <c r="C595" s="4">
        <v>2029</v>
      </c>
      <c r="D595" s="3"/>
      <c r="E595" s="11">
        <v>85627.631588090735</v>
      </c>
      <c r="F595" s="3"/>
      <c r="G595" s="3"/>
      <c r="H595" s="3"/>
      <c r="I595" s="3"/>
    </row>
    <row r="596" spans="1:9" x14ac:dyDescent="0.3">
      <c r="A596" s="6" t="str">
        <f t="shared" si="9"/>
        <v>67_2030</v>
      </c>
      <c r="B596" s="4">
        <v>67</v>
      </c>
      <c r="C596" s="4">
        <v>2030</v>
      </c>
      <c r="D596" s="3"/>
      <c r="E596" s="11">
        <v>85669.833476502798</v>
      </c>
      <c r="F596" s="3"/>
      <c r="G596" s="3"/>
      <c r="H596" s="3"/>
      <c r="I596" s="3"/>
    </row>
    <row r="597" spans="1:9" x14ac:dyDescent="0.3">
      <c r="A597" s="6" t="str">
        <f t="shared" si="9"/>
        <v>67_2031</v>
      </c>
      <c r="B597" s="4">
        <v>67</v>
      </c>
      <c r="C597" s="4">
        <v>2031</v>
      </c>
      <c r="D597" s="3"/>
      <c r="E597" s="11">
        <v>85712.035364914875</v>
      </c>
      <c r="F597" s="3"/>
      <c r="G597" s="3"/>
      <c r="H597" s="3"/>
      <c r="I597" s="3"/>
    </row>
    <row r="598" spans="1:9" x14ac:dyDescent="0.3">
      <c r="A598" s="6" t="str">
        <f t="shared" si="9"/>
        <v>67_2032</v>
      </c>
      <c r="B598" s="4">
        <v>67</v>
      </c>
      <c r="C598" s="4">
        <v>2032</v>
      </c>
      <c r="D598" s="3"/>
      <c r="E598" s="11">
        <v>85754.237253326937</v>
      </c>
      <c r="F598" s="3"/>
      <c r="G598" s="3"/>
      <c r="H598" s="3"/>
      <c r="I598" s="3"/>
    </row>
    <row r="599" spans="1:9" x14ac:dyDescent="0.3">
      <c r="A599" s="6" t="str">
        <f t="shared" si="9"/>
        <v>67_2033</v>
      </c>
      <c r="B599" s="4">
        <v>67</v>
      </c>
      <c r="C599" s="4">
        <v>2033</v>
      </c>
      <c r="D599" s="3"/>
      <c r="E599" s="11">
        <v>85796.439141739014</v>
      </c>
      <c r="F599" s="3"/>
      <c r="G599" s="3"/>
      <c r="H599" s="3"/>
      <c r="I599" s="3"/>
    </row>
    <row r="600" spans="1:9" x14ac:dyDescent="0.3">
      <c r="A600" s="6" t="str">
        <f t="shared" si="9"/>
        <v>67_2034</v>
      </c>
      <c r="B600" s="4">
        <v>67</v>
      </c>
      <c r="C600" s="4">
        <v>2034</v>
      </c>
      <c r="D600" s="3"/>
      <c r="E600" s="11">
        <v>85838.641030151077</v>
      </c>
      <c r="F600" s="3"/>
      <c r="G600" s="3"/>
      <c r="H600" s="3"/>
      <c r="I600" s="3"/>
    </row>
    <row r="601" spans="1:9" x14ac:dyDescent="0.3">
      <c r="A601" s="6" t="str">
        <f t="shared" si="9"/>
        <v>67_2035</v>
      </c>
      <c r="B601" s="4">
        <v>67</v>
      </c>
      <c r="C601" s="4">
        <v>2035</v>
      </c>
      <c r="D601" s="3"/>
      <c r="E601" s="11">
        <v>85880.842918563154</v>
      </c>
      <c r="F601" s="3"/>
      <c r="G601" s="3"/>
      <c r="H601" s="3"/>
      <c r="I601" s="3"/>
    </row>
    <row r="602" spans="1:9" x14ac:dyDescent="0.3">
      <c r="A602" s="6" t="str">
        <f t="shared" si="9"/>
        <v>68_2024</v>
      </c>
      <c r="B602" s="4">
        <v>68</v>
      </c>
      <c r="C602" s="4">
        <v>2024</v>
      </c>
      <c r="D602" s="3"/>
      <c r="E602" s="11">
        <v>95992.728595194581</v>
      </c>
      <c r="F602" s="3"/>
      <c r="G602" s="3"/>
      <c r="H602" s="3"/>
      <c r="I602" s="3"/>
    </row>
    <row r="603" spans="1:9" x14ac:dyDescent="0.3">
      <c r="A603" s="6" t="str">
        <f t="shared" si="9"/>
        <v>68_2025</v>
      </c>
      <c r="B603" s="4">
        <v>68</v>
      </c>
      <c r="C603" s="4">
        <v>2025</v>
      </c>
      <c r="D603" s="3"/>
      <c r="E603" s="11">
        <v>96040.155832642806</v>
      </c>
      <c r="F603" s="3"/>
      <c r="G603" s="3"/>
      <c r="H603" s="3"/>
      <c r="I603" s="3"/>
    </row>
    <row r="604" spans="1:9" x14ac:dyDescent="0.3">
      <c r="A604" s="6" t="str">
        <f t="shared" si="9"/>
        <v>68_2026</v>
      </c>
      <c r="B604" s="4">
        <v>68</v>
      </c>
      <c r="C604" s="4">
        <v>2026</v>
      </c>
      <c r="D604" s="3"/>
      <c r="E604" s="11">
        <v>96087.58307009103</v>
      </c>
      <c r="F604" s="3"/>
      <c r="G604" s="3"/>
      <c r="H604" s="3"/>
      <c r="I604" s="3"/>
    </row>
    <row r="605" spans="1:9" x14ac:dyDescent="0.3">
      <c r="A605" s="6" t="str">
        <f t="shared" si="9"/>
        <v>68_2027</v>
      </c>
      <c r="B605" s="4">
        <v>68</v>
      </c>
      <c r="C605" s="4">
        <v>2027</v>
      </c>
      <c r="D605" s="3"/>
      <c r="E605" s="11">
        <v>96135.01030753924</v>
      </c>
      <c r="F605" s="3"/>
      <c r="G605" s="3"/>
      <c r="H605" s="3"/>
      <c r="I605" s="3"/>
    </row>
    <row r="606" spans="1:9" x14ac:dyDescent="0.3">
      <c r="A606" s="6" t="str">
        <f t="shared" si="9"/>
        <v>68_2028</v>
      </c>
      <c r="B606" s="4">
        <v>68</v>
      </c>
      <c r="C606" s="4">
        <v>2028</v>
      </c>
      <c r="D606" s="3"/>
      <c r="E606" s="11">
        <v>96182.437544987464</v>
      </c>
      <c r="F606" s="3"/>
      <c r="G606" s="3"/>
      <c r="H606" s="3"/>
      <c r="I606" s="3"/>
    </row>
    <row r="607" spans="1:9" x14ac:dyDescent="0.3">
      <c r="A607" s="6" t="str">
        <f t="shared" si="9"/>
        <v>68_2029</v>
      </c>
      <c r="B607" s="4">
        <v>68</v>
      </c>
      <c r="C607" s="4">
        <v>2029</v>
      </c>
      <c r="D607" s="3"/>
      <c r="E607" s="11">
        <v>96229.864782435674</v>
      </c>
      <c r="F607" s="3"/>
      <c r="G607" s="3"/>
      <c r="H607" s="3"/>
      <c r="I607" s="3"/>
    </row>
    <row r="608" spans="1:9" x14ac:dyDescent="0.3">
      <c r="A608" s="6" t="str">
        <f t="shared" si="9"/>
        <v>68_2030</v>
      </c>
      <c r="B608" s="4">
        <v>68</v>
      </c>
      <c r="C608" s="4">
        <v>2030</v>
      </c>
      <c r="D608" s="3"/>
      <c r="E608" s="11">
        <v>96277.292019883898</v>
      </c>
      <c r="F608" s="3"/>
      <c r="G608" s="3"/>
      <c r="H608" s="3"/>
      <c r="I608" s="3"/>
    </row>
    <row r="609" spans="1:9" x14ac:dyDescent="0.3">
      <c r="A609" s="6" t="str">
        <f t="shared" si="9"/>
        <v>68_2031</v>
      </c>
      <c r="B609" s="4">
        <v>68</v>
      </c>
      <c r="C609" s="4">
        <v>2031</v>
      </c>
      <c r="D609" s="3"/>
      <c r="E609" s="11">
        <v>96324.719257332123</v>
      </c>
      <c r="F609" s="3"/>
      <c r="G609" s="3"/>
      <c r="H609" s="3"/>
      <c r="I609" s="3"/>
    </row>
    <row r="610" spans="1:9" x14ac:dyDescent="0.3">
      <c r="A610" s="6" t="str">
        <f t="shared" si="9"/>
        <v>68_2032</v>
      </c>
      <c r="B610" s="4">
        <v>68</v>
      </c>
      <c r="C610" s="4">
        <v>2032</v>
      </c>
      <c r="D610" s="3"/>
      <c r="E610" s="11">
        <v>96372.146494780332</v>
      </c>
      <c r="F610" s="3"/>
      <c r="G610" s="3"/>
      <c r="H610" s="3"/>
      <c r="I610" s="3"/>
    </row>
    <row r="611" spans="1:9" x14ac:dyDescent="0.3">
      <c r="A611" s="6" t="str">
        <f t="shared" si="9"/>
        <v>68_2033</v>
      </c>
      <c r="B611" s="4">
        <v>68</v>
      </c>
      <c r="C611" s="4">
        <v>2033</v>
      </c>
      <c r="D611" s="3"/>
      <c r="E611" s="11">
        <v>96419.573732228557</v>
      </c>
      <c r="F611" s="3"/>
      <c r="G611" s="3"/>
      <c r="H611" s="3"/>
      <c r="I611" s="3"/>
    </row>
    <row r="612" spans="1:9" x14ac:dyDescent="0.3">
      <c r="A612" s="6" t="str">
        <f t="shared" si="9"/>
        <v>68_2034</v>
      </c>
      <c r="B612" s="4">
        <v>68</v>
      </c>
      <c r="C612" s="4">
        <v>2034</v>
      </c>
      <c r="D612" s="3"/>
      <c r="E612" s="11">
        <v>96467.000969676767</v>
      </c>
      <c r="F612" s="3"/>
      <c r="G612" s="3"/>
      <c r="H612" s="3"/>
      <c r="I612" s="3"/>
    </row>
    <row r="613" spans="1:9" x14ac:dyDescent="0.3">
      <c r="A613" s="6" t="str">
        <f t="shared" si="9"/>
        <v>68_2035</v>
      </c>
      <c r="B613" s="4">
        <v>68</v>
      </c>
      <c r="C613" s="4">
        <v>2035</v>
      </c>
      <c r="D613" s="3"/>
      <c r="E613" s="11">
        <v>96514.428207124991</v>
      </c>
      <c r="F613" s="3"/>
      <c r="G613" s="3"/>
      <c r="H613" s="3"/>
      <c r="I613" s="3"/>
    </row>
    <row r="614" spans="1:9" x14ac:dyDescent="0.3">
      <c r="A614" s="6" t="str">
        <f t="shared" si="9"/>
        <v>69_2024</v>
      </c>
      <c r="B614" s="4">
        <v>69</v>
      </c>
      <c r="C614" s="4">
        <v>2024</v>
      </c>
      <c r="D614" s="3"/>
      <c r="E614" s="11">
        <v>104185.61389477429</v>
      </c>
      <c r="F614" s="3"/>
      <c r="G614" s="3"/>
      <c r="H614" s="3"/>
      <c r="I614" s="3"/>
    </row>
    <row r="615" spans="1:9" x14ac:dyDescent="0.3">
      <c r="A615" s="6" t="str">
        <f t="shared" si="9"/>
        <v>69_2025</v>
      </c>
      <c r="B615" s="4">
        <v>69</v>
      </c>
      <c r="C615" s="4">
        <v>2025</v>
      </c>
      <c r="D615" s="3"/>
      <c r="E615" s="11">
        <v>104237.08900045352</v>
      </c>
      <c r="F615" s="3"/>
      <c r="G615" s="3"/>
      <c r="H615" s="3"/>
      <c r="I615" s="3"/>
    </row>
    <row r="616" spans="1:9" x14ac:dyDescent="0.3">
      <c r="A616" s="6" t="str">
        <f t="shared" si="9"/>
        <v>69_2026</v>
      </c>
      <c r="B616" s="4">
        <v>69</v>
      </c>
      <c r="C616" s="4">
        <v>2026</v>
      </c>
      <c r="D616" s="3"/>
      <c r="E616" s="11">
        <v>104288.56410613276</v>
      </c>
      <c r="F616" s="3"/>
      <c r="G616" s="3"/>
      <c r="H616" s="3"/>
      <c r="I616" s="3"/>
    </row>
    <row r="617" spans="1:9" x14ac:dyDescent="0.3">
      <c r="A617" s="6" t="str">
        <f t="shared" si="9"/>
        <v>69_2027</v>
      </c>
      <c r="B617" s="4">
        <v>69</v>
      </c>
      <c r="C617" s="4">
        <v>2027</v>
      </c>
      <c r="D617" s="3"/>
      <c r="E617" s="11">
        <v>104340.03921181199</v>
      </c>
      <c r="F617" s="3"/>
      <c r="G617" s="3"/>
      <c r="H617" s="3"/>
      <c r="I617" s="3"/>
    </row>
    <row r="618" spans="1:9" x14ac:dyDescent="0.3">
      <c r="A618" s="6" t="str">
        <f t="shared" si="9"/>
        <v>69_2028</v>
      </c>
      <c r="B618" s="4">
        <v>69</v>
      </c>
      <c r="C618" s="4">
        <v>2028</v>
      </c>
      <c r="D618" s="3"/>
      <c r="E618" s="11">
        <v>104391.51431749124</v>
      </c>
      <c r="F618" s="3"/>
      <c r="G618" s="3"/>
      <c r="H618" s="3"/>
      <c r="I618" s="3"/>
    </row>
    <row r="619" spans="1:9" x14ac:dyDescent="0.3">
      <c r="A619" s="6" t="str">
        <f t="shared" si="9"/>
        <v>69_2029</v>
      </c>
      <c r="B619" s="4">
        <v>69</v>
      </c>
      <c r="C619" s="4">
        <v>2029</v>
      </c>
      <c r="D619" s="3"/>
      <c r="E619" s="11">
        <v>104442.98942317047</v>
      </c>
      <c r="F619" s="3"/>
      <c r="G619" s="3"/>
      <c r="H619" s="3"/>
      <c r="I619" s="3"/>
    </row>
    <row r="620" spans="1:9" x14ac:dyDescent="0.3">
      <c r="A620" s="6" t="str">
        <f t="shared" si="9"/>
        <v>69_2030</v>
      </c>
      <c r="B620" s="4">
        <v>69</v>
      </c>
      <c r="C620" s="4">
        <v>2030</v>
      </c>
      <c r="D620" s="3"/>
      <c r="E620" s="11">
        <v>104494.4645288497</v>
      </c>
      <c r="F620" s="3"/>
      <c r="G620" s="3"/>
      <c r="H620" s="3"/>
      <c r="I620" s="3"/>
    </row>
    <row r="621" spans="1:9" x14ac:dyDescent="0.3">
      <c r="A621" s="6" t="str">
        <f t="shared" si="9"/>
        <v>69_2031</v>
      </c>
      <c r="B621" s="4">
        <v>69</v>
      </c>
      <c r="C621" s="4">
        <v>2031</v>
      </c>
      <c r="D621" s="3"/>
      <c r="E621" s="11">
        <v>104545.93963452894</v>
      </c>
      <c r="F621" s="3"/>
      <c r="G621" s="3"/>
      <c r="H621" s="3"/>
      <c r="I621" s="3"/>
    </row>
    <row r="622" spans="1:9" x14ac:dyDescent="0.3">
      <c r="A622" s="6" t="str">
        <f t="shared" si="9"/>
        <v>69_2032</v>
      </c>
      <c r="B622" s="4">
        <v>69</v>
      </c>
      <c r="C622" s="4">
        <v>2032</v>
      </c>
      <c r="D622" s="3"/>
      <c r="E622" s="11">
        <v>104597.41474020817</v>
      </c>
      <c r="F622" s="3"/>
      <c r="G622" s="3"/>
      <c r="H622" s="3"/>
      <c r="I622" s="3"/>
    </row>
    <row r="623" spans="1:9" x14ac:dyDescent="0.3">
      <c r="A623" s="6" t="str">
        <f t="shared" si="9"/>
        <v>69_2033</v>
      </c>
      <c r="B623" s="4">
        <v>69</v>
      </c>
      <c r="C623" s="4">
        <v>2033</v>
      </c>
      <c r="D623" s="3"/>
      <c r="E623" s="11">
        <v>104648.88984588742</v>
      </c>
      <c r="F623" s="3"/>
      <c r="G623" s="3"/>
      <c r="H623" s="3"/>
      <c r="I623" s="3"/>
    </row>
    <row r="624" spans="1:9" x14ac:dyDescent="0.3">
      <c r="A624" s="6" t="str">
        <f t="shared" si="9"/>
        <v>69_2034</v>
      </c>
      <c r="B624" s="4">
        <v>69</v>
      </c>
      <c r="C624" s="4">
        <v>2034</v>
      </c>
      <c r="D624" s="3"/>
      <c r="E624" s="11">
        <v>104700.36495156665</v>
      </c>
      <c r="F624" s="3"/>
      <c r="G624" s="3"/>
      <c r="H624" s="3"/>
      <c r="I624" s="3"/>
    </row>
    <row r="625" spans="1:9" x14ac:dyDescent="0.3">
      <c r="A625" s="6" t="str">
        <f t="shared" si="9"/>
        <v>69_2035</v>
      </c>
      <c r="B625" s="4">
        <v>69</v>
      </c>
      <c r="C625" s="4">
        <v>2035</v>
      </c>
      <c r="D625" s="3"/>
      <c r="E625" s="11">
        <v>104751.84005724589</v>
      </c>
      <c r="F625" s="3"/>
      <c r="G625" s="3"/>
      <c r="H625" s="3"/>
      <c r="I625" s="3"/>
    </row>
    <row r="626" spans="1:9" x14ac:dyDescent="0.3">
      <c r="A626" s="6" t="str">
        <f t="shared" si="9"/>
        <v>70_2024</v>
      </c>
      <c r="B626" s="4">
        <v>70</v>
      </c>
      <c r="C626" s="4">
        <v>2024</v>
      </c>
      <c r="D626" s="3"/>
      <c r="E626" s="11">
        <v>108357.20543552715</v>
      </c>
      <c r="F626" s="3"/>
      <c r="G626" s="3"/>
      <c r="H626" s="3"/>
      <c r="I626" s="3"/>
    </row>
    <row r="627" spans="1:9" x14ac:dyDescent="0.3">
      <c r="A627" s="6" t="str">
        <f t="shared" si="9"/>
        <v>70_2025</v>
      </c>
      <c r="B627" s="4">
        <v>70</v>
      </c>
      <c r="C627" s="4">
        <v>2025</v>
      </c>
      <c r="D627" s="3"/>
      <c r="E627" s="11">
        <v>108410.7416042206</v>
      </c>
      <c r="F627" s="3"/>
      <c r="G627" s="3"/>
      <c r="H627" s="3"/>
      <c r="I627" s="3"/>
    </row>
    <row r="628" spans="1:9" x14ac:dyDescent="0.3">
      <c r="A628" s="6" t="str">
        <f t="shared" si="9"/>
        <v>70_2026</v>
      </c>
      <c r="B628" s="4">
        <v>70</v>
      </c>
      <c r="C628" s="4">
        <v>2026</v>
      </c>
      <c r="D628" s="3"/>
      <c r="E628" s="11">
        <v>108464.27777291404</v>
      </c>
      <c r="F628" s="3"/>
      <c r="G628" s="3"/>
      <c r="H628" s="3"/>
      <c r="I628" s="3"/>
    </row>
    <row r="629" spans="1:9" x14ac:dyDescent="0.3">
      <c r="A629" s="6" t="str">
        <f t="shared" si="9"/>
        <v>70_2027</v>
      </c>
      <c r="B629" s="4">
        <v>70</v>
      </c>
      <c r="C629" s="4">
        <v>2027</v>
      </c>
      <c r="D629" s="3"/>
      <c r="E629" s="11">
        <v>108517.81394160748</v>
      </c>
      <c r="F629" s="3"/>
      <c r="G629" s="3"/>
      <c r="H629" s="3"/>
      <c r="I629" s="3"/>
    </row>
    <row r="630" spans="1:9" x14ac:dyDescent="0.3">
      <c r="A630" s="6" t="str">
        <f t="shared" si="9"/>
        <v>70_2028</v>
      </c>
      <c r="B630" s="4">
        <v>70</v>
      </c>
      <c r="C630" s="4">
        <v>2028</v>
      </c>
      <c r="D630" s="3"/>
      <c r="E630" s="11">
        <v>108571.35011030092</v>
      </c>
      <c r="F630" s="3"/>
      <c r="G630" s="3"/>
      <c r="H630" s="3"/>
      <c r="I630" s="3"/>
    </row>
    <row r="631" spans="1:9" x14ac:dyDescent="0.3">
      <c r="A631" s="6" t="str">
        <f t="shared" si="9"/>
        <v>70_2029</v>
      </c>
      <c r="B631" s="4">
        <v>70</v>
      </c>
      <c r="C631" s="4">
        <v>2029</v>
      </c>
      <c r="D631" s="3"/>
      <c r="E631" s="11">
        <v>108624.88627899437</v>
      </c>
      <c r="F631" s="3"/>
      <c r="G631" s="3"/>
      <c r="H631" s="3"/>
      <c r="I631" s="3"/>
    </row>
    <row r="632" spans="1:9" x14ac:dyDescent="0.3">
      <c r="A632" s="6" t="str">
        <f t="shared" si="9"/>
        <v>70_2030</v>
      </c>
      <c r="B632" s="4">
        <v>70</v>
      </c>
      <c r="C632" s="4">
        <v>2030</v>
      </c>
      <c r="D632" s="3"/>
      <c r="E632" s="11">
        <v>108678.42244768782</v>
      </c>
      <c r="F632" s="3"/>
      <c r="G632" s="3"/>
      <c r="H632" s="3"/>
      <c r="I632" s="3"/>
    </row>
    <row r="633" spans="1:9" x14ac:dyDescent="0.3">
      <c r="A633" s="6" t="str">
        <f t="shared" si="9"/>
        <v>70_2031</v>
      </c>
      <c r="B633" s="4">
        <v>70</v>
      </c>
      <c r="C633" s="4">
        <v>2031</v>
      </c>
      <c r="D633" s="3"/>
      <c r="E633" s="11">
        <v>108731.95861638125</v>
      </c>
      <c r="F633" s="3"/>
      <c r="G633" s="3"/>
      <c r="H633" s="3"/>
      <c r="I633" s="3"/>
    </row>
    <row r="634" spans="1:9" x14ac:dyDescent="0.3">
      <c r="A634" s="6" t="str">
        <f t="shared" si="9"/>
        <v>70_2032</v>
      </c>
      <c r="B634" s="4">
        <v>70</v>
      </c>
      <c r="C634" s="4">
        <v>2032</v>
      </c>
      <c r="D634" s="3"/>
      <c r="E634" s="11">
        <v>108785.4947850747</v>
      </c>
      <c r="F634" s="3"/>
      <c r="G634" s="3"/>
      <c r="H634" s="3"/>
      <c r="I634" s="3"/>
    </row>
    <row r="635" spans="1:9" x14ac:dyDescent="0.3">
      <c r="A635" s="6" t="str">
        <f t="shared" si="9"/>
        <v>70_2033</v>
      </c>
      <c r="B635" s="4">
        <v>70</v>
      </c>
      <c r="C635" s="4">
        <v>2033</v>
      </c>
      <c r="D635" s="3"/>
      <c r="E635" s="11">
        <v>108839.03095376813</v>
      </c>
      <c r="F635" s="3"/>
      <c r="G635" s="3"/>
      <c r="H635" s="3"/>
      <c r="I635" s="3"/>
    </row>
    <row r="636" spans="1:9" x14ac:dyDescent="0.3">
      <c r="A636" s="6" t="str">
        <f t="shared" si="9"/>
        <v>70_2034</v>
      </c>
      <c r="B636" s="4">
        <v>70</v>
      </c>
      <c r="C636" s="4">
        <v>2034</v>
      </c>
      <c r="D636" s="3"/>
      <c r="E636" s="11">
        <v>108892.56712246158</v>
      </c>
      <c r="F636" s="3"/>
      <c r="G636" s="3"/>
      <c r="H636" s="3"/>
      <c r="I636" s="3"/>
    </row>
    <row r="637" spans="1:9" x14ac:dyDescent="0.3">
      <c r="A637" s="6" t="str">
        <f t="shared" si="9"/>
        <v>70_2035</v>
      </c>
      <c r="B637" s="4">
        <v>70</v>
      </c>
      <c r="C637" s="4">
        <v>2035</v>
      </c>
      <c r="D637" s="3"/>
      <c r="E637" s="11">
        <v>108946.10329115501</v>
      </c>
      <c r="F637" s="3"/>
      <c r="G637" s="3"/>
      <c r="H637" s="3"/>
      <c r="I637" s="3"/>
    </row>
    <row r="638" spans="1:9" x14ac:dyDescent="0.3">
      <c r="A638" s="6" t="str">
        <f t="shared" si="9"/>
        <v>71_2024</v>
      </c>
      <c r="B638" s="4">
        <v>71</v>
      </c>
      <c r="C638" s="4">
        <v>2024</v>
      </c>
      <c r="D638" s="3"/>
      <c r="E638" s="11">
        <v>113126.23553652543</v>
      </c>
      <c r="F638" s="3"/>
      <c r="G638" s="3"/>
      <c r="H638" s="3"/>
      <c r="I638" s="3"/>
    </row>
    <row r="639" spans="1:9" x14ac:dyDescent="0.3">
      <c r="A639" s="6" t="str">
        <f t="shared" si="9"/>
        <v>71_2025</v>
      </c>
      <c r="B639" s="4">
        <v>71</v>
      </c>
      <c r="C639" s="4">
        <v>2025</v>
      </c>
      <c r="D639" s="3"/>
      <c r="E639" s="11">
        <v>113182.12794538736</v>
      </c>
      <c r="F639" s="3"/>
      <c r="G639" s="3"/>
      <c r="H639" s="3"/>
      <c r="I639" s="3"/>
    </row>
    <row r="640" spans="1:9" x14ac:dyDescent="0.3">
      <c r="A640" s="6" t="str">
        <f t="shared" si="9"/>
        <v>71_2026</v>
      </c>
      <c r="B640" s="4">
        <v>71</v>
      </c>
      <c r="C640" s="4">
        <v>2026</v>
      </c>
      <c r="D640" s="3"/>
      <c r="E640" s="11">
        <v>113238.02035424928</v>
      </c>
      <c r="F640" s="3"/>
      <c r="G640" s="3"/>
      <c r="H640" s="3"/>
      <c r="I640" s="3"/>
    </row>
    <row r="641" spans="1:9" x14ac:dyDescent="0.3">
      <c r="A641" s="6" t="str">
        <f t="shared" si="9"/>
        <v>71_2027</v>
      </c>
      <c r="B641" s="4">
        <v>71</v>
      </c>
      <c r="C641" s="4">
        <v>2027</v>
      </c>
      <c r="D641" s="3"/>
      <c r="E641" s="11">
        <v>113293.91276311121</v>
      </c>
      <c r="F641" s="3"/>
      <c r="G641" s="3"/>
      <c r="H641" s="3"/>
      <c r="I641" s="3"/>
    </row>
    <row r="642" spans="1:9" x14ac:dyDescent="0.3">
      <c r="A642" s="6" t="str">
        <f t="shared" si="9"/>
        <v>71_2028</v>
      </c>
      <c r="B642" s="4">
        <v>71</v>
      </c>
      <c r="C642" s="4">
        <v>2028</v>
      </c>
      <c r="D642" s="3"/>
      <c r="E642" s="11">
        <v>113349.80517197312</v>
      </c>
      <c r="F642" s="3"/>
      <c r="G642" s="3"/>
      <c r="H642" s="3"/>
      <c r="I642" s="3"/>
    </row>
    <row r="643" spans="1:9" x14ac:dyDescent="0.3">
      <c r="A643" s="6" t="str">
        <f t="shared" ref="A643:A706" si="10">+B643&amp;"_"&amp;C643</f>
        <v>71_2029</v>
      </c>
      <c r="B643" s="4">
        <v>71</v>
      </c>
      <c r="C643" s="4">
        <v>2029</v>
      </c>
      <c r="D643" s="3"/>
      <c r="E643" s="11">
        <v>113405.69758083504</v>
      </c>
      <c r="F643" s="3"/>
      <c r="G643" s="3"/>
      <c r="H643" s="3"/>
      <c r="I643" s="3"/>
    </row>
    <row r="644" spans="1:9" x14ac:dyDescent="0.3">
      <c r="A644" s="6" t="str">
        <f t="shared" si="10"/>
        <v>71_2030</v>
      </c>
      <c r="B644" s="4">
        <v>71</v>
      </c>
      <c r="C644" s="4">
        <v>2030</v>
      </c>
      <c r="D644" s="3"/>
      <c r="E644" s="11">
        <v>113461.58998969696</v>
      </c>
      <c r="F644" s="3"/>
      <c r="G644" s="3"/>
      <c r="H644" s="3"/>
      <c r="I644" s="3"/>
    </row>
    <row r="645" spans="1:9" x14ac:dyDescent="0.3">
      <c r="A645" s="6" t="str">
        <f t="shared" si="10"/>
        <v>71_2031</v>
      </c>
      <c r="B645" s="4">
        <v>71</v>
      </c>
      <c r="C645" s="4">
        <v>2031</v>
      </c>
      <c r="D645" s="3"/>
      <c r="E645" s="11">
        <v>113517.48239855887</v>
      </c>
      <c r="F645" s="3"/>
      <c r="G645" s="3"/>
      <c r="H645" s="3"/>
      <c r="I645" s="3"/>
    </row>
    <row r="646" spans="1:9" x14ac:dyDescent="0.3">
      <c r="A646" s="6" t="str">
        <f t="shared" si="10"/>
        <v>71_2032</v>
      </c>
      <c r="B646" s="4">
        <v>71</v>
      </c>
      <c r="C646" s="4">
        <v>2032</v>
      </c>
      <c r="D646" s="3"/>
      <c r="E646" s="11">
        <v>113573.3748074208</v>
      </c>
      <c r="F646" s="3"/>
      <c r="G646" s="3"/>
      <c r="H646" s="3"/>
      <c r="I646" s="3"/>
    </row>
    <row r="647" spans="1:9" x14ac:dyDescent="0.3">
      <c r="A647" s="6" t="str">
        <f t="shared" si="10"/>
        <v>71_2033</v>
      </c>
      <c r="B647" s="4">
        <v>71</v>
      </c>
      <c r="C647" s="4">
        <v>2033</v>
      </c>
      <c r="D647" s="3"/>
      <c r="E647" s="11">
        <v>113629.26721628272</v>
      </c>
      <c r="F647" s="3"/>
      <c r="G647" s="3"/>
      <c r="H647" s="3"/>
      <c r="I647" s="3"/>
    </row>
    <row r="648" spans="1:9" x14ac:dyDescent="0.3">
      <c r="A648" s="6" t="str">
        <f t="shared" si="10"/>
        <v>71_2034</v>
      </c>
      <c r="B648" s="4">
        <v>71</v>
      </c>
      <c r="C648" s="4">
        <v>2034</v>
      </c>
      <c r="D648" s="3"/>
      <c r="E648" s="11">
        <v>113685.15962514463</v>
      </c>
      <c r="F648" s="3"/>
      <c r="G648" s="3"/>
      <c r="H648" s="3"/>
      <c r="I648" s="3"/>
    </row>
    <row r="649" spans="1:9" x14ac:dyDescent="0.3">
      <c r="A649" s="6" t="str">
        <f t="shared" si="10"/>
        <v>71_2035</v>
      </c>
      <c r="B649" s="4">
        <v>71</v>
      </c>
      <c r="C649" s="4">
        <v>2035</v>
      </c>
      <c r="D649" s="3"/>
      <c r="E649" s="11">
        <v>113741.05203400656</v>
      </c>
      <c r="F649" s="3"/>
      <c r="G649" s="3"/>
      <c r="H649" s="3"/>
      <c r="I649" s="3"/>
    </row>
    <row r="650" spans="1:9" x14ac:dyDescent="0.3">
      <c r="A650" s="6" t="str">
        <f t="shared" si="10"/>
        <v>72_2024</v>
      </c>
      <c r="B650" s="4">
        <v>72</v>
      </c>
      <c r="C650" s="4">
        <v>2024</v>
      </c>
      <c r="D650" s="3"/>
      <c r="E650" s="11">
        <v>134935.55771813935</v>
      </c>
      <c r="F650" s="3"/>
      <c r="G650" s="3"/>
      <c r="H650" s="3"/>
      <c r="I650" s="3"/>
    </row>
    <row r="651" spans="1:9" x14ac:dyDescent="0.3">
      <c r="A651" s="6" t="str">
        <f t="shared" si="10"/>
        <v>72_2025</v>
      </c>
      <c r="B651" s="4">
        <v>72</v>
      </c>
      <c r="C651" s="4">
        <v>2025</v>
      </c>
      <c r="D651" s="3"/>
      <c r="E651" s="11">
        <v>135002.22548381035</v>
      </c>
      <c r="F651" s="3"/>
      <c r="G651" s="3"/>
      <c r="H651" s="3"/>
      <c r="I651" s="3"/>
    </row>
    <row r="652" spans="1:9" x14ac:dyDescent="0.3">
      <c r="A652" s="6" t="str">
        <f t="shared" si="10"/>
        <v>72_2026</v>
      </c>
      <c r="B652" s="4">
        <v>72</v>
      </c>
      <c r="C652" s="4">
        <v>2026</v>
      </c>
      <c r="D652" s="3"/>
      <c r="E652" s="11">
        <v>135068.89324948139</v>
      </c>
      <c r="F652" s="3"/>
      <c r="G652" s="3"/>
      <c r="H652" s="3"/>
      <c r="I652" s="3"/>
    </row>
    <row r="653" spans="1:9" x14ac:dyDescent="0.3">
      <c r="A653" s="6" t="str">
        <f t="shared" si="10"/>
        <v>72_2027</v>
      </c>
      <c r="B653" s="4">
        <v>72</v>
      </c>
      <c r="C653" s="4">
        <v>2027</v>
      </c>
      <c r="D653" s="3"/>
      <c r="E653" s="11">
        <v>135135.5610151524</v>
      </c>
      <c r="F653" s="3"/>
      <c r="G653" s="3"/>
      <c r="H653" s="3"/>
      <c r="I653" s="3"/>
    </row>
    <row r="654" spans="1:9" x14ac:dyDescent="0.3">
      <c r="A654" s="6" t="str">
        <f t="shared" si="10"/>
        <v>72_2028</v>
      </c>
      <c r="B654" s="4">
        <v>72</v>
      </c>
      <c r="C654" s="4">
        <v>2028</v>
      </c>
      <c r="D654" s="3"/>
      <c r="E654" s="11">
        <v>135202.22878082341</v>
      </c>
      <c r="F654" s="3"/>
      <c r="G654" s="3"/>
      <c r="H654" s="3"/>
      <c r="I654" s="3"/>
    </row>
    <row r="655" spans="1:9" x14ac:dyDescent="0.3">
      <c r="A655" s="6" t="str">
        <f t="shared" si="10"/>
        <v>72_2029</v>
      </c>
      <c r="B655" s="4">
        <v>72</v>
      </c>
      <c r="C655" s="4">
        <v>2029</v>
      </c>
      <c r="D655" s="3"/>
      <c r="E655" s="11">
        <v>135268.89654649442</v>
      </c>
      <c r="F655" s="3"/>
      <c r="G655" s="3"/>
      <c r="H655" s="3"/>
      <c r="I655" s="3"/>
    </row>
    <row r="656" spans="1:9" x14ac:dyDescent="0.3">
      <c r="A656" s="6" t="str">
        <f t="shared" si="10"/>
        <v>72_2030</v>
      </c>
      <c r="B656" s="4">
        <v>72</v>
      </c>
      <c r="C656" s="4">
        <v>2030</v>
      </c>
      <c r="D656" s="3"/>
      <c r="E656" s="11">
        <v>135335.56431216546</v>
      </c>
      <c r="F656" s="3"/>
      <c r="G656" s="3"/>
      <c r="H656" s="3"/>
      <c r="I656" s="3"/>
    </row>
    <row r="657" spans="1:9" x14ac:dyDescent="0.3">
      <c r="A657" s="6" t="str">
        <f t="shared" si="10"/>
        <v>72_2031</v>
      </c>
      <c r="B657" s="4">
        <v>72</v>
      </c>
      <c r="C657" s="4">
        <v>2031</v>
      </c>
      <c r="D657" s="3"/>
      <c r="E657" s="11">
        <v>135402.23207783647</v>
      </c>
      <c r="F657" s="3"/>
      <c r="G657" s="3"/>
      <c r="H657" s="3"/>
      <c r="I657" s="3"/>
    </row>
    <row r="658" spans="1:9" x14ac:dyDescent="0.3">
      <c r="A658" s="6" t="str">
        <f t="shared" si="10"/>
        <v>72_2032</v>
      </c>
      <c r="B658" s="4">
        <v>72</v>
      </c>
      <c r="C658" s="4">
        <v>2032</v>
      </c>
      <c r="D658" s="3"/>
      <c r="E658" s="11">
        <v>135468.89984350748</v>
      </c>
      <c r="F658" s="3"/>
      <c r="G658" s="3"/>
      <c r="H658" s="3"/>
      <c r="I658" s="3"/>
    </row>
    <row r="659" spans="1:9" x14ac:dyDescent="0.3">
      <c r="A659" s="6" t="str">
        <f t="shared" si="10"/>
        <v>72_2033</v>
      </c>
      <c r="B659" s="4">
        <v>72</v>
      </c>
      <c r="C659" s="4">
        <v>2033</v>
      </c>
      <c r="D659" s="3"/>
      <c r="E659" s="11">
        <v>135535.56760917851</v>
      </c>
      <c r="F659" s="3"/>
      <c r="G659" s="3"/>
      <c r="H659" s="3"/>
      <c r="I659" s="3"/>
    </row>
    <row r="660" spans="1:9" x14ac:dyDescent="0.3">
      <c r="A660" s="6" t="str">
        <f t="shared" si="10"/>
        <v>72_2034</v>
      </c>
      <c r="B660" s="4">
        <v>72</v>
      </c>
      <c r="C660" s="4">
        <v>2034</v>
      </c>
      <c r="D660" s="3"/>
      <c r="E660" s="11">
        <v>135602.23537484952</v>
      </c>
      <c r="F660" s="3"/>
      <c r="G660" s="3"/>
      <c r="H660" s="3"/>
      <c r="I660" s="3"/>
    </row>
    <row r="661" spans="1:9" x14ac:dyDescent="0.3">
      <c r="A661" s="6" t="str">
        <f t="shared" si="10"/>
        <v>72_2035</v>
      </c>
      <c r="B661" s="4">
        <v>72</v>
      </c>
      <c r="C661" s="4">
        <v>2035</v>
      </c>
      <c r="D661" s="3"/>
      <c r="E661" s="11">
        <v>135668.90314052053</v>
      </c>
      <c r="F661" s="3"/>
      <c r="G661" s="3"/>
      <c r="H661" s="3"/>
      <c r="I661" s="3"/>
    </row>
    <row r="662" spans="1:9" x14ac:dyDescent="0.3">
      <c r="A662" s="6" t="str">
        <f t="shared" si="10"/>
        <v>73_2024</v>
      </c>
      <c r="B662" s="4">
        <v>73</v>
      </c>
      <c r="C662" s="4">
        <v>2024</v>
      </c>
      <c r="D662" s="3"/>
      <c r="E662" s="11">
        <v>157353.94093487997</v>
      </c>
      <c r="F662" s="3"/>
      <c r="G662" s="3"/>
      <c r="H662" s="3"/>
      <c r="I662" s="3"/>
    </row>
    <row r="663" spans="1:9" x14ac:dyDescent="0.3">
      <c r="A663" s="6" t="str">
        <f t="shared" si="10"/>
        <v>73_2025</v>
      </c>
      <c r="B663" s="4">
        <v>73</v>
      </c>
      <c r="C663" s="4">
        <v>2025</v>
      </c>
      <c r="D663" s="3"/>
      <c r="E663" s="11">
        <v>157431.68497684383</v>
      </c>
      <c r="F663" s="3"/>
      <c r="G663" s="3"/>
      <c r="H663" s="3"/>
      <c r="I663" s="3"/>
    </row>
    <row r="664" spans="1:9" x14ac:dyDescent="0.3">
      <c r="A664" s="6" t="str">
        <f t="shared" si="10"/>
        <v>73_2026</v>
      </c>
      <c r="B664" s="4">
        <v>73</v>
      </c>
      <c r="C664" s="4">
        <v>2026</v>
      </c>
      <c r="D664" s="3"/>
      <c r="E664" s="11">
        <v>157509.42901880771</v>
      </c>
      <c r="F664" s="3"/>
      <c r="G664" s="3"/>
      <c r="H664" s="3"/>
      <c r="I664" s="3"/>
    </row>
    <row r="665" spans="1:9" x14ac:dyDescent="0.3">
      <c r="A665" s="6" t="str">
        <f t="shared" si="10"/>
        <v>73_2027</v>
      </c>
      <c r="B665" s="4">
        <v>73</v>
      </c>
      <c r="C665" s="4">
        <v>2027</v>
      </c>
      <c r="D665" s="3"/>
      <c r="E665" s="11">
        <v>157587.17306077157</v>
      </c>
      <c r="F665" s="3"/>
      <c r="G665" s="3"/>
      <c r="H665" s="3"/>
      <c r="I665" s="3"/>
    </row>
    <row r="666" spans="1:9" x14ac:dyDescent="0.3">
      <c r="A666" s="6" t="str">
        <f t="shared" si="10"/>
        <v>73_2028</v>
      </c>
      <c r="B666" s="4">
        <v>73</v>
      </c>
      <c r="C666" s="4">
        <v>2028</v>
      </c>
      <c r="D666" s="3"/>
      <c r="E666" s="11">
        <v>157664.91710273546</v>
      </c>
      <c r="F666" s="3"/>
      <c r="G666" s="3"/>
      <c r="H666" s="3"/>
      <c r="I666" s="3"/>
    </row>
    <row r="667" spans="1:9" x14ac:dyDescent="0.3">
      <c r="A667" s="6" t="str">
        <f t="shared" si="10"/>
        <v>73_2029</v>
      </c>
      <c r="B667" s="4">
        <v>73</v>
      </c>
      <c r="C667" s="4">
        <v>2029</v>
      </c>
      <c r="D667" s="3"/>
      <c r="E667" s="11">
        <v>157742.66114469932</v>
      </c>
      <c r="F667" s="3"/>
      <c r="G667" s="3"/>
      <c r="H667" s="3"/>
      <c r="I667" s="3"/>
    </row>
    <row r="668" spans="1:9" x14ac:dyDescent="0.3">
      <c r="A668" s="6" t="str">
        <f t="shared" si="10"/>
        <v>73_2030</v>
      </c>
      <c r="B668" s="4">
        <v>73</v>
      </c>
      <c r="C668" s="4">
        <v>2030</v>
      </c>
      <c r="D668" s="3"/>
      <c r="E668" s="11">
        <v>157820.40518666321</v>
      </c>
      <c r="F668" s="3"/>
      <c r="G668" s="3"/>
      <c r="H668" s="3"/>
      <c r="I668" s="3"/>
    </row>
    <row r="669" spans="1:9" x14ac:dyDescent="0.3">
      <c r="A669" s="6" t="str">
        <f t="shared" si="10"/>
        <v>73_2031</v>
      </c>
      <c r="B669" s="4">
        <v>73</v>
      </c>
      <c r="C669" s="4">
        <v>2031</v>
      </c>
      <c r="D669" s="3"/>
      <c r="E669" s="11">
        <v>157898.14922862707</v>
      </c>
      <c r="F669" s="3"/>
      <c r="G669" s="3"/>
      <c r="H669" s="3"/>
      <c r="I669" s="3"/>
    </row>
    <row r="670" spans="1:9" x14ac:dyDescent="0.3">
      <c r="A670" s="6" t="str">
        <f t="shared" si="10"/>
        <v>73_2032</v>
      </c>
      <c r="B670" s="4">
        <v>73</v>
      </c>
      <c r="C670" s="4">
        <v>2032</v>
      </c>
      <c r="D670" s="3"/>
      <c r="E670" s="11">
        <v>157975.89327059095</v>
      </c>
      <c r="F670" s="3"/>
      <c r="G670" s="3"/>
      <c r="H670" s="3"/>
      <c r="I670" s="3"/>
    </row>
    <row r="671" spans="1:9" x14ac:dyDescent="0.3">
      <c r="A671" s="6" t="str">
        <f t="shared" si="10"/>
        <v>73_2033</v>
      </c>
      <c r="B671" s="4">
        <v>73</v>
      </c>
      <c r="C671" s="4">
        <v>2033</v>
      </c>
      <c r="D671" s="3"/>
      <c r="E671" s="11">
        <v>158053.63731255481</v>
      </c>
      <c r="F671" s="3"/>
      <c r="G671" s="3"/>
      <c r="H671" s="3"/>
      <c r="I671" s="3"/>
    </row>
    <row r="672" spans="1:9" x14ac:dyDescent="0.3">
      <c r="A672" s="6" t="str">
        <f t="shared" si="10"/>
        <v>73_2034</v>
      </c>
      <c r="B672" s="4">
        <v>73</v>
      </c>
      <c r="C672" s="4">
        <v>2034</v>
      </c>
      <c r="D672" s="3"/>
      <c r="E672" s="11">
        <v>158131.3813545187</v>
      </c>
      <c r="F672" s="3"/>
      <c r="G672" s="3"/>
      <c r="H672" s="3"/>
      <c r="I672" s="3"/>
    </row>
    <row r="673" spans="1:9" x14ac:dyDescent="0.3">
      <c r="A673" s="6" t="str">
        <f t="shared" si="10"/>
        <v>73_2035</v>
      </c>
      <c r="B673" s="4">
        <v>73</v>
      </c>
      <c r="C673" s="4">
        <v>2035</v>
      </c>
      <c r="D673" s="3"/>
      <c r="E673" s="11">
        <v>158209.12539648256</v>
      </c>
      <c r="F673" s="3"/>
      <c r="G673" s="3"/>
      <c r="H673" s="3"/>
      <c r="I673" s="3"/>
    </row>
    <row r="674" spans="1:9" x14ac:dyDescent="0.3">
      <c r="A674" s="6" t="str">
        <f t="shared" si="10"/>
        <v>74_2024</v>
      </c>
      <c r="B674" s="4">
        <v>74</v>
      </c>
      <c r="C674" s="4">
        <v>2024</v>
      </c>
      <c r="D674" s="3"/>
      <c r="E674" s="11">
        <v>184767.07985784873</v>
      </c>
      <c r="F674" s="3"/>
      <c r="G674" s="3"/>
      <c r="H674" s="3"/>
      <c r="I674" s="3"/>
    </row>
    <row r="675" spans="1:9" x14ac:dyDescent="0.3">
      <c r="A675" s="6" t="str">
        <f t="shared" si="10"/>
        <v>74_2025</v>
      </c>
      <c r="B675" s="4">
        <v>74</v>
      </c>
      <c r="C675" s="4">
        <v>2025</v>
      </c>
      <c r="D675" s="3"/>
      <c r="E675" s="11">
        <v>184858.36794078242</v>
      </c>
      <c r="F675" s="3"/>
      <c r="G675" s="3"/>
      <c r="H675" s="3"/>
      <c r="I675" s="3"/>
    </row>
    <row r="676" spans="1:9" x14ac:dyDescent="0.3">
      <c r="A676" s="6" t="str">
        <f t="shared" si="10"/>
        <v>74_2026</v>
      </c>
      <c r="B676" s="4">
        <v>74</v>
      </c>
      <c r="C676" s="4">
        <v>2026</v>
      </c>
      <c r="D676" s="3"/>
      <c r="E676" s="11">
        <v>184949.65602371615</v>
      </c>
      <c r="F676" s="3"/>
      <c r="G676" s="3"/>
      <c r="H676" s="3"/>
      <c r="I676" s="3"/>
    </row>
    <row r="677" spans="1:9" x14ac:dyDescent="0.3">
      <c r="A677" s="6" t="str">
        <f t="shared" si="10"/>
        <v>74_2027</v>
      </c>
      <c r="B677" s="4">
        <v>74</v>
      </c>
      <c r="C677" s="4">
        <v>2027</v>
      </c>
      <c r="D677" s="3"/>
      <c r="E677" s="11">
        <v>185040.94410664987</v>
      </c>
      <c r="F677" s="3"/>
      <c r="G677" s="3"/>
      <c r="H677" s="3"/>
      <c r="I677" s="3"/>
    </row>
    <row r="678" spans="1:9" x14ac:dyDescent="0.3">
      <c r="A678" s="6" t="str">
        <f t="shared" si="10"/>
        <v>74_2028</v>
      </c>
      <c r="B678" s="4">
        <v>74</v>
      </c>
      <c r="C678" s="4">
        <v>2028</v>
      </c>
      <c r="D678" s="3"/>
      <c r="E678" s="11">
        <v>185132.23218958359</v>
      </c>
      <c r="F678" s="3"/>
      <c r="G678" s="3"/>
      <c r="H678" s="3"/>
      <c r="I678" s="3"/>
    </row>
    <row r="679" spans="1:9" x14ac:dyDescent="0.3">
      <c r="A679" s="6" t="str">
        <f t="shared" si="10"/>
        <v>74_2029</v>
      </c>
      <c r="B679" s="4">
        <v>74</v>
      </c>
      <c r="C679" s="4">
        <v>2029</v>
      </c>
      <c r="D679" s="3"/>
      <c r="E679" s="11">
        <v>185223.52027251731</v>
      </c>
      <c r="F679" s="3"/>
      <c r="G679" s="3"/>
      <c r="H679" s="3"/>
      <c r="I679" s="3"/>
    </row>
    <row r="680" spans="1:9" x14ac:dyDescent="0.3">
      <c r="A680" s="6" t="str">
        <f t="shared" si="10"/>
        <v>74_2030</v>
      </c>
      <c r="B680" s="4">
        <v>74</v>
      </c>
      <c r="C680" s="4">
        <v>2030</v>
      </c>
      <c r="D680" s="3"/>
      <c r="E680" s="11">
        <v>185314.80835545104</v>
      </c>
      <c r="F680" s="3"/>
      <c r="G680" s="3"/>
      <c r="H680" s="3"/>
      <c r="I680" s="3"/>
    </row>
    <row r="681" spans="1:9" x14ac:dyDescent="0.3">
      <c r="A681" s="6" t="str">
        <f t="shared" si="10"/>
        <v>74_2031</v>
      </c>
      <c r="B681" s="4">
        <v>74</v>
      </c>
      <c r="C681" s="4">
        <v>2031</v>
      </c>
      <c r="D681" s="3"/>
      <c r="E681" s="11">
        <v>185406.09643838476</v>
      </c>
      <c r="F681" s="3"/>
      <c r="G681" s="3"/>
      <c r="H681" s="3"/>
      <c r="I681" s="3"/>
    </row>
    <row r="682" spans="1:9" x14ac:dyDescent="0.3">
      <c r="A682" s="6" t="str">
        <f t="shared" si="10"/>
        <v>74_2032</v>
      </c>
      <c r="B682" s="4">
        <v>74</v>
      </c>
      <c r="C682" s="4">
        <v>2032</v>
      </c>
      <c r="D682" s="3"/>
      <c r="E682" s="11">
        <v>185497.38452131848</v>
      </c>
      <c r="F682" s="3"/>
      <c r="G682" s="3"/>
      <c r="H682" s="3"/>
      <c r="I682" s="3"/>
    </row>
    <row r="683" spans="1:9" x14ac:dyDescent="0.3">
      <c r="A683" s="6" t="str">
        <f t="shared" si="10"/>
        <v>74_2033</v>
      </c>
      <c r="B683" s="4">
        <v>74</v>
      </c>
      <c r="C683" s="4">
        <v>2033</v>
      </c>
      <c r="D683" s="3"/>
      <c r="E683" s="11">
        <v>185588.67260425221</v>
      </c>
      <c r="F683" s="3"/>
      <c r="G683" s="3"/>
      <c r="H683" s="3"/>
      <c r="I683" s="3"/>
    </row>
    <row r="684" spans="1:9" x14ac:dyDescent="0.3">
      <c r="A684" s="6" t="str">
        <f t="shared" si="10"/>
        <v>74_2034</v>
      </c>
      <c r="B684" s="4">
        <v>74</v>
      </c>
      <c r="C684" s="4">
        <v>2034</v>
      </c>
      <c r="D684" s="3"/>
      <c r="E684" s="11">
        <v>185679.9606871859</v>
      </c>
      <c r="F684" s="3"/>
      <c r="G684" s="3"/>
      <c r="H684" s="3"/>
      <c r="I684" s="3"/>
    </row>
    <row r="685" spans="1:9" x14ac:dyDescent="0.3">
      <c r="A685" s="6" t="str">
        <f t="shared" si="10"/>
        <v>74_2035</v>
      </c>
      <c r="B685" s="4">
        <v>74</v>
      </c>
      <c r="C685" s="4">
        <v>2035</v>
      </c>
      <c r="D685" s="3"/>
      <c r="E685" s="11">
        <v>185771.24877011962</v>
      </c>
      <c r="F685" s="3"/>
      <c r="G685" s="3"/>
      <c r="H685" s="3"/>
      <c r="I685" s="3"/>
    </row>
    <row r="686" spans="1:9" x14ac:dyDescent="0.3">
      <c r="A686" s="6" t="str">
        <f t="shared" si="10"/>
        <v>75_2024</v>
      </c>
      <c r="B686" s="4">
        <v>75</v>
      </c>
      <c r="C686" s="4">
        <v>2024</v>
      </c>
      <c r="D686" s="3"/>
      <c r="E686" s="11">
        <v>198724.26527496462</v>
      </c>
      <c r="F686" s="3"/>
      <c r="G686" s="3"/>
      <c r="H686" s="3"/>
      <c r="I686" s="3"/>
    </row>
    <row r="687" spans="1:9" x14ac:dyDescent="0.3">
      <c r="A687" s="6" t="str">
        <f t="shared" si="10"/>
        <v>75_2025</v>
      </c>
      <c r="B687" s="4">
        <v>75</v>
      </c>
      <c r="C687" s="4">
        <v>2025</v>
      </c>
      <c r="D687" s="3"/>
      <c r="E687" s="11">
        <v>198822.44920049573</v>
      </c>
      <c r="F687" s="3"/>
      <c r="G687" s="3"/>
      <c r="H687" s="3"/>
      <c r="I687" s="3"/>
    </row>
    <row r="688" spans="1:9" x14ac:dyDescent="0.3">
      <c r="A688" s="6" t="str">
        <f t="shared" si="10"/>
        <v>75_2026</v>
      </c>
      <c r="B688" s="4">
        <v>75</v>
      </c>
      <c r="C688" s="4">
        <v>2026</v>
      </c>
      <c r="D688" s="3"/>
      <c r="E688" s="11">
        <v>198920.63312602683</v>
      </c>
      <c r="F688" s="3"/>
      <c r="G688" s="3"/>
      <c r="H688" s="3"/>
      <c r="I688" s="3"/>
    </row>
    <row r="689" spans="1:9" x14ac:dyDescent="0.3">
      <c r="A689" s="6" t="str">
        <f t="shared" si="10"/>
        <v>75_2027</v>
      </c>
      <c r="B689" s="4">
        <v>75</v>
      </c>
      <c r="C689" s="4">
        <v>2027</v>
      </c>
      <c r="D689" s="3"/>
      <c r="E689" s="11">
        <v>199018.81705155794</v>
      </c>
      <c r="F689" s="3"/>
      <c r="G689" s="3"/>
      <c r="H689" s="3"/>
      <c r="I689" s="3"/>
    </row>
    <row r="690" spans="1:9" x14ac:dyDescent="0.3">
      <c r="A690" s="6" t="str">
        <f t="shared" si="10"/>
        <v>75_2028</v>
      </c>
      <c r="B690" s="4">
        <v>75</v>
      </c>
      <c r="C690" s="4">
        <v>2028</v>
      </c>
      <c r="D690" s="3"/>
      <c r="E690" s="11">
        <v>199117.00097708905</v>
      </c>
      <c r="F690" s="3"/>
      <c r="G690" s="3"/>
      <c r="H690" s="3"/>
      <c r="I690" s="3"/>
    </row>
    <row r="691" spans="1:9" x14ac:dyDescent="0.3">
      <c r="A691" s="6" t="str">
        <f t="shared" si="10"/>
        <v>75_2029</v>
      </c>
      <c r="B691" s="4">
        <v>75</v>
      </c>
      <c r="C691" s="4">
        <v>2029</v>
      </c>
      <c r="D691" s="3"/>
      <c r="E691" s="11">
        <v>199215.18490262015</v>
      </c>
      <c r="F691" s="3"/>
      <c r="G691" s="3"/>
      <c r="H691" s="3"/>
      <c r="I691" s="3"/>
    </row>
    <row r="692" spans="1:9" x14ac:dyDescent="0.3">
      <c r="A692" s="6" t="str">
        <f t="shared" si="10"/>
        <v>75_2030</v>
      </c>
      <c r="B692" s="4">
        <v>75</v>
      </c>
      <c r="C692" s="4">
        <v>2030</v>
      </c>
      <c r="D692" s="3"/>
      <c r="E692" s="11">
        <v>199313.36882815126</v>
      </c>
      <c r="F692" s="3"/>
      <c r="G692" s="3"/>
      <c r="H692" s="3"/>
      <c r="I692" s="3"/>
    </row>
    <row r="693" spans="1:9" x14ac:dyDescent="0.3">
      <c r="A693" s="6" t="str">
        <f t="shared" si="10"/>
        <v>75_2031</v>
      </c>
      <c r="B693" s="4">
        <v>75</v>
      </c>
      <c r="C693" s="4">
        <v>2031</v>
      </c>
      <c r="D693" s="3"/>
      <c r="E693" s="11">
        <v>199411.55275368236</v>
      </c>
      <c r="F693" s="3"/>
      <c r="G693" s="3"/>
      <c r="H693" s="3"/>
      <c r="I693" s="3"/>
    </row>
    <row r="694" spans="1:9" x14ac:dyDescent="0.3">
      <c r="A694" s="6" t="str">
        <f t="shared" si="10"/>
        <v>75_2032</v>
      </c>
      <c r="B694" s="4">
        <v>75</v>
      </c>
      <c r="C694" s="4">
        <v>2032</v>
      </c>
      <c r="D694" s="3"/>
      <c r="E694" s="11">
        <v>199509.73667921347</v>
      </c>
      <c r="F694" s="3"/>
      <c r="G694" s="3"/>
      <c r="H694" s="3"/>
      <c r="I694" s="3"/>
    </row>
    <row r="695" spans="1:9" x14ac:dyDescent="0.3">
      <c r="A695" s="6" t="str">
        <f t="shared" si="10"/>
        <v>75_2033</v>
      </c>
      <c r="B695" s="4">
        <v>75</v>
      </c>
      <c r="C695" s="4">
        <v>2033</v>
      </c>
      <c r="D695" s="3"/>
      <c r="E695" s="11">
        <v>199607.92060474458</v>
      </c>
      <c r="F695" s="3"/>
      <c r="G695" s="3"/>
      <c r="H695" s="3"/>
      <c r="I695" s="3"/>
    </row>
    <row r="696" spans="1:9" x14ac:dyDescent="0.3">
      <c r="A696" s="6" t="str">
        <f t="shared" si="10"/>
        <v>75_2034</v>
      </c>
      <c r="B696" s="4">
        <v>75</v>
      </c>
      <c r="C696" s="4">
        <v>2034</v>
      </c>
      <c r="D696" s="3"/>
      <c r="E696" s="11">
        <v>199706.10453027571</v>
      </c>
      <c r="F696" s="3"/>
      <c r="G696" s="3"/>
      <c r="H696" s="3"/>
      <c r="I696" s="3"/>
    </row>
    <row r="697" spans="1:9" x14ac:dyDescent="0.3">
      <c r="A697" s="6" t="str">
        <f t="shared" si="10"/>
        <v>75_2035</v>
      </c>
      <c r="B697" s="4">
        <v>75</v>
      </c>
      <c r="C697" s="4">
        <v>2035</v>
      </c>
      <c r="D697" s="3"/>
      <c r="E697" s="11">
        <v>199804.28845580682</v>
      </c>
      <c r="F697" s="3"/>
      <c r="G697" s="3"/>
      <c r="H697" s="3"/>
      <c r="I697" s="3"/>
    </row>
    <row r="698" spans="1:9" x14ac:dyDescent="0.3">
      <c r="A698" s="6" t="str">
        <f t="shared" si="10"/>
        <v>76_2024</v>
      </c>
      <c r="B698" s="4">
        <v>76</v>
      </c>
      <c r="C698" s="4">
        <v>2024</v>
      </c>
      <c r="D698" s="3"/>
      <c r="E698" s="11">
        <v>237808.92816667812</v>
      </c>
      <c r="F698" s="3"/>
      <c r="G698" s="3"/>
      <c r="H698" s="3"/>
      <c r="I698" s="3"/>
    </row>
    <row r="699" spans="1:9" x14ac:dyDescent="0.3">
      <c r="A699" s="6" t="str">
        <f t="shared" si="10"/>
        <v>76_2025</v>
      </c>
      <c r="B699" s="4">
        <v>76</v>
      </c>
      <c r="C699" s="4">
        <v>2025</v>
      </c>
      <c r="D699" s="3"/>
      <c r="E699" s="11">
        <v>237926.42269640471</v>
      </c>
      <c r="F699" s="3"/>
      <c r="G699" s="3"/>
      <c r="H699" s="3"/>
      <c r="I699" s="3"/>
    </row>
    <row r="700" spans="1:9" x14ac:dyDescent="0.3">
      <c r="A700" s="6" t="str">
        <f t="shared" si="10"/>
        <v>76_2026</v>
      </c>
      <c r="B700" s="4">
        <v>76</v>
      </c>
      <c r="C700" s="4">
        <v>2026</v>
      </c>
      <c r="D700" s="3"/>
      <c r="E700" s="11">
        <v>238043.91722613134</v>
      </c>
      <c r="F700" s="3"/>
      <c r="G700" s="3"/>
      <c r="H700" s="3"/>
      <c r="I700" s="3"/>
    </row>
    <row r="701" spans="1:9" x14ac:dyDescent="0.3">
      <c r="A701" s="6" t="str">
        <f t="shared" si="10"/>
        <v>76_2027</v>
      </c>
      <c r="B701" s="4">
        <v>76</v>
      </c>
      <c r="C701" s="4">
        <v>2027</v>
      </c>
      <c r="D701" s="3"/>
      <c r="E701" s="11">
        <v>238161.41175585796</v>
      </c>
      <c r="F701" s="3"/>
      <c r="G701" s="3"/>
      <c r="H701" s="3"/>
      <c r="I701" s="3"/>
    </row>
    <row r="702" spans="1:9" x14ac:dyDescent="0.3">
      <c r="A702" s="6" t="str">
        <f t="shared" si="10"/>
        <v>76_2028</v>
      </c>
      <c r="B702" s="4">
        <v>76</v>
      </c>
      <c r="C702" s="4">
        <v>2028</v>
      </c>
      <c r="D702" s="3"/>
      <c r="E702" s="11">
        <v>238278.90628558458</v>
      </c>
      <c r="F702" s="3"/>
      <c r="G702" s="3"/>
      <c r="H702" s="3"/>
      <c r="I702" s="3"/>
    </row>
    <row r="703" spans="1:9" x14ac:dyDescent="0.3">
      <c r="A703" s="6" t="str">
        <f t="shared" si="10"/>
        <v>76_2029</v>
      </c>
      <c r="B703" s="4">
        <v>76</v>
      </c>
      <c r="C703" s="4">
        <v>2029</v>
      </c>
      <c r="D703" s="3"/>
      <c r="E703" s="11">
        <v>238396.40081531121</v>
      </c>
      <c r="F703" s="3"/>
      <c r="G703" s="3"/>
      <c r="H703" s="3"/>
      <c r="I703" s="3"/>
    </row>
    <row r="704" spans="1:9" x14ac:dyDescent="0.3">
      <c r="A704" s="6" t="str">
        <f t="shared" si="10"/>
        <v>76_2030</v>
      </c>
      <c r="B704" s="4">
        <v>76</v>
      </c>
      <c r="C704" s="4">
        <v>2030</v>
      </c>
      <c r="D704" s="3"/>
      <c r="E704" s="11">
        <v>238513.89534503783</v>
      </c>
      <c r="F704" s="3"/>
      <c r="G704" s="3"/>
      <c r="H704" s="3"/>
      <c r="I704" s="3"/>
    </row>
    <row r="705" spans="1:9" x14ac:dyDescent="0.3">
      <c r="A705" s="6" t="str">
        <f t="shared" si="10"/>
        <v>76_2031</v>
      </c>
      <c r="B705" s="4">
        <v>76</v>
      </c>
      <c r="C705" s="4">
        <v>2031</v>
      </c>
      <c r="D705" s="3"/>
      <c r="E705" s="11">
        <v>238631.38987476446</v>
      </c>
      <c r="F705" s="3"/>
      <c r="G705" s="3"/>
      <c r="H705" s="3"/>
      <c r="I705" s="3"/>
    </row>
    <row r="706" spans="1:9" x14ac:dyDescent="0.3">
      <c r="A706" s="6" t="str">
        <f t="shared" si="10"/>
        <v>76_2032</v>
      </c>
      <c r="B706" s="4">
        <v>76</v>
      </c>
      <c r="C706" s="4">
        <v>2032</v>
      </c>
      <c r="D706" s="3"/>
      <c r="E706" s="11">
        <v>238748.88440449105</v>
      </c>
      <c r="F706" s="3"/>
      <c r="G706" s="3"/>
      <c r="H706" s="3"/>
      <c r="I706" s="3"/>
    </row>
    <row r="707" spans="1:9" x14ac:dyDescent="0.3">
      <c r="A707" s="6" t="str">
        <f t="shared" ref="A707:A770" si="11">+B707&amp;"_"&amp;C707</f>
        <v>76_2033</v>
      </c>
      <c r="B707" s="4">
        <v>76</v>
      </c>
      <c r="C707" s="4">
        <v>2033</v>
      </c>
      <c r="D707" s="3"/>
      <c r="E707" s="11">
        <v>238866.37893421768</v>
      </c>
      <c r="F707" s="3"/>
      <c r="G707" s="3"/>
      <c r="H707" s="3"/>
      <c r="I707" s="3"/>
    </row>
    <row r="708" spans="1:9" x14ac:dyDescent="0.3">
      <c r="A708" s="6" t="str">
        <f t="shared" si="11"/>
        <v>76_2034</v>
      </c>
      <c r="B708" s="4">
        <v>76</v>
      </c>
      <c r="C708" s="4">
        <v>2034</v>
      </c>
      <c r="D708" s="3"/>
      <c r="E708" s="11">
        <v>238983.8734639443</v>
      </c>
      <c r="F708" s="3"/>
      <c r="G708" s="3"/>
      <c r="H708" s="3"/>
      <c r="I708" s="3"/>
    </row>
    <row r="709" spans="1:9" x14ac:dyDescent="0.3">
      <c r="A709" s="6" t="str">
        <f t="shared" si="11"/>
        <v>76_2035</v>
      </c>
      <c r="B709" s="4">
        <v>76</v>
      </c>
      <c r="C709" s="4">
        <v>2035</v>
      </c>
      <c r="D709" s="3"/>
      <c r="E709" s="11">
        <v>239101.36799367092</v>
      </c>
      <c r="F709" s="3"/>
      <c r="G709" s="3"/>
      <c r="H709" s="3"/>
      <c r="I709" s="3"/>
    </row>
    <row r="710" spans="1:9" x14ac:dyDescent="0.3">
      <c r="A710" s="6" t="str">
        <f t="shared" si="11"/>
        <v>77_2024</v>
      </c>
      <c r="B710" s="4">
        <v>77</v>
      </c>
      <c r="C710" s="4">
        <v>2024</v>
      </c>
      <c r="D710" s="3"/>
      <c r="E710" s="11">
        <v>244107.88197275889</v>
      </c>
      <c r="F710" s="3"/>
      <c r="G710" s="3"/>
      <c r="H710" s="3"/>
      <c r="I710" s="3"/>
    </row>
    <row r="711" spans="1:9" x14ac:dyDescent="0.3">
      <c r="A711" s="6" t="str">
        <f t="shared" si="11"/>
        <v>77_2025</v>
      </c>
      <c r="B711" s="4">
        <v>77</v>
      </c>
      <c r="C711" s="4">
        <v>2025</v>
      </c>
      <c r="D711" s="3"/>
      <c r="E711" s="11">
        <v>244228.48863381261</v>
      </c>
      <c r="F711" s="3"/>
      <c r="G711" s="3"/>
      <c r="H711" s="3"/>
      <c r="I711" s="3"/>
    </row>
    <row r="712" spans="1:9" x14ac:dyDescent="0.3">
      <c r="A712" s="6" t="str">
        <f t="shared" si="11"/>
        <v>77_2026</v>
      </c>
      <c r="B712" s="4">
        <v>77</v>
      </c>
      <c r="C712" s="4">
        <v>2026</v>
      </c>
      <c r="D712" s="3"/>
      <c r="E712" s="11">
        <v>244349.09529486636</v>
      </c>
      <c r="F712" s="3"/>
      <c r="G712" s="3"/>
      <c r="H712" s="3"/>
      <c r="I712" s="3"/>
    </row>
    <row r="713" spans="1:9" x14ac:dyDescent="0.3">
      <c r="A713" s="6" t="str">
        <f t="shared" si="11"/>
        <v>77_2027</v>
      </c>
      <c r="B713" s="4">
        <v>77</v>
      </c>
      <c r="C713" s="4">
        <v>2027</v>
      </c>
      <c r="D713" s="3"/>
      <c r="E713" s="11">
        <v>244469.70195592009</v>
      </c>
      <c r="F713" s="3"/>
      <c r="G713" s="3"/>
      <c r="H713" s="3"/>
      <c r="I713" s="3"/>
    </row>
    <row r="714" spans="1:9" x14ac:dyDescent="0.3">
      <c r="A714" s="6" t="str">
        <f t="shared" si="11"/>
        <v>77_2028</v>
      </c>
      <c r="B714" s="4">
        <v>77</v>
      </c>
      <c r="C714" s="4">
        <v>2028</v>
      </c>
      <c r="D714" s="3"/>
      <c r="E714" s="11">
        <v>244590.30861697381</v>
      </c>
      <c r="F714" s="3"/>
      <c r="G714" s="3"/>
      <c r="H714" s="3"/>
      <c r="I714" s="3"/>
    </row>
    <row r="715" spans="1:9" x14ac:dyDescent="0.3">
      <c r="A715" s="6" t="str">
        <f t="shared" si="11"/>
        <v>77_2029</v>
      </c>
      <c r="B715" s="4">
        <v>77</v>
      </c>
      <c r="C715" s="4">
        <v>2029</v>
      </c>
      <c r="D715" s="3"/>
      <c r="E715" s="11">
        <v>244710.91527802756</v>
      </c>
      <c r="F715" s="3"/>
      <c r="G715" s="3"/>
      <c r="H715" s="3"/>
      <c r="I715" s="3"/>
    </row>
    <row r="716" spans="1:9" x14ac:dyDescent="0.3">
      <c r="A716" s="6" t="str">
        <f t="shared" si="11"/>
        <v>77_2030</v>
      </c>
      <c r="B716" s="4">
        <v>77</v>
      </c>
      <c r="C716" s="4">
        <v>2030</v>
      </c>
      <c r="D716" s="3"/>
      <c r="E716" s="11">
        <v>244831.52193908129</v>
      </c>
      <c r="F716" s="3"/>
      <c r="G716" s="3"/>
      <c r="H716" s="3"/>
      <c r="I716" s="3"/>
    </row>
    <row r="717" spans="1:9" x14ac:dyDescent="0.3">
      <c r="A717" s="6" t="str">
        <f t="shared" si="11"/>
        <v>77_2031</v>
      </c>
      <c r="B717" s="4">
        <v>77</v>
      </c>
      <c r="C717" s="4">
        <v>2031</v>
      </c>
      <c r="D717" s="3"/>
      <c r="E717" s="11">
        <v>244952.12860013504</v>
      </c>
      <c r="F717" s="3"/>
      <c r="G717" s="3"/>
      <c r="H717" s="3"/>
      <c r="I717" s="3"/>
    </row>
    <row r="718" spans="1:9" x14ac:dyDescent="0.3">
      <c r="A718" s="6" t="str">
        <f t="shared" si="11"/>
        <v>77_2032</v>
      </c>
      <c r="B718" s="4">
        <v>77</v>
      </c>
      <c r="C718" s="4">
        <v>2032</v>
      </c>
      <c r="D718" s="3"/>
      <c r="E718" s="11">
        <v>245072.73526118876</v>
      </c>
      <c r="F718" s="3"/>
      <c r="G718" s="3"/>
      <c r="H718" s="3"/>
      <c r="I718" s="3"/>
    </row>
    <row r="719" spans="1:9" x14ac:dyDescent="0.3">
      <c r="A719" s="6" t="str">
        <f t="shared" si="11"/>
        <v>77_2033</v>
      </c>
      <c r="B719" s="4">
        <v>77</v>
      </c>
      <c r="C719" s="4">
        <v>2033</v>
      </c>
      <c r="D719" s="3"/>
      <c r="E719" s="11">
        <v>245193.34192224249</v>
      </c>
      <c r="F719" s="3"/>
      <c r="G719" s="3"/>
      <c r="H719" s="3"/>
      <c r="I719" s="3"/>
    </row>
    <row r="720" spans="1:9" x14ac:dyDescent="0.3">
      <c r="A720" s="6" t="str">
        <f t="shared" si="11"/>
        <v>77_2034</v>
      </c>
      <c r="B720" s="4">
        <v>77</v>
      </c>
      <c r="C720" s="4">
        <v>2034</v>
      </c>
      <c r="D720" s="3"/>
      <c r="E720" s="11">
        <v>245313.94858329624</v>
      </c>
      <c r="F720" s="3"/>
      <c r="G720" s="3"/>
      <c r="H720" s="3"/>
      <c r="I720" s="3"/>
    </row>
    <row r="721" spans="1:9" x14ac:dyDescent="0.3">
      <c r="A721" s="6" t="str">
        <f t="shared" si="11"/>
        <v>77_2035</v>
      </c>
      <c r="B721" s="4">
        <v>77</v>
      </c>
      <c r="C721" s="4">
        <v>2035</v>
      </c>
      <c r="D721" s="3"/>
      <c r="E721" s="11">
        <v>245434.55524434996</v>
      </c>
      <c r="F721" s="3"/>
      <c r="G721" s="3"/>
      <c r="H721" s="3"/>
      <c r="I721" s="3"/>
    </row>
    <row r="722" spans="1:9" x14ac:dyDescent="0.3">
      <c r="A722" s="6" t="str">
        <f t="shared" si="11"/>
        <v>78_2024</v>
      </c>
      <c r="B722" s="4">
        <v>78</v>
      </c>
      <c r="C722" s="4">
        <v>2024</v>
      </c>
      <c r="D722" s="3"/>
      <c r="E722" s="11">
        <v>290667.96811677614</v>
      </c>
      <c r="F722" s="3"/>
      <c r="G722" s="3"/>
      <c r="H722" s="3"/>
      <c r="I722" s="3"/>
    </row>
    <row r="723" spans="1:9" x14ac:dyDescent="0.3">
      <c r="A723" s="6" t="str">
        <f t="shared" si="11"/>
        <v>78_2025</v>
      </c>
      <c r="B723" s="4">
        <v>78</v>
      </c>
      <c r="C723" s="4">
        <v>2025</v>
      </c>
      <c r="D723" s="3"/>
      <c r="E723" s="11">
        <v>290811.57877296035</v>
      </c>
      <c r="F723" s="3"/>
      <c r="G723" s="3"/>
      <c r="H723" s="3"/>
      <c r="I723" s="3"/>
    </row>
    <row r="724" spans="1:9" x14ac:dyDescent="0.3">
      <c r="A724" s="6" t="str">
        <f t="shared" si="11"/>
        <v>78_2026</v>
      </c>
      <c r="B724" s="4">
        <v>78</v>
      </c>
      <c r="C724" s="4">
        <v>2026</v>
      </c>
      <c r="D724" s="3"/>
      <c r="E724" s="11">
        <v>290955.18942914449</v>
      </c>
      <c r="F724" s="3"/>
      <c r="G724" s="3"/>
      <c r="H724" s="3"/>
      <c r="I724" s="3"/>
    </row>
    <row r="725" spans="1:9" x14ac:dyDescent="0.3">
      <c r="A725" s="6" t="str">
        <f t="shared" si="11"/>
        <v>78_2027</v>
      </c>
      <c r="B725" s="4">
        <v>78</v>
      </c>
      <c r="C725" s="4">
        <v>2027</v>
      </c>
      <c r="D725" s="3"/>
      <c r="E725" s="11">
        <v>291098.80008532869</v>
      </c>
      <c r="F725" s="3"/>
      <c r="G725" s="3"/>
      <c r="H725" s="3"/>
      <c r="I725" s="3"/>
    </row>
    <row r="726" spans="1:9" x14ac:dyDescent="0.3">
      <c r="A726" s="6" t="str">
        <f t="shared" si="11"/>
        <v>78_2028</v>
      </c>
      <c r="B726" s="4">
        <v>78</v>
      </c>
      <c r="C726" s="4">
        <v>2028</v>
      </c>
      <c r="D726" s="3"/>
      <c r="E726" s="11">
        <v>291242.41074151284</v>
      </c>
      <c r="F726" s="3"/>
      <c r="G726" s="3"/>
      <c r="H726" s="3"/>
      <c r="I726" s="3"/>
    </row>
    <row r="727" spans="1:9" x14ac:dyDescent="0.3">
      <c r="A727" s="6" t="str">
        <f t="shared" si="11"/>
        <v>78_2029</v>
      </c>
      <c r="B727" s="4">
        <v>78</v>
      </c>
      <c r="C727" s="4">
        <v>2029</v>
      </c>
      <c r="D727" s="3"/>
      <c r="E727" s="11">
        <v>291386.02139769704</v>
      </c>
      <c r="F727" s="3"/>
      <c r="G727" s="3"/>
      <c r="H727" s="3"/>
      <c r="I727" s="3"/>
    </row>
    <row r="728" spans="1:9" x14ac:dyDescent="0.3">
      <c r="A728" s="6" t="str">
        <f t="shared" si="11"/>
        <v>78_2030</v>
      </c>
      <c r="B728" s="4">
        <v>78</v>
      </c>
      <c r="C728" s="4">
        <v>2030</v>
      </c>
      <c r="D728" s="3"/>
      <c r="E728" s="11">
        <v>291529.63205388124</v>
      </c>
      <c r="F728" s="3"/>
      <c r="G728" s="3"/>
      <c r="H728" s="3"/>
      <c r="I728" s="3"/>
    </row>
    <row r="729" spans="1:9" x14ac:dyDescent="0.3">
      <c r="A729" s="6" t="str">
        <f t="shared" si="11"/>
        <v>78_2031</v>
      </c>
      <c r="B729" s="4">
        <v>78</v>
      </c>
      <c r="C729" s="4">
        <v>2031</v>
      </c>
      <c r="D729" s="3"/>
      <c r="E729" s="11">
        <v>291673.24271006539</v>
      </c>
      <c r="F729" s="3"/>
      <c r="G729" s="3"/>
      <c r="H729" s="3"/>
      <c r="I729" s="3"/>
    </row>
    <row r="730" spans="1:9" x14ac:dyDescent="0.3">
      <c r="A730" s="6" t="str">
        <f t="shared" si="11"/>
        <v>78_2032</v>
      </c>
      <c r="B730" s="4">
        <v>78</v>
      </c>
      <c r="C730" s="4">
        <v>2032</v>
      </c>
      <c r="D730" s="3"/>
      <c r="E730" s="11">
        <v>291816.85336624959</v>
      </c>
      <c r="F730" s="3"/>
      <c r="G730" s="3"/>
      <c r="H730" s="3"/>
      <c r="I730" s="3"/>
    </row>
    <row r="731" spans="1:9" x14ac:dyDescent="0.3">
      <c r="A731" s="6" t="str">
        <f t="shared" si="11"/>
        <v>78_2033</v>
      </c>
      <c r="B731" s="4">
        <v>78</v>
      </c>
      <c r="C731" s="4">
        <v>2033</v>
      </c>
      <c r="D731" s="3"/>
      <c r="E731" s="11">
        <v>291960.46402243373</v>
      </c>
      <c r="F731" s="3"/>
      <c r="G731" s="3"/>
      <c r="H731" s="3"/>
      <c r="I731" s="3"/>
    </row>
    <row r="732" spans="1:9" x14ac:dyDescent="0.3">
      <c r="A732" s="6" t="str">
        <f t="shared" si="11"/>
        <v>78_2034</v>
      </c>
      <c r="B732" s="4">
        <v>78</v>
      </c>
      <c r="C732" s="4">
        <v>2034</v>
      </c>
      <c r="D732" s="3"/>
      <c r="E732" s="11">
        <v>292104.07467861794</v>
      </c>
      <c r="F732" s="3"/>
      <c r="G732" s="3"/>
      <c r="H732" s="3"/>
      <c r="I732" s="3"/>
    </row>
    <row r="733" spans="1:9" x14ac:dyDescent="0.3">
      <c r="A733" s="6" t="str">
        <f t="shared" si="11"/>
        <v>78_2035</v>
      </c>
      <c r="B733" s="4">
        <v>78</v>
      </c>
      <c r="C733" s="4">
        <v>2035</v>
      </c>
      <c r="D733" s="3"/>
      <c r="E733" s="11">
        <v>292247.68533480208</v>
      </c>
      <c r="F733" s="3"/>
      <c r="G733" s="3"/>
      <c r="H733" s="3"/>
      <c r="I733" s="3"/>
    </row>
    <row r="734" spans="1:9" x14ac:dyDescent="0.3">
      <c r="A734" s="6" t="str">
        <f t="shared" si="11"/>
        <v>79_2024</v>
      </c>
      <c r="B734" s="4">
        <v>79</v>
      </c>
      <c r="C734" s="4">
        <v>2024</v>
      </c>
      <c r="D734" s="3"/>
      <c r="E734" s="11">
        <v>355289.59371676546</v>
      </c>
      <c r="F734" s="3"/>
      <c r="G734" s="3"/>
      <c r="H734" s="3"/>
      <c r="I734" s="3"/>
    </row>
    <row r="735" spans="1:9" x14ac:dyDescent="0.3">
      <c r="A735" s="6" t="str">
        <f t="shared" si="11"/>
        <v>79_2025</v>
      </c>
      <c r="B735" s="4">
        <v>79</v>
      </c>
      <c r="C735" s="4">
        <v>2025</v>
      </c>
      <c r="D735" s="3"/>
      <c r="E735" s="11">
        <v>355465.13205358206</v>
      </c>
      <c r="F735" s="3"/>
      <c r="G735" s="3"/>
      <c r="H735" s="3"/>
      <c r="I735" s="3"/>
    </row>
    <row r="736" spans="1:9" x14ac:dyDescent="0.3">
      <c r="A736" s="6" t="str">
        <f t="shared" si="11"/>
        <v>79_2026</v>
      </c>
      <c r="B736" s="4">
        <v>79</v>
      </c>
      <c r="C736" s="4">
        <v>2026</v>
      </c>
      <c r="D736" s="3"/>
      <c r="E736" s="11">
        <v>355640.67039039865</v>
      </c>
      <c r="F736" s="3"/>
      <c r="G736" s="3"/>
      <c r="H736" s="3"/>
      <c r="I736" s="3"/>
    </row>
    <row r="737" spans="1:9" x14ac:dyDescent="0.3">
      <c r="A737" s="6" t="str">
        <f t="shared" si="11"/>
        <v>79_2027</v>
      </c>
      <c r="B737" s="4">
        <v>79</v>
      </c>
      <c r="C737" s="4">
        <v>2027</v>
      </c>
      <c r="D737" s="3"/>
      <c r="E737" s="11">
        <v>355816.20872721518</v>
      </c>
      <c r="F737" s="3"/>
      <c r="G737" s="3"/>
      <c r="H737" s="3"/>
      <c r="I737" s="3"/>
    </row>
    <row r="738" spans="1:9" x14ac:dyDescent="0.3">
      <c r="A738" s="6" t="str">
        <f t="shared" si="11"/>
        <v>79_2028</v>
      </c>
      <c r="B738" s="4">
        <v>79</v>
      </c>
      <c r="C738" s="4">
        <v>2028</v>
      </c>
      <c r="D738" s="3"/>
      <c r="E738" s="11">
        <v>355991.74706403178</v>
      </c>
      <c r="F738" s="3"/>
      <c r="G738" s="3"/>
      <c r="H738" s="3"/>
      <c r="I738" s="3"/>
    </row>
    <row r="739" spans="1:9" x14ac:dyDescent="0.3">
      <c r="A739" s="6" t="str">
        <f t="shared" si="11"/>
        <v>79_2029</v>
      </c>
      <c r="B739" s="4">
        <v>79</v>
      </c>
      <c r="C739" s="4">
        <v>2029</v>
      </c>
      <c r="D739" s="3"/>
      <c r="E739" s="11">
        <v>356167.28540084837</v>
      </c>
      <c r="F739" s="3"/>
      <c r="G739" s="3"/>
      <c r="H739" s="3"/>
      <c r="I739" s="3"/>
    </row>
    <row r="740" spans="1:9" x14ac:dyDescent="0.3">
      <c r="A740" s="6" t="str">
        <f t="shared" si="11"/>
        <v>79_2030</v>
      </c>
      <c r="B740" s="4">
        <v>79</v>
      </c>
      <c r="C740" s="4">
        <v>2030</v>
      </c>
      <c r="D740" s="3"/>
      <c r="E740" s="11">
        <v>356342.82373766496</v>
      </c>
      <c r="F740" s="3"/>
      <c r="G740" s="3"/>
      <c r="H740" s="3"/>
      <c r="I740" s="3"/>
    </row>
    <row r="741" spans="1:9" x14ac:dyDescent="0.3">
      <c r="A741" s="6" t="str">
        <f t="shared" si="11"/>
        <v>79_2031</v>
      </c>
      <c r="B741" s="4">
        <v>79</v>
      </c>
      <c r="C741" s="4">
        <v>2031</v>
      </c>
      <c r="D741" s="3"/>
      <c r="E741" s="11">
        <v>356518.36207448156</v>
      </c>
      <c r="F741" s="3"/>
      <c r="G741" s="3"/>
      <c r="H741" s="3"/>
      <c r="I741" s="3"/>
    </row>
    <row r="742" spans="1:9" x14ac:dyDescent="0.3">
      <c r="A742" s="6" t="str">
        <f t="shared" si="11"/>
        <v>79_2032</v>
      </c>
      <c r="B742" s="4">
        <v>79</v>
      </c>
      <c r="C742" s="4">
        <v>2032</v>
      </c>
      <c r="D742" s="3"/>
      <c r="E742" s="11">
        <v>356693.90041129815</v>
      </c>
      <c r="F742" s="3"/>
      <c r="G742" s="3"/>
      <c r="H742" s="3"/>
      <c r="I742" s="3"/>
    </row>
    <row r="743" spans="1:9" x14ac:dyDescent="0.3">
      <c r="A743" s="6" t="str">
        <f t="shared" si="11"/>
        <v>79_2033</v>
      </c>
      <c r="B743" s="4">
        <v>79</v>
      </c>
      <c r="C743" s="4">
        <v>2033</v>
      </c>
      <c r="D743" s="3"/>
      <c r="E743" s="11">
        <v>356869.43874811468</v>
      </c>
      <c r="F743" s="3"/>
      <c r="G743" s="3"/>
      <c r="H743" s="3"/>
      <c r="I743" s="3"/>
    </row>
    <row r="744" spans="1:9" x14ac:dyDescent="0.3">
      <c r="A744" s="6" t="str">
        <f t="shared" si="11"/>
        <v>79_2034</v>
      </c>
      <c r="B744" s="4">
        <v>79</v>
      </c>
      <c r="C744" s="4">
        <v>2034</v>
      </c>
      <c r="D744" s="3"/>
      <c r="E744" s="11">
        <v>357044.97708493128</v>
      </c>
      <c r="F744" s="3"/>
      <c r="G744" s="3"/>
      <c r="H744" s="3"/>
      <c r="I744" s="3"/>
    </row>
    <row r="745" spans="1:9" x14ac:dyDescent="0.3">
      <c r="A745" s="6" t="str">
        <f t="shared" si="11"/>
        <v>79_2035</v>
      </c>
      <c r="B745" s="4">
        <v>79</v>
      </c>
      <c r="C745" s="4">
        <v>2035</v>
      </c>
      <c r="D745" s="3"/>
      <c r="E745" s="11">
        <v>357220.51542174787</v>
      </c>
      <c r="F745" s="3"/>
      <c r="G745" s="3"/>
      <c r="H745" s="3"/>
      <c r="I745" s="3"/>
    </row>
    <row r="746" spans="1:9" x14ac:dyDescent="0.3">
      <c r="A746" s="6" t="str">
        <f t="shared" si="11"/>
        <v>80_2024</v>
      </c>
      <c r="B746" s="4">
        <v>80</v>
      </c>
      <c r="C746" s="4">
        <v>2024</v>
      </c>
      <c r="D746" s="3"/>
      <c r="E746" s="11">
        <v>316448.20380641596</v>
      </c>
      <c r="F746" s="3"/>
      <c r="G746" s="3"/>
      <c r="H746" s="3"/>
      <c r="I746" s="3"/>
    </row>
    <row r="747" spans="1:9" x14ac:dyDescent="0.3">
      <c r="A747" s="6" t="str">
        <f t="shared" si="11"/>
        <v>80_2025</v>
      </c>
      <c r="B747" s="4">
        <v>80</v>
      </c>
      <c r="C747" s="4">
        <v>2025</v>
      </c>
      <c r="D747" s="3"/>
      <c r="E747" s="11">
        <v>316604.55173319776</v>
      </c>
      <c r="F747" s="3"/>
      <c r="G747" s="3"/>
      <c r="H747" s="3"/>
      <c r="I747" s="3"/>
    </row>
    <row r="748" spans="1:9" x14ac:dyDescent="0.3">
      <c r="A748" s="6" t="str">
        <f t="shared" si="11"/>
        <v>80_2026</v>
      </c>
      <c r="B748" s="4">
        <v>80</v>
      </c>
      <c r="C748" s="4">
        <v>2026</v>
      </c>
      <c r="D748" s="3"/>
      <c r="E748" s="11">
        <v>316760.89965997962</v>
      </c>
      <c r="F748" s="3"/>
      <c r="G748" s="3"/>
      <c r="H748" s="3"/>
      <c r="I748" s="3"/>
    </row>
    <row r="749" spans="1:9" x14ac:dyDescent="0.3">
      <c r="A749" s="6" t="str">
        <f t="shared" si="11"/>
        <v>80_2027</v>
      </c>
      <c r="B749" s="4">
        <v>80</v>
      </c>
      <c r="C749" s="4">
        <v>2027</v>
      </c>
      <c r="D749" s="3"/>
      <c r="E749" s="11">
        <v>316917.24758676143</v>
      </c>
      <c r="F749" s="3"/>
      <c r="G749" s="3"/>
      <c r="H749" s="3"/>
      <c r="I749" s="3"/>
    </row>
    <row r="750" spans="1:9" x14ac:dyDescent="0.3">
      <c r="A750" s="6" t="str">
        <f t="shared" si="11"/>
        <v>80_2028</v>
      </c>
      <c r="B750" s="4">
        <v>80</v>
      </c>
      <c r="C750" s="4">
        <v>2028</v>
      </c>
      <c r="D750" s="3"/>
      <c r="E750" s="11">
        <v>317073.59551354323</v>
      </c>
      <c r="F750" s="3"/>
      <c r="G750" s="3"/>
      <c r="H750" s="3"/>
      <c r="I750" s="3"/>
    </row>
    <row r="751" spans="1:9" x14ac:dyDescent="0.3">
      <c r="A751" s="6" t="str">
        <f t="shared" si="11"/>
        <v>80_2029</v>
      </c>
      <c r="B751" s="4">
        <v>80</v>
      </c>
      <c r="C751" s="4">
        <v>2029</v>
      </c>
      <c r="D751" s="3"/>
      <c r="E751" s="11">
        <v>317229.94344032509</v>
      </c>
      <c r="F751" s="3"/>
      <c r="G751" s="3"/>
      <c r="H751" s="3"/>
      <c r="I751" s="3"/>
    </row>
    <row r="752" spans="1:9" x14ac:dyDescent="0.3">
      <c r="A752" s="6" t="str">
        <f t="shared" si="11"/>
        <v>80_2030</v>
      </c>
      <c r="B752" s="4">
        <v>80</v>
      </c>
      <c r="C752" s="4">
        <v>2030</v>
      </c>
      <c r="D752" s="3"/>
      <c r="E752" s="11">
        <v>317386.2913671069</v>
      </c>
      <c r="F752" s="3"/>
      <c r="G752" s="3"/>
      <c r="H752" s="3"/>
      <c r="I752" s="3"/>
    </row>
    <row r="753" spans="1:9" x14ac:dyDescent="0.3">
      <c r="A753" s="6" t="str">
        <f t="shared" si="11"/>
        <v>80_2031</v>
      </c>
      <c r="B753" s="4">
        <v>80</v>
      </c>
      <c r="C753" s="4">
        <v>2031</v>
      </c>
      <c r="D753" s="3"/>
      <c r="E753" s="11">
        <v>317542.63929388876</v>
      </c>
      <c r="F753" s="3"/>
      <c r="G753" s="3"/>
      <c r="H753" s="3"/>
      <c r="I753" s="3"/>
    </row>
    <row r="754" spans="1:9" x14ac:dyDescent="0.3">
      <c r="A754" s="6" t="str">
        <f t="shared" si="11"/>
        <v>80_2032</v>
      </c>
      <c r="B754" s="4">
        <v>80</v>
      </c>
      <c r="C754" s="4">
        <v>2032</v>
      </c>
      <c r="D754" s="3"/>
      <c r="E754" s="11">
        <v>317698.98722067056</v>
      </c>
      <c r="F754" s="3"/>
      <c r="G754" s="3"/>
      <c r="H754" s="3"/>
      <c r="I754" s="3"/>
    </row>
    <row r="755" spans="1:9" x14ac:dyDescent="0.3">
      <c r="A755" s="6" t="str">
        <f t="shared" si="11"/>
        <v>80_2033</v>
      </c>
      <c r="B755" s="4">
        <v>80</v>
      </c>
      <c r="C755" s="4">
        <v>2033</v>
      </c>
      <c r="D755" s="3"/>
      <c r="E755" s="11">
        <v>317855.33514745237</v>
      </c>
      <c r="F755" s="3"/>
      <c r="G755" s="3"/>
      <c r="H755" s="3"/>
      <c r="I755" s="3"/>
    </row>
    <row r="756" spans="1:9" x14ac:dyDescent="0.3">
      <c r="A756" s="6" t="str">
        <f t="shared" si="11"/>
        <v>80_2034</v>
      </c>
      <c r="B756" s="4">
        <v>80</v>
      </c>
      <c r="C756" s="4">
        <v>2034</v>
      </c>
      <c r="D756" s="3"/>
      <c r="E756" s="11">
        <v>318011.68307423423</v>
      </c>
      <c r="F756" s="3"/>
      <c r="G756" s="3"/>
      <c r="H756" s="3"/>
      <c r="I756" s="3"/>
    </row>
    <row r="757" spans="1:9" x14ac:dyDescent="0.3">
      <c r="A757" s="6" t="str">
        <f t="shared" si="11"/>
        <v>80_2035</v>
      </c>
      <c r="B757" s="4">
        <v>80</v>
      </c>
      <c r="C757" s="4">
        <v>2035</v>
      </c>
      <c r="D757" s="3"/>
      <c r="E757" s="11">
        <v>318168.03100101603</v>
      </c>
      <c r="F757" s="3"/>
      <c r="G757" s="3"/>
      <c r="H757" s="3"/>
      <c r="I757" s="3"/>
    </row>
    <row r="758" spans="1:9" x14ac:dyDescent="0.3">
      <c r="A758" s="6" t="str">
        <f t="shared" si="11"/>
        <v>81_2024</v>
      </c>
      <c r="B758" s="4">
        <v>81</v>
      </c>
      <c r="C758" s="4">
        <v>2024</v>
      </c>
      <c r="D758" s="3"/>
      <c r="E758" s="11">
        <v>443060.17527353618</v>
      </c>
      <c r="F758" s="3"/>
      <c r="G758" s="3"/>
      <c r="H758" s="3"/>
      <c r="I758" s="3"/>
    </row>
    <row r="759" spans="1:9" x14ac:dyDescent="0.3">
      <c r="A759" s="6" t="str">
        <f t="shared" si="11"/>
        <v>81_2025</v>
      </c>
      <c r="B759" s="4">
        <v>81</v>
      </c>
      <c r="C759" s="4">
        <v>2025</v>
      </c>
      <c r="D759" s="3"/>
      <c r="E759" s="11">
        <v>443279.07852218911</v>
      </c>
      <c r="F759" s="3"/>
      <c r="G759" s="3"/>
      <c r="H759" s="3"/>
      <c r="I759" s="3"/>
    </row>
    <row r="760" spans="1:9" x14ac:dyDescent="0.3">
      <c r="A760" s="6" t="str">
        <f t="shared" si="11"/>
        <v>81_2026</v>
      </c>
      <c r="B760" s="4">
        <v>81</v>
      </c>
      <c r="C760" s="4">
        <v>2026</v>
      </c>
      <c r="D760" s="3"/>
      <c r="E760" s="11">
        <v>443497.98177084205</v>
      </c>
      <c r="F760" s="3"/>
      <c r="G760" s="3"/>
      <c r="H760" s="3"/>
      <c r="I760" s="3"/>
    </row>
    <row r="761" spans="1:9" x14ac:dyDescent="0.3">
      <c r="A761" s="6" t="str">
        <f t="shared" si="11"/>
        <v>81_2027</v>
      </c>
      <c r="B761" s="4">
        <v>81</v>
      </c>
      <c r="C761" s="4">
        <v>2027</v>
      </c>
      <c r="D761" s="3"/>
      <c r="E761" s="11">
        <v>443716.88501949498</v>
      </c>
      <c r="F761" s="3"/>
      <c r="G761" s="3"/>
      <c r="H761" s="3"/>
      <c r="I761" s="3"/>
    </row>
    <row r="762" spans="1:9" x14ac:dyDescent="0.3">
      <c r="A762" s="6" t="str">
        <f t="shared" si="11"/>
        <v>81_2028</v>
      </c>
      <c r="B762" s="4">
        <v>81</v>
      </c>
      <c r="C762" s="4">
        <v>2028</v>
      </c>
      <c r="D762" s="3"/>
      <c r="E762" s="11">
        <v>443935.78826814791</v>
      </c>
      <c r="F762" s="3"/>
      <c r="G762" s="3"/>
      <c r="H762" s="3"/>
      <c r="I762" s="3"/>
    </row>
    <row r="763" spans="1:9" x14ac:dyDescent="0.3">
      <c r="A763" s="6" t="str">
        <f t="shared" si="11"/>
        <v>81_2029</v>
      </c>
      <c r="B763" s="4">
        <v>81</v>
      </c>
      <c r="C763" s="4">
        <v>2029</v>
      </c>
      <c r="D763" s="3"/>
      <c r="E763" s="11">
        <v>444154.69151680084</v>
      </c>
      <c r="F763" s="3"/>
      <c r="G763" s="3"/>
      <c r="H763" s="3"/>
      <c r="I763" s="3"/>
    </row>
    <row r="764" spans="1:9" x14ac:dyDescent="0.3">
      <c r="A764" s="6" t="str">
        <f t="shared" si="11"/>
        <v>81_2030</v>
      </c>
      <c r="B764" s="4">
        <v>81</v>
      </c>
      <c r="C764" s="4">
        <v>2030</v>
      </c>
      <c r="D764" s="3"/>
      <c r="E764" s="11">
        <v>444373.59476545377</v>
      </c>
      <c r="F764" s="3"/>
      <c r="G764" s="3"/>
      <c r="H764" s="3"/>
      <c r="I764" s="3"/>
    </row>
    <row r="765" spans="1:9" x14ac:dyDescent="0.3">
      <c r="A765" s="6" t="str">
        <f t="shared" si="11"/>
        <v>81_2031</v>
      </c>
      <c r="B765" s="4">
        <v>81</v>
      </c>
      <c r="C765" s="4">
        <v>2031</v>
      </c>
      <c r="D765" s="3"/>
      <c r="E765" s="11">
        <v>444592.49801410671</v>
      </c>
      <c r="F765" s="3"/>
      <c r="G765" s="3"/>
      <c r="H765" s="3"/>
      <c r="I765" s="3"/>
    </row>
    <row r="766" spans="1:9" x14ac:dyDescent="0.3">
      <c r="A766" s="6" t="str">
        <f t="shared" si="11"/>
        <v>81_2032</v>
      </c>
      <c r="B766" s="4">
        <v>81</v>
      </c>
      <c r="C766" s="4">
        <v>2032</v>
      </c>
      <c r="D766" s="3"/>
      <c r="E766" s="11">
        <v>444811.40126275964</v>
      </c>
      <c r="F766" s="3"/>
      <c r="G766" s="3"/>
      <c r="H766" s="3"/>
      <c r="I766" s="3"/>
    </row>
    <row r="767" spans="1:9" x14ac:dyDescent="0.3">
      <c r="A767" s="6" t="str">
        <f t="shared" si="11"/>
        <v>81_2033</v>
      </c>
      <c r="B767" s="4">
        <v>81</v>
      </c>
      <c r="C767" s="4">
        <v>2033</v>
      </c>
      <c r="D767" s="3"/>
      <c r="E767" s="11">
        <v>445030.30451141257</v>
      </c>
      <c r="F767" s="3"/>
      <c r="G767" s="3"/>
      <c r="H767" s="3"/>
      <c r="I767" s="3"/>
    </row>
    <row r="768" spans="1:9" x14ac:dyDescent="0.3">
      <c r="A768" s="6" t="str">
        <f t="shared" si="11"/>
        <v>81_2034</v>
      </c>
      <c r="B768" s="4">
        <v>81</v>
      </c>
      <c r="C768" s="4">
        <v>2034</v>
      </c>
      <c r="D768" s="3"/>
      <c r="E768" s="11">
        <v>445249.2077600655</v>
      </c>
      <c r="F768" s="3"/>
      <c r="G768" s="3"/>
      <c r="H768" s="3"/>
      <c r="I768" s="3"/>
    </row>
    <row r="769" spans="1:9" x14ac:dyDescent="0.3">
      <c r="A769" s="6" t="str">
        <f t="shared" si="11"/>
        <v>81_2035</v>
      </c>
      <c r="B769" s="4">
        <v>81</v>
      </c>
      <c r="C769" s="4">
        <v>2035</v>
      </c>
      <c r="D769" s="3"/>
      <c r="E769" s="11">
        <v>445468.11100871844</v>
      </c>
      <c r="F769" s="3"/>
      <c r="G769" s="3"/>
      <c r="H769" s="3"/>
      <c r="I769" s="3"/>
    </row>
    <row r="770" spans="1:9" x14ac:dyDescent="0.3">
      <c r="A770" s="6" t="str">
        <f t="shared" si="11"/>
        <v>82_2024</v>
      </c>
      <c r="B770" s="4">
        <v>82</v>
      </c>
      <c r="C770" s="4">
        <v>2024</v>
      </c>
      <c r="D770" s="3"/>
      <c r="E770" s="11">
        <v>499374.54134113982</v>
      </c>
      <c r="F770" s="3"/>
      <c r="G770" s="3"/>
      <c r="H770" s="3"/>
      <c r="I770" s="3"/>
    </row>
    <row r="771" spans="1:9" x14ac:dyDescent="0.3">
      <c r="A771" s="6" t="str">
        <f t="shared" ref="A771:A834" si="12">+B771&amp;"_"&amp;C771</f>
        <v>82_2025</v>
      </c>
      <c r="B771" s="4">
        <v>82</v>
      </c>
      <c r="C771" s="4">
        <v>2025</v>
      </c>
      <c r="D771" s="3"/>
      <c r="E771" s="11">
        <v>499621.26789318584</v>
      </c>
      <c r="F771" s="3"/>
      <c r="G771" s="3"/>
      <c r="H771" s="3"/>
      <c r="I771" s="3"/>
    </row>
    <row r="772" spans="1:9" x14ac:dyDescent="0.3">
      <c r="A772" s="6" t="str">
        <f t="shared" si="12"/>
        <v>82_2026</v>
      </c>
      <c r="B772" s="4">
        <v>82</v>
      </c>
      <c r="C772" s="4">
        <v>2026</v>
      </c>
      <c r="D772" s="3"/>
      <c r="E772" s="11">
        <v>499867.99444523186</v>
      </c>
      <c r="F772" s="3"/>
      <c r="G772" s="3"/>
      <c r="H772" s="3"/>
      <c r="I772" s="3"/>
    </row>
    <row r="773" spans="1:9" x14ac:dyDescent="0.3">
      <c r="A773" s="6" t="str">
        <f t="shared" si="12"/>
        <v>82_2027</v>
      </c>
      <c r="B773" s="4">
        <v>82</v>
      </c>
      <c r="C773" s="4">
        <v>2027</v>
      </c>
      <c r="D773" s="3"/>
      <c r="E773" s="11">
        <v>500114.72099727788</v>
      </c>
      <c r="F773" s="3"/>
      <c r="G773" s="3"/>
      <c r="H773" s="3"/>
      <c r="I773" s="3"/>
    </row>
    <row r="774" spans="1:9" x14ac:dyDescent="0.3">
      <c r="A774" s="6" t="str">
        <f t="shared" si="12"/>
        <v>82_2028</v>
      </c>
      <c r="B774" s="4">
        <v>82</v>
      </c>
      <c r="C774" s="4">
        <v>2028</v>
      </c>
      <c r="D774" s="3"/>
      <c r="E774" s="11">
        <v>500361.4475493239</v>
      </c>
      <c r="F774" s="3"/>
      <c r="G774" s="3"/>
      <c r="H774" s="3"/>
      <c r="I774" s="3"/>
    </row>
    <row r="775" spans="1:9" x14ac:dyDescent="0.3">
      <c r="A775" s="6" t="str">
        <f t="shared" si="12"/>
        <v>82_2029</v>
      </c>
      <c r="B775" s="4">
        <v>82</v>
      </c>
      <c r="C775" s="4">
        <v>2029</v>
      </c>
      <c r="D775" s="3"/>
      <c r="E775" s="11">
        <v>500608.17410136992</v>
      </c>
      <c r="F775" s="3"/>
      <c r="G775" s="3"/>
      <c r="H775" s="3"/>
      <c r="I775" s="3"/>
    </row>
    <row r="776" spans="1:9" x14ac:dyDescent="0.3">
      <c r="A776" s="6" t="str">
        <f t="shared" si="12"/>
        <v>82_2030</v>
      </c>
      <c r="B776" s="4">
        <v>82</v>
      </c>
      <c r="C776" s="4">
        <v>2030</v>
      </c>
      <c r="D776" s="3"/>
      <c r="E776" s="11">
        <v>500854.90065341594</v>
      </c>
      <c r="F776" s="3"/>
      <c r="G776" s="3"/>
      <c r="H776" s="3"/>
      <c r="I776" s="3"/>
    </row>
    <row r="777" spans="1:9" x14ac:dyDescent="0.3">
      <c r="A777" s="6" t="str">
        <f t="shared" si="12"/>
        <v>82_2031</v>
      </c>
      <c r="B777" s="4">
        <v>82</v>
      </c>
      <c r="C777" s="4">
        <v>2031</v>
      </c>
      <c r="D777" s="3"/>
      <c r="E777" s="11">
        <v>501101.62720546196</v>
      </c>
      <c r="F777" s="3"/>
      <c r="G777" s="3"/>
      <c r="H777" s="3"/>
      <c r="I777" s="3"/>
    </row>
    <row r="778" spans="1:9" x14ac:dyDescent="0.3">
      <c r="A778" s="6" t="str">
        <f t="shared" si="12"/>
        <v>82_2032</v>
      </c>
      <c r="B778" s="4">
        <v>82</v>
      </c>
      <c r="C778" s="4">
        <v>2032</v>
      </c>
      <c r="D778" s="3"/>
      <c r="E778" s="11">
        <v>501348.35375750798</v>
      </c>
      <c r="F778" s="3"/>
      <c r="G778" s="3"/>
      <c r="H778" s="3"/>
      <c r="I778" s="3"/>
    </row>
    <row r="779" spans="1:9" x14ac:dyDescent="0.3">
      <c r="A779" s="6" t="str">
        <f t="shared" si="12"/>
        <v>82_2033</v>
      </c>
      <c r="B779" s="4">
        <v>82</v>
      </c>
      <c r="C779" s="4">
        <v>2033</v>
      </c>
      <c r="D779" s="3"/>
      <c r="E779" s="11">
        <v>501595.080309554</v>
      </c>
      <c r="F779" s="3"/>
      <c r="G779" s="3"/>
      <c r="H779" s="3"/>
      <c r="I779" s="3"/>
    </row>
    <row r="780" spans="1:9" x14ac:dyDescent="0.3">
      <c r="A780" s="6" t="str">
        <f t="shared" si="12"/>
        <v>82_2034</v>
      </c>
      <c r="B780" s="4">
        <v>82</v>
      </c>
      <c r="C780" s="4">
        <v>2034</v>
      </c>
      <c r="D780" s="3"/>
      <c r="E780" s="11">
        <v>501841.80686160002</v>
      </c>
      <c r="F780" s="3"/>
      <c r="G780" s="3"/>
      <c r="H780" s="3"/>
      <c r="I780" s="3"/>
    </row>
    <row r="781" spans="1:9" x14ac:dyDescent="0.3">
      <c r="A781" s="6" t="str">
        <f t="shared" si="12"/>
        <v>82_2035</v>
      </c>
      <c r="B781" s="4">
        <v>82</v>
      </c>
      <c r="C781" s="4">
        <v>2035</v>
      </c>
      <c r="D781" s="3"/>
      <c r="E781" s="11">
        <v>502088.53341364604</v>
      </c>
      <c r="F781" s="3"/>
      <c r="G781" s="3"/>
      <c r="H781" s="3"/>
      <c r="I781" s="3"/>
    </row>
    <row r="782" spans="1:9" x14ac:dyDescent="0.3">
      <c r="A782" s="6" t="str">
        <f t="shared" si="12"/>
        <v>83_2024</v>
      </c>
      <c r="B782" s="4">
        <v>83</v>
      </c>
      <c r="C782" s="4">
        <v>2024</v>
      </c>
      <c r="D782" s="3"/>
      <c r="E782" s="11">
        <v>544789.33086341084</v>
      </c>
      <c r="F782" s="3"/>
      <c r="G782" s="3"/>
      <c r="H782" s="3"/>
      <c r="I782" s="3"/>
    </row>
    <row r="783" spans="1:9" x14ac:dyDescent="0.3">
      <c r="A783" s="6" t="str">
        <f t="shared" si="12"/>
        <v>83_2025</v>
      </c>
      <c r="B783" s="4">
        <v>83</v>
      </c>
      <c r="C783" s="4">
        <v>2025</v>
      </c>
      <c r="D783" s="3"/>
      <c r="E783" s="11">
        <v>545058.49555257265</v>
      </c>
      <c r="F783" s="3"/>
      <c r="G783" s="3"/>
      <c r="H783" s="3"/>
      <c r="I783" s="3"/>
    </row>
    <row r="784" spans="1:9" x14ac:dyDescent="0.3">
      <c r="A784" s="6" t="str">
        <f t="shared" si="12"/>
        <v>83_2026</v>
      </c>
      <c r="B784" s="4">
        <v>83</v>
      </c>
      <c r="C784" s="4">
        <v>2026</v>
      </c>
      <c r="D784" s="3"/>
      <c r="E784" s="11">
        <v>545327.66024173447</v>
      </c>
      <c r="F784" s="3"/>
      <c r="G784" s="3"/>
      <c r="H784" s="3"/>
      <c r="I784" s="3"/>
    </row>
    <row r="785" spans="1:9" x14ac:dyDescent="0.3">
      <c r="A785" s="6" t="str">
        <f t="shared" si="12"/>
        <v>83_2027</v>
      </c>
      <c r="B785" s="4">
        <v>83</v>
      </c>
      <c r="C785" s="4">
        <v>2027</v>
      </c>
      <c r="D785" s="3"/>
      <c r="E785" s="11">
        <v>545596.82493089617</v>
      </c>
      <c r="F785" s="3"/>
      <c r="G785" s="3"/>
      <c r="H785" s="3"/>
      <c r="I785" s="3"/>
    </row>
    <row r="786" spans="1:9" x14ac:dyDescent="0.3">
      <c r="A786" s="6" t="str">
        <f t="shared" si="12"/>
        <v>83_2028</v>
      </c>
      <c r="B786" s="4">
        <v>83</v>
      </c>
      <c r="C786" s="4">
        <v>2028</v>
      </c>
      <c r="D786" s="3"/>
      <c r="E786" s="11">
        <v>545865.98962005798</v>
      </c>
      <c r="F786" s="3"/>
      <c r="G786" s="3"/>
      <c r="H786" s="3"/>
      <c r="I786" s="3"/>
    </row>
    <row r="787" spans="1:9" x14ac:dyDescent="0.3">
      <c r="A787" s="6" t="str">
        <f t="shared" si="12"/>
        <v>83_2029</v>
      </c>
      <c r="B787" s="4">
        <v>83</v>
      </c>
      <c r="C787" s="4">
        <v>2029</v>
      </c>
      <c r="D787" s="3"/>
      <c r="E787" s="11">
        <v>546135.15430921968</v>
      </c>
      <c r="F787" s="3"/>
      <c r="G787" s="3"/>
      <c r="H787" s="3"/>
      <c r="I787" s="3"/>
    </row>
    <row r="788" spans="1:9" x14ac:dyDescent="0.3">
      <c r="A788" s="6" t="str">
        <f t="shared" si="12"/>
        <v>83_2030</v>
      </c>
      <c r="B788" s="4">
        <v>83</v>
      </c>
      <c r="C788" s="4">
        <v>2030</v>
      </c>
      <c r="D788" s="3"/>
      <c r="E788" s="11">
        <v>546404.3189983815</v>
      </c>
      <c r="F788" s="3"/>
      <c r="G788" s="3"/>
      <c r="H788" s="3"/>
      <c r="I788" s="3"/>
    </row>
    <row r="789" spans="1:9" x14ac:dyDescent="0.3">
      <c r="A789" s="6" t="str">
        <f t="shared" si="12"/>
        <v>83_2031</v>
      </c>
      <c r="B789" s="4">
        <v>83</v>
      </c>
      <c r="C789" s="4">
        <v>2031</v>
      </c>
      <c r="D789" s="3"/>
      <c r="E789" s="11">
        <v>546673.48368754319</v>
      </c>
      <c r="F789" s="3"/>
      <c r="G789" s="3"/>
      <c r="H789" s="3"/>
      <c r="I789" s="3"/>
    </row>
    <row r="790" spans="1:9" x14ac:dyDescent="0.3">
      <c r="A790" s="6" t="str">
        <f t="shared" si="12"/>
        <v>83_2032</v>
      </c>
      <c r="B790" s="4">
        <v>83</v>
      </c>
      <c r="C790" s="4">
        <v>2032</v>
      </c>
      <c r="D790" s="3"/>
      <c r="E790" s="11">
        <v>546942.64837670501</v>
      </c>
      <c r="F790" s="3"/>
      <c r="G790" s="3"/>
      <c r="H790" s="3"/>
      <c r="I790" s="3"/>
    </row>
    <row r="791" spans="1:9" x14ac:dyDescent="0.3">
      <c r="A791" s="6" t="str">
        <f t="shared" si="12"/>
        <v>83_2033</v>
      </c>
      <c r="B791" s="4">
        <v>83</v>
      </c>
      <c r="C791" s="4">
        <v>2033</v>
      </c>
      <c r="D791" s="3"/>
      <c r="E791" s="11">
        <v>547211.81306586682</v>
      </c>
      <c r="F791" s="3"/>
      <c r="G791" s="3"/>
      <c r="H791" s="3"/>
      <c r="I791" s="3"/>
    </row>
    <row r="792" spans="1:9" x14ac:dyDescent="0.3">
      <c r="A792" s="6" t="str">
        <f t="shared" si="12"/>
        <v>83_2034</v>
      </c>
      <c r="B792" s="4">
        <v>83</v>
      </c>
      <c r="C792" s="4">
        <v>2034</v>
      </c>
      <c r="D792" s="3"/>
      <c r="E792" s="11">
        <v>547480.97775502852</v>
      </c>
      <c r="F792" s="3"/>
      <c r="G792" s="3"/>
      <c r="H792" s="3"/>
      <c r="I792" s="3"/>
    </row>
    <row r="793" spans="1:9" x14ac:dyDescent="0.3">
      <c r="A793" s="6" t="str">
        <f t="shared" si="12"/>
        <v>83_2035</v>
      </c>
      <c r="B793" s="4">
        <v>83</v>
      </c>
      <c r="C793" s="4">
        <v>2035</v>
      </c>
      <c r="D793" s="3"/>
      <c r="E793" s="11">
        <v>547750.14244419034</v>
      </c>
      <c r="F793" s="3"/>
      <c r="G793" s="3"/>
      <c r="H793" s="3"/>
      <c r="I793" s="3"/>
    </row>
    <row r="794" spans="1:9" x14ac:dyDescent="0.3">
      <c r="A794" s="6" t="str">
        <f t="shared" si="12"/>
        <v>84_2024</v>
      </c>
      <c r="B794" s="4">
        <v>84</v>
      </c>
      <c r="C794" s="4">
        <v>2024</v>
      </c>
      <c r="D794" s="3"/>
      <c r="E794" s="11">
        <v>583394.39764291351</v>
      </c>
      <c r="F794" s="3"/>
      <c r="G794" s="3"/>
      <c r="H794" s="3"/>
      <c r="I794" s="3"/>
    </row>
    <row r="795" spans="1:9" x14ac:dyDescent="0.3">
      <c r="A795" s="6" t="str">
        <f t="shared" si="12"/>
        <v>84_2025</v>
      </c>
      <c r="B795" s="4">
        <v>84</v>
      </c>
      <c r="C795" s="4">
        <v>2025</v>
      </c>
      <c r="D795" s="3"/>
      <c r="E795" s="11">
        <v>583682.63598166988</v>
      </c>
      <c r="F795" s="3"/>
      <c r="G795" s="3"/>
      <c r="H795" s="3"/>
      <c r="I795" s="3"/>
    </row>
    <row r="796" spans="1:9" x14ac:dyDescent="0.3">
      <c r="A796" s="6" t="str">
        <f t="shared" si="12"/>
        <v>84_2026</v>
      </c>
      <c r="B796" s="4">
        <v>84</v>
      </c>
      <c r="C796" s="4">
        <v>2026</v>
      </c>
      <c r="D796" s="3"/>
      <c r="E796" s="11">
        <v>583970.87432042626</v>
      </c>
      <c r="F796" s="3"/>
      <c r="G796" s="3"/>
      <c r="H796" s="3"/>
      <c r="I796" s="3"/>
    </row>
    <row r="797" spans="1:9" x14ac:dyDescent="0.3">
      <c r="A797" s="6" t="str">
        <f t="shared" si="12"/>
        <v>84_2027</v>
      </c>
      <c r="B797" s="4">
        <v>84</v>
      </c>
      <c r="C797" s="4">
        <v>2027</v>
      </c>
      <c r="D797" s="3"/>
      <c r="E797" s="11">
        <v>584259.11265918263</v>
      </c>
      <c r="F797" s="3"/>
      <c r="G797" s="3"/>
      <c r="H797" s="3"/>
      <c r="I797" s="3"/>
    </row>
    <row r="798" spans="1:9" x14ac:dyDescent="0.3">
      <c r="A798" s="6" t="str">
        <f t="shared" si="12"/>
        <v>84_2028</v>
      </c>
      <c r="B798" s="4">
        <v>84</v>
      </c>
      <c r="C798" s="4">
        <v>2028</v>
      </c>
      <c r="D798" s="3"/>
      <c r="E798" s="11">
        <v>584547.35099793901</v>
      </c>
      <c r="F798" s="3"/>
      <c r="G798" s="3"/>
      <c r="H798" s="3"/>
      <c r="I798" s="3"/>
    </row>
    <row r="799" spans="1:9" x14ac:dyDescent="0.3">
      <c r="A799" s="6" t="str">
        <f t="shared" si="12"/>
        <v>84_2029</v>
      </c>
      <c r="B799" s="4">
        <v>84</v>
      </c>
      <c r="C799" s="4">
        <v>2029</v>
      </c>
      <c r="D799" s="3"/>
      <c r="E799" s="11">
        <v>584835.58933669538</v>
      </c>
      <c r="F799" s="3"/>
      <c r="G799" s="3"/>
      <c r="H799" s="3"/>
      <c r="I799" s="3"/>
    </row>
    <row r="800" spans="1:9" x14ac:dyDescent="0.3">
      <c r="A800" s="6" t="str">
        <f t="shared" si="12"/>
        <v>84_2030</v>
      </c>
      <c r="B800" s="4">
        <v>84</v>
      </c>
      <c r="C800" s="4">
        <v>2030</v>
      </c>
      <c r="D800" s="3"/>
      <c r="E800" s="11">
        <v>585123.82767545176</v>
      </c>
      <c r="F800" s="3"/>
      <c r="G800" s="3"/>
      <c r="H800" s="3"/>
      <c r="I800" s="3"/>
    </row>
    <row r="801" spans="1:9" x14ac:dyDescent="0.3">
      <c r="A801" s="6" t="str">
        <f t="shared" si="12"/>
        <v>84_2031</v>
      </c>
      <c r="B801" s="4">
        <v>84</v>
      </c>
      <c r="C801" s="4">
        <v>2031</v>
      </c>
      <c r="D801" s="3"/>
      <c r="E801" s="11">
        <v>585412.06601420813</v>
      </c>
      <c r="F801" s="3"/>
      <c r="G801" s="3"/>
      <c r="H801" s="3"/>
      <c r="I801" s="3"/>
    </row>
    <row r="802" spans="1:9" x14ac:dyDescent="0.3">
      <c r="A802" s="6" t="str">
        <f t="shared" si="12"/>
        <v>84_2032</v>
      </c>
      <c r="B802" s="4">
        <v>84</v>
      </c>
      <c r="C802" s="4">
        <v>2032</v>
      </c>
      <c r="D802" s="3"/>
      <c r="E802" s="11">
        <v>585700.30435296451</v>
      </c>
      <c r="F802" s="3"/>
      <c r="G802" s="3"/>
      <c r="H802" s="3"/>
      <c r="I802" s="3"/>
    </row>
    <row r="803" spans="1:9" x14ac:dyDescent="0.3">
      <c r="A803" s="6" t="str">
        <f t="shared" si="12"/>
        <v>84_2033</v>
      </c>
      <c r="B803" s="4">
        <v>84</v>
      </c>
      <c r="C803" s="4">
        <v>2033</v>
      </c>
      <c r="D803" s="3"/>
      <c r="E803" s="11">
        <v>585988.54269172088</v>
      </c>
      <c r="F803" s="3"/>
      <c r="G803" s="3"/>
      <c r="H803" s="3"/>
      <c r="I803" s="3"/>
    </row>
    <row r="804" spans="1:9" x14ac:dyDescent="0.3">
      <c r="A804" s="6" t="str">
        <f t="shared" si="12"/>
        <v>84_2034</v>
      </c>
      <c r="B804" s="4">
        <v>84</v>
      </c>
      <c r="C804" s="4">
        <v>2034</v>
      </c>
      <c r="D804" s="3"/>
      <c r="E804" s="11">
        <v>586276.78103047726</v>
      </c>
      <c r="F804" s="3"/>
      <c r="G804" s="3"/>
      <c r="H804" s="3"/>
      <c r="I804" s="3"/>
    </row>
    <row r="805" spans="1:9" x14ac:dyDescent="0.3">
      <c r="A805" s="6" t="str">
        <f t="shared" si="12"/>
        <v>84_2035</v>
      </c>
      <c r="B805" s="4">
        <v>84</v>
      </c>
      <c r="C805" s="4">
        <v>2035</v>
      </c>
      <c r="D805" s="3"/>
      <c r="E805" s="11">
        <v>586565.01936923363</v>
      </c>
      <c r="F805" s="3"/>
      <c r="G805" s="3"/>
      <c r="H805" s="3"/>
      <c r="I805" s="3"/>
    </row>
    <row r="806" spans="1:9" x14ac:dyDescent="0.3">
      <c r="A806" s="6" t="str">
        <f t="shared" si="12"/>
        <v>85_2024</v>
      </c>
      <c r="B806" s="4">
        <v>85</v>
      </c>
      <c r="C806" s="4">
        <v>2024</v>
      </c>
      <c r="D806" s="3"/>
      <c r="E806" s="11">
        <v>681999.19647178659</v>
      </c>
      <c r="F806" s="3"/>
      <c r="G806" s="3"/>
      <c r="H806" s="3"/>
      <c r="I806" s="3"/>
    </row>
    <row r="807" spans="1:9" x14ac:dyDescent="0.3">
      <c r="A807" s="6" t="str">
        <f t="shared" si="12"/>
        <v>85_2025</v>
      </c>
      <c r="B807" s="4">
        <v>85</v>
      </c>
      <c r="C807" s="4">
        <v>2025</v>
      </c>
      <c r="D807" s="3"/>
      <c r="E807" s="11">
        <v>682336.15259652562</v>
      </c>
      <c r="F807" s="3"/>
      <c r="G807" s="3"/>
      <c r="H807" s="3"/>
      <c r="I807" s="3"/>
    </row>
    <row r="808" spans="1:9" x14ac:dyDescent="0.3">
      <c r="A808" s="6" t="str">
        <f t="shared" si="12"/>
        <v>85_2026</v>
      </c>
      <c r="B808" s="4">
        <v>85</v>
      </c>
      <c r="C808" s="4">
        <v>2026</v>
      </c>
      <c r="D808" s="3"/>
      <c r="E808" s="11">
        <v>682673.10872126464</v>
      </c>
      <c r="F808" s="3"/>
      <c r="G808" s="3"/>
      <c r="H808" s="3"/>
      <c r="I808" s="3"/>
    </row>
    <row r="809" spans="1:9" x14ac:dyDescent="0.3">
      <c r="A809" s="6" t="str">
        <f t="shared" si="12"/>
        <v>85_2027</v>
      </c>
      <c r="B809" s="4">
        <v>85</v>
      </c>
      <c r="C809" s="4">
        <v>2027</v>
      </c>
      <c r="D809" s="3"/>
      <c r="E809" s="11">
        <v>683010.06484600366</v>
      </c>
      <c r="F809" s="3"/>
      <c r="G809" s="3"/>
      <c r="H809" s="3"/>
      <c r="I809" s="3"/>
    </row>
    <row r="810" spans="1:9" x14ac:dyDescent="0.3">
      <c r="A810" s="6" t="str">
        <f t="shared" si="12"/>
        <v>85_2028</v>
      </c>
      <c r="B810" s="4">
        <v>85</v>
      </c>
      <c r="C810" s="4">
        <v>2028</v>
      </c>
      <c r="D810" s="3"/>
      <c r="E810" s="11">
        <v>683347.02097074268</v>
      </c>
      <c r="F810" s="3"/>
      <c r="G810" s="3"/>
      <c r="H810" s="3"/>
      <c r="I810" s="3"/>
    </row>
    <row r="811" spans="1:9" x14ac:dyDescent="0.3">
      <c r="A811" s="6" t="str">
        <f t="shared" si="12"/>
        <v>85_2029</v>
      </c>
      <c r="B811" s="4">
        <v>85</v>
      </c>
      <c r="C811" s="4">
        <v>2029</v>
      </c>
      <c r="D811" s="3"/>
      <c r="E811" s="11">
        <v>683683.97709548171</v>
      </c>
      <c r="F811" s="3"/>
      <c r="G811" s="3"/>
      <c r="H811" s="3"/>
      <c r="I811" s="3"/>
    </row>
    <row r="812" spans="1:9" x14ac:dyDescent="0.3">
      <c r="A812" s="6" t="str">
        <f t="shared" si="12"/>
        <v>85_2030</v>
      </c>
      <c r="B812" s="4">
        <v>85</v>
      </c>
      <c r="C812" s="4">
        <v>2030</v>
      </c>
      <c r="D812" s="3"/>
      <c r="E812" s="11">
        <v>684020.93322022073</v>
      </c>
      <c r="F812" s="3"/>
      <c r="G812" s="3"/>
      <c r="H812" s="3"/>
      <c r="I812" s="3"/>
    </row>
    <row r="813" spans="1:9" x14ac:dyDescent="0.3">
      <c r="A813" s="6" t="str">
        <f t="shared" si="12"/>
        <v>85_2031</v>
      </c>
      <c r="B813" s="4">
        <v>85</v>
      </c>
      <c r="C813" s="4">
        <v>2031</v>
      </c>
      <c r="D813" s="3"/>
      <c r="E813" s="11">
        <v>684357.88934495975</v>
      </c>
      <c r="F813" s="3"/>
      <c r="G813" s="3"/>
      <c r="H813" s="3"/>
      <c r="I813" s="3"/>
    </row>
    <row r="814" spans="1:9" x14ac:dyDescent="0.3">
      <c r="A814" s="6" t="str">
        <f t="shared" si="12"/>
        <v>85_2032</v>
      </c>
      <c r="B814" s="4">
        <v>85</v>
      </c>
      <c r="C814" s="4">
        <v>2032</v>
      </c>
      <c r="D814" s="3"/>
      <c r="E814" s="11">
        <v>684694.84546969878</v>
      </c>
      <c r="F814" s="3"/>
      <c r="G814" s="3"/>
      <c r="H814" s="3"/>
      <c r="I814" s="3"/>
    </row>
    <row r="815" spans="1:9" x14ac:dyDescent="0.3">
      <c r="A815" s="6" t="str">
        <f t="shared" si="12"/>
        <v>85_2033</v>
      </c>
      <c r="B815" s="4">
        <v>85</v>
      </c>
      <c r="C815" s="4">
        <v>2033</v>
      </c>
      <c r="D815" s="3"/>
      <c r="E815" s="11">
        <v>685031.8015944378</v>
      </c>
      <c r="F815" s="3"/>
      <c r="G815" s="3"/>
      <c r="H815" s="3"/>
      <c r="I815" s="3"/>
    </row>
    <row r="816" spans="1:9" x14ac:dyDescent="0.3">
      <c r="A816" s="6" t="str">
        <f t="shared" si="12"/>
        <v>85_2034</v>
      </c>
      <c r="B816" s="4">
        <v>85</v>
      </c>
      <c r="C816" s="4">
        <v>2034</v>
      </c>
      <c r="D816" s="3"/>
      <c r="E816" s="11">
        <v>685368.75771917682</v>
      </c>
      <c r="F816" s="3"/>
      <c r="G816" s="3"/>
      <c r="H816" s="3"/>
      <c r="I816" s="3"/>
    </row>
    <row r="817" spans="1:9" x14ac:dyDescent="0.3">
      <c r="A817" s="6" t="str">
        <f t="shared" si="12"/>
        <v>85_2035</v>
      </c>
      <c r="B817" s="4">
        <v>85</v>
      </c>
      <c r="C817" s="4">
        <v>2035</v>
      </c>
      <c r="D817" s="3"/>
      <c r="E817" s="11">
        <v>685705.71384391584</v>
      </c>
      <c r="F817" s="3"/>
      <c r="G817" s="3"/>
      <c r="H817" s="3"/>
      <c r="I817" s="3"/>
    </row>
    <row r="818" spans="1:9" x14ac:dyDescent="0.3">
      <c r="A818" s="6" t="str">
        <f t="shared" si="12"/>
        <v>86_2024</v>
      </c>
      <c r="B818" s="4">
        <v>86</v>
      </c>
      <c r="C818" s="4">
        <v>2024</v>
      </c>
      <c r="D818" s="3"/>
      <c r="E818" s="11">
        <v>958136.26471170783</v>
      </c>
      <c r="F818" s="3"/>
      <c r="G818" s="3"/>
      <c r="H818" s="3"/>
      <c r="I818" s="3"/>
    </row>
    <row r="819" spans="1:9" x14ac:dyDescent="0.3">
      <c r="A819" s="6" t="str">
        <f t="shared" si="12"/>
        <v>86_2025</v>
      </c>
      <c r="B819" s="4">
        <v>86</v>
      </c>
      <c r="C819" s="4">
        <v>2025</v>
      </c>
      <c r="D819" s="3"/>
      <c r="E819" s="11">
        <v>1028646.2586755753</v>
      </c>
      <c r="F819" s="3"/>
      <c r="G819" s="3"/>
      <c r="H819" s="3"/>
      <c r="I819" s="3"/>
    </row>
    <row r="820" spans="1:9" x14ac:dyDescent="0.3">
      <c r="A820" s="6" t="str">
        <f t="shared" si="12"/>
        <v>86_2026</v>
      </c>
      <c r="B820" s="4">
        <v>86</v>
      </c>
      <c r="C820" s="4">
        <v>2026</v>
      </c>
      <c r="D820" s="3"/>
      <c r="E820" s="11">
        <v>1099156.2526394129</v>
      </c>
      <c r="F820" s="3"/>
      <c r="G820" s="3"/>
      <c r="H820" s="3"/>
      <c r="I820" s="3"/>
    </row>
    <row r="821" spans="1:9" x14ac:dyDescent="0.3">
      <c r="A821" s="6" t="str">
        <f t="shared" si="12"/>
        <v>86_2027</v>
      </c>
      <c r="B821" s="4">
        <v>86</v>
      </c>
      <c r="C821" s="4">
        <v>2027</v>
      </c>
      <c r="D821" s="3"/>
      <c r="E821" s="11">
        <v>1169666.2466032803</v>
      </c>
      <c r="F821" s="3"/>
      <c r="G821" s="3"/>
      <c r="H821" s="3"/>
      <c r="I821" s="3"/>
    </row>
    <row r="822" spans="1:9" x14ac:dyDescent="0.3">
      <c r="A822" s="6" t="str">
        <f t="shared" si="12"/>
        <v>86_2028</v>
      </c>
      <c r="B822" s="4">
        <v>86</v>
      </c>
      <c r="C822" s="4">
        <v>2028</v>
      </c>
      <c r="D822" s="3"/>
      <c r="E822" s="11">
        <v>1240176.2405671477</v>
      </c>
      <c r="F822" s="3"/>
      <c r="G822" s="3"/>
      <c r="H822" s="3"/>
      <c r="I822" s="3"/>
    </row>
    <row r="823" spans="1:9" x14ac:dyDescent="0.3">
      <c r="A823" s="6" t="str">
        <f t="shared" si="12"/>
        <v>86_2029</v>
      </c>
      <c r="B823" s="4">
        <v>86</v>
      </c>
      <c r="C823" s="4">
        <v>2029</v>
      </c>
      <c r="D823" s="3"/>
      <c r="E823" s="11">
        <v>1310686.2345309854</v>
      </c>
      <c r="F823" s="3"/>
      <c r="G823" s="3"/>
      <c r="H823" s="3"/>
      <c r="I823" s="3"/>
    </row>
    <row r="824" spans="1:9" x14ac:dyDescent="0.3">
      <c r="A824" s="6" t="str">
        <f t="shared" si="12"/>
        <v>86_2030</v>
      </c>
      <c r="B824" s="4">
        <v>86</v>
      </c>
      <c r="C824" s="4">
        <v>2030</v>
      </c>
      <c r="D824" s="3"/>
      <c r="E824" s="11">
        <v>1381196.2284948528</v>
      </c>
      <c r="F824" s="3"/>
      <c r="G824" s="3"/>
      <c r="H824" s="3"/>
      <c r="I824" s="3"/>
    </row>
    <row r="825" spans="1:9" x14ac:dyDescent="0.3">
      <c r="A825" s="6" t="str">
        <f t="shared" si="12"/>
        <v>86_2031</v>
      </c>
      <c r="B825" s="4">
        <v>86</v>
      </c>
      <c r="C825" s="4">
        <v>2031</v>
      </c>
      <c r="D825" s="3"/>
      <c r="E825" s="11">
        <v>1451706.2224586904</v>
      </c>
      <c r="F825" s="3"/>
      <c r="G825" s="3"/>
      <c r="H825" s="3"/>
      <c r="I825" s="3"/>
    </row>
    <row r="826" spans="1:9" x14ac:dyDescent="0.3">
      <c r="A826" s="6" t="str">
        <f t="shared" si="12"/>
        <v>86_2032</v>
      </c>
      <c r="B826" s="4">
        <v>86</v>
      </c>
      <c r="C826" s="4">
        <v>2032</v>
      </c>
      <c r="D826" s="3"/>
      <c r="E826" s="11">
        <v>1522216.2164225578</v>
      </c>
      <c r="F826" s="3"/>
      <c r="G826" s="3"/>
      <c r="H826" s="3"/>
      <c r="I826" s="3"/>
    </row>
    <row r="827" spans="1:9" x14ac:dyDescent="0.3">
      <c r="A827" s="6" t="str">
        <f t="shared" si="12"/>
        <v>86_2033</v>
      </c>
      <c r="B827" s="4">
        <v>86</v>
      </c>
      <c r="C827" s="4">
        <v>2033</v>
      </c>
      <c r="D827" s="3"/>
      <c r="E827" s="11">
        <v>1592726.2103863955</v>
      </c>
      <c r="F827" s="3"/>
      <c r="G827" s="3"/>
      <c r="H827" s="3"/>
      <c r="I827" s="3"/>
    </row>
    <row r="828" spans="1:9" x14ac:dyDescent="0.3">
      <c r="A828" s="6" t="str">
        <f t="shared" si="12"/>
        <v>86_2034</v>
      </c>
      <c r="B828" s="4">
        <v>86</v>
      </c>
      <c r="C828" s="4">
        <v>2034</v>
      </c>
      <c r="D828" s="3"/>
      <c r="E828" s="11">
        <v>1663236.2043502629</v>
      </c>
      <c r="F828" s="3"/>
      <c r="G828" s="3"/>
      <c r="H828" s="3"/>
      <c r="I828" s="3"/>
    </row>
    <row r="829" spans="1:9" x14ac:dyDescent="0.3">
      <c r="A829" s="6" t="str">
        <f t="shared" si="12"/>
        <v>86_2035</v>
      </c>
      <c r="B829" s="4">
        <v>86</v>
      </c>
      <c r="C829" s="4">
        <v>2035</v>
      </c>
      <c r="D829" s="3"/>
      <c r="E829" s="11">
        <v>1733746.1983141303</v>
      </c>
      <c r="F829" s="3"/>
      <c r="G829" s="3"/>
      <c r="H829" s="3"/>
      <c r="I829" s="3"/>
    </row>
    <row r="830" spans="1:9" x14ac:dyDescent="0.3">
      <c r="A830" s="6" t="str">
        <f t="shared" si="12"/>
        <v>87_2024</v>
      </c>
      <c r="B830" s="4">
        <v>87</v>
      </c>
      <c r="C830" s="4">
        <v>2024</v>
      </c>
      <c r="D830" s="3"/>
      <c r="E830" s="11">
        <v>1821728.8383470501</v>
      </c>
      <c r="F830" s="3"/>
      <c r="G830" s="3"/>
      <c r="H830" s="3"/>
      <c r="I830" s="3"/>
    </row>
    <row r="831" spans="1:9" x14ac:dyDescent="0.3">
      <c r="A831" s="6" t="str">
        <f t="shared" si="12"/>
        <v>87_2025</v>
      </c>
      <c r="B831" s="4">
        <v>87</v>
      </c>
      <c r="C831" s="4">
        <v>2025</v>
      </c>
      <c r="D831" s="3"/>
      <c r="E831" s="11">
        <v>1822628.90200236</v>
      </c>
      <c r="F831" s="3"/>
      <c r="G831" s="3"/>
      <c r="H831" s="3"/>
      <c r="I831" s="3"/>
    </row>
    <row r="832" spans="1:9" x14ac:dyDescent="0.3">
      <c r="A832" s="6" t="str">
        <f t="shared" si="12"/>
        <v>87_2026</v>
      </c>
      <c r="B832" s="4">
        <v>87</v>
      </c>
      <c r="C832" s="4">
        <v>2026</v>
      </c>
      <c r="D832" s="3"/>
      <c r="E832" s="11">
        <v>1823528.9656576698</v>
      </c>
      <c r="F832" s="3"/>
      <c r="G832" s="3"/>
      <c r="H832" s="3"/>
      <c r="I832" s="3"/>
    </row>
    <row r="833" spans="1:9" x14ac:dyDescent="0.3">
      <c r="A833" s="6" t="str">
        <f t="shared" si="12"/>
        <v>87_2027</v>
      </c>
      <c r="B833" s="4">
        <v>87</v>
      </c>
      <c r="C833" s="4">
        <v>2027</v>
      </c>
      <c r="D833" s="3"/>
      <c r="E833" s="11">
        <v>1824429.0293129794</v>
      </c>
      <c r="F833" s="3"/>
      <c r="G833" s="3"/>
      <c r="H833" s="3"/>
      <c r="I833" s="3"/>
    </row>
    <row r="834" spans="1:9" x14ac:dyDescent="0.3">
      <c r="A834" s="6" t="str">
        <f t="shared" si="12"/>
        <v>87_2028</v>
      </c>
      <c r="B834" s="4">
        <v>87</v>
      </c>
      <c r="C834" s="4">
        <v>2028</v>
      </c>
      <c r="D834" s="3"/>
      <c r="E834" s="11">
        <v>1825329.0929682893</v>
      </c>
      <c r="F834" s="3"/>
      <c r="G834" s="3"/>
      <c r="H834" s="3"/>
      <c r="I834" s="3"/>
    </row>
    <row r="835" spans="1:9" x14ac:dyDescent="0.3">
      <c r="A835" s="6" t="str">
        <f t="shared" ref="A835:A898" si="13">+B835&amp;"_"&amp;C835</f>
        <v>87_2029</v>
      </c>
      <c r="B835" s="4">
        <v>87</v>
      </c>
      <c r="C835" s="4">
        <v>2029</v>
      </c>
      <c r="D835" s="3"/>
      <c r="E835" s="11">
        <v>1826229.1566235991</v>
      </c>
      <c r="F835" s="3"/>
      <c r="G835" s="3"/>
      <c r="H835" s="3"/>
      <c r="I835" s="3"/>
    </row>
    <row r="836" spans="1:9" x14ac:dyDescent="0.3">
      <c r="A836" s="6" t="str">
        <f t="shared" si="13"/>
        <v>87_2030</v>
      </c>
      <c r="B836" s="4">
        <v>87</v>
      </c>
      <c r="C836" s="4">
        <v>2030</v>
      </c>
      <c r="D836" s="3"/>
      <c r="E836" s="11">
        <v>1827129.220278909</v>
      </c>
      <c r="F836" s="3"/>
      <c r="G836" s="3"/>
      <c r="H836" s="3"/>
      <c r="I836" s="3"/>
    </row>
    <row r="837" spans="1:9" x14ac:dyDescent="0.3">
      <c r="A837" s="6" t="str">
        <f t="shared" si="13"/>
        <v>87_2031</v>
      </c>
      <c r="B837" s="4">
        <v>87</v>
      </c>
      <c r="C837" s="4">
        <v>2031</v>
      </c>
      <c r="D837" s="3"/>
      <c r="E837" s="11">
        <v>1828029.2839342188</v>
      </c>
      <c r="F837" s="3"/>
      <c r="G837" s="3"/>
      <c r="H837" s="3"/>
      <c r="I837" s="3"/>
    </row>
    <row r="838" spans="1:9" x14ac:dyDescent="0.3">
      <c r="A838" s="6" t="str">
        <f t="shared" si="13"/>
        <v>87_2032</v>
      </c>
      <c r="B838" s="4">
        <v>87</v>
      </c>
      <c r="C838" s="4">
        <v>2032</v>
      </c>
      <c r="D838" s="3"/>
      <c r="E838" s="11">
        <v>1828929.3475895287</v>
      </c>
      <c r="F838" s="3"/>
      <c r="G838" s="3"/>
      <c r="H838" s="3"/>
      <c r="I838" s="3"/>
    </row>
    <row r="839" spans="1:9" x14ac:dyDescent="0.3">
      <c r="A839" s="6" t="str">
        <f t="shared" si="13"/>
        <v>87_2033</v>
      </c>
      <c r="B839" s="4">
        <v>87</v>
      </c>
      <c r="C839" s="4">
        <v>2033</v>
      </c>
      <c r="D839" s="3"/>
      <c r="E839" s="11">
        <v>1829829.4112448383</v>
      </c>
      <c r="F839" s="3"/>
      <c r="G839" s="3"/>
      <c r="H839" s="3"/>
      <c r="I839" s="3"/>
    </row>
    <row r="840" spans="1:9" x14ac:dyDescent="0.3">
      <c r="A840" s="6" t="str">
        <f t="shared" si="13"/>
        <v>87_2034</v>
      </c>
      <c r="B840" s="4">
        <v>87</v>
      </c>
      <c r="C840" s="4">
        <v>2034</v>
      </c>
      <c r="D840" s="3"/>
      <c r="E840" s="11">
        <v>1830729.4749001481</v>
      </c>
      <c r="F840" s="3"/>
      <c r="G840" s="3"/>
      <c r="H840" s="3"/>
      <c r="I840" s="3"/>
    </row>
    <row r="841" spans="1:9" x14ac:dyDescent="0.3">
      <c r="A841" s="6" t="str">
        <f t="shared" si="13"/>
        <v>87_2035</v>
      </c>
      <c r="B841" s="4">
        <v>87</v>
      </c>
      <c r="C841" s="4">
        <v>2035</v>
      </c>
      <c r="D841" s="3"/>
      <c r="E841" s="11">
        <v>1831629.538555458</v>
      </c>
      <c r="F841" s="3"/>
      <c r="G841" s="3"/>
      <c r="H841" s="3"/>
      <c r="I841" s="3"/>
    </row>
    <row r="842" spans="1:9" x14ac:dyDescent="0.3">
      <c r="A842" s="6" t="str">
        <f t="shared" si="13"/>
        <v>88_2024</v>
      </c>
      <c r="B842" s="4">
        <v>88</v>
      </c>
      <c r="C842" s="4">
        <v>2024</v>
      </c>
      <c r="D842" s="3"/>
      <c r="E842" s="11">
        <v>1067179.7714480758</v>
      </c>
      <c r="F842" s="3"/>
      <c r="G842" s="3"/>
      <c r="H842" s="3"/>
      <c r="I842" s="3"/>
    </row>
    <row r="843" spans="1:9" x14ac:dyDescent="0.3">
      <c r="A843" s="6" t="str">
        <f t="shared" si="13"/>
        <v>88_2025</v>
      </c>
      <c r="B843" s="4">
        <v>88</v>
      </c>
      <c r="C843" s="4">
        <v>2025</v>
      </c>
      <c r="D843" s="3"/>
      <c r="E843" s="11">
        <v>1155416.1140833795</v>
      </c>
      <c r="F843" s="3"/>
      <c r="G843" s="3"/>
      <c r="H843" s="3"/>
      <c r="I843" s="3"/>
    </row>
    <row r="844" spans="1:9" x14ac:dyDescent="0.3">
      <c r="A844" s="6" t="str">
        <f t="shared" si="13"/>
        <v>88_2026</v>
      </c>
      <c r="B844" s="4">
        <v>88</v>
      </c>
      <c r="C844" s="4">
        <v>2026</v>
      </c>
      <c r="D844" s="3"/>
      <c r="E844" s="11">
        <v>1243652.4567186832</v>
      </c>
      <c r="F844" s="3"/>
      <c r="G844" s="3"/>
      <c r="H844" s="3"/>
      <c r="I844" s="3"/>
    </row>
    <row r="845" spans="1:9" x14ac:dyDescent="0.3">
      <c r="A845" s="6" t="str">
        <f t="shared" si="13"/>
        <v>88_2027</v>
      </c>
      <c r="B845" s="4">
        <v>88</v>
      </c>
      <c r="C845" s="4">
        <v>2027</v>
      </c>
      <c r="D845" s="3"/>
      <c r="E845" s="11">
        <v>1331888.7993539572</v>
      </c>
      <c r="F845" s="3"/>
      <c r="G845" s="3"/>
      <c r="H845" s="3"/>
      <c r="I845" s="3"/>
    </row>
    <row r="846" spans="1:9" x14ac:dyDescent="0.3">
      <c r="A846" s="6" t="str">
        <f t="shared" si="13"/>
        <v>88_2028</v>
      </c>
      <c r="B846" s="4">
        <v>88</v>
      </c>
      <c r="C846" s="4">
        <v>2028</v>
      </c>
      <c r="D846" s="3"/>
      <c r="E846" s="11">
        <v>1420125.1419892609</v>
      </c>
      <c r="F846" s="3"/>
      <c r="G846" s="3"/>
      <c r="H846" s="3"/>
      <c r="I846" s="3"/>
    </row>
    <row r="847" spans="1:9" x14ac:dyDescent="0.3">
      <c r="A847" s="6" t="str">
        <f t="shared" si="13"/>
        <v>88_2029</v>
      </c>
      <c r="B847" s="4">
        <v>88</v>
      </c>
      <c r="C847" s="4">
        <v>2029</v>
      </c>
      <c r="D847" s="3"/>
      <c r="E847" s="11">
        <v>1508361.4846245646</v>
      </c>
      <c r="F847" s="3"/>
      <c r="G847" s="3"/>
      <c r="H847" s="3"/>
      <c r="I847" s="3"/>
    </row>
    <row r="848" spans="1:9" x14ac:dyDescent="0.3">
      <c r="A848" s="6" t="str">
        <f t="shared" si="13"/>
        <v>88_2030</v>
      </c>
      <c r="B848" s="4">
        <v>88</v>
      </c>
      <c r="C848" s="4">
        <v>2030</v>
      </c>
      <c r="D848" s="3"/>
      <c r="E848" s="11">
        <v>1596597.8272598684</v>
      </c>
      <c r="F848" s="3"/>
      <c r="G848" s="3"/>
      <c r="H848" s="3"/>
      <c r="I848" s="3"/>
    </row>
    <row r="849" spans="1:9" x14ac:dyDescent="0.3">
      <c r="A849" s="6" t="str">
        <f t="shared" si="13"/>
        <v>88_2031</v>
      </c>
      <c r="B849" s="4">
        <v>88</v>
      </c>
      <c r="C849" s="4">
        <v>2031</v>
      </c>
      <c r="D849" s="3"/>
      <c r="E849" s="11">
        <v>1684834.1698951721</v>
      </c>
      <c r="F849" s="3"/>
      <c r="G849" s="3"/>
      <c r="H849" s="3"/>
      <c r="I849" s="3"/>
    </row>
    <row r="850" spans="1:9" x14ac:dyDescent="0.3">
      <c r="A850" s="6" t="str">
        <f t="shared" si="13"/>
        <v>88_2032</v>
      </c>
      <c r="B850" s="4">
        <v>88</v>
      </c>
      <c r="C850" s="4">
        <v>2032</v>
      </c>
      <c r="D850" s="3"/>
      <c r="E850" s="11">
        <v>1773070.5125304461</v>
      </c>
      <c r="F850" s="3"/>
      <c r="G850" s="3"/>
      <c r="H850" s="3"/>
      <c r="I850" s="3"/>
    </row>
    <row r="851" spans="1:9" x14ac:dyDescent="0.3">
      <c r="A851" s="6" t="str">
        <f t="shared" si="13"/>
        <v>88_2033</v>
      </c>
      <c r="B851" s="4">
        <v>88</v>
      </c>
      <c r="C851" s="4">
        <v>2033</v>
      </c>
      <c r="D851" s="3"/>
      <c r="E851" s="11">
        <v>1861306.8551657498</v>
      </c>
      <c r="F851" s="3"/>
      <c r="G851" s="3"/>
      <c r="H851" s="3"/>
      <c r="I851" s="3"/>
    </row>
    <row r="852" spans="1:9" x14ac:dyDescent="0.3">
      <c r="A852" s="6" t="str">
        <f t="shared" si="13"/>
        <v>88_2034</v>
      </c>
      <c r="B852" s="4">
        <v>88</v>
      </c>
      <c r="C852" s="4">
        <v>2034</v>
      </c>
      <c r="D852" s="3"/>
      <c r="E852" s="11">
        <v>1949543.1978010535</v>
      </c>
      <c r="F852" s="3"/>
      <c r="G852" s="3"/>
      <c r="H852" s="3"/>
      <c r="I852" s="3"/>
    </row>
    <row r="853" spans="1:9" x14ac:dyDescent="0.3">
      <c r="A853" s="6" t="str">
        <f t="shared" si="13"/>
        <v>88_2035</v>
      </c>
      <c r="B853" s="4">
        <v>88</v>
      </c>
      <c r="C853" s="4">
        <v>2035</v>
      </c>
      <c r="D853" s="3"/>
      <c r="E853" s="11">
        <v>2037779.5404363573</v>
      </c>
      <c r="F853" s="3"/>
      <c r="G853" s="3"/>
      <c r="H853" s="3"/>
      <c r="I853" s="3"/>
    </row>
    <row r="854" spans="1:9" x14ac:dyDescent="0.3">
      <c r="A854" s="6" t="str">
        <f t="shared" si="13"/>
        <v>89_2024</v>
      </c>
      <c r="B854" s="4">
        <v>89</v>
      </c>
      <c r="C854" s="4">
        <v>2024</v>
      </c>
      <c r="D854" s="3"/>
      <c r="E854" s="11">
        <v>1351334.9878426194</v>
      </c>
      <c r="F854" s="3"/>
      <c r="G854" s="3"/>
      <c r="H854" s="3"/>
      <c r="I854" s="3"/>
    </row>
    <row r="855" spans="1:9" x14ac:dyDescent="0.3">
      <c r="A855" s="6" t="str">
        <f t="shared" si="13"/>
        <v>89_2025</v>
      </c>
      <c r="B855" s="4">
        <v>89</v>
      </c>
      <c r="C855" s="4">
        <v>2025</v>
      </c>
      <c r="D855" s="3"/>
      <c r="E855" s="11">
        <v>1469910.3272034526</v>
      </c>
      <c r="F855" s="3"/>
      <c r="G855" s="3"/>
      <c r="H855" s="3"/>
      <c r="I855" s="3"/>
    </row>
    <row r="856" spans="1:9" x14ac:dyDescent="0.3">
      <c r="A856" s="6" t="str">
        <f t="shared" si="13"/>
        <v>89_2026</v>
      </c>
      <c r="B856" s="4">
        <v>89</v>
      </c>
      <c r="C856" s="4">
        <v>2026</v>
      </c>
      <c r="D856" s="3"/>
      <c r="E856" s="11">
        <v>1588485.6665642858</v>
      </c>
      <c r="F856" s="3"/>
      <c r="G856" s="3"/>
      <c r="H856" s="3"/>
      <c r="I856" s="3"/>
    </row>
    <row r="857" spans="1:9" x14ac:dyDescent="0.3">
      <c r="A857" s="6" t="str">
        <f t="shared" si="13"/>
        <v>89_2027</v>
      </c>
      <c r="B857" s="4">
        <v>89</v>
      </c>
      <c r="C857" s="4">
        <v>2027</v>
      </c>
      <c r="D857" s="3"/>
      <c r="E857" s="11">
        <v>1707061.0059251189</v>
      </c>
      <c r="F857" s="3"/>
      <c r="G857" s="3"/>
      <c r="H857" s="3"/>
      <c r="I857" s="3"/>
    </row>
    <row r="858" spans="1:9" x14ac:dyDescent="0.3">
      <c r="A858" s="6" t="str">
        <f t="shared" si="13"/>
        <v>89_2028</v>
      </c>
      <c r="B858" s="4">
        <v>89</v>
      </c>
      <c r="C858" s="4">
        <v>2028</v>
      </c>
      <c r="D858" s="3"/>
      <c r="E858" s="11">
        <v>1825636.3452859223</v>
      </c>
      <c r="F858" s="3"/>
      <c r="G858" s="3"/>
      <c r="H858" s="3"/>
      <c r="I858" s="3"/>
    </row>
    <row r="859" spans="1:9" x14ac:dyDescent="0.3">
      <c r="A859" s="6" t="str">
        <f t="shared" si="13"/>
        <v>89_2029</v>
      </c>
      <c r="B859" s="4">
        <v>89</v>
      </c>
      <c r="C859" s="4">
        <v>2029</v>
      </c>
      <c r="D859" s="3"/>
      <c r="E859" s="11">
        <v>1944211.6846467555</v>
      </c>
      <c r="F859" s="3"/>
      <c r="G859" s="3"/>
      <c r="H859" s="3"/>
      <c r="I859" s="3"/>
    </row>
    <row r="860" spans="1:9" x14ac:dyDescent="0.3">
      <c r="A860" s="6" t="str">
        <f t="shared" si="13"/>
        <v>89_2030</v>
      </c>
      <c r="B860" s="4">
        <v>89</v>
      </c>
      <c r="C860" s="4">
        <v>2030</v>
      </c>
      <c r="D860" s="3"/>
      <c r="E860" s="11">
        <v>2062787.0240075886</v>
      </c>
      <c r="F860" s="3"/>
      <c r="G860" s="3"/>
      <c r="H860" s="3"/>
      <c r="I860" s="3"/>
    </row>
    <row r="861" spans="1:9" x14ac:dyDescent="0.3">
      <c r="A861" s="6" t="str">
        <f t="shared" si="13"/>
        <v>89_2031</v>
      </c>
      <c r="B861" s="4">
        <v>89</v>
      </c>
      <c r="C861" s="4">
        <v>2031</v>
      </c>
      <c r="D861" s="3"/>
      <c r="E861" s="11">
        <v>2181362.3633684218</v>
      </c>
      <c r="F861" s="3"/>
      <c r="G861" s="3"/>
      <c r="H861" s="3"/>
      <c r="I861" s="3"/>
    </row>
    <row r="862" spans="1:9" x14ac:dyDescent="0.3">
      <c r="A862" s="6" t="str">
        <f t="shared" si="13"/>
        <v>89_2032</v>
      </c>
      <c r="B862" s="4">
        <v>89</v>
      </c>
      <c r="C862" s="4">
        <v>2032</v>
      </c>
      <c r="D862" s="3"/>
      <c r="E862" s="11">
        <v>2299937.702729255</v>
      </c>
      <c r="F862" s="3"/>
      <c r="G862" s="3"/>
      <c r="H862" s="3"/>
      <c r="I862" s="3"/>
    </row>
    <row r="863" spans="1:9" x14ac:dyDescent="0.3">
      <c r="A863" s="6" t="str">
        <f t="shared" si="13"/>
        <v>89_2033</v>
      </c>
      <c r="B863" s="4">
        <v>89</v>
      </c>
      <c r="C863" s="4">
        <v>2033</v>
      </c>
      <c r="D863" s="3"/>
      <c r="E863" s="11">
        <v>2418513.0420900583</v>
      </c>
      <c r="F863" s="3"/>
      <c r="G863" s="3"/>
      <c r="H863" s="3"/>
      <c r="I863" s="3"/>
    </row>
    <row r="864" spans="1:9" x14ac:dyDescent="0.3">
      <c r="A864" s="6" t="str">
        <f t="shared" si="13"/>
        <v>89_2034</v>
      </c>
      <c r="B864" s="4">
        <v>89</v>
      </c>
      <c r="C864" s="4">
        <v>2034</v>
      </c>
      <c r="D864" s="3"/>
      <c r="E864" s="11">
        <v>2537088.3814508915</v>
      </c>
      <c r="F864" s="3"/>
      <c r="G864" s="3"/>
      <c r="H864" s="3"/>
      <c r="I864" s="3"/>
    </row>
    <row r="865" spans="1:9" x14ac:dyDescent="0.3">
      <c r="A865" s="6" t="str">
        <f t="shared" si="13"/>
        <v>89_2035</v>
      </c>
      <c r="B865" s="4">
        <v>89</v>
      </c>
      <c r="C865" s="4">
        <v>2035</v>
      </c>
      <c r="D865" s="3"/>
      <c r="E865" s="11">
        <v>2655663.7208117247</v>
      </c>
      <c r="F865" s="3"/>
      <c r="G865" s="3"/>
      <c r="H865" s="3"/>
      <c r="I865" s="3"/>
    </row>
    <row r="866" spans="1:9" x14ac:dyDescent="0.3">
      <c r="A866" s="6" t="str">
        <f t="shared" si="13"/>
        <v>90_2024</v>
      </c>
      <c r="B866" s="4">
        <v>90</v>
      </c>
      <c r="C866" s="4">
        <v>2024</v>
      </c>
      <c r="D866" s="3"/>
      <c r="E866" s="11">
        <v>1928113.5531135798</v>
      </c>
      <c r="F866" s="3"/>
      <c r="G866" s="3"/>
      <c r="H866" s="3"/>
      <c r="I866" s="3"/>
    </row>
    <row r="867" spans="1:9" x14ac:dyDescent="0.3">
      <c r="A867" s="6" t="str">
        <f t="shared" si="13"/>
        <v>90_2025</v>
      </c>
      <c r="B867" s="4">
        <v>90</v>
      </c>
      <c r="C867" s="4">
        <v>2025</v>
      </c>
      <c r="D867" s="3"/>
      <c r="E867" s="11">
        <v>2098243.9129498005</v>
      </c>
      <c r="F867" s="3"/>
      <c r="G867" s="3"/>
      <c r="H867" s="3"/>
      <c r="I867" s="3"/>
    </row>
    <row r="868" spans="1:9" x14ac:dyDescent="0.3">
      <c r="A868" s="6" t="str">
        <f t="shared" si="13"/>
        <v>90_2026</v>
      </c>
      <c r="B868" s="4">
        <v>90</v>
      </c>
      <c r="C868" s="4">
        <v>2026</v>
      </c>
      <c r="D868" s="3"/>
      <c r="E868" s="11">
        <v>2268374.2727860212</v>
      </c>
      <c r="F868" s="3"/>
      <c r="G868" s="3"/>
      <c r="H868" s="3"/>
      <c r="I868" s="3"/>
    </row>
    <row r="869" spans="1:9" x14ac:dyDescent="0.3">
      <c r="A869" s="6" t="str">
        <f t="shared" si="13"/>
        <v>90_2027</v>
      </c>
      <c r="B869" s="4">
        <v>90</v>
      </c>
      <c r="C869" s="4">
        <v>2027</v>
      </c>
      <c r="D869" s="3"/>
      <c r="E869" s="11">
        <v>2438504.6326223016</v>
      </c>
      <c r="F869" s="3"/>
      <c r="G869" s="3"/>
      <c r="H869" s="3"/>
      <c r="I869" s="3"/>
    </row>
    <row r="870" spans="1:9" x14ac:dyDescent="0.3">
      <c r="A870" s="6" t="str">
        <f t="shared" si="13"/>
        <v>90_2028</v>
      </c>
      <c r="B870" s="4">
        <v>90</v>
      </c>
      <c r="C870" s="4">
        <v>2028</v>
      </c>
      <c r="D870" s="3"/>
      <c r="E870" s="11">
        <v>2608634.9924585223</v>
      </c>
      <c r="F870" s="3"/>
      <c r="G870" s="3"/>
      <c r="H870" s="3"/>
      <c r="I870" s="3"/>
    </row>
    <row r="871" spans="1:9" x14ac:dyDescent="0.3">
      <c r="A871" s="6" t="str">
        <f t="shared" si="13"/>
        <v>90_2029</v>
      </c>
      <c r="B871" s="4">
        <v>90</v>
      </c>
      <c r="C871" s="4">
        <v>2029</v>
      </c>
      <c r="D871" s="3"/>
      <c r="E871" s="11">
        <v>2778765.3522947431</v>
      </c>
      <c r="F871" s="3"/>
      <c r="G871" s="3"/>
      <c r="H871" s="3"/>
      <c r="I871" s="3"/>
    </row>
    <row r="872" spans="1:9" x14ac:dyDescent="0.3">
      <c r="A872" s="6" t="str">
        <f t="shared" si="13"/>
        <v>90_2030</v>
      </c>
      <c r="B872" s="4">
        <v>90</v>
      </c>
      <c r="C872" s="4">
        <v>2030</v>
      </c>
      <c r="D872" s="3"/>
      <c r="E872" s="11">
        <v>2948895.7121310234</v>
      </c>
      <c r="F872" s="3"/>
      <c r="G872" s="3"/>
      <c r="H872" s="3"/>
      <c r="I872" s="3"/>
    </row>
    <row r="873" spans="1:9" x14ac:dyDescent="0.3">
      <c r="A873" s="6" t="str">
        <f t="shared" si="13"/>
        <v>90_2031</v>
      </c>
      <c r="B873" s="4">
        <v>90</v>
      </c>
      <c r="C873" s="4">
        <v>2031</v>
      </c>
      <c r="D873" s="3"/>
      <c r="E873" s="11">
        <v>3119026.0719672441</v>
      </c>
      <c r="F873" s="3"/>
      <c r="G873" s="3"/>
      <c r="H873" s="3"/>
      <c r="I873" s="3"/>
    </row>
    <row r="874" spans="1:9" x14ac:dyDescent="0.3">
      <c r="A874" s="6" t="str">
        <f t="shared" si="13"/>
        <v>90_2032</v>
      </c>
      <c r="B874" s="4">
        <v>90</v>
      </c>
      <c r="C874" s="4">
        <v>2032</v>
      </c>
      <c r="D874" s="3"/>
      <c r="E874" s="11">
        <v>3289156.4318035245</v>
      </c>
      <c r="F874" s="3"/>
      <c r="G874" s="3"/>
      <c r="H874" s="3"/>
      <c r="I874" s="3"/>
    </row>
    <row r="875" spans="1:9" x14ac:dyDescent="0.3">
      <c r="A875" s="6" t="str">
        <f t="shared" si="13"/>
        <v>90_2033</v>
      </c>
      <c r="B875" s="4">
        <v>90</v>
      </c>
      <c r="C875" s="4">
        <v>2033</v>
      </c>
      <c r="D875" s="3"/>
      <c r="E875" s="11">
        <v>3459286.7916397452</v>
      </c>
      <c r="F875" s="3"/>
      <c r="G875" s="3"/>
      <c r="H875" s="3"/>
      <c r="I875" s="3"/>
    </row>
    <row r="876" spans="1:9" x14ac:dyDescent="0.3">
      <c r="A876" s="6" t="str">
        <f t="shared" si="13"/>
        <v>90_2034</v>
      </c>
      <c r="B876" s="4">
        <v>90</v>
      </c>
      <c r="C876" s="4">
        <v>2034</v>
      </c>
      <c r="D876" s="3"/>
      <c r="E876" s="11">
        <v>3629417.151475966</v>
      </c>
      <c r="F876" s="3"/>
      <c r="G876" s="3"/>
      <c r="H876" s="3"/>
      <c r="I876" s="3"/>
    </row>
    <row r="877" spans="1:9" x14ac:dyDescent="0.3">
      <c r="A877" s="6" t="str">
        <f t="shared" si="13"/>
        <v>90_2035</v>
      </c>
      <c r="B877" s="4">
        <v>90</v>
      </c>
      <c r="C877" s="4">
        <v>2035</v>
      </c>
      <c r="D877" s="3"/>
      <c r="E877" s="11">
        <v>3799547.5113122463</v>
      </c>
      <c r="F877" s="3"/>
      <c r="G877" s="3"/>
      <c r="H877" s="3"/>
      <c r="I877" s="3"/>
    </row>
    <row r="878" spans="1:9" x14ac:dyDescent="0.3">
      <c r="A878" s="6" t="str">
        <f t="shared" si="13"/>
        <v>91_2024</v>
      </c>
      <c r="B878" s="4">
        <v>91</v>
      </c>
      <c r="C878" s="4">
        <v>2024</v>
      </c>
      <c r="D878" s="3"/>
      <c r="E878" s="11">
        <v>1824286.8242868781</v>
      </c>
      <c r="F878" s="3"/>
      <c r="G878" s="3"/>
      <c r="H878" s="3"/>
      <c r="I878" s="3"/>
    </row>
    <row r="879" spans="1:9" x14ac:dyDescent="0.3">
      <c r="A879" s="6" t="str">
        <f t="shared" si="13"/>
        <v>91_2025</v>
      </c>
      <c r="B879" s="4">
        <v>91</v>
      </c>
      <c r="C879" s="4">
        <v>2025</v>
      </c>
      <c r="D879" s="3"/>
      <c r="E879" s="11">
        <v>1991028.8124574423</v>
      </c>
      <c r="F879" s="3"/>
      <c r="G879" s="3"/>
      <c r="H879" s="3"/>
      <c r="I879" s="3"/>
    </row>
    <row r="880" spans="1:9" x14ac:dyDescent="0.3">
      <c r="A880" s="6" t="str">
        <f t="shared" si="13"/>
        <v>91_2026</v>
      </c>
      <c r="B880" s="4">
        <v>91</v>
      </c>
      <c r="C880" s="4">
        <v>2026</v>
      </c>
      <c r="D880" s="3"/>
      <c r="E880" s="11">
        <v>2157770.8006280065</v>
      </c>
      <c r="F880" s="3"/>
      <c r="G880" s="3"/>
      <c r="H880" s="3"/>
      <c r="I880" s="3"/>
    </row>
    <row r="881" spans="1:9" x14ac:dyDescent="0.3">
      <c r="A881" s="6" t="str">
        <f t="shared" si="13"/>
        <v>91_2027</v>
      </c>
      <c r="B881" s="4">
        <v>91</v>
      </c>
      <c r="C881" s="4">
        <v>2027</v>
      </c>
      <c r="D881" s="3"/>
      <c r="E881" s="11">
        <v>2324512.7887985706</v>
      </c>
      <c r="F881" s="3"/>
      <c r="G881" s="3"/>
      <c r="H881" s="3"/>
      <c r="I881" s="3"/>
    </row>
    <row r="882" spans="1:9" x14ac:dyDescent="0.3">
      <c r="A882" s="6" t="str">
        <f t="shared" si="13"/>
        <v>91_2028</v>
      </c>
      <c r="B882" s="4">
        <v>91</v>
      </c>
      <c r="C882" s="4">
        <v>2028</v>
      </c>
      <c r="D882" s="3"/>
      <c r="E882" s="11">
        <v>2491254.7769690752</v>
      </c>
      <c r="F882" s="3"/>
      <c r="G882" s="3"/>
      <c r="H882" s="3"/>
      <c r="I882" s="3"/>
    </row>
    <row r="883" spans="1:9" x14ac:dyDescent="0.3">
      <c r="A883" s="6" t="str">
        <f t="shared" si="13"/>
        <v>91_2029</v>
      </c>
      <c r="B883" s="4">
        <v>91</v>
      </c>
      <c r="C883" s="4">
        <v>2029</v>
      </c>
      <c r="D883" s="3"/>
      <c r="E883" s="11">
        <v>2657996.7651396394</v>
      </c>
      <c r="F883" s="3"/>
      <c r="G883" s="3"/>
      <c r="H883" s="3"/>
      <c r="I883" s="3"/>
    </row>
    <row r="884" spans="1:9" x14ac:dyDescent="0.3">
      <c r="A884" s="6" t="str">
        <f t="shared" si="13"/>
        <v>91_2030</v>
      </c>
      <c r="B884" s="4">
        <v>91</v>
      </c>
      <c r="C884" s="4">
        <v>2030</v>
      </c>
      <c r="D884" s="3"/>
      <c r="E884" s="11">
        <v>2824738.7533102036</v>
      </c>
      <c r="F884" s="3"/>
      <c r="G884" s="3"/>
      <c r="H884" s="3"/>
      <c r="I884" s="3"/>
    </row>
    <row r="885" spans="1:9" x14ac:dyDescent="0.3">
      <c r="A885" s="6" t="str">
        <f t="shared" si="13"/>
        <v>91_2031</v>
      </c>
      <c r="B885" s="4">
        <v>91</v>
      </c>
      <c r="C885" s="4">
        <v>2031</v>
      </c>
      <c r="D885" s="3"/>
      <c r="E885" s="11">
        <v>2991480.7414807677</v>
      </c>
      <c r="F885" s="3"/>
      <c r="G885" s="3"/>
      <c r="H885" s="3"/>
      <c r="I885" s="3"/>
    </row>
    <row r="886" spans="1:9" x14ac:dyDescent="0.3">
      <c r="A886" s="6" t="str">
        <f t="shared" si="13"/>
        <v>91_2032</v>
      </c>
      <c r="B886" s="4">
        <v>91</v>
      </c>
      <c r="C886" s="4">
        <v>2032</v>
      </c>
      <c r="D886" s="3"/>
      <c r="E886" s="11">
        <v>3158222.7296513319</v>
      </c>
      <c r="F886" s="3"/>
      <c r="G886" s="3"/>
      <c r="H886" s="3"/>
      <c r="I886" s="3"/>
    </row>
    <row r="887" spans="1:9" x14ac:dyDescent="0.3">
      <c r="A887" s="6" t="str">
        <f t="shared" si="13"/>
        <v>91_2033</v>
      </c>
      <c r="B887" s="4">
        <v>91</v>
      </c>
      <c r="C887" s="4">
        <v>2033</v>
      </c>
      <c r="D887" s="3"/>
      <c r="E887" s="11">
        <v>3324964.7178218961</v>
      </c>
      <c r="F887" s="3"/>
      <c r="G887" s="3"/>
      <c r="H887" s="3"/>
      <c r="I887" s="3"/>
    </row>
    <row r="888" spans="1:9" x14ac:dyDescent="0.3">
      <c r="A888" s="6" t="str">
        <f t="shared" si="13"/>
        <v>91_2034</v>
      </c>
      <c r="B888" s="4">
        <v>91</v>
      </c>
      <c r="C888" s="4">
        <v>2034</v>
      </c>
      <c r="D888" s="3"/>
      <c r="E888" s="11">
        <v>3491706.7059924603</v>
      </c>
      <c r="F888" s="3"/>
      <c r="G888" s="3"/>
      <c r="H888" s="3"/>
      <c r="I888" s="3"/>
    </row>
    <row r="889" spans="1:9" x14ac:dyDescent="0.3">
      <c r="A889" s="6" t="str">
        <f t="shared" si="13"/>
        <v>91_2035</v>
      </c>
      <c r="B889" s="4">
        <v>91</v>
      </c>
      <c r="C889" s="4">
        <v>2035</v>
      </c>
      <c r="D889" s="3"/>
      <c r="E889" s="11">
        <v>3658448.6941630244</v>
      </c>
      <c r="F889" s="3"/>
      <c r="G889" s="3"/>
      <c r="H889" s="3"/>
      <c r="I889" s="3"/>
    </row>
    <row r="890" spans="1:9" x14ac:dyDescent="0.3">
      <c r="A890" s="6" t="str">
        <f t="shared" si="13"/>
        <v>92_2024</v>
      </c>
      <c r="B890" s="4">
        <v>92</v>
      </c>
      <c r="C890" s="4">
        <v>2024</v>
      </c>
      <c r="D890" s="3"/>
      <c r="E890" s="11">
        <v>359625.24547877023</v>
      </c>
      <c r="F890" s="3"/>
      <c r="G890" s="3"/>
      <c r="H890" s="3"/>
      <c r="I890" s="3"/>
    </row>
    <row r="891" spans="1:9" x14ac:dyDescent="0.3">
      <c r="A891" s="6" t="str">
        <f t="shared" si="13"/>
        <v>92_2025</v>
      </c>
      <c r="B891" s="4">
        <v>92</v>
      </c>
      <c r="C891" s="4">
        <v>2025</v>
      </c>
      <c r="D891" s="3"/>
      <c r="E891" s="11">
        <v>359802.9259360226</v>
      </c>
      <c r="F891" s="3"/>
      <c r="G891" s="3"/>
      <c r="H891" s="3"/>
      <c r="I891" s="3"/>
    </row>
    <row r="892" spans="1:9" x14ac:dyDescent="0.3">
      <c r="A892" s="6" t="str">
        <f t="shared" si="13"/>
        <v>92_2026</v>
      </c>
      <c r="B892" s="4">
        <v>92</v>
      </c>
      <c r="C892" s="4">
        <v>2026</v>
      </c>
      <c r="D892" s="3"/>
      <c r="E892" s="11">
        <v>359980.60639327497</v>
      </c>
      <c r="F892" s="3"/>
      <c r="G892" s="3"/>
      <c r="H892" s="3"/>
      <c r="I892" s="3"/>
    </row>
    <row r="893" spans="1:9" x14ac:dyDescent="0.3">
      <c r="A893" s="6" t="str">
        <f t="shared" si="13"/>
        <v>92_2027</v>
      </c>
      <c r="B893" s="4">
        <v>92</v>
      </c>
      <c r="C893" s="4">
        <v>2027</v>
      </c>
      <c r="D893" s="3"/>
      <c r="E893" s="11">
        <v>360158.28685052728</v>
      </c>
      <c r="F893" s="3"/>
      <c r="G893" s="3"/>
      <c r="H893" s="3"/>
      <c r="I893" s="3"/>
    </row>
    <row r="894" spans="1:9" x14ac:dyDescent="0.3">
      <c r="A894" s="6" t="str">
        <f t="shared" si="13"/>
        <v>92_2028</v>
      </c>
      <c r="B894" s="4">
        <v>92</v>
      </c>
      <c r="C894" s="4">
        <v>2028</v>
      </c>
      <c r="D894" s="3"/>
      <c r="E894" s="11">
        <v>360335.96730777965</v>
      </c>
      <c r="F894" s="3"/>
      <c r="G894" s="3"/>
      <c r="H894" s="3"/>
      <c r="I894" s="3"/>
    </row>
    <row r="895" spans="1:9" x14ac:dyDescent="0.3">
      <c r="A895" s="6" t="str">
        <f t="shared" si="13"/>
        <v>92_2029</v>
      </c>
      <c r="B895" s="4">
        <v>92</v>
      </c>
      <c r="C895" s="4">
        <v>2029</v>
      </c>
      <c r="D895" s="3"/>
      <c r="E895" s="11">
        <v>360513.64776503202</v>
      </c>
      <c r="F895" s="3"/>
      <c r="G895" s="3"/>
      <c r="H895" s="3"/>
      <c r="I895" s="3"/>
    </row>
    <row r="896" spans="1:9" x14ac:dyDescent="0.3">
      <c r="A896" s="6" t="str">
        <f t="shared" si="13"/>
        <v>92_2030</v>
      </c>
      <c r="B896" s="4">
        <v>92</v>
      </c>
      <c r="C896" s="4">
        <v>2030</v>
      </c>
      <c r="D896" s="3"/>
      <c r="E896" s="11">
        <v>360691.32822228438</v>
      </c>
      <c r="F896" s="3"/>
      <c r="G896" s="3"/>
      <c r="H896" s="3"/>
      <c r="I896" s="3"/>
    </row>
    <row r="897" spans="1:9" x14ac:dyDescent="0.3">
      <c r="A897" s="6" t="str">
        <f t="shared" si="13"/>
        <v>92_2031</v>
      </c>
      <c r="B897" s="4">
        <v>92</v>
      </c>
      <c r="C897" s="4">
        <v>2031</v>
      </c>
      <c r="D897" s="3"/>
      <c r="E897" s="11">
        <v>360869.0086795367</v>
      </c>
      <c r="F897" s="3"/>
      <c r="G897" s="3"/>
      <c r="H897" s="3"/>
      <c r="I897" s="3"/>
    </row>
    <row r="898" spans="1:9" x14ac:dyDescent="0.3">
      <c r="A898" s="6" t="str">
        <f t="shared" si="13"/>
        <v>92_2032</v>
      </c>
      <c r="B898" s="4">
        <v>92</v>
      </c>
      <c r="C898" s="4">
        <v>2032</v>
      </c>
      <c r="D898" s="3"/>
      <c r="E898" s="11">
        <v>361046.68913678906</v>
      </c>
      <c r="F898" s="3"/>
      <c r="G898" s="3"/>
      <c r="H898" s="3"/>
      <c r="I898" s="3"/>
    </row>
    <row r="899" spans="1:9" x14ac:dyDescent="0.3">
      <c r="A899" s="6" t="str">
        <f t="shared" ref="A899:A937" si="14">+B899&amp;"_"&amp;C899</f>
        <v>92_2033</v>
      </c>
      <c r="B899" s="4">
        <v>92</v>
      </c>
      <c r="C899" s="4">
        <v>2033</v>
      </c>
      <c r="D899" s="3"/>
      <c r="E899" s="11">
        <v>361224.36959404143</v>
      </c>
      <c r="F899" s="3"/>
      <c r="G899" s="3"/>
      <c r="H899" s="3"/>
      <c r="I899" s="3"/>
    </row>
    <row r="900" spans="1:9" x14ac:dyDescent="0.3">
      <c r="A900" s="6" t="str">
        <f t="shared" si="14"/>
        <v>92_2034</v>
      </c>
      <c r="B900" s="4">
        <v>92</v>
      </c>
      <c r="C900" s="4">
        <v>2034</v>
      </c>
      <c r="D900" s="3"/>
      <c r="E900" s="11">
        <v>361402.0500512938</v>
      </c>
      <c r="F900" s="3"/>
      <c r="G900" s="3"/>
      <c r="H900" s="3"/>
      <c r="I900" s="3"/>
    </row>
    <row r="901" spans="1:9" x14ac:dyDescent="0.3">
      <c r="A901" s="6" t="str">
        <f t="shared" si="14"/>
        <v>92_2035</v>
      </c>
      <c r="B901" s="4">
        <v>92</v>
      </c>
      <c r="C901" s="4">
        <v>2035</v>
      </c>
      <c r="D901" s="3"/>
      <c r="E901" s="11">
        <v>361579.73050854617</v>
      </c>
      <c r="F901" s="3"/>
      <c r="G901" s="3"/>
      <c r="H901" s="3"/>
      <c r="I901" s="3"/>
    </row>
    <row r="902" spans="1:9" x14ac:dyDescent="0.3">
      <c r="A902" s="6" t="str">
        <f t="shared" si="14"/>
        <v>93_2024</v>
      </c>
      <c r="B902" s="4">
        <v>93</v>
      </c>
      <c r="C902" s="4">
        <v>2024</v>
      </c>
      <c r="D902" s="3"/>
      <c r="E902" s="11">
        <v>143778.99087653452</v>
      </c>
      <c r="F902" s="3"/>
      <c r="G902" s="3"/>
      <c r="H902" s="3"/>
      <c r="I902" s="3"/>
    </row>
    <row r="903" spans="1:9" x14ac:dyDescent="0.3">
      <c r="A903" s="6" t="str">
        <f t="shared" si="14"/>
        <v>93_2025</v>
      </c>
      <c r="B903" s="4">
        <v>93</v>
      </c>
      <c r="C903" s="4">
        <v>2025</v>
      </c>
      <c r="D903" s="3"/>
      <c r="E903" s="11">
        <v>143850.02792736283</v>
      </c>
      <c r="F903" s="3"/>
      <c r="G903" s="3"/>
      <c r="H903" s="3"/>
      <c r="I903" s="3"/>
    </row>
    <row r="904" spans="1:9" x14ac:dyDescent="0.3">
      <c r="A904" s="6" t="str">
        <f t="shared" si="14"/>
        <v>93_2026</v>
      </c>
      <c r="B904" s="4">
        <v>93</v>
      </c>
      <c r="C904" s="4">
        <v>2026</v>
      </c>
      <c r="D904" s="3"/>
      <c r="E904" s="11">
        <v>143921.06497819116</v>
      </c>
      <c r="F904" s="3"/>
      <c r="G904" s="3"/>
      <c r="H904" s="3"/>
      <c r="I904" s="3"/>
    </row>
    <row r="905" spans="1:9" x14ac:dyDescent="0.3">
      <c r="A905" s="6" t="str">
        <f t="shared" si="14"/>
        <v>93_2027</v>
      </c>
      <c r="B905" s="4">
        <v>93</v>
      </c>
      <c r="C905" s="4">
        <v>2027</v>
      </c>
      <c r="D905" s="3"/>
      <c r="E905" s="11">
        <v>143992.10202901947</v>
      </c>
      <c r="F905" s="3"/>
      <c r="G905" s="3"/>
      <c r="H905" s="3"/>
      <c r="I905" s="3"/>
    </row>
    <row r="906" spans="1:9" x14ac:dyDescent="0.3">
      <c r="A906" s="6" t="str">
        <f t="shared" si="14"/>
        <v>93_2028</v>
      </c>
      <c r="B906" s="4">
        <v>93</v>
      </c>
      <c r="C906" s="4">
        <v>2028</v>
      </c>
      <c r="D906" s="3"/>
      <c r="E906" s="11">
        <v>144063.13907984781</v>
      </c>
      <c r="F906" s="3"/>
      <c r="G906" s="3"/>
      <c r="H906" s="3"/>
      <c r="I906" s="3"/>
    </row>
    <row r="907" spans="1:9" x14ac:dyDescent="0.3">
      <c r="A907" s="6" t="str">
        <f t="shared" si="14"/>
        <v>93_2029</v>
      </c>
      <c r="B907" s="4">
        <v>93</v>
      </c>
      <c r="C907" s="4">
        <v>2029</v>
      </c>
      <c r="D907" s="3"/>
      <c r="E907" s="11">
        <v>144134.17613067615</v>
      </c>
      <c r="F907" s="3"/>
      <c r="G907" s="3"/>
      <c r="H907" s="3"/>
      <c r="I907" s="3"/>
    </row>
    <row r="908" spans="1:9" x14ac:dyDescent="0.3">
      <c r="A908" s="6" t="str">
        <f t="shared" si="14"/>
        <v>93_2030</v>
      </c>
      <c r="B908" s="4">
        <v>93</v>
      </c>
      <c r="C908" s="4">
        <v>2030</v>
      </c>
      <c r="D908" s="3"/>
      <c r="E908" s="11">
        <v>144205.21318150446</v>
      </c>
      <c r="F908" s="3"/>
      <c r="G908" s="3"/>
      <c r="H908" s="3"/>
      <c r="I908" s="3"/>
    </row>
    <row r="909" spans="1:9" x14ac:dyDescent="0.3">
      <c r="A909" s="6" t="str">
        <f t="shared" si="14"/>
        <v>93_2031</v>
      </c>
      <c r="B909" s="4">
        <v>93</v>
      </c>
      <c r="C909" s="4">
        <v>2031</v>
      </c>
      <c r="D909" s="3"/>
      <c r="E909" s="11">
        <v>144276.25023233279</v>
      </c>
      <c r="F909" s="3"/>
      <c r="G909" s="3"/>
      <c r="H909" s="3"/>
      <c r="I909" s="3"/>
    </row>
    <row r="910" spans="1:9" x14ac:dyDescent="0.3">
      <c r="A910" s="6" t="str">
        <f t="shared" si="14"/>
        <v>93_2032</v>
      </c>
      <c r="B910" s="4">
        <v>93</v>
      </c>
      <c r="C910" s="4">
        <v>2032</v>
      </c>
      <c r="D910" s="3"/>
      <c r="E910" s="11">
        <v>144347.28728316113</v>
      </c>
      <c r="F910" s="3"/>
      <c r="G910" s="3"/>
      <c r="H910" s="3"/>
      <c r="I910" s="3"/>
    </row>
    <row r="911" spans="1:9" x14ac:dyDescent="0.3">
      <c r="A911" s="6" t="str">
        <f t="shared" si="14"/>
        <v>93_2033</v>
      </c>
      <c r="B911" s="4">
        <v>93</v>
      </c>
      <c r="C911" s="4">
        <v>2033</v>
      </c>
      <c r="E911" s="11">
        <v>144418.32433398944</v>
      </c>
      <c r="I911" s="3"/>
    </row>
    <row r="912" spans="1:9" x14ac:dyDescent="0.3">
      <c r="A912" s="6" t="str">
        <f t="shared" si="14"/>
        <v>93_2034</v>
      </c>
      <c r="B912" s="4">
        <v>93</v>
      </c>
      <c r="C912" s="4">
        <v>2034</v>
      </c>
      <c r="E912" s="11">
        <v>144489.36138481778</v>
      </c>
      <c r="I912" s="3"/>
    </row>
    <row r="913" spans="1:9" x14ac:dyDescent="0.3">
      <c r="A913" s="6" t="str">
        <f t="shared" si="14"/>
        <v>93_2035</v>
      </c>
      <c r="B913" s="4">
        <v>93</v>
      </c>
      <c r="C913" s="4">
        <v>2035</v>
      </c>
      <c r="E913" s="11">
        <v>144560.39843564612</v>
      </c>
      <c r="I913" s="3"/>
    </row>
    <row r="914" spans="1:9" x14ac:dyDescent="0.3">
      <c r="A914" s="6" t="str">
        <f t="shared" si="14"/>
        <v>94_2024</v>
      </c>
      <c r="B914" s="4">
        <v>94</v>
      </c>
      <c r="C914" s="4">
        <v>2024</v>
      </c>
      <c r="E914" s="11">
        <v>0</v>
      </c>
      <c r="I914" s="3"/>
    </row>
    <row r="915" spans="1:9" x14ac:dyDescent="0.3">
      <c r="A915" s="6" t="str">
        <f t="shared" si="14"/>
        <v>94_2025</v>
      </c>
      <c r="B915" s="4">
        <v>94</v>
      </c>
      <c r="C915" s="4">
        <v>2025</v>
      </c>
      <c r="E915" s="11">
        <v>0</v>
      </c>
      <c r="I915" s="3"/>
    </row>
    <row r="916" spans="1:9" x14ac:dyDescent="0.3">
      <c r="A916" s="6" t="str">
        <f t="shared" si="14"/>
        <v>94_2026</v>
      </c>
      <c r="B916" s="4">
        <v>94</v>
      </c>
      <c r="C916" s="4">
        <v>2026</v>
      </c>
      <c r="E916" s="11">
        <v>0</v>
      </c>
      <c r="I916" s="3"/>
    </row>
    <row r="917" spans="1:9" x14ac:dyDescent="0.3">
      <c r="A917" s="6" t="str">
        <f t="shared" si="14"/>
        <v>94_2027</v>
      </c>
      <c r="B917" s="4">
        <v>94</v>
      </c>
      <c r="C917" s="4">
        <v>2027</v>
      </c>
      <c r="E917" s="11">
        <v>0</v>
      </c>
      <c r="I917" s="3"/>
    </row>
    <row r="918" spans="1:9" x14ac:dyDescent="0.3">
      <c r="A918" s="6" t="str">
        <f t="shared" si="14"/>
        <v>94_2028</v>
      </c>
      <c r="B918" s="4">
        <v>94</v>
      </c>
      <c r="C918" s="4">
        <v>2028</v>
      </c>
      <c r="E918" s="11">
        <v>0</v>
      </c>
      <c r="I918" s="3"/>
    </row>
    <row r="919" spans="1:9" x14ac:dyDescent="0.3">
      <c r="A919" s="6" t="str">
        <f t="shared" si="14"/>
        <v>94_2029</v>
      </c>
      <c r="B919" s="4">
        <v>94</v>
      </c>
      <c r="C919" s="4">
        <v>2029</v>
      </c>
      <c r="E919" s="11">
        <v>0</v>
      </c>
      <c r="I919" s="3"/>
    </row>
    <row r="920" spans="1:9" x14ac:dyDescent="0.3">
      <c r="A920" s="6" t="str">
        <f t="shared" si="14"/>
        <v>94_2030</v>
      </c>
      <c r="B920" s="4">
        <v>94</v>
      </c>
      <c r="C920" s="4">
        <v>2030</v>
      </c>
      <c r="E920" s="11">
        <v>0</v>
      </c>
      <c r="I920" s="3"/>
    </row>
    <row r="921" spans="1:9" x14ac:dyDescent="0.3">
      <c r="A921" s="6" t="str">
        <f t="shared" si="14"/>
        <v>94_2031</v>
      </c>
      <c r="B921" s="4">
        <v>94</v>
      </c>
      <c r="C921" s="4">
        <v>2031</v>
      </c>
      <c r="E921" s="11">
        <v>0</v>
      </c>
      <c r="I921" s="3"/>
    </row>
    <row r="922" spans="1:9" x14ac:dyDescent="0.3">
      <c r="A922" s="6" t="str">
        <f t="shared" si="14"/>
        <v>94_2032</v>
      </c>
      <c r="B922" s="4">
        <v>94</v>
      </c>
      <c r="C922" s="4">
        <v>2032</v>
      </c>
      <c r="E922" s="11">
        <v>0</v>
      </c>
      <c r="I922" s="3"/>
    </row>
    <row r="923" spans="1:9" x14ac:dyDescent="0.3">
      <c r="A923" s="6" t="str">
        <f t="shared" si="14"/>
        <v>94_2033</v>
      </c>
      <c r="B923" s="4">
        <v>94</v>
      </c>
      <c r="C923" s="4">
        <v>2033</v>
      </c>
      <c r="E923" s="11">
        <v>0</v>
      </c>
      <c r="I923" s="3"/>
    </row>
    <row r="924" spans="1:9" x14ac:dyDescent="0.3">
      <c r="A924" s="6" t="str">
        <f t="shared" si="14"/>
        <v>94_2034</v>
      </c>
      <c r="B924" s="4">
        <v>94</v>
      </c>
      <c r="C924" s="4">
        <v>2034</v>
      </c>
      <c r="E924" s="11">
        <v>0</v>
      </c>
      <c r="I924" s="3"/>
    </row>
    <row r="925" spans="1:9" x14ac:dyDescent="0.3">
      <c r="A925" s="6" t="str">
        <f t="shared" si="14"/>
        <v>94_2035</v>
      </c>
      <c r="B925" s="4">
        <v>94</v>
      </c>
      <c r="C925" s="4">
        <v>2035</v>
      </c>
      <c r="E925" s="11">
        <v>0</v>
      </c>
      <c r="I925" s="3"/>
    </row>
    <row r="926" spans="1:9" x14ac:dyDescent="0.3">
      <c r="A926" s="6" t="str">
        <f t="shared" si="14"/>
        <v>95_2024</v>
      </c>
      <c r="B926" s="4">
        <v>95</v>
      </c>
      <c r="C926" s="4">
        <v>2024</v>
      </c>
      <c r="E926" s="11">
        <v>0</v>
      </c>
      <c r="I926" s="3"/>
    </row>
    <row r="927" spans="1:9" x14ac:dyDescent="0.3">
      <c r="A927" s="6" t="str">
        <f t="shared" si="14"/>
        <v>95_2025</v>
      </c>
      <c r="B927" s="4">
        <v>95</v>
      </c>
      <c r="C927" s="4">
        <v>2025</v>
      </c>
      <c r="E927" s="11">
        <v>0</v>
      </c>
      <c r="I927" s="3"/>
    </row>
    <row r="928" spans="1:9" x14ac:dyDescent="0.3">
      <c r="A928" s="6" t="str">
        <f t="shared" si="14"/>
        <v>95_2026</v>
      </c>
      <c r="B928" s="4">
        <v>95</v>
      </c>
      <c r="C928" s="4">
        <v>2026</v>
      </c>
      <c r="E928" s="11">
        <v>0</v>
      </c>
      <c r="I928" s="3"/>
    </row>
    <row r="929" spans="1:9" x14ac:dyDescent="0.3">
      <c r="A929" s="6" t="str">
        <f t="shared" si="14"/>
        <v>95_2027</v>
      </c>
      <c r="B929" s="4">
        <v>95</v>
      </c>
      <c r="C929" s="4">
        <v>2027</v>
      </c>
      <c r="E929" s="11">
        <v>0</v>
      </c>
      <c r="I929" s="3"/>
    </row>
    <row r="930" spans="1:9" x14ac:dyDescent="0.3">
      <c r="A930" s="6" t="str">
        <f t="shared" si="14"/>
        <v>95_2028</v>
      </c>
      <c r="B930" s="4">
        <v>95</v>
      </c>
      <c r="C930" s="4">
        <v>2028</v>
      </c>
      <c r="E930" s="11">
        <v>0</v>
      </c>
      <c r="I930" s="3"/>
    </row>
    <row r="931" spans="1:9" x14ac:dyDescent="0.3">
      <c r="A931" s="6" t="str">
        <f t="shared" si="14"/>
        <v>95_2029</v>
      </c>
      <c r="B931" s="4">
        <v>95</v>
      </c>
      <c r="C931" s="4">
        <v>2029</v>
      </c>
      <c r="E931" s="11">
        <v>0</v>
      </c>
      <c r="I931" s="3"/>
    </row>
    <row r="932" spans="1:9" x14ac:dyDescent="0.3">
      <c r="A932" s="6" t="str">
        <f t="shared" si="14"/>
        <v>95_2030</v>
      </c>
      <c r="B932" s="4">
        <v>95</v>
      </c>
      <c r="C932" s="4">
        <v>2030</v>
      </c>
      <c r="E932" s="11">
        <v>0</v>
      </c>
      <c r="I932" s="3"/>
    </row>
    <row r="933" spans="1:9" x14ac:dyDescent="0.3">
      <c r="A933" s="6" t="str">
        <f t="shared" si="14"/>
        <v>95_2031</v>
      </c>
      <c r="B933" s="4">
        <v>95</v>
      </c>
      <c r="C933" s="4">
        <v>2031</v>
      </c>
      <c r="E933" s="11">
        <v>0</v>
      </c>
      <c r="I933" s="3"/>
    </row>
    <row r="934" spans="1:9" x14ac:dyDescent="0.3">
      <c r="A934" s="6" t="str">
        <f t="shared" si="14"/>
        <v>95_2032</v>
      </c>
      <c r="B934" s="4">
        <v>95</v>
      </c>
      <c r="C934" s="4">
        <v>2032</v>
      </c>
      <c r="E934" s="11">
        <v>0</v>
      </c>
      <c r="I934" s="3"/>
    </row>
    <row r="935" spans="1:9" x14ac:dyDescent="0.3">
      <c r="A935" s="6" t="str">
        <f t="shared" si="14"/>
        <v>95_2033</v>
      </c>
      <c r="B935" s="4">
        <v>95</v>
      </c>
      <c r="C935" s="4">
        <v>2033</v>
      </c>
      <c r="E935" s="11">
        <v>0</v>
      </c>
      <c r="I935" s="3"/>
    </row>
    <row r="936" spans="1:9" x14ac:dyDescent="0.3">
      <c r="A936" s="6" t="str">
        <f t="shared" si="14"/>
        <v>95_2034</v>
      </c>
      <c r="B936" s="4">
        <v>95</v>
      </c>
      <c r="C936" s="4">
        <v>2034</v>
      </c>
      <c r="E936" s="11">
        <v>0</v>
      </c>
      <c r="I936" s="3"/>
    </row>
    <row r="937" spans="1:9" x14ac:dyDescent="0.3">
      <c r="A937" s="6" t="str">
        <f t="shared" si="14"/>
        <v>95_2035</v>
      </c>
      <c r="B937" s="4">
        <v>95</v>
      </c>
      <c r="C937" s="4">
        <v>2035</v>
      </c>
      <c r="E937" s="11">
        <v>0</v>
      </c>
      <c r="I93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ARIMA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2025-08-17T07:17:17Z</dcterms:modified>
</cp:coreProperties>
</file>