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ckim\Desktop\Mortality_Improvement\"/>
    </mc:Choice>
  </mc:AlternateContent>
  <xr:revisionPtr revIDLastSave="0" documentId="13_ncr:1_{22B12507-60B5-4B80-A663-BF1A33E82E4A}" xr6:coauthVersionLast="47" xr6:coauthVersionMax="47" xr10:uidLastSave="{00000000-0000-0000-0000-000000000000}"/>
  <bookViews>
    <workbookView xWindow="46290" yWindow="1740" windowWidth="21600" windowHeight="11055" xr2:uid="{D240E887-A939-490F-A935-BCDE52176D24}"/>
  </bookViews>
  <sheets>
    <sheet name="결과 Summary" sheetId="16" r:id="rId1"/>
    <sheet name="실제값_Rate" sheetId="15" r:id="rId2"/>
    <sheet name="회귀모형_Rate" sheetId="9" r:id="rId3"/>
    <sheet name="ARIMA1차_Rate" sheetId="10" r:id="rId4"/>
    <sheet name="ARIMA2차_Rate" sheetId="11" r:id="rId5"/>
    <sheet name="GLM1차_Rate" sheetId="12" r:id="rId6"/>
    <sheet name="GLM2차_Rate" sheetId="13" r:id="rId7"/>
    <sheet name="APC_Rate" sheetId="14" r:id="rId8"/>
    <sheet name="실제값" sheetId="6" r:id="rId9"/>
    <sheet name="회귀모형" sheetId="7" r:id="rId10"/>
    <sheet name="ARIMA1차" sheetId="1" r:id="rId11"/>
    <sheet name="ARIMA2차" sheetId="2" r:id="rId12"/>
    <sheet name="GLM1차" sheetId="3" r:id="rId13"/>
    <sheet name="GLM2차" sheetId="4" r:id="rId14"/>
    <sheet name="APC" sheetId="8" r:id="rId15"/>
    <sheet name="전체모델결과" sheetId="5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6" l="1"/>
  <c r="V2" i="16"/>
  <c r="U2" i="16"/>
  <c r="T2" i="16"/>
  <c r="S2" i="16"/>
  <c r="R2" i="16"/>
  <c r="Q2" i="16"/>
  <c r="P2" i="16"/>
  <c r="W104" i="16"/>
  <c r="V104" i="16"/>
  <c r="U104" i="16"/>
  <c r="T104" i="16"/>
  <c r="S104" i="16"/>
  <c r="R104" i="16"/>
  <c r="Q104" i="16"/>
  <c r="W103" i="16"/>
  <c r="V103" i="16"/>
  <c r="U103" i="16"/>
  <c r="T103" i="16"/>
  <c r="S103" i="16"/>
  <c r="R103" i="16"/>
  <c r="Q103" i="16"/>
  <c r="W102" i="16"/>
  <c r="V102" i="16"/>
  <c r="U102" i="16"/>
  <c r="T102" i="16"/>
  <c r="S102" i="16"/>
  <c r="R102" i="16"/>
  <c r="Q102" i="16"/>
  <c r="W101" i="16"/>
  <c r="V101" i="16"/>
  <c r="U101" i="16"/>
  <c r="T101" i="16"/>
  <c r="S101" i="16"/>
  <c r="R101" i="16"/>
  <c r="Q101" i="16"/>
  <c r="W100" i="16"/>
  <c r="V100" i="16"/>
  <c r="U100" i="16"/>
  <c r="T100" i="16"/>
  <c r="S100" i="16"/>
  <c r="R100" i="16"/>
  <c r="Q100" i="16"/>
  <c r="W99" i="16"/>
  <c r="V99" i="16"/>
  <c r="U99" i="16"/>
  <c r="T99" i="16"/>
  <c r="S99" i="16"/>
  <c r="R99" i="16"/>
  <c r="Q99" i="16"/>
  <c r="W98" i="16"/>
  <c r="V98" i="16"/>
  <c r="U98" i="16"/>
  <c r="T98" i="16"/>
  <c r="S98" i="16"/>
  <c r="R98" i="16"/>
  <c r="Q98" i="16"/>
  <c r="W97" i="16"/>
  <c r="V97" i="16"/>
  <c r="U97" i="16"/>
  <c r="T97" i="16"/>
  <c r="S97" i="16"/>
  <c r="R97" i="16"/>
  <c r="Q97" i="16"/>
  <c r="W96" i="16"/>
  <c r="V96" i="16"/>
  <c r="U96" i="16"/>
  <c r="T96" i="16"/>
  <c r="S96" i="16"/>
  <c r="R96" i="16"/>
  <c r="Q96" i="16"/>
  <c r="W95" i="16"/>
  <c r="V95" i="16"/>
  <c r="U95" i="16"/>
  <c r="T95" i="16"/>
  <c r="S95" i="16"/>
  <c r="R95" i="16"/>
  <c r="Q95" i="16"/>
  <c r="W94" i="16"/>
  <c r="V94" i="16"/>
  <c r="U94" i="16"/>
  <c r="T94" i="16"/>
  <c r="S94" i="16"/>
  <c r="R94" i="16"/>
  <c r="Q94" i="16"/>
  <c r="W93" i="16"/>
  <c r="V93" i="16"/>
  <c r="U93" i="16"/>
  <c r="T93" i="16"/>
  <c r="S93" i="16"/>
  <c r="R93" i="16"/>
  <c r="Q93" i="16"/>
  <c r="W92" i="16"/>
  <c r="V92" i="16"/>
  <c r="U92" i="16"/>
  <c r="T92" i="16"/>
  <c r="S92" i="16"/>
  <c r="R92" i="16"/>
  <c r="Q92" i="16"/>
  <c r="W91" i="16"/>
  <c r="V91" i="16"/>
  <c r="U91" i="16"/>
  <c r="T91" i="16"/>
  <c r="S91" i="16"/>
  <c r="R91" i="16"/>
  <c r="Q91" i="16"/>
  <c r="W90" i="16"/>
  <c r="V90" i="16"/>
  <c r="U90" i="16"/>
  <c r="T90" i="16"/>
  <c r="S90" i="16"/>
  <c r="R90" i="16"/>
  <c r="Q90" i="16"/>
  <c r="W89" i="16"/>
  <c r="V89" i="16"/>
  <c r="U89" i="16"/>
  <c r="T89" i="16"/>
  <c r="S89" i="16"/>
  <c r="R89" i="16"/>
  <c r="Q89" i="16"/>
  <c r="W88" i="16"/>
  <c r="V88" i="16"/>
  <c r="U88" i="16"/>
  <c r="T88" i="16"/>
  <c r="S88" i="16"/>
  <c r="R88" i="16"/>
  <c r="Q88" i="16"/>
  <c r="W87" i="16"/>
  <c r="V87" i="16"/>
  <c r="U87" i="16"/>
  <c r="T87" i="16"/>
  <c r="S87" i="16"/>
  <c r="R87" i="16"/>
  <c r="Q87" i="16"/>
  <c r="W86" i="16"/>
  <c r="V86" i="16"/>
  <c r="U86" i="16"/>
  <c r="T86" i="16"/>
  <c r="S86" i="16"/>
  <c r="R86" i="16"/>
  <c r="Q86" i="16"/>
  <c r="W85" i="16"/>
  <c r="V85" i="16"/>
  <c r="U85" i="16"/>
  <c r="T85" i="16"/>
  <c r="S85" i="16"/>
  <c r="R85" i="16"/>
  <c r="Q85" i="16"/>
  <c r="W84" i="16"/>
  <c r="V84" i="16"/>
  <c r="U84" i="16"/>
  <c r="T84" i="16"/>
  <c r="S84" i="16"/>
  <c r="R84" i="16"/>
  <c r="Q84" i="16"/>
  <c r="W83" i="16"/>
  <c r="V83" i="16"/>
  <c r="U83" i="16"/>
  <c r="T83" i="16"/>
  <c r="S83" i="16"/>
  <c r="R83" i="16"/>
  <c r="Q83" i="16"/>
  <c r="W82" i="16"/>
  <c r="V82" i="16"/>
  <c r="U82" i="16"/>
  <c r="T82" i="16"/>
  <c r="S82" i="16"/>
  <c r="R82" i="16"/>
  <c r="Q82" i="16"/>
  <c r="W81" i="16"/>
  <c r="V81" i="16"/>
  <c r="U81" i="16"/>
  <c r="T81" i="16"/>
  <c r="S81" i="16"/>
  <c r="R81" i="16"/>
  <c r="Q81" i="16"/>
  <c r="W80" i="16"/>
  <c r="V80" i="16"/>
  <c r="U80" i="16"/>
  <c r="T80" i="16"/>
  <c r="S80" i="16"/>
  <c r="R80" i="16"/>
  <c r="Q80" i="16"/>
  <c r="W79" i="16"/>
  <c r="V79" i="16"/>
  <c r="U79" i="16"/>
  <c r="T79" i="16"/>
  <c r="S79" i="16"/>
  <c r="R79" i="16"/>
  <c r="Q79" i="16"/>
  <c r="W78" i="16"/>
  <c r="V78" i="16"/>
  <c r="U78" i="16"/>
  <c r="T78" i="16"/>
  <c r="S78" i="16"/>
  <c r="R78" i="16"/>
  <c r="Q78" i="16"/>
  <c r="W77" i="16"/>
  <c r="V77" i="16"/>
  <c r="U77" i="16"/>
  <c r="T77" i="16"/>
  <c r="S77" i="16"/>
  <c r="R77" i="16"/>
  <c r="Q77" i="16"/>
  <c r="W76" i="16"/>
  <c r="V76" i="16"/>
  <c r="U76" i="16"/>
  <c r="T76" i="16"/>
  <c r="S76" i="16"/>
  <c r="R76" i="16"/>
  <c r="Q76" i="16"/>
  <c r="W75" i="16"/>
  <c r="V75" i="16"/>
  <c r="U75" i="16"/>
  <c r="T75" i="16"/>
  <c r="S75" i="16"/>
  <c r="R75" i="16"/>
  <c r="Q75" i="16"/>
  <c r="W74" i="16"/>
  <c r="V74" i="16"/>
  <c r="U74" i="16"/>
  <c r="T74" i="16"/>
  <c r="S74" i="16"/>
  <c r="R74" i="16"/>
  <c r="Q74" i="16"/>
  <c r="W73" i="16"/>
  <c r="V73" i="16"/>
  <c r="U73" i="16"/>
  <c r="T73" i="16"/>
  <c r="S73" i="16"/>
  <c r="R73" i="16"/>
  <c r="Q73" i="16"/>
  <c r="W72" i="16"/>
  <c r="V72" i="16"/>
  <c r="U72" i="16"/>
  <c r="T72" i="16"/>
  <c r="S72" i="16"/>
  <c r="R72" i="16"/>
  <c r="Q72" i="16"/>
  <c r="W71" i="16"/>
  <c r="V71" i="16"/>
  <c r="U71" i="16"/>
  <c r="T71" i="16"/>
  <c r="S71" i="16"/>
  <c r="R71" i="16"/>
  <c r="Q71" i="16"/>
  <c r="W70" i="16"/>
  <c r="V70" i="16"/>
  <c r="U70" i="16"/>
  <c r="T70" i="16"/>
  <c r="S70" i="16"/>
  <c r="R70" i="16"/>
  <c r="Q70" i="16"/>
  <c r="W69" i="16"/>
  <c r="V69" i="16"/>
  <c r="U69" i="16"/>
  <c r="T69" i="16"/>
  <c r="S69" i="16"/>
  <c r="R69" i="16"/>
  <c r="Q69" i="16"/>
  <c r="W68" i="16"/>
  <c r="V68" i="16"/>
  <c r="U68" i="16"/>
  <c r="T68" i="16"/>
  <c r="S68" i="16"/>
  <c r="R68" i="16"/>
  <c r="Q68" i="16"/>
  <c r="W67" i="16"/>
  <c r="V67" i="16"/>
  <c r="U67" i="16"/>
  <c r="T67" i="16"/>
  <c r="S67" i="16"/>
  <c r="R67" i="16"/>
  <c r="Q67" i="16"/>
  <c r="W66" i="16"/>
  <c r="V66" i="16"/>
  <c r="U66" i="16"/>
  <c r="T66" i="16"/>
  <c r="S66" i="16"/>
  <c r="R66" i="16"/>
  <c r="Q66" i="16"/>
  <c r="W65" i="16"/>
  <c r="V65" i="16"/>
  <c r="U65" i="16"/>
  <c r="T65" i="16"/>
  <c r="S65" i="16"/>
  <c r="R65" i="16"/>
  <c r="Q65" i="16"/>
  <c r="W64" i="16"/>
  <c r="V64" i="16"/>
  <c r="U64" i="16"/>
  <c r="T64" i="16"/>
  <c r="S64" i="16"/>
  <c r="R64" i="16"/>
  <c r="Q64" i="16"/>
  <c r="W63" i="16"/>
  <c r="V63" i="16"/>
  <c r="U63" i="16"/>
  <c r="T63" i="16"/>
  <c r="S63" i="16"/>
  <c r="R63" i="16"/>
  <c r="Q63" i="16"/>
  <c r="W62" i="16"/>
  <c r="V62" i="16"/>
  <c r="U62" i="16"/>
  <c r="T62" i="16"/>
  <c r="S62" i="16"/>
  <c r="R62" i="16"/>
  <c r="Q62" i="16"/>
  <c r="W61" i="16"/>
  <c r="V61" i="16"/>
  <c r="U61" i="16"/>
  <c r="T61" i="16"/>
  <c r="S61" i="16"/>
  <c r="R61" i="16"/>
  <c r="Q61" i="16"/>
  <c r="W60" i="16"/>
  <c r="V60" i="16"/>
  <c r="U60" i="16"/>
  <c r="T60" i="16"/>
  <c r="S60" i="16"/>
  <c r="R60" i="16"/>
  <c r="Q60" i="16"/>
  <c r="W59" i="16"/>
  <c r="V59" i="16"/>
  <c r="U59" i="16"/>
  <c r="T59" i="16"/>
  <c r="S59" i="16"/>
  <c r="R59" i="16"/>
  <c r="Q59" i="16"/>
  <c r="W58" i="16"/>
  <c r="V58" i="16"/>
  <c r="U58" i="16"/>
  <c r="T58" i="16"/>
  <c r="S58" i="16"/>
  <c r="R58" i="16"/>
  <c r="Q58" i="16"/>
  <c r="W57" i="16"/>
  <c r="V57" i="16"/>
  <c r="U57" i="16"/>
  <c r="T57" i="16"/>
  <c r="S57" i="16"/>
  <c r="R57" i="16"/>
  <c r="Q57" i="16"/>
  <c r="W56" i="16"/>
  <c r="V56" i="16"/>
  <c r="U56" i="16"/>
  <c r="T56" i="16"/>
  <c r="S56" i="16"/>
  <c r="R56" i="16"/>
  <c r="Q56" i="16"/>
  <c r="W55" i="16"/>
  <c r="V55" i="16"/>
  <c r="U55" i="16"/>
  <c r="T55" i="16"/>
  <c r="S55" i="16"/>
  <c r="R55" i="16"/>
  <c r="Q55" i="16"/>
  <c r="W54" i="16"/>
  <c r="V54" i="16"/>
  <c r="U54" i="16"/>
  <c r="T54" i="16"/>
  <c r="S54" i="16"/>
  <c r="R54" i="16"/>
  <c r="Q54" i="16"/>
  <c r="W53" i="16"/>
  <c r="V53" i="16"/>
  <c r="U53" i="16"/>
  <c r="T53" i="16"/>
  <c r="S53" i="16"/>
  <c r="R53" i="16"/>
  <c r="Q53" i="16"/>
  <c r="W52" i="16"/>
  <c r="V52" i="16"/>
  <c r="U52" i="16"/>
  <c r="T52" i="16"/>
  <c r="S52" i="16"/>
  <c r="R52" i="16"/>
  <c r="Q52" i="16"/>
  <c r="W51" i="16"/>
  <c r="V51" i="16"/>
  <c r="U51" i="16"/>
  <c r="T51" i="16"/>
  <c r="S51" i="16"/>
  <c r="R51" i="16"/>
  <c r="Q51" i="16"/>
  <c r="W50" i="16"/>
  <c r="V50" i="16"/>
  <c r="U50" i="16"/>
  <c r="T50" i="16"/>
  <c r="S50" i="16"/>
  <c r="R50" i="16"/>
  <c r="Q50" i="16"/>
  <c r="W49" i="16"/>
  <c r="V49" i="16"/>
  <c r="U49" i="16"/>
  <c r="T49" i="16"/>
  <c r="S49" i="16"/>
  <c r="R49" i="16"/>
  <c r="Q49" i="16"/>
  <c r="W48" i="16"/>
  <c r="V48" i="16"/>
  <c r="U48" i="16"/>
  <c r="T48" i="16"/>
  <c r="S48" i="16"/>
  <c r="R48" i="16"/>
  <c r="Q48" i="16"/>
  <c r="W47" i="16"/>
  <c r="V47" i="16"/>
  <c r="U47" i="16"/>
  <c r="T47" i="16"/>
  <c r="S47" i="16"/>
  <c r="R47" i="16"/>
  <c r="Q47" i="16"/>
  <c r="W46" i="16"/>
  <c r="V46" i="16"/>
  <c r="U46" i="16"/>
  <c r="T46" i="16"/>
  <c r="S46" i="16"/>
  <c r="R46" i="16"/>
  <c r="Q46" i="16"/>
  <c r="W45" i="16"/>
  <c r="V45" i="16"/>
  <c r="U45" i="16"/>
  <c r="T45" i="16"/>
  <c r="S45" i="16"/>
  <c r="R45" i="16"/>
  <c r="Q45" i="16"/>
  <c r="W44" i="16"/>
  <c r="V44" i="16"/>
  <c r="U44" i="16"/>
  <c r="T44" i="16"/>
  <c r="S44" i="16"/>
  <c r="R44" i="16"/>
  <c r="Q44" i="16"/>
  <c r="W43" i="16"/>
  <c r="V43" i="16"/>
  <c r="U43" i="16"/>
  <c r="T43" i="16"/>
  <c r="S43" i="16"/>
  <c r="R43" i="16"/>
  <c r="Q43" i="16"/>
  <c r="W42" i="16"/>
  <c r="V42" i="16"/>
  <c r="U42" i="16"/>
  <c r="T42" i="16"/>
  <c r="S42" i="16"/>
  <c r="R42" i="16"/>
  <c r="Q42" i="16"/>
  <c r="W41" i="16"/>
  <c r="V41" i="16"/>
  <c r="U41" i="16"/>
  <c r="T41" i="16"/>
  <c r="S41" i="16"/>
  <c r="R41" i="16"/>
  <c r="Q41" i="16"/>
  <c r="W40" i="16"/>
  <c r="V40" i="16"/>
  <c r="U40" i="16"/>
  <c r="T40" i="16"/>
  <c r="S40" i="16"/>
  <c r="R40" i="16"/>
  <c r="Q40" i="16"/>
  <c r="W39" i="16"/>
  <c r="V39" i="16"/>
  <c r="U39" i="16"/>
  <c r="T39" i="16"/>
  <c r="S39" i="16"/>
  <c r="R39" i="16"/>
  <c r="Q39" i="16"/>
  <c r="W38" i="16"/>
  <c r="V38" i="16"/>
  <c r="U38" i="16"/>
  <c r="T38" i="16"/>
  <c r="S38" i="16"/>
  <c r="R38" i="16"/>
  <c r="Q38" i="16"/>
  <c r="W37" i="16"/>
  <c r="V37" i="16"/>
  <c r="U37" i="16"/>
  <c r="T37" i="16"/>
  <c r="S37" i="16"/>
  <c r="R37" i="16"/>
  <c r="Q37" i="16"/>
  <c r="W36" i="16"/>
  <c r="V36" i="16"/>
  <c r="U36" i="16"/>
  <c r="T36" i="16"/>
  <c r="S36" i="16"/>
  <c r="R36" i="16"/>
  <c r="Q36" i="16"/>
  <c r="W35" i="16"/>
  <c r="V35" i="16"/>
  <c r="U35" i="16"/>
  <c r="T35" i="16"/>
  <c r="S35" i="16"/>
  <c r="R35" i="16"/>
  <c r="Q35" i="16"/>
  <c r="W34" i="16"/>
  <c r="V34" i="16"/>
  <c r="U34" i="16"/>
  <c r="T34" i="16"/>
  <c r="S34" i="16"/>
  <c r="R34" i="16"/>
  <c r="Q34" i="16"/>
  <c r="W33" i="16"/>
  <c r="V33" i="16"/>
  <c r="U33" i="16"/>
  <c r="T33" i="16"/>
  <c r="S33" i="16"/>
  <c r="R33" i="16"/>
  <c r="Q33" i="16"/>
  <c r="W32" i="16"/>
  <c r="V32" i="16"/>
  <c r="U32" i="16"/>
  <c r="T32" i="16"/>
  <c r="S32" i="16"/>
  <c r="R32" i="16"/>
  <c r="Q32" i="16"/>
  <c r="W31" i="16"/>
  <c r="V31" i="16"/>
  <c r="U31" i="16"/>
  <c r="T31" i="16"/>
  <c r="S31" i="16"/>
  <c r="R31" i="16"/>
  <c r="Q31" i="16"/>
  <c r="W30" i="16"/>
  <c r="V30" i="16"/>
  <c r="U30" i="16"/>
  <c r="T30" i="16"/>
  <c r="S30" i="16"/>
  <c r="R30" i="16"/>
  <c r="Q30" i="16"/>
  <c r="W29" i="16"/>
  <c r="V29" i="16"/>
  <c r="U29" i="16"/>
  <c r="T29" i="16"/>
  <c r="S29" i="16"/>
  <c r="R29" i="16"/>
  <c r="Q29" i="16"/>
  <c r="W28" i="16"/>
  <c r="V28" i="16"/>
  <c r="U28" i="16"/>
  <c r="T28" i="16"/>
  <c r="S28" i="16"/>
  <c r="R28" i="16"/>
  <c r="Q28" i="16"/>
  <c r="W27" i="16"/>
  <c r="V27" i="16"/>
  <c r="U27" i="16"/>
  <c r="T27" i="16"/>
  <c r="S27" i="16"/>
  <c r="R27" i="16"/>
  <c r="Q27" i="16"/>
  <c r="W26" i="16"/>
  <c r="V26" i="16"/>
  <c r="U26" i="16"/>
  <c r="T26" i="16"/>
  <c r="S26" i="16"/>
  <c r="R26" i="16"/>
  <c r="Q26" i="16"/>
  <c r="W25" i="16"/>
  <c r="V25" i="16"/>
  <c r="U25" i="16"/>
  <c r="T25" i="16"/>
  <c r="S25" i="16"/>
  <c r="R25" i="16"/>
  <c r="Q25" i="16"/>
  <c r="W24" i="16"/>
  <c r="V24" i="16"/>
  <c r="U24" i="16"/>
  <c r="T24" i="16"/>
  <c r="S24" i="16"/>
  <c r="R24" i="16"/>
  <c r="Q24" i="16"/>
  <c r="W23" i="16"/>
  <c r="V23" i="16"/>
  <c r="U23" i="16"/>
  <c r="T23" i="16"/>
  <c r="S23" i="16"/>
  <c r="R23" i="16"/>
  <c r="Q23" i="16"/>
  <c r="W22" i="16"/>
  <c r="V22" i="16"/>
  <c r="U22" i="16"/>
  <c r="T22" i="16"/>
  <c r="S22" i="16"/>
  <c r="R22" i="16"/>
  <c r="Q22" i="16"/>
  <c r="W21" i="16"/>
  <c r="V21" i="16"/>
  <c r="U21" i="16"/>
  <c r="T21" i="16"/>
  <c r="S21" i="16"/>
  <c r="R21" i="16"/>
  <c r="Q21" i="16"/>
  <c r="W20" i="16"/>
  <c r="V20" i="16"/>
  <c r="U20" i="16"/>
  <c r="T20" i="16"/>
  <c r="S20" i="16"/>
  <c r="R20" i="16"/>
  <c r="Q20" i="16"/>
  <c r="W19" i="16"/>
  <c r="V19" i="16"/>
  <c r="U19" i="16"/>
  <c r="T19" i="16"/>
  <c r="S19" i="16"/>
  <c r="R19" i="16"/>
  <c r="Q19" i="16"/>
  <c r="W18" i="16"/>
  <c r="V18" i="16"/>
  <c r="U18" i="16"/>
  <c r="T18" i="16"/>
  <c r="S18" i="16"/>
  <c r="R18" i="16"/>
  <c r="Q18" i="16"/>
  <c r="W17" i="16"/>
  <c r="V17" i="16"/>
  <c r="U17" i="16"/>
  <c r="T17" i="16"/>
  <c r="S17" i="16"/>
  <c r="R17" i="16"/>
  <c r="Q17" i="16"/>
  <c r="W16" i="16"/>
  <c r="V16" i="16"/>
  <c r="U16" i="16"/>
  <c r="T16" i="16"/>
  <c r="S16" i="16"/>
  <c r="R16" i="16"/>
  <c r="Q16" i="16"/>
  <c r="W15" i="16"/>
  <c r="V15" i="16"/>
  <c r="U15" i="16"/>
  <c r="T15" i="16"/>
  <c r="S15" i="16"/>
  <c r="R15" i="16"/>
  <c r="Q15" i="16"/>
  <c r="W14" i="16"/>
  <c r="V14" i="16"/>
  <c r="U14" i="16"/>
  <c r="T14" i="16"/>
  <c r="S14" i="16"/>
  <c r="R14" i="16"/>
  <c r="Q14" i="16"/>
  <c r="W13" i="16"/>
  <c r="V13" i="16"/>
  <c r="U13" i="16"/>
  <c r="T13" i="16"/>
  <c r="S13" i="16"/>
  <c r="R13" i="16"/>
  <c r="Q13" i="16"/>
  <c r="W12" i="16"/>
  <c r="V12" i="16"/>
  <c r="U12" i="16"/>
  <c r="T12" i="16"/>
  <c r="S12" i="16"/>
  <c r="R12" i="16"/>
  <c r="Q12" i="16"/>
  <c r="W11" i="16"/>
  <c r="V11" i="16"/>
  <c r="U11" i="16"/>
  <c r="T11" i="16"/>
  <c r="S11" i="16"/>
  <c r="R11" i="16"/>
  <c r="Q11" i="16"/>
  <c r="W10" i="16"/>
  <c r="V10" i="16"/>
  <c r="U10" i="16"/>
  <c r="T10" i="16"/>
  <c r="S10" i="16"/>
  <c r="R10" i="16"/>
  <c r="Q10" i="16"/>
  <c r="W9" i="16"/>
  <c r="V9" i="16"/>
  <c r="U9" i="16"/>
  <c r="T9" i="16"/>
  <c r="S9" i="16"/>
  <c r="R9" i="16"/>
  <c r="Q9" i="16"/>
  <c r="W8" i="16"/>
  <c r="V8" i="16"/>
  <c r="U8" i="16"/>
  <c r="T8" i="16"/>
  <c r="S8" i="16"/>
  <c r="R8" i="16"/>
  <c r="Q8" i="16"/>
  <c r="W7" i="16"/>
  <c r="V7" i="16"/>
  <c r="U7" i="16"/>
  <c r="T7" i="16"/>
  <c r="S7" i="16"/>
  <c r="R7" i="16"/>
  <c r="Q7" i="16"/>
  <c r="W6" i="16"/>
  <c r="V6" i="16"/>
  <c r="U6" i="16"/>
  <c r="T6" i="16"/>
  <c r="S6" i="16"/>
  <c r="R6" i="16"/>
  <c r="Q6" i="16"/>
  <c r="W5" i="16"/>
  <c r="V5" i="16"/>
  <c r="U5" i="16"/>
  <c r="T5" i="16"/>
  <c r="S5" i="16"/>
  <c r="R5" i="16"/>
  <c r="Q5" i="16"/>
  <c r="W4" i="16"/>
  <c r="V4" i="16"/>
  <c r="U4" i="16"/>
  <c r="T4" i="16"/>
  <c r="S4" i="16"/>
  <c r="R4" i="16"/>
  <c r="Q4" i="16"/>
  <c r="P104" i="16"/>
  <c r="P103" i="16"/>
  <c r="P102" i="16"/>
  <c r="P101" i="16"/>
  <c r="P100" i="16"/>
  <c r="P99" i="16"/>
  <c r="P98" i="16"/>
  <c r="P97" i="16"/>
  <c r="P96" i="16"/>
  <c r="P95" i="16"/>
  <c r="P94" i="16"/>
  <c r="P93" i="16"/>
  <c r="P92" i="16"/>
  <c r="P91" i="16"/>
  <c r="P90" i="16"/>
  <c r="P89" i="16"/>
  <c r="P88" i="16"/>
  <c r="P87" i="16"/>
  <c r="P86" i="16"/>
  <c r="P85" i="16"/>
  <c r="P84" i="16"/>
  <c r="P83" i="16"/>
  <c r="P82" i="16"/>
  <c r="P81" i="16"/>
  <c r="P80" i="16"/>
  <c r="P79" i="16"/>
  <c r="P78" i="16"/>
  <c r="P77" i="16"/>
  <c r="P76" i="16"/>
  <c r="P75" i="16"/>
  <c r="P74" i="16"/>
  <c r="P73" i="16"/>
  <c r="P72" i="16"/>
  <c r="P71" i="16"/>
  <c r="P70" i="16"/>
  <c r="P69" i="16"/>
  <c r="P68" i="16"/>
  <c r="P67" i="16"/>
  <c r="P66" i="16"/>
  <c r="P65" i="16"/>
  <c r="P64" i="16"/>
  <c r="P63" i="16"/>
  <c r="P62" i="16"/>
  <c r="P61" i="16"/>
  <c r="P60" i="16"/>
  <c r="P59" i="16"/>
  <c r="P58" i="16"/>
  <c r="P57" i="16"/>
  <c r="P56" i="16"/>
  <c r="P55" i="16"/>
  <c r="P54" i="16"/>
  <c r="P53" i="16"/>
  <c r="P52" i="16"/>
  <c r="P51" i="16"/>
  <c r="P50" i="16"/>
  <c r="P49" i="16"/>
  <c r="P48" i="16"/>
  <c r="P47" i="16"/>
  <c r="P46" i="16"/>
  <c r="P45" i="16"/>
  <c r="P44" i="16"/>
  <c r="P43" i="16"/>
  <c r="P42" i="16"/>
  <c r="P41" i="16"/>
  <c r="P40" i="16"/>
  <c r="P39" i="16"/>
  <c r="P38" i="16"/>
  <c r="P37" i="16"/>
  <c r="P36" i="16"/>
  <c r="P35" i="16"/>
  <c r="P34" i="16"/>
  <c r="P33" i="16"/>
  <c r="P32" i="16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P5" i="16"/>
  <c r="P4" i="16"/>
  <c r="AE104" i="14"/>
  <c r="AH104" i="16" s="1"/>
  <c r="AD104" i="14"/>
  <c r="AC104" i="14"/>
  <c r="AF104" i="16" s="1"/>
  <c r="AB104" i="14"/>
  <c r="AE104" i="16" s="1"/>
  <c r="AA104" i="14"/>
  <c r="Z104" i="14"/>
  <c r="Y104" i="14"/>
  <c r="AB104" i="16" s="1"/>
  <c r="X104" i="14"/>
  <c r="W104" i="14"/>
  <c r="Z104" i="16" s="1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AE103" i="14"/>
  <c r="AD103" i="14"/>
  <c r="AC103" i="14"/>
  <c r="AF103" i="16" s="1"/>
  <c r="AB103" i="14"/>
  <c r="AA103" i="14"/>
  <c r="AD103" i="16" s="1"/>
  <c r="Z103" i="14"/>
  <c r="AC103" i="16" s="1"/>
  <c r="Y103" i="14"/>
  <c r="X103" i="14"/>
  <c r="AA103" i="16" s="1"/>
  <c r="W103" i="14"/>
  <c r="Z103" i="16" s="1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AE102" i="14"/>
  <c r="AD102" i="14"/>
  <c r="AC102" i="14"/>
  <c r="AF102" i="16" s="1"/>
  <c r="AB102" i="14"/>
  <c r="AA102" i="14"/>
  <c r="AD102" i="16" s="1"/>
  <c r="Z102" i="14"/>
  <c r="Y102" i="14"/>
  <c r="AB102" i="16" s="1"/>
  <c r="X102" i="14"/>
  <c r="AA102" i="16" s="1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AE101" i="14"/>
  <c r="AD101" i="14"/>
  <c r="AG101" i="16" s="1"/>
  <c r="AC101" i="14"/>
  <c r="AB101" i="14"/>
  <c r="AA101" i="14"/>
  <c r="AD101" i="16" s="1"/>
  <c r="Z101" i="14"/>
  <c r="Y101" i="14"/>
  <c r="AB101" i="16" s="1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AE100" i="14"/>
  <c r="AH100" i="16" s="1"/>
  <c r="AD100" i="14"/>
  <c r="AC100" i="14"/>
  <c r="AF100" i="16" s="1"/>
  <c r="AB100" i="14"/>
  <c r="AE100" i="16" s="1"/>
  <c r="AA100" i="14"/>
  <c r="Z100" i="14"/>
  <c r="Y100" i="14"/>
  <c r="AB100" i="16" s="1"/>
  <c r="X100" i="14"/>
  <c r="W100" i="14"/>
  <c r="Z100" i="16" s="1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AE99" i="14"/>
  <c r="AH99" i="16" s="1"/>
  <c r="AD99" i="14"/>
  <c r="AC99" i="14"/>
  <c r="AF99" i="16" s="1"/>
  <c r="AB99" i="14"/>
  <c r="AA99" i="14"/>
  <c r="Z99" i="14"/>
  <c r="AC99" i="16" s="1"/>
  <c r="Y99" i="14"/>
  <c r="X99" i="14"/>
  <c r="W99" i="14"/>
  <c r="Z99" i="16" s="1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AE98" i="14"/>
  <c r="AD98" i="14"/>
  <c r="AC98" i="14"/>
  <c r="AF98" i="16" s="1"/>
  <c r="AB98" i="14"/>
  <c r="AA98" i="14"/>
  <c r="AD98" i="16" s="1"/>
  <c r="Z98" i="14"/>
  <c r="Y98" i="14"/>
  <c r="X98" i="14"/>
  <c r="AA98" i="16" s="1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AE97" i="14"/>
  <c r="AH97" i="16" s="1"/>
  <c r="AD97" i="14"/>
  <c r="AC97" i="14"/>
  <c r="AF97" i="16" s="1"/>
  <c r="AB97" i="14"/>
  <c r="AA97" i="14"/>
  <c r="AD97" i="16" s="1"/>
  <c r="Z97" i="14"/>
  <c r="Y97" i="14"/>
  <c r="AB97" i="16" s="1"/>
  <c r="X97" i="14"/>
  <c r="W97" i="14"/>
  <c r="Z97" i="16" s="1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AE96" i="14"/>
  <c r="AH96" i="16" s="1"/>
  <c r="AD96" i="14"/>
  <c r="AC96" i="14"/>
  <c r="AF96" i="16" s="1"/>
  <c r="AB96" i="14"/>
  <c r="AA96" i="14"/>
  <c r="AD96" i="16" s="1"/>
  <c r="Z96" i="14"/>
  <c r="Y96" i="14"/>
  <c r="AB96" i="16" s="1"/>
  <c r="X96" i="14"/>
  <c r="W96" i="14"/>
  <c r="Z96" i="16" s="1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AE95" i="14"/>
  <c r="AH95" i="16" s="1"/>
  <c r="AD95" i="14"/>
  <c r="AC95" i="14"/>
  <c r="AF95" i="16" s="1"/>
  <c r="AB95" i="14"/>
  <c r="AA95" i="14"/>
  <c r="AD95" i="16" s="1"/>
  <c r="Z95" i="14"/>
  <c r="Y95" i="14"/>
  <c r="AB95" i="16" s="1"/>
  <c r="X95" i="14"/>
  <c r="W95" i="14"/>
  <c r="Z95" i="16" s="1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AE94" i="14"/>
  <c r="AD94" i="14"/>
  <c r="AC94" i="14"/>
  <c r="AF94" i="16" s="1"/>
  <c r="AB94" i="14"/>
  <c r="AA94" i="14"/>
  <c r="AD94" i="16" s="1"/>
  <c r="Z94" i="14"/>
  <c r="Y94" i="14"/>
  <c r="AB94" i="16" s="1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AE93" i="14"/>
  <c r="AH93" i="16" s="1"/>
  <c r="AD93" i="14"/>
  <c r="AC93" i="14"/>
  <c r="AB93" i="14"/>
  <c r="AA93" i="14"/>
  <c r="AD93" i="16" s="1"/>
  <c r="Z93" i="14"/>
  <c r="Y93" i="14"/>
  <c r="AB93" i="16" s="1"/>
  <c r="X93" i="14"/>
  <c r="W93" i="14"/>
  <c r="Z93" i="16" s="1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AE92" i="14"/>
  <c r="AH92" i="16" s="1"/>
  <c r="AD92" i="14"/>
  <c r="AC92" i="14"/>
  <c r="AF92" i="16" s="1"/>
  <c r="AB92" i="14"/>
  <c r="AA92" i="14"/>
  <c r="Z92" i="14"/>
  <c r="Y92" i="14"/>
  <c r="AB92" i="16" s="1"/>
  <c r="X92" i="14"/>
  <c r="W92" i="14"/>
  <c r="Z92" i="16" s="1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AE91" i="14"/>
  <c r="AH91" i="16" s="1"/>
  <c r="AD91" i="14"/>
  <c r="AC91" i="14"/>
  <c r="AF91" i="16" s="1"/>
  <c r="AB91" i="14"/>
  <c r="AA91" i="14"/>
  <c r="AD91" i="16" s="1"/>
  <c r="Z91" i="14"/>
  <c r="Y91" i="14"/>
  <c r="X91" i="14"/>
  <c r="W91" i="14"/>
  <c r="Z91" i="16" s="1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AE90" i="14"/>
  <c r="AD90" i="14"/>
  <c r="AC90" i="14"/>
  <c r="AF90" i="16" s="1"/>
  <c r="AB90" i="14"/>
  <c r="AA90" i="14"/>
  <c r="AD90" i="16" s="1"/>
  <c r="Z90" i="14"/>
  <c r="Y90" i="14"/>
  <c r="AB90" i="16" s="1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E89" i="14"/>
  <c r="AH89" i="16" s="1"/>
  <c r="AD89" i="14"/>
  <c r="AC89" i="14"/>
  <c r="AB89" i="14"/>
  <c r="AA89" i="14"/>
  <c r="AD89" i="16" s="1"/>
  <c r="Z89" i="14"/>
  <c r="Y89" i="14"/>
  <c r="AB89" i="16" s="1"/>
  <c r="X89" i="14"/>
  <c r="W89" i="14"/>
  <c r="Z89" i="16" s="1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AE88" i="14"/>
  <c r="AH88" i="16" s="1"/>
  <c r="AD88" i="14"/>
  <c r="AC88" i="14"/>
  <c r="AF88" i="16" s="1"/>
  <c r="AB88" i="14"/>
  <c r="AA88" i="14"/>
  <c r="Z88" i="14"/>
  <c r="Y88" i="14"/>
  <c r="AB88" i="16" s="1"/>
  <c r="X88" i="14"/>
  <c r="W88" i="14"/>
  <c r="Z88" i="16" s="1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AE87" i="14"/>
  <c r="AH87" i="16" s="1"/>
  <c r="AD87" i="14"/>
  <c r="AC87" i="14"/>
  <c r="AF87" i="16" s="1"/>
  <c r="AB87" i="14"/>
  <c r="AA87" i="14"/>
  <c r="AD87" i="16" s="1"/>
  <c r="Z87" i="14"/>
  <c r="Y87" i="14"/>
  <c r="X87" i="14"/>
  <c r="W87" i="14"/>
  <c r="Z87" i="16" s="1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AE86" i="14"/>
  <c r="AD86" i="14"/>
  <c r="AC86" i="14"/>
  <c r="AF86" i="16" s="1"/>
  <c r="AB86" i="14"/>
  <c r="AA86" i="14"/>
  <c r="AD86" i="16" s="1"/>
  <c r="Z86" i="14"/>
  <c r="Y86" i="14"/>
  <c r="AB86" i="16" s="1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AE85" i="14"/>
  <c r="AH85" i="16" s="1"/>
  <c r="AD85" i="14"/>
  <c r="AC85" i="14"/>
  <c r="AB85" i="14"/>
  <c r="AA85" i="14"/>
  <c r="AD85" i="16" s="1"/>
  <c r="Z85" i="14"/>
  <c r="Y85" i="14"/>
  <c r="AB85" i="16" s="1"/>
  <c r="X85" i="14"/>
  <c r="W85" i="14"/>
  <c r="Z85" i="16" s="1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AE84" i="14"/>
  <c r="AH84" i="16" s="1"/>
  <c r="AD84" i="14"/>
  <c r="AC84" i="14"/>
  <c r="AF84" i="16" s="1"/>
  <c r="AB84" i="14"/>
  <c r="AA84" i="14"/>
  <c r="Z84" i="14"/>
  <c r="Y84" i="14"/>
  <c r="AB84" i="16" s="1"/>
  <c r="X84" i="14"/>
  <c r="W84" i="14"/>
  <c r="Z84" i="16" s="1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AE83" i="14"/>
  <c r="AH83" i="16" s="1"/>
  <c r="AD83" i="14"/>
  <c r="AC83" i="14"/>
  <c r="AF83" i="16" s="1"/>
  <c r="AB83" i="14"/>
  <c r="AA83" i="14"/>
  <c r="AD83" i="16" s="1"/>
  <c r="Z83" i="14"/>
  <c r="Y83" i="14"/>
  <c r="X83" i="14"/>
  <c r="W83" i="14"/>
  <c r="Z83" i="16" s="1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E82" i="14"/>
  <c r="AD82" i="14"/>
  <c r="AC82" i="14"/>
  <c r="AF82" i="16" s="1"/>
  <c r="AB82" i="14"/>
  <c r="AA82" i="14"/>
  <c r="AD82" i="16" s="1"/>
  <c r="Z82" i="14"/>
  <c r="Y82" i="14"/>
  <c r="AB82" i="16" s="1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E81" i="14"/>
  <c r="AH81" i="16" s="1"/>
  <c r="AD81" i="14"/>
  <c r="AC81" i="14"/>
  <c r="AB81" i="14"/>
  <c r="AA81" i="14"/>
  <c r="AD81" i="16" s="1"/>
  <c r="Z81" i="14"/>
  <c r="AC81" i="16" s="1"/>
  <c r="Y81" i="14"/>
  <c r="AB81" i="16" s="1"/>
  <c r="X81" i="14"/>
  <c r="W81" i="14"/>
  <c r="Z81" i="16" s="1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AE80" i="14"/>
  <c r="AH80" i="16" s="1"/>
  <c r="AD80" i="14"/>
  <c r="AC80" i="14"/>
  <c r="AF80" i="16" s="1"/>
  <c r="AB80" i="14"/>
  <c r="AA80" i="14"/>
  <c r="Z80" i="14"/>
  <c r="Y80" i="14"/>
  <c r="AB80" i="16" s="1"/>
  <c r="X80" i="14"/>
  <c r="AA80" i="16" s="1"/>
  <c r="W80" i="14"/>
  <c r="Z80" i="16" s="1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E79" i="14"/>
  <c r="AH79" i="16" s="1"/>
  <c r="AD79" i="14"/>
  <c r="AG79" i="16" s="1"/>
  <c r="AC79" i="14"/>
  <c r="AF79" i="16" s="1"/>
  <c r="AB79" i="14"/>
  <c r="AA79" i="14"/>
  <c r="AD79" i="16" s="1"/>
  <c r="Z79" i="14"/>
  <c r="Y79" i="14"/>
  <c r="X79" i="14"/>
  <c r="W79" i="14"/>
  <c r="Z79" i="16" s="1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E78" i="14"/>
  <c r="AD78" i="14"/>
  <c r="AC78" i="14"/>
  <c r="AF78" i="16" s="1"/>
  <c r="AB78" i="14"/>
  <c r="AE78" i="16" s="1"/>
  <c r="AA78" i="14"/>
  <c r="AD78" i="16" s="1"/>
  <c r="Z78" i="14"/>
  <c r="Y78" i="14"/>
  <c r="AB78" i="16" s="1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E77" i="14"/>
  <c r="AH77" i="16" s="1"/>
  <c r="AD77" i="14"/>
  <c r="AC77" i="14"/>
  <c r="AB77" i="14"/>
  <c r="AA77" i="14"/>
  <c r="AD77" i="16" s="1"/>
  <c r="Z77" i="14"/>
  <c r="AC77" i="16" s="1"/>
  <c r="Y77" i="14"/>
  <c r="AB77" i="16" s="1"/>
  <c r="X77" i="14"/>
  <c r="W77" i="14"/>
  <c r="Z77" i="16" s="1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AE76" i="14"/>
  <c r="AH76" i="16" s="1"/>
  <c r="AD76" i="14"/>
  <c r="AC76" i="14"/>
  <c r="AF76" i="16" s="1"/>
  <c r="AB76" i="14"/>
  <c r="AA76" i="14"/>
  <c r="Z76" i="14"/>
  <c r="Y76" i="14"/>
  <c r="AB76" i="16" s="1"/>
  <c r="X76" i="14"/>
  <c r="AA76" i="16" s="1"/>
  <c r="W76" i="14"/>
  <c r="Z76" i="16" s="1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AE75" i="14"/>
  <c r="AH75" i="16" s="1"/>
  <c r="AD75" i="14"/>
  <c r="AG75" i="16" s="1"/>
  <c r="AC75" i="14"/>
  <c r="AF75" i="16" s="1"/>
  <c r="AB75" i="14"/>
  <c r="AA75" i="14"/>
  <c r="AD75" i="16" s="1"/>
  <c r="Z75" i="14"/>
  <c r="Y75" i="14"/>
  <c r="X75" i="14"/>
  <c r="W75" i="14"/>
  <c r="Z75" i="16" s="1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AE74" i="14"/>
  <c r="AD74" i="14"/>
  <c r="AC74" i="14"/>
  <c r="AF74" i="16" s="1"/>
  <c r="AB74" i="14"/>
  <c r="AE74" i="16" s="1"/>
  <c r="AA74" i="14"/>
  <c r="AD74" i="16" s="1"/>
  <c r="Z74" i="14"/>
  <c r="Y74" i="14"/>
  <c r="AB74" i="16" s="1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E73" i="14"/>
  <c r="AH73" i="16" s="1"/>
  <c r="AD73" i="14"/>
  <c r="AC73" i="14"/>
  <c r="AB73" i="14"/>
  <c r="AA73" i="14"/>
  <c r="AD73" i="16" s="1"/>
  <c r="Z73" i="14"/>
  <c r="AC73" i="16" s="1"/>
  <c r="Y73" i="14"/>
  <c r="AB73" i="16" s="1"/>
  <c r="X73" i="14"/>
  <c r="W73" i="14"/>
  <c r="Z73" i="16" s="1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E72" i="14"/>
  <c r="AH72" i="16" s="1"/>
  <c r="AD72" i="14"/>
  <c r="AC72" i="14"/>
  <c r="AF72" i="16" s="1"/>
  <c r="AB72" i="14"/>
  <c r="AA72" i="14"/>
  <c r="Z72" i="14"/>
  <c r="Y72" i="14"/>
  <c r="AB72" i="16" s="1"/>
  <c r="X72" i="14"/>
  <c r="AA72" i="16" s="1"/>
  <c r="W72" i="14"/>
  <c r="Z72" i="16" s="1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AE71" i="14"/>
  <c r="AH71" i="16" s="1"/>
  <c r="AD71" i="14"/>
  <c r="AG71" i="16" s="1"/>
  <c r="AC71" i="14"/>
  <c r="AF71" i="16" s="1"/>
  <c r="AB71" i="14"/>
  <c r="AA71" i="14"/>
  <c r="AD71" i="16" s="1"/>
  <c r="Z71" i="14"/>
  <c r="Y71" i="14"/>
  <c r="X71" i="14"/>
  <c r="W71" i="14"/>
  <c r="Z71" i="16" s="1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E70" i="14"/>
  <c r="AD70" i="14"/>
  <c r="AG70" i="16" s="1"/>
  <c r="AC70" i="14"/>
  <c r="AF70" i="16" s="1"/>
  <c r="AB70" i="14"/>
  <c r="AE70" i="16" s="1"/>
  <c r="AA70" i="14"/>
  <c r="AD70" i="16" s="1"/>
  <c r="Z70" i="14"/>
  <c r="Y70" i="14"/>
  <c r="AB70" i="16" s="1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E69" i="14"/>
  <c r="AH69" i="16" s="1"/>
  <c r="AD69" i="14"/>
  <c r="AC69" i="14"/>
  <c r="AB69" i="14"/>
  <c r="AE69" i="16" s="1"/>
  <c r="AA69" i="14"/>
  <c r="AD69" i="16" s="1"/>
  <c r="Z69" i="14"/>
  <c r="AC69" i="16" s="1"/>
  <c r="Y69" i="14"/>
  <c r="AB69" i="16" s="1"/>
  <c r="X69" i="14"/>
  <c r="W69" i="14"/>
  <c r="Z69" i="16" s="1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AE68" i="14"/>
  <c r="AH68" i="16" s="1"/>
  <c r="AD68" i="14"/>
  <c r="AC68" i="14"/>
  <c r="AF68" i="16" s="1"/>
  <c r="AB68" i="14"/>
  <c r="AA68" i="14"/>
  <c r="Z68" i="14"/>
  <c r="AC68" i="16" s="1"/>
  <c r="Y68" i="14"/>
  <c r="AB68" i="16" s="1"/>
  <c r="X68" i="14"/>
  <c r="AA68" i="16" s="1"/>
  <c r="W68" i="14"/>
  <c r="Z68" i="16" s="1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AE67" i="14"/>
  <c r="AH67" i="16" s="1"/>
  <c r="AD67" i="14"/>
  <c r="AG67" i="16" s="1"/>
  <c r="AC67" i="14"/>
  <c r="AF67" i="16" s="1"/>
  <c r="AB67" i="14"/>
  <c r="AA67" i="14"/>
  <c r="AD67" i="16" s="1"/>
  <c r="Z67" i="14"/>
  <c r="Y67" i="14"/>
  <c r="X67" i="14"/>
  <c r="AA67" i="16" s="1"/>
  <c r="W67" i="14"/>
  <c r="Z67" i="16" s="1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AE66" i="14"/>
  <c r="AD66" i="14"/>
  <c r="AG66" i="16" s="1"/>
  <c r="AC66" i="14"/>
  <c r="AF66" i="16" s="1"/>
  <c r="AB66" i="14"/>
  <c r="AE66" i="16" s="1"/>
  <c r="AA66" i="14"/>
  <c r="AD66" i="16" s="1"/>
  <c r="Z66" i="14"/>
  <c r="Y66" i="14"/>
  <c r="AB66" i="16" s="1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AE65" i="14"/>
  <c r="AH65" i="16" s="1"/>
  <c r="AD65" i="14"/>
  <c r="AC65" i="14"/>
  <c r="AB65" i="14"/>
  <c r="AE65" i="16" s="1"/>
  <c r="AA65" i="14"/>
  <c r="AD65" i="16" s="1"/>
  <c r="Z65" i="14"/>
  <c r="AC65" i="16" s="1"/>
  <c r="Y65" i="14"/>
  <c r="AB65" i="16" s="1"/>
  <c r="X65" i="14"/>
  <c r="W65" i="14"/>
  <c r="Z65" i="16" s="1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E64" i="14"/>
  <c r="AH64" i="16" s="1"/>
  <c r="AD64" i="14"/>
  <c r="AC64" i="14"/>
  <c r="AF64" i="16" s="1"/>
  <c r="AB64" i="14"/>
  <c r="AA64" i="14"/>
  <c r="Z64" i="14"/>
  <c r="AC64" i="16" s="1"/>
  <c r="Y64" i="14"/>
  <c r="AB64" i="16" s="1"/>
  <c r="X64" i="14"/>
  <c r="AA64" i="16" s="1"/>
  <c r="W64" i="14"/>
  <c r="Z64" i="16" s="1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E63" i="14"/>
  <c r="AH63" i="16" s="1"/>
  <c r="AD63" i="14"/>
  <c r="AG63" i="16" s="1"/>
  <c r="AC63" i="14"/>
  <c r="AF63" i="16" s="1"/>
  <c r="AB63" i="14"/>
  <c r="AA63" i="14"/>
  <c r="AD63" i="16" s="1"/>
  <c r="Z63" i="14"/>
  <c r="Y63" i="14"/>
  <c r="X63" i="14"/>
  <c r="AA63" i="16" s="1"/>
  <c r="W63" i="14"/>
  <c r="Z63" i="16" s="1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AE62" i="14"/>
  <c r="AD62" i="14"/>
  <c r="AG62" i="16" s="1"/>
  <c r="AC62" i="14"/>
  <c r="AF62" i="16" s="1"/>
  <c r="AB62" i="14"/>
  <c r="AE62" i="16" s="1"/>
  <c r="AA62" i="14"/>
  <c r="AD62" i="16" s="1"/>
  <c r="Z62" i="14"/>
  <c r="Y62" i="14"/>
  <c r="AB62" i="16" s="1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AE61" i="14"/>
  <c r="AH61" i="16" s="1"/>
  <c r="AD61" i="14"/>
  <c r="AC61" i="14"/>
  <c r="AB61" i="14"/>
  <c r="AE61" i="16" s="1"/>
  <c r="AA61" i="14"/>
  <c r="AD61" i="16" s="1"/>
  <c r="Z61" i="14"/>
  <c r="AC61" i="16" s="1"/>
  <c r="Y61" i="14"/>
  <c r="AB61" i="16" s="1"/>
  <c r="X61" i="14"/>
  <c r="W61" i="14"/>
  <c r="Z61" i="16" s="1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AE60" i="14"/>
  <c r="AH60" i="16" s="1"/>
  <c r="AD60" i="14"/>
  <c r="AC60" i="14"/>
  <c r="AF60" i="16" s="1"/>
  <c r="AB60" i="14"/>
  <c r="AA60" i="14"/>
  <c r="Z60" i="14"/>
  <c r="AC60" i="16" s="1"/>
  <c r="Y60" i="14"/>
  <c r="AB60" i="16" s="1"/>
  <c r="X60" i="14"/>
  <c r="AA60" i="16" s="1"/>
  <c r="W60" i="14"/>
  <c r="Z60" i="16" s="1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AE59" i="14"/>
  <c r="AH59" i="16" s="1"/>
  <c r="AD59" i="14"/>
  <c r="AG59" i="16" s="1"/>
  <c r="AC59" i="14"/>
  <c r="AF59" i="16" s="1"/>
  <c r="AB59" i="14"/>
  <c r="AA59" i="14"/>
  <c r="AD59" i="16" s="1"/>
  <c r="Z59" i="14"/>
  <c r="Y59" i="14"/>
  <c r="X59" i="14"/>
  <c r="AA59" i="16" s="1"/>
  <c r="W59" i="14"/>
  <c r="Z59" i="16" s="1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AE58" i="14"/>
  <c r="AD58" i="14"/>
  <c r="AG58" i="16" s="1"/>
  <c r="AC58" i="14"/>
  <c r="AF58" i="16" s="1"/>
  <c r="AB58" i="14"/>
  <c r="AE58" i="16" s="1"/>
  <c r="AA58" i="14"/>
  <c r="AD58" i="16" s="1"/>
  <c r="Z58" i="14"/>
  <c r="Y58" i="14"/>
  <c r="AB58" i="16" s="1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AE57" i="14"/>
  <c r="AH57" i="16" s="1"/>
  <c r="AD57" i="14"/>
  <c r="AC57" i="14"/>
  <c r="AB57" i="14"/>
  <c r="AE57" i="16" s="1"/>
  <c r="AA57" i="14"/>
  <c r="AD57" i="16" s="1"/>
  <c r="Z57" i="14"/>
  <c r="AC57" i="16" s="1"/>
  <c r="Y57" i="14"/>
  <c r="AB57" i="16" s="1"/>
  <c r="X57" i="14"/>
  <c r="W57" i="14"/>
  <c r="Z57" i="16" s="1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AE56" i="14"/>
  <c r="AH56" i="16" s="1"/>
  <c r="AD56" i="14"/>
  <c r="AC56" i="14"/>
  <c r="AF56" i="16" s="1"/>
  <c r="AB56" i="14"/>
  <c r="AA56" i="14"/>
  <c r="Z56" i="14"/>
  <c r="AC56" i="16" s="1"/>
  <c r="Y56" i="14"/>
  <c r="AB56" i="16" s="1"/>
  <c r="X56" i="14"/>
  <c r="AA56" i="16" s="1"/>
  <c r="W56" i="14"/>
  <c r="Z56" i="16" s="1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AE55" i="14"/>
  <c r="AH55" i="16" s="1"/>
  <c r="AD55" i="14"/>
  <c r="AG55" i="16" s="1"/>
  <c r="AC55" i="14"/>
  <c r="AF55" i="16" s="1"/>
  <c r="AB55" i="14"/>
  <c r="AE55" i="16" s="1"/>
  <c r="AA55" i="14"/>
  <c r="AD55" i="16" s="1"/>
  <c r="Z55" i="14"/>
  <c r="Y55" i="14"/>
  <c r="X55" i="14"/>
  <c r="AA55" i="16" s="1"/>
  <c r="W55" i="14"/>
  <c r="Z55" i="16" s="1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AE54" i="14"/>
  <c r="AD54" i="14"/>
  <c r="AG54" i="16" s="1"/>
  <c r="AC54" i="14"/>
  <c r="AF54" i="16" s="1"/>
  <c r="AB54" i="14"/>
  <c r="AE54" i="16" s="1"/>
  <c r="AA54" i="14"/>
  <c r="AD54" i="16" s="1"/>
  <c r="Z54" i="14"/>
  <c r="AC54" i="16" s="1"/>
  <c r="Y54" i="14"/>
  <c r="AB54" i="16" s="1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AE53" i="14"/>
  <c r="AH53" i="16" s="1"/>
  <c r="AD53" i="14"/>
  <c r="AC53" i="14"/>
  <c r="AB53" i="14"/>
  <c r="AE53" i="16" s="1"/>
  <c r="AA53" i="14"/>
  <c r="AD53" i="16" s="1"/>
  <c r="Z53" i="14"/>
  <c r="AC53" i="16" s="1"/>
  <c r="Y53" i="14"/>
  <c r="AB53" i="16" s="1"/>
  <c r="X53" i="14"/>
  <c r="AA53" i="16" s="1"/>
  <c r="W53" i="14"/>
  <c r="Z53" i="16" s="1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AE52" i="14"/>
  <c r="AH52" i="16" s="1"/>
  <c r="AD52" i="14"/>
  <c r="AG52" i="16" s="1"/>
  <c r="AC52" i="14"/>
  <c r="AF52" i="16" s="1"/>
  <c r="AB52" i="14"/>
  <c r="AA52" i="14"/>
  <c r="Z52" i="14"/>
  <c r="AC52" i="16" s="1"/>
  <c r="Y52" i="14"/>
  <c r="AB52" i="16" s="1"/>
  <c r="X52" i="14"/>
  <c r="AA52" i="16" s="1"/>
  <c r="W52" i="14"/>
  <c r="Z52" i="16" s="1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AE51" i="14"/>
  <c r="AH51" i="16" s="1"/>
  <c r="AD51" i="14"/>
  <c r="AG51" i="16" s="1"/>
  <c r="AC51" i="14"/>
  <c r="AF51" i="16" s="1"/>
  <c r="AB51" i="14"/>
  <c r="AE51" i="16" s="1"/>
  <c r="AA51" i="14"/>
  <c r="AD51" i="16" s="1"/>
  <c r="Z51" i="14"/>
  <c r="Y51" i="14"/>
  <c r="X51" i="14"/>
  <c r="AA51" i="16" s="1"/>
  <c r="W51" i="14"/>
  <c r="Z51" i="16" s="1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AE50" i="14"/>
  <c r="AD50" i="14"/>
  <c r="AG50" i="16" s="1"/>
  <c r="AC50" i="14"/>
  <c r="AF50" i="16" s="1"/>
  <c r="AB50" i="14"/>
  <c r="AE50" i="16" s="1"/>
  <c r="AA50" i="14"/>
  <c r="AD50" i="16" s="1"/>
  <c r="Z50" i="14"/>
  <c r="AC50" i="16" s="1"/>
  <c r="Y50" i="14"/>
  <c r="AB50" i="16" s="1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AE49" i="14"/>
  <c r="AH49" i="16" s="1"/>
  <c r="AD49" i="14"/>
  <c r="AC49" i="14"/>
  <c r="AB49" i="14"/>
  <c r="AE49" i="16" s="1"/>
  <c r="AA49" i="14"/>
  <c r="AD49" i="16" s="1"/>
  <c r="Z49" i="14"/>
  <c r="AC49" i="16" s="1"/>
  <c r="Y49" i="14"/>
  <c r="AB49" i="16" s="1"/>
  <c r="X49" i="14"/>
  <c r="AA49" i="16" s="1"/>
  <c r="W49" i="14"/>
  <c r="Z49" i="16" s="1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AE48" i="14"/>
  <c r="AH48" i="16" s="1"/>
  <c r="AD48" i="14"/>
  <c r="AG48" i="16" s="1"/>
  <c r="AC48" i="14"/>
  <c r="AF48" i="16" s="1"/>
  <c r="AB48" i="14"/>
  <c r="AA48" i="14"/>
  <c r="Z48" i="14"/>
  <c r="AC48" i="16" s="1"/>
  <c r="Y48" i="14"/>
  <c r="AB48" i="16" s="1"/>
  <c r="X48" i="14"/>
  <c r="W48" i="14"/>
  <c r="Z48" i="16" s="1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AE47" i="14"/>
  <c r="AH47" i="16" s="1"/>
  <c r="AD47" i="14"/>
  <c r="AC47" i="14"/>
  <c r="AF47" i="16" s="1"/>
  <c r="AB47" i="14"/>
  <c r="AE47" i="16" s="1"/>
  <c r="AA47" i="14"/>
  <c r="AD47" i="16" s="1"/>
  <c r="Z47" i="14"/>
  <c r="Y47" i="14"/>
  <c r="X47" i="14"/>
  <c r="AA47" i="16" s="1"/>
  <c r="W47" i="14"/>
  <c r="Z47" i="16" s="1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AE46" i="14"/>
  <c r="AD46" i="14"/>
  <c r="AG46" i="16" s="1"/>
  <c r="AC46" i="14"/>
  <c r="AF46" i="16" s="1"/>
  <c r="AB46" i="14"/>
  <c r="AA46" i="14"/>
  <c r="AD46" i="16" s="1"/>
  <c r="Z46" i="14"/>
  <c r="AC46" i="16" s="1"/>
  <c r="Y46" i="14"/>
  <c r="AB46" i="16" s="1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AE45" i="14"/>
  <c r="AH45" i="16" s="1"/>
  <c r="AD45" i="14"/>
  <c r="AC45" i="14"/>
  <c r="AB45" i="14"/>
  <c r="AE45" i="16" s="1"/>
  <c r="AA45" i="14"/>
  <c r="AD45" i="16" s="1"/>
  <c r="Z45" i="14"/>
  <c r="Y45" i="14"/>
  <c r="AB45" i="16" s="1"/>
  <c r="X45" i="14"/>
  <c r="AA45" i="16" s="1"/>
  <c r="W45" i="14"/>
  <c r="Z45" i="16" s="1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AE44" i="14"/>
  <c r="AH44" i="16" s="1"/>
  <c r="AD44" i="14"/>
  <c r="AG44" i="16" s="1"/>
  <c r="AC44" i="14"/>
  <c r="AF44" i="16" s="1"/>
  <c r="AB44" i="14"/>
  <c r="AA44" i="14"/>
  <c r="Z44" i="14"/>
  <c r="AC44" i="16" s="1"/>
  <c r="Y44" i="14"/>
  <c r="AB44" i="16" s="1"/>
  <c r="X44" i="14"/>
  <c r="W44" i="14"/>
  <c r="Z44" i="16" s="1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AE43" i="14"/>
  <c r="AH43" i="16" s="1"/>
  <c r="AD43" i="14"/>
  <c r="AC43" i="14"/>
  <c r="AF43" i="16" s="1"/>
  <c r="AB43" i="14"/>
  <c r="AE43" i="16" s="1"/>
  <c r="AA43" i="14"/>
  <c r="AD43" i="16" s="1"/>
  <c r="Z43" i="14"/>
  <c r="Y43" i="14"/>
  <c r="X43" i="14"/>
  <c r="W43" i="14"/>
  <c r="Z43" i="16" s="1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AE42" i="14"/>
  <c r="AD42" i="14"/>
  <c r="AC42" i="14"/>
  <c r="AF42" i="16" s="1"/>
  <c r="AB42" i="14"/>
  <c r="AA42" i="14"/>
  <c r="AD42" i="16" s="1"/>
  <c r="Z42" i="14"/>
  <c r="AC42" i="16" s="1"/>
  <c r="Y42" i="14"/>
  <c r="AB42" i="16" s="1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AE41" i="14"/>
  <c r="AH41" i="16" s="1"/>
  <c r="AD41" i="14"/>
  <c r="AC41" i="14"/>
  <c r="AB41" i="14"/>
  <c r="AA41" i="14"/>
  <c r="AD41" i="16" s="1"/>
  <c r="Z41" i="14"/>
  <c r="Y41" i="14"/>
  <c r="AB41" i="16" s="1"/>
  <c r="X41" i="14"/>
  <c r="AA41" i="16" s="1"/>
  <c r="W41" i="14"/>
  <c r="Z41" i="16" s="1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E40" i="14"/>
  <c r="AH40" i="16" s="1"/>
  <c r="AD40" i="14"/>
  <c r="AG40" i="16" s="1"/>
  <c r="AC40" i="14"/>
  <c r="AF40" i="16" s="1"/>
  <c r="AB40" i="14"/>
  <c r="AA40" i="14"/>
  <c r="Z40" i="14"/>
  <c r="Y40" i="14"/>
  <c r="AB40" i="16" s="1"/>
  <c r="X40" i="14"/>
  <c r="W40" i="14"/>
  <c r="Z40" i="16" s="1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AE39" i="14"/>
  <c r="AH39" i="16" s="1"/>
  <c r="AD39" i="14"/>
  <c r="AC39" i="14"/>
  <c r="AF39" i="16" s="1"/>
  <c r="AB39" i="14"/>
  <c r="AE39" i="16" s="1"/>
  <c r="AA39" i="14"/>
  <c r="AD39" i="16" s="1"/>
  <c r="Z39" i="14"/>
  <c r="Y39" i="14"/>
  <c r="X39" i="14"/>
  <c r="W39" i="14"/>
  <c r="Z39" i="16" s="1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AE38" i="14"/>
  <c r="AD38" i="14"/>
  <c r="AC38" i="14"/>
  <c r="AF38" i="16" s="1"/>
  <c r="AB38" i="14"/>
  <c r="AA38" i="14"/>
  <c r="AD38" i="16" s="1"/>
  <c r="Z38" i="14"/>
  <c r="AC38" i="16" s="1"/>
  <c r="Y38" i="14"/>
  <c r="AB38" i="16" s="1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AE37" i="14"/>
  <c r="AH37" i="16" s="1"/>
  <c r="AD37" i="14"/>
  <c r="AC37" i="14"/>
  <c r="AB37" i="14"/>
  <c r="AA37" i="14"/>
  <c r="AD37" i="16" s="1"/>
  <c r="Z37" i="14"/>
  <c r="Y37" i="14"/>
  <c r="AB37" i="16" s="1"/>
  <c r="X37" i="14"/>
  <c r="AA37" i="16" s="1"/>
  <c r="W37" i="14"/>
  <c r="Z37" i="16" s="1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AE36" i="14"/>
  <c r="AH36" i="16" s="1"/>
  <c r="AD36" i="14"/>
  <c r="AG36" i="16" s="1"/>
  <c r="AC36" i="14"/>
  <c r="AF36" i="16" s="1"/>
  <c r="AB36" i="14"/>
  <c r="AA36" i="14"/>
  <c r="Z36" i="14"/>
  <c r="Y36" i="14"/>
  <c r="AB36" i="16" s="1"/>
  <c r="X36" i="14"/>
  <c r="W36" i="14"/>
  <c r="Z36" i="16" s="1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AE35" i="14"/>
  <c r="AH35" i="16" s="1"/>
  <c r="AD35" i="14"/>
  <c r="AC35" i="14"/>
  <c r="AF35" i="16" s="1"/>
  <c r="AB35" i="14"/>
  <c r="AE35" i="16" s="1"/>
  <c r="AA35" i="14"/>
  <c r="AD35" i="16" s="1"/>
  <c r="Z35" i="14"/>
  <c r="Y35" i="14"/>
  <c r="X35" i="14"/>
  <c r="W35" i="14"/>
  <c r="Z35" i="16" s="1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AE34" i="14"/>
  <c r="AD34" i="14"/>
  <c r="AC34" i="14"/>
  <c r="AF34" i="16" s="1"/>
  <c r="AB34" i="14"/>
  <c r="AA34" i="14"/>
  <c r="AD34" i="16" s="1"/>
  <c r="Z34" i="14"/>
  <c r="AC34" i="16" s="1"/>
  <c r="Y34" i="14"/>
  <c r="AB34" i="16" s="1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AE33" i="14"/>
  <c r="AH33" i="16" s="1"/>
  <c r="AD33" i="14"/>
  <c r="AC33" i="14"/>
  <c r="AB33" i="14"/>
  <c r="AA33" i="14"/>
  <c r="AD33" i="16" s="1"/>
  <c r="Z33" i="14"/>
  <c r="Y33" i="14"/>
  <c r="AB33" i="16" s="1"/>
  <c r="X33" i="14"/>
  <c r="AA33" i="16" s="1"/>
  <c r="W33" i="14"/>
  <c r="Z33" i="16" s="1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AE32" i="14"/>
  <c r="AH32" i="16" s="1"/>
  <c r="AD32" i="14"/>
  <c r="AG32" i="16" s="1"/>
  <c r="AC32" i="14"/>
  <c r="AF32" i="16" s="1"/>
  <c r="AB32" i="14"/>
  <c r="AA32" i="14"/>
  <c r="Z32" i="14"/>
  <c r="Y32" i="14"/>
  <c r="AB32" i="16" s="1"/>
  <c r="X32" i="14"/>
  <c r="W32" i="14"/>
  <c r="Z32" i="16" s="1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AE31" i="14"/>
  <c r="AH31" i="16" s="1"/>
  <c r="AD31" i="14"/>
  <c r="AC31" i="14"/>
  <c r="AF31" i="16" s="1"/>
  <c r="AB31" i="14"/>
  <c r="AE31" i="16" s="1"/>
  <c r="AA31" i="14"/>
  <c r="AD31" i="16" s="1"/>
  <c r="Z31" i="14"/>
  <c r="Y31" i="14"/>
  <c r="AB31" i="16" s="1"/>
  <c r="X31" i="14"/>
  <c r="W31" i="14"/>
  <c r="Z31" i="16" s="1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AE30" i="14"/>
  <c r="AD30" i="14"/>
  <c r="AC30" i="14"/>
  <c r="AF30" i="16" s="1"/>
  <c r="AB30" i="14"/>
  <c r="AA30" i="14"/>
  <c r="AD30" i="16" s="1"/>
  <c r="Z30" i="14"/>
  <c r="AC30" i="16" s="1"/>
  <c r="Y30" i="14"/>
  <c r="AB30" i="16" s="1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E29" i="14"/>
  <c r="AH29" i="16" s="1"/>
  <c r="AD29" i="14"/>
  <c r="AC29" i="14"/>
  <c r="AB29" i="14"/>
  <c r="AA29" i="14"/>
  <c r="AD29" i="16" s="1"/>
  <c r="Z29" i="14"/>
  <c r="Y29" i="14"/>
  <c r="AB29" i="16" s="1"/>
  <c r="X29" i="14"/>
  <c r="AA29" i="16" s="1"/>
  <c r="W29" i="14"/>
  <c r="Z29" i="16" s="1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E28" i="14"/>
  <c r="AH28" i="16" s="1"/>
  <c r="AD28" i="14"/>
  <c r="AG28" i="16" s="1"/>
  <c r="AC28" i="14"/>
  <c r="AF28" i="16" s="1"/>
  <c r="AB28" i="14"/>
  <c r="AA28" i="14"/>
  <c r="Z28" i="14"/>
  <c r="Y28" i="14"/>
  <c r="AB28" i="16" s="1"/>
  <c r="X28" i="14"/>
  <c r="W28" i="14"/>
  <c r="Z28" i="16" s="1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E27" i="14"/>
  <c r="AH27" i="16" s="1"/>
  <c r="AD27" i="14"/>
  <c r="AC27" i="14"/>
  <c r="AF27" i="16" s="1"/>
  <c r="AB27" i="14"/>
  <c r="AE27" i="16" s="1"/>
  <c r="AA27" i="14"/>
  <c r="AD27" i="16" s="1"/>
  <c r="Z27" i="14"/>
  <c r="Y27" i="14"/>
  <c r="X27" i="14"/>
  <c r="W27" i="14"/>
  <c r="Z27" i="16" s="1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E26" i="14"/>
  <c r="AD26" i="14"/>
  <c r="AC26" i="14"/>
  <c r="AF26" i="16" s="1"/>
  <c r="AB26" i="14"/>
  <c r="AA26" i="14"/>
  <c r="AD26" i="16" s="1"/>
  <c r="Z26" i="14"/>
  <c r="AC26" i="16" s="1"/>
  <c r="Y26" i="14"/>
  <c r="AB26" i="16" s="1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E25" i="14"/>
  <c r="AH25" i="16" s="1"/>
  <c r="AD25" i="14"/>
  <c r="AC25" i="14"/>
  <c r="AB25" i="14"/>
  <c r="AA25" i="14"/>
  <c r="AD25" i="16" s="1"/>
  <c r="Z25" i="14"/>
  <c r="Y25" i="14"/>
  <c r="AB25" i="16" s="1"/>
  <c r="X25" i="14"/>
  <c r="W25" i="14"/>
  <c r="Z25" i="16" s="1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E24" i="14"/>
  <c r="AH24" i="16" s="1"/>
  <c r="AD24" i="14"/>
  <c r="AC24" i="14"/>
  <c r="AF24" i="16" s="1"/>
  <c r="AB24" i="14"/>
  <c r="AA24" i="14"/>
  <c r="Z24" i="14"/>
  <c r="Y24" i="14"/>
  <c r="AB24" i="16" s="1"/>
  <c r="X24" i="14"/>
  <c r="W24" i="14"/>
  <c r="Z24" i="16" s="1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E23" i="14"/>
  <c r="AH23" i="16" s="1"/>
  <c r="AD23" i="14"/>
  <c r="AC23" i="14"/>
  <c r="AF23" i="16" s="1"/>
  <c r="AB23" i="14"/>
  <c r="AA23" i="14"/>
  <c r="AD23" i="16" s="1"/>
  <c r="Z23" i="14"/>
  <c r="Y23" i="14"/>
  <c r="X23" i="14"/>
  <c r="W23" i="14"/>
  <c r="Z23" i="16" s="1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E22" i="14"/>
  <c r="AD22" i="14"/>
  <c r="AC22" i="14"/>
  <c r="AF22" i="16" s="1"/>
  <c r="AB22" i="14"/>
  <c r="AA22" i="14"/>
  <c r="AD22" i="16" s="1"/>
  <c r="Z22" i="14"/>
  <c r="Y22" i="14"/>
  <c r="AB22" i="16" s="1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E21" i="14"/>
  <c r="AH21" i="16" s="1"/>
  <c r="AD21" i="14"/>
  <c r="AC21" i="14"/>
  <c r="AB21" i="14"/>
  <c r="AA21" i="14"/>
  <c r="AD21" i="16" s="1"/>
  <c r="Z21" i="14"/>
  <c r="Y21" i="14"/>
  <c r="AB21" i="16" s="1"/>
  <c r="X21" i="14"/>
  <c r="W21" i="14"/>
  <c r="Z21" i="16" s="1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E20" i="14"/>
  <c r="AH20" i="16" s="1"/>
  <c r="AD20" i="14"/>
  <c r="AC20" i="14"/>
  <c r="AF20" i="16" s="1"/>
  <c r="AB20" i="14"/>
  <c r="AA20" i="14"/>
  <c r="Z20" i="14"/>
  <c r="Y20" i="14"/>
  <c r="AB20" i="16" s="1"/>
  <c r="X20" i="14"/>
  <c r="W20" i="14"/>
  <c r="Z20" i="16" s="1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E19" i="14"/>
  <c r="AH19" i="16" s="1"/>
  <c r="AD19" i="14"/>
  <c r="AC19" i="14"/>
  <c r="AF19" i="16" s="1"/>
  <c r="AB19" i="14"/>
  <c r="AA19" i="14"/>
  <c r="AD19" i="16" s="1"/>
  <c r="Z19" i="14"/>
  <c r="Y19" i="14"/>
  <c r="X19" i="14"/>
  <c r="W19" i="14"/>
  <c r="Z19" i="16" s="1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E18" i="14"/>
  <c r="AD18" i="14"/>
  <c r="AC18" i="14"/>
  <c r="AF18" i="16" s="1"/>
  <c r="AB18" i="14"/>
  <c r="AA18" i="14"/>
  <c r="AD18" i="16" s="1"/>
  <c r="Z18" i="14"/>
  <c r="Y18" i="14"/>
  <c r="AB18" i="16" s="1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E17" i="14"/>
  <c r="AH17" i="16" s="1"/>
  <c r="AD17" i="14"/>
  <c r="AC17" i="14"/>
  <c r="AB17" i="14"/>
  <c r="AA17" i="14"/>
  <c r="AD17" i="16" s="1"/>
  <c r="Z17" i="14"/>
  <c r="Y17" i="14"/>
  <c r="AB17" i="16" s="1"/>
  <c r="X17" i="14"/>
  <c r="W17" i="14"/>
  <c r="Z17" i="16" s="1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E16" i="14"/>
  <c r="AH16" i="16" s="1"/>
  <c r="AD16" i="14"/>
  <c r="AC16" i="14"/>
  <c r="AF16" i="16" s="1"/>
  <c r="AB16" i="14"/>
  <c r="AA16" i="14"/>
  <c r="Z16" i="14"/>
  <c r="Y16" i="14"/>
  <c r="AB16" i="16" s="1"/>
  <c r="X16" i="14"/>
  <c r="W16" i="14"/>
  <c r="Z16" i="16" s="1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E15" i="14"/>
  <c r="AH15" i="16" s="1"/>
  <c r="AD15" i="14"/>
  <c r="AC15" i="14"/>
  <c r="AF15" i="16" s="1"/>
  <c r="AB15" i="14"/>
  <c r="AA15" i="14"/>
  <c r="AD15" i="16" s="1"/>
  <c r="Z15" i="14"/>
  <c r="Y15" i="14"/>
  <c r="X15" i="14"/>
  <c r="W15" i="14"/>
  <c r="Z15" i="16" s="1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E14" i="14"/>
  <c r="AD14" i="14"/>
  <c r="AC14" i="14"/>
  <c r="AF14" i="16" s="1"/>
  <c r="AB14" i="14"/>
  <c r="AA14" i="14"/>
  <c r="AD14" i="16" s="1"/>
  <c r="Z14" i="14"/>
  <c r="Y14" i="14"/>
  <c r="AB14" i="16" s="1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E13" i="14"/>
  <c r="AH13" i="16" s="1"/>
  <c r="AD13" i="14"/>
  <c r="AC13" i="14"/>
  <c r="AB13" i="14"/>
  <c r="AA13" i="14"/>
  <c r="AD13" i="16" s="1"/>
  <c r="Z13" i="14"/>
  <c r="Y13" i="14"/>
  <c r="AB13" i="16" s="1"/>
  <c r="X13" i="14"/>
  <c r="W13" i="14"/>
  <c r="Z13" i="16" s="1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E12" i="14"/>
  <c r="AH12" i="16" s="1"/>
  <c r="AD12" i="14"/>
  <c r="AC12" i="14"/>
  <c r="AF12" i="16" s="1"/>
  <c r="AB12" i="14"/>
  <c r="AA12" i="14"/>
  <c r="Z12" i="14"/>
  <c r="Y12" i="14"/>
  <c r="AB12" i="16" s="1"/>
  <c r="X12" i="14"/>
  <c r="W12" i="14"/>
  <c r="Z12" i="16" s="1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E11" i="14"/>
  <c r="AH11" i="16" s="1"/>
  <c r="AD11" i="14"/>
  <c r="AC11" i="14"/>
  <c r="AF11" i="16" s="1"/>
  <c r="AB11" i="14"/>
  <c r="AA11" i="14"/>
  <c r="AD11" i="16" s="1"/>
  <c r="Z11" i="14"/>
  <c r="Y11" i="14"/>
  <c r="X11" i="14"/>
  <c r="W11" i="14"/>
  <c r="Z11" i="16" s="1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E10" i="14"/>
  <c r="AD10" i="14"/>
  <c r="AC10" i="14"/>
  <c r="AF10" i="16" s="1"/>
  <c r="AB10" i="14"/>
  <c r="AA10" i="14"/>
  <c r="AD10" i="16" s="1"/>
  <c r="Z10" i="14"/>
  <c r="Y10" i="14"/>
  <c r="AB10" i="16" s="1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E9" i="14"/>
  <c r="AH9" i="16" s="1"/>
  <c r="AD9" i="14"/>
  <c r="AC9" i="14"/>
  <c r="AB9" i="14"/>
  <c r="AA9" i="14"/>
  <c r="AD9" i="16" s="1"/>
  <c r="Z9" i="14"/>
  <c r="Y9" i="14"/>
  <c r="AB9" i="16" s="1"/>
  <c r="X9" i="14"/>
  <c r="W9" i="14"/>
  <c r="Z9" i="16" s="1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E8" i="14"/>
  <c r="AH8" i="16" s="1"/>
  <c r="AD8" i="14"/>
  <c r="AC8" i="14"/>
  <c r="AF8" i="16" s="1"/>
  <c r="AB8" i="14"/>
  <c r="AA8" i="14"/>
  <c r="Z8" i="14"/>
  <c r="Y8" i="14"/>
  <c r="AB8" i="16" s="1"/>
  <c r="X8" i="14"/>
  <c r="W8" i="14"/>
  <c r="Z8" i="16" s="1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E7" i="14"/>
  <c r="AH7" i="16" s="1"/>
  <c r="AD7" i="14"/>
  <c r="AC7" i="14"/>
  <c r="AF7" i="16" s="1"/>
  <c r="AB7" i="14"/>
  <c r="AE7" i="16" s="1"/>
  <c r="AA7" i="14"/>
  <c r="AD7" i="16" s="1"/>
  <c r="Z7" i="14"/>
  <c r="Y7" i="14"/>
  <c r="X7" i="14"/>
  <c r="W7" i="14"/>
  <c r="Z7" i="16" s="1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E6" i="14"/>
  <c r="AD6" i="14"/>
  <c r="AC6" i="14"/>
  <c r="AF6" i="16" s="1"/>
  <c r="AB6" i="14"/>
  <c r="AA6" i="14"/>
  <c r="AD6" i="16" s="1"/>
  <c r="Z6" i="14"/>
  <c r="AC6" i="16" s="1"/>
  <c r="Y6" i="14"/>
  <c r="AB6" i="16" s="1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E5" i="14"/>
  <c r="AH5" i="16" s="1"/>
  <c r="AD5" i="14"/>
  <c r="AC5" i="14"/>
  <c r="AB5" i="14"/>
  <c r="AA5" i="14"/>
  <c r="AD5" i="16" s="1"/>
  <c r="Z5" i="14"/>
  <c r="Y5" i="14"/>
  <c r="AB5" i="16" s="1"/>
  <c r="X5" i="14"/>
  <c r="AA5" i="16" s="1"/>
  <c r="W5" i="14"/>
  <c r="Z5" i="16" s="1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E4" i="14"/>
  <c r="AH4" i="16" s="1"/>
  <c r="AD4" i="14"/>
  <c r="AC4" i="14"/>
  <c r="AF4" i="16" s="1"/>
  <c r="AB4" i="14"/>
  <c r="AA4" i="14"/>
  <c r="Z4" i="14"/>
  <c r="Y4" i="14"/>
  <c r="AB4" i="16" s="1"/>
  <c r="X4" i="14"/>
  <c r="W4" i="14"/>
  <c r="Z4" i="16" s="1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B100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B99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B98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B97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B96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B94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B93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B92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B91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B90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B89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B88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B87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B86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B84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B83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B82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B81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B80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B79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B78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B77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B76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B75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B74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B73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B72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B71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B70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B69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B68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B67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B66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B65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B64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B63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B62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B61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B60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B59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B58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B57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B56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B55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B54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B53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B52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B51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B50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B48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B47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B46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B45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B44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43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B42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B41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B40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38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37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36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34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33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32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C104" i="15"/>
  <c r="B104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B103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C102" i="15"/>
  <c r="B102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C101" i="15"/>
  <c r="B101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C100" i="15"/>
  <c r="B100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C99" i="15"/>
  <c r="B99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B98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C96" i="15"/>
  <c r="B96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C95" i="15"/>
  <c r="B95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C94" i="15"/>
  <c r="B94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C93" i="15"/>
  <c r="B93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C92" i="15"/>
  <c r="B92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C91" i="15"/>
  <c r="B91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C90" i="15"/>
  <c r="B90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C89" i="15"/>
  <c r="B89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C88" i="15"/>
  <c r="B88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B48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B47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B46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B45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B44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43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B42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C41" i="15"/>
  <c r="B41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C40" i="15"/>
  <c r="B40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C39" i="15"/>
  <c r="B39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38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37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36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35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34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33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32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B31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C30" i="15"/>
  <c r="B30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C27" i="15"/>
  <c r="B27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C26" i="15"/>
  <c r="B26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C25" i="15"/>
  <c r="B25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C24" i="15"/>
  <c r="B24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C21" i="15"/>
  <c r="B21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C20" i="15"/>
  <c r="B20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C19" i="15"/>
  <c r="B19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C18" i="15"/>
  <c r="B18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C17" i="15"/>
  <c r="B17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C16" i="15"/>
  <c r="B16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C15" i="15"/>
  <c r="B15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C14" i="15"/>
  <c r="B14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C13" i="15"/>
  <c r="B13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C12" i="15"/>
  <c r="B12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1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8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C3" i="15"/>
  <c r="D3" i="15" s="1"/>
  <c r="E3" i="15" s="1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C3" i="14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E3" i="13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P3" i="13" s="1"/>
  <c r="Q3" i="13" s="1"/>
  <c r="R3" i="13" s="1"/>
  <c r="S3" i="13" s="1"/>
  <c r="T3" i="13" s="1"/>
  <c r="U3" i="13" s="1"/>
  <c r="V3" i="13" s="1"/>
  <c r="W3" i="13" s="1"/>
  <c r="D3" i="13"/>
  <c r="C3" i="13"/>
  <c r="AG12" i="12"/>
  <c r="P3" i="12"/>
  <c r="Q3" i="12" s="1"/>
  <c r="R3" i="12" s="1"/>
  <c r="S3" i="12" s="1"/>
  <c r="T3" i="12" s="1"/>
  <c r="U3" i="12" s="1"/>
  <c r="V3" i="12" s="1"/>
  <c r="W3" i="12" s="1"/>
  <c r="C3" i="12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AG22" i="11"/>
  <c r="AG6" i="11"/>
  <c r="J3" i="1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AG86" i="11" s="1"/>
  <c r="I3" i="11"/>
  <c r="H3" i="11"/>
  <c r="C3" i="11"/>
  <c r="D3" i="11" s="1"/>
  <c r="E3" i="11" s="1"/>
  <c r="F3" i="11" s="1"/>
  <c r="G3" i="11" s="1"/>
  <c r="H3" i="10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AG28" i="10" s="1"/>
  <c r="C3" i="10"/>
  <c r="D3" i="10" s="1"/>
  <c r="E3" i="10" s="1"/>
  <c r="F3" i="10" s="1"/>
  <c r="G3" i="10" s="1"/>
  <c r="D3" i="9"/>
  <c r="E3" i="9" s="1"/>
  <c r="F3" i="9" s="1"/>
  <c r="G3" i="9" s="1"/>
  <c r="H3" i="9" s="1"/>
  <c r="I3" i="9" s="1"/>
  <c r="J3" i="9" s="1"/>
  <c r="K3" i="9" s="1"/>
  <c r="L3" i="9" s="1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C3" i="9"/>
  <c r="C2" i="9"/>
  <c r="W5" i="4"/>
  <c r="X5" i="4"/>
  <c r="Y5" i="4"/>
  <c r="Z5" i="4"/>
  <c r="AA5" i="4"/>
  <c r="AB5" i="4"/>
  <c r="AC5" i="4"/>
  <c r="AD5" i="4"/>
  <c r="AE5" i="4"/>
  <c r="W6" i="4"/>
  <c r="X6" i="4"/>
  <c r="Y6" i="4"/>
  <c r="Z6" i="4"/>
  <c r="AA6" i="4"/>
  <c r="AB6" i="4"/>
  <c r="AC6" i="4"/>
  <c r="AD6" i="4"/>
  <c r="AE6" i="4"/>
  <c r="W7" i="4"/>
  <c r="X7" i="4"/>
  <c r="Y7" i="4"/>
  <c r="Z7" i="4"/>
  <c r="AA7" i="4"/>
  <c r="AB7" i="4"/>
  <c r="AC7" i="4"/>
  <c r="AD7" i="4"/>
  <c r="AE7" i="4"/>
  <c r="W8" i="4"/>
  <c r="X8" i="4"/>
  <c r="Y8" i="4"/>
  <c r="Z8" i="4"/>
  <c r="AA8" i="4"/>
  <c r="AB8" i="4"/>
  <c r="AC8" i="4"/>
  <c r="AD8" i="4"/>
  <c r="AE8" i="4"/>
  <c r="W9" i="4"/>
  <c r="X9" i="4"/>
  <c r="Y9" i="4"/>
  <c r="Z9" i="4"/>
  <c r="AA9" i="4"/>
  <c r="AB9" i="4"/>
  <c r="AC9" i="4"/>
  <c r="AD9" i="4"/>
  <c r="AE9" i="4"/>
  <c r="W10" i="4"/>
  <c r="X10" i="4"/>
  <c r="Y10" i="4"/>
  <c r="Z10" i="4"/>
  <c r="AA10" i="4"/>
  <c r="AB10" i="4"/>
  <c r="AC10" i="4"/>
  <c r="AD10" i="4"/>
  <c r="AE10" i="4"/>
  <c r="W11" i="4"/>
  <c r="X11" i="4"/>
  <c r="Y11" i="4"/>
  <c r="Z11" i="4"/>
  <c r="AA11" i="4"/>
  <c r="AB11" i="4"/>
  <c r="AC11" i="4"/>
  <c r="AD11" i="4"/>
  <c r="AE11" i="4"/>
  <c r="W12" i="4"/>
  <c r="X12" i="4"/>
  <c r="Y12" i="4"/>
  <c r="Z12" i="4"/>
  <c r="AA12" i="4"/>
  <c r="AB12" i="4"/>
  <c r="AC12" i="4"/>
  <c r="AD12" i="4"/>
  <c r="AE12" i="4"/>
  <c r="W13" i="4"/>
  <c r="X13" i="4"/>
  <c r="Y13" i="4"/>
  <c r="Z13" i="4"/>
  <c r="AA13" i="4"/>
  <c r="AB13" i="4"/>
  <c r="AC13" i="4"/>
  <c r="AD13" i="4"/>
  <c r="AE13" i="4"/>
  <c r="W14" i="4"/>
  <c r="X14" i="4"/>
  <c r="Y14" i="4"/>
  <c r="Z14" i="4"/>
  <c r="AA14" i="4"/>
  <c r="AB14" i="4"/>
  <c r="AC14" i="4"/>
  <c r="AD14" i="4"/>
  <c r="AE14" i="4"/>
  <c r="W15" i="4"/>
  <c r="X15" i="4"/>
  <c r="Y15" i="4"/>
  <c r="Z15" i="4"/>
  <c r="AA15" i="4"/>
  <c r="AB15" i="4"/>
  <c r="AC15" i="4"/>
  <c r="AD15" i="4"/>
  <c r="AE15" i="4"/>
  <c r="W16" i="4"/>
  <c r="X16" i="4"/>
  <c r="Y16" i="4"/>
  <c r="Z16" i="4"/>
  <c r="AA16" i="4"/>
  <c r="AB16" i="4"/>
  <c r="AC16" i="4"/>
  <c r="AD16" i="4"/>
  <c r="AE16" i="4"/>
  <c r="W17" i="4"/>
  <c r="X17" i="4"/>
  <c r="Y17" i="4"/>
  <c r="Z17" i="4"/>
  <c r="AA17" i="4"/>
  <c r="AB17" i="4"/>
  <c r="AC17" i="4"/>
  <c r="AD17" i="4"/>
  <c r="AE17" i="4"/>
  <c r="W18" i="4"/>
  <c r="X18" i="4"/>
  <c r="Y18" i="4"/>
  <c r="Z18" i="4"/>
  <c r="AA18" i="4"/>
  <c r="AB18" i="4"/>
  <c r="AC18" i="4"/>
  <c r="AD18" i="4"/>
  <c r="AE18" i="4"/>
  <c r="W19" i="4"/>
  <c r="X19" i="4"/>
  <c r="Y19" i="4"/>
  <c r="Z19" i="4"/>
  <c r="AA19" i="4"/>
  <c r="AB19" i="4"/>
  <c r="AC19" i="4"/>
  <c r="AD19" i="4"/>
  <c r="AE19" i="4"/>
  <c r="W20" i="4"/>
  <c r="X20" i="4"/>
  <c r="Y20" i="4"/>
  <c r="Z20" i="4"/>
  <c r="AA20" i="4"/>
  <c r="AB20" i="4"/>
  <c r="AC20" i="4"/>
  <c r="AD20" i="4"/>
  <c r="AE20" i="4"/>
  <c r="W21" i="4"/>
  <c r="X21" i="4"/>
  <c r="Y21" i="4"/>
  <c r="Z21" i="4"/>
  <c r="AA21" i="4"/>
  <c r="AB21" i="4"/>
  <c r="AC21" i="4"/>
  <c r="AD21" i="4"/>
  <c r="AE21" i="4"/>
  <c r="W22" i="4"/>
  <c r="X22" i="4"/>
  <c r="Y22" i="4"/>
  <c r="Z22" i="4"/>
  <c r="AA22" i="4"/>
  <c r="AB22" i="4"/>
  <c r="AC22" i="4"/>
  <c r="AD22" i="4"/>
  <c r="AE22" i="4"/>
  <c r="W23" i="4"/>
  <c r="X23" i="4"/>
  <c r="Y23" i="4"/>
  <c r="Z23" i="4"/>
  <c r="AA23" i="4"/>
  <c r="AB23" i="4"/>
  <c r="AC23" i="4"/>
  <c r="AD23" i="4"/>
  <c r="AE23" i="4"/>
  <c r="W24" i="4"/>
  <c r="X24" i="4"/>
  <c r="Y24" i="4"/>
  <c r="Z24" i="4"/>
  <c r="AA24" i="4"/>
  <c r="AB24" i="4"/>
  <c r="AC24" i="4"/>
  <c r="AD24" i="4"/>
  <c r="AE24" i="4"/>
  <c r="W25" i="4"/>
  <c r="X25" i="4"/>
  <c r="Y25" i="4"/>
  <c r="Z25" i="4"/>
  <c r="AA25" i="4"/>
  <c r="AB25" i="4"/>
  <c r="AC25" i="4"/>
  <c r="AD25" i="4"/>
  <c r="AE25" i="4"/>
  <c r="W26" i="4"/>
  <c r="X26" i="4"/>
  <c r="Y26" i="4"/>
  <c r="Z26" i="4"/>
  <c r="AA26" i="4"/>
  <c r="AB26" i="4"/>
  <c r="AC26" i="4"/>
  <c r="AD26" i="4"/>
  <c r="AE26" i="4"/>
  <c r="W27" i="4"/>
  <c r="X27" i="4"/>
  <c r="Y27" i="4"/>
  <c r="Z27" i="4"/>
  <c r="AA27" i="4"/>
  <c r="AB27" i="4"/>
  <c r="AC27" i="4"/>
  <c r="AD27" i="4"/>
  <c r="AE27" i="4"/>
  <c r="W28" i="4"/>
  <c r="X28" i="4"/>
  <c r="Y28" i="4"/>
  <c r="Z28" i="4"/>
  <c r="AA28" i="4"/>
  <c r="AB28" i="4"/>
  <c r="AC28" i="4"/>
  <c r="AD28" i="4"/>
  <c r="AE28" i="4"/>
  <c r="W29" i="4"/>
  <c r="X29" i="4"/>
  <c r="Y29" i="4"/>
  <c r="Z29" i="4"/>
  <c r="AA29" i="4"/>
  <c r="AB29" i="4"/>
  <c r="AC29" i="4"/>
  <c r="AD29" i="4"/>
  <c r="AE29" i="4"/>
  <c r="W30" i="4"/>
  <c r="X30" i="4"/>
  <c r="Y30" i="4"/>
  <c r="Z30" i="4"/>
  <c r="AA30" i="4"/>
  <c r="AB30" i="4"/>
  <c r="AC30" i="4"/>
  <c r="AD30" i="4"/>
  <c r="AE30" i="4"/>
  <c r="W31" i="4"/>
  <c r="X31" i="4"/>
  <c r="Y31" i="4"/>
  <c r="Z31" i="4"/>
  <c r="AA31" i="4"/>
  <c r="AB31" i="4"/>
  <c r="AC31" i="4"/>
  <c r="AD31" i="4"/>
  <c r="AE31" i="4"/>
  <c r="W32" i="4"/>
  <c r="X32" i="4"/>
  <c r="Y32" i="4"/>
  <c r="Z32" i="4"/>
  <c r="AA32" i="4"/>
  <c r="AB32" i="4"/>
  <c r="AC32" i="4"/>
  <c r="AD32" i="4"/>
  <c r="AE32" i="4"/>
  <c r="W33" i="4"/>
  <c r="X33" i="4"/>
  <c r="Y33" i="4"/>
  <c r="Z33" i="4"/>
  <c r="AA33" i="4"/>
  <c r="AB33" i="4"/>
  <c r="AC33" i="4"/>
  <c r="AD33" i="4"/>
  <c r="AE33" i="4"/>
  <c r="W34" i="4"/>
  <c r="X34" i="4"/>
  <c r="Y34" i="4"/>
  <c r="Z34" i="4"/>
  <c r="AA34" i="4"/>
  <c r="AB34" i="4"/>
  <c r="AC34" i="4"/>
  <c r="AD34" i="4"/>
  <c r="AE34" i="4"/>
  <c r="W35" i="4"/>
  <c r="X35" i="4"/>
  <c r="Y35" i="4"/>
  <c r="Z35" i="4"/>
  <c r="AA35" i="4"/>
  <c r="AB35" i="4"/>
  <c r="AC35" i="4"/>
  <c r="AD35" i="4"/>
  <c r="AE35" i="4"/>
  <c r="W36" i="4"/>
  <c r="X36" i="4"/>
  <c r="Y36" i="4"/>
  <c r="Z36" i="4"/>
  <c r="AA36" i="4"/>
  <c r="AB36" i="4"/>
  <c r="AC36" i="4"/>
  <c r="AD36" i="4"/>
  <c r="AE36" i="4"/>
  <c r="W37" i="4"/>
  <c r="X37" i="4"/>
  <c r="Y37" i="4"/>
  <c r="Z37" i="4"/>
  <c r="AA37" i="4"/>
  <c r="AB37" i="4"/>
  <c r="AC37" i="4"/>
  <c r="AD37" i="4"/>
  <c r="AE37" i="4"/>
  <c r="W38" i="4"/>
  <c r="X38" i="4"/>
  <c r="Y38" i="4"/>
  <c r="Z38" i="4"/>
  <c r="AA38" i="4"/>
  <c r="AB38" i="4"/>
  <c r="AC38" i="4"/>
  <c r="AD38" i="4"/>
  <c r="AE38" i="4"/>
  <c r="W39" i="4"/>
  <c r="X39" i="4"/>
  <c r="Y39" i="4"/>
  <c r="Z39" i="4"/>
  <c r="AA39" i="4"/>
  <c r="AB39" i="4"/>
  <c r="AC39" i="4"/>
  <c r="AD39" i="4"/>
  <c r="AE39" i="4"/>
  <c r="W40" i="4"/>
  <c r="X40" i="4"/>
  <c r="Y40" i="4"/>
  <c r="Z40" i="4"/>
  <c r="AA40" i="4"/>
  <c r="AB40" i="4"/>
  <c r="AC40" i="4"/>
  <c r="AD40" i="4"/>
  <c r="AE40" i="4"/>
  <c r="W41" i="4"/>
  <c r="X41" i="4"/>
  <c r="Y41" i="4"/>
  <c r="Z41" i="4"/>
  <c r="AA41" i="4"/>
  <c r="AB41" i="4"/>
  <c r="AC41" i="4"/>
  <c r="AD41" i="4"/>
  <c r="AE41" i="4"/>
  <c r="W42" i="4"/>
  <c r="X42" i="4"/>
  <c r="Y42" i="4"/>
  <c r="Z42" i="4"/>
  <c r="AA42" i="4"/>
  <c r="AB42" i="4"/>
  <c r="AC42" i="4"/>
  <c r="AD42" i="4"/>
  <c r="AE42" i="4"/>
  <c r="W43" i="4"/>
  <c r="X43" i="4"/>
  <c r="Y43" i="4"/>
  <c r="Z43" i="4"/>
  <c r="AA43" i="4"/>
  <c r="AB43" i="4"/>
  <c r="AC43" i="4"/>
  <c r="AD43" i="4"/>
  <c r="AE43" i="4"/>
  <c r="W44" i="4"/>
  <c r="X44" i="4"/>
  <c r="Y44" i="4"/>
  <c r="Z44" i="4"/>
  <c r="AA44" i="4"/>
  <c r="AB44" i="4"/>
  <c r="AC44" i="4"/>
  <c r="AD44" i="4"/>
  <c r="AE44" i="4"/>
  <c r="W45" i="4"/>
  <c r="X45" i="4"/>
  <c r="Y45" i="4"/>
  <c r="Z45" i="4"/>
  <c r="AA45" i="4"/>
  <c r="AB45" i="4"/>
  <c r="AC45" i="4"/>
  <c r="AD45" i="4"/>
  <c r="AE45" i="4"/>
  <c r="W46" i="4"/>
  <c r="X46" i="4"/>
  <c r="Y46" i="4"/>
  <c r="Z46" i="4"/>
  <c r="AA46" i="4"/>
  <c r="AB46" i="4"/>
  <c r="AC46" i="4"/>
  <c r="AD46" i="4"/>
  <c r="AE46" i="4"/>
  <c r="W47" i="4"/>
  <c r="X47" i="4"/>
  <c r="Y47" i="4"/>
  <c r="Z47" i="4"/>
  <c r="AA47" i="4"/>
  <c r="AB47" i="4"/>
  <c r="AC47" i="4"/>
  <c r="AD47" i="4"/>
  <c r="AE47" i="4"/>
  <c r="W48" i="4"/>
  <c r="X48" i="4"/>
  <c r="Y48" i="4"/>
  <c r="Z48" i="4"/>
  <c r="AA48" i="4"/>
  <c r="AB48" i="4"/>
  <c r="AC48" i="4"/>
  <c r="AD48" i="4"/>
  <c r="AE48" i="4"/>
  <c r="W49" i="4"/>
  <c r="X49" i="4"/>
  <c r="Y49" i="4"/>
  <c r="Z49" i="4"/>
  <c r="AA49" i="4"/>
  <c r="AB49" i="4"/>
  <c r="AC49" i="4"/>
  <c r="AD49" i="4"/>
  <c r="AE49" i="4"/>
  <c r="W50" i="4"/>
  <c r="X50" i="4"/>
  <c r="Y50" i="4"/>
  <c r="Z50" i="4"/>
  <c r="AA50" i="4"/>
  <c r="AB50" i="4"/>
  <c r="AC50" i="4"/>
  <c r="AD50" i="4"/>
  <c r="AE50" i="4"/>
  <c r="W51" i="4"/>
  <c r="X51" i="4"/>
  <c r="Y51" i="4"/>
  <c r="Z51" i="4"/>
  <c r="AA51" i="4"/>
  <c r="AB51" i="4"/>
  <c r="AC51" i="4"/>
  <c r="AD51" i="4"/>
  <c r="AE51" i="4"/>
  <c r="W52" i="4"/>
  <c r="X52" i="4"/>
  <c r="Y52" i="4"/>
  <c r="Z52" i="4"/>
  <c r="AA52" i="4"/>
  <c r="AB52" i="4"/>
  <c r="AC52" i="4"/>
  <c r="AD52" i="4"/>
  <c r="AE52" i="4"/>
  <c r="W53" i="4"/>
  <c r="X53" i="4"/>
  <c r="Y53" i="4"/>
  <c r="Z53" i="4"/>
  <c r="AA53" i="4"/>
  <c r="AB53" i="4"/>
  <c r="AC53" i="4"/>
  <c r="AD53" i="4"/>
  <c r="AE53" i="4"/>
  <c r="W54" i="4"/>
  <c r="X54" i="4"/>
  <c r="Y54" i="4"/>
  <c r="Z54" i="4"/>
  <c r="AA54" i="4"/>
  <c r="AB54" i="4"/>
  <c r="AC54" i="4"/>
  <c r="AD54" i="4"/>
  <c r="AE54" i="4"/>
  <c r="W55" i="4"/>
  <c r="X55" i="4"/>
  <c r="Y55" i="4"/>
  <c r="Z55" i="4"/>
  <c r="AA55" i="4"/>
  <c r="AB55" i="4"/>
  <c r="AC55" i="4"/>
  <c r="AD55" i="4"/>
  <c r="AE55" i="4"/>
  <c r="W56" i="4"/>
  <c r="X56" i="4"/>
  <c r="Y56" i="4"/>
  <c r="Z56" i="4"/>
  <c r="AA56" i="4"/>
  <c r="AB56" i="4"/>
  <c r="AC56" i="4"/>
  <c r="AD56" i="4"/>
  <c r="AE56" i="4"/>
  <c r="W57" i="4"/>
  <c r="X57" i="4"/>
  <c r="Y57" i="4"/>
  <c r="Z57" i="4"/>
  <c r="AA57" i="4"/>
  <c r="AB57" i="4"/>
  <c r="AC57" i="4"/>
  <c r="AD57" i="4"/>
  <c r="AE57" i="4"/>
  <c r="W58" i="4"/>
  <c r="X58" i="4"/>
  <c r="Y58" i="4"/>
  <c r="Z58" i="4"/>
  <c r="AA58" i="4"/>
  <c r="AB58" i="4"/>
  <c r="AC58" i="4"/>
  <c r="AD58" i="4"/>
  <c r="AE58" i="4"/>
  <c r="W59" i="4"/>
  <c r="X59" i="4"/>
  <c r="Y59" i="4"/>
  <c r="Z59" i="4"/>
  <c r="AA59" i="4"/>
  <c r="AB59" i="4"/>
  <c r="AC59" i="4"/>
  <c r="AD59" i="4"/>
  <c r="AE59" i="4"/>
  <c r="W60" i="4"/>
  <c r="X60" i="4"/>
  <c r="Y60" i="4"/>
  <c r="Z60" i="4"/>
  <c r="AA60" i="4"/>
  <c r="AB60" i="4"/>
  <c r="AC60" i="4"/>
  <c r="AD60" i="4"/>
  <c r="AE60" i="4"/>
  <c r="W61" i="4"/>
  <c r="X61" i="4"/>
  <c r="Y61" i="4"/>
  <c r="Z61" i="4"/>
  <c r="AA61" i="4"/>
  <c r="AB61" i="4"/>
  <c r="AC61" i="4"/>
  <c r="AD61" i="4"/>
  <c r="AE61" i="4"/>
  <c r="W62" i="4"/>
  <c r="X62" i="4"/>
  <c r="Y62" i="4"/>
  <c r="Z62" i="4"/>
  <c r="AA62" i="4"/>
  <c r="AB62" i="4"/>
  <c r="AC62" i="4"/>
  <c r="AD62" i="4"/>
  <c r="AE62" i="4"/>
  <c r="W63" i="4"/>
  <c r="X63" i="4"/>
  <c r="Y63" i="4"/>
  <c r="Z63" i="4"/>
  <c r="AA63" i="4"/>
  <c r="AB63" i="4"/>
  <c r="AC63" i="4"/>
  <c r="AD63" i="4"/>
  <c r="AE63" i="4"/>
  <c r="W64" i="4"/>
  <c r="X64" i="4"/>
  <c r="Y64" i="4"/>
  <c r="Z64" i="4"/>
  <c r="AA64" i="4"/>
  <c r="AB64" i="4"/>
  <c r="AC64" i="4"/>
  <c r="AD64" i="4"/>
  <c r="AE64" i="4"/>
  <c r="W65" i="4"/>
  <c r="X65" i="4"/>
  <c r="Y65" i="4"/>
  <c r="Z65" i="4"/>
  <c r="AA65" i="4"/>
  <c r="AB65" i="4"/>
  <c r="AC65" i="4"/>
  <c r="AD65" i="4"/>
  <c r="AE65" i="4"/>
  <c r="W66" i="4"/>
  <c r="X66" i="4"/>
  <c r="Y66" i="4"/>
  <c r="Z66" i="4"/>
  <c r="AA66" i="4"/>
  <c r="AB66" i="4"/>
  <c r="AC66" i="4"/>
  <c r="AD66" i="4"/>
  <c r="AE66" i="4"/>
  <c r="W67" i="4"/>
  <c r="X67" i="4"/>
  <c r="Y67" i="4"/>
  <c r="Z67" i="4"/>
  <c r="AA67" i="4"/>
  <c r="AB67" i="4"/>
  <c r="AC67" i="4"/>
  <c r="AD67" i="4"/>
  <c r="AE67" i="4"/>
  <c r="W68" i="4"/>
  <c r="X68" i="4"/>
  <c r="Y68" i="4"/>
  <c r="Z68" i="4"/>
  <c r="AA68" i="4"/>
  <c r="AB68" i="4"/>
  <c r="AC68" i="4"/>
  <c r="AD68" i="4"/>
  <c r="AE68" i="4"/>
  <c r="W69" i="4"/>
  <c r="X69" i="4"/>
  <c r="Y69" i="4"/>
  <c r="Z69" i="4"/>
  <c r="AA69" i="4"/>
  <c r="AB69" i="4"/>
  <c r="AC69" i="4"/>
  <c r="AD69" i="4"/>
  <c r="AE69" i="4"/>
  <c r="W70" i="4"/>
  <c r="X70" i="4"/>
  <c r="Y70" i="4"/>
  <c r="Z70" i="4"/>
  <c r="AA70" i="4"/>
  <c r="AB70" i="4"/>
  <c r="AC70" i="4"/>
  <c r="AD70" i="4"/>
  <c r="AE70" i="4"/>
  <c r="W71" i="4"/>
  <c r="X71" i="4"/>
  <c r="Y71" i="4"/>
  <c r="Z71" i="4"/>
  <c r="AA71" i="4"/>
  <c r="AB71" i="4"/>
  <c r="AC71" i="4"/>
  <c r="AD71" i="4"/>
  <c r="AE71" i="4"/>
  <c r="W72" i="4"/>
  <c r="X72" i="4"/>
  <c r="Y72" i="4"/>
  <c r="Z72" i="4"/>
  <c r="AA72" i="4"/>
  <c r="AB72" i="4"/>
  <c r="AC72" i="4"/>
  <c r="AD72" i="4"/>
  <c r="AE72" i="4"/>
  <c r="W73" i="4"/>
  <c r="X73" i="4"/>
  <c r="Y73" i="4"/>
  <c r="Z73" i="4"/>
  <c r="AA73" i="4"/>
  <c r="AB73" i="4"/>
  <c r="AC73" i="4"/>
  <c r="AD73" i="4"/>
  <c r="AE73" i="4"/>
  <c r="W74" i="4"/>
  <c r="X74" i="4"/>
  <c r="Y74" i="4"/>
  <c r="Z74" i="4"/>
  <c r="AA74" i="4"/>
  <c r="AB74" i="4"/>
  <c r="AC74" i="4"/>
  <c r="AD74" i="4"/>
  <c r="AE74" i="4"/>
  <c r="W75" i="4"/>
  <c r="X75" i="4"/>
  <c r="Y75" i="4"/>
  <c r="Z75" i="4"/>
  <c r="AA75" i="4"/>
  <c r="AB75" i="4"/>
  <c r="AC75" i="4"/>
  <c r="AD75" i="4"/>
  <c r="AE75" i="4"/>
  <c r="W76" i="4"/>
  <c r="X76" i="4"/>
  <c r="Y76" i="4"/>
  <c r="Z76" i="4"/>
  <c r="AA76" i="4"/>
  <c r="AB76" i="4"/>
  <c r="AC76" i="4"/>
  <c r="AD76" i="4"/>
  <c r="AE76" i="4"/>
  <c r="W77" i="4"/>
  <c r="X77" i="4"/>
  <c r="Y77" i="4"/>
  <c r="Z77" i="4"/>
  <c r="AA77" i="4"/>
  <c r="AB77" i="4"/>
  <c r="AC77" i="4"/>
  <c r="AD77" i="4"/>
  <c r="AE77" i="4"/>
  <c r="W78" i="4"/>
  <c r="X78" i="4"/>
  <c r="Y78" i="4"/>
  <c r="Z78" i="4"/>
  <c r="AA78" i="4"/>
  <c r="AB78" i="4"/>
  <c r="AC78" i="4"/>
  <c r="AD78" i="4"/>
  <c r="AE78" i="4"/>
  <c r="W79" i="4"/>
  <c r="X79" i="4"/>
  <c r="Y79" i="4"/>
  <c r="Z79" i="4"/>
  <c r="AA79" i="4"/>
  <c r="AB79" i="4"/>
  <c r="AC79" i="4"/>
  <c r="AD79" i="4"/>
  <c r="AE79" i="4"/>
  <c r="W80" i="4"/>
  <c r="X80" i="4"/>
  <c r="Y80" i="4"/>
  <c r="Z80" i="4"/>
  <c r="AA80" i="4"/>
  <c r="AB80" i="4"/>
  <c r="AC80" i="4"/>
  <c r="AD80" i="4"/>
  <c r="AE80" i="4"/>
  <c r="W81" i="4"/>
  <c r="X81" i="4"/>
  <c r="Y81" i="4"/>
  <c r="Z81" i="4"/>
  <c r="AA81" i="4"/>
  <c r="AB81" i="4"/>
  <c r="AC81" i="4"/>
  <c r="AD81" i="4"/>
  <c r="AE81" i="4"/>
  <c r="W82" i="4"/>
  <c r="X82" i="4"/>
  <c r="Y82" i="4"/>
  <c r="Z82" i="4"/>
  <c r="AA82" i="4"/>
  <c r="AB82" i="4"/>
  <c r="AC82" i="4"/>
  <c r="AD82" i="4"/>
  <c r="AE82" i="4"/>
  <c r="W83" i="4"/>
  <c r="X83" i="4"/>
  <c r="Y83" i="4"/>
  <c r="Z83" i="4"/>
  <c r="AA83" i="4"/>
  <c r="AB83" i="4"/>
  <c r="AC83" i="4"/>
  <c r="AD83" i="4"/>
  <c r="AE83" i="4"/>
  <c r="W84" i="4"/>
  <c r="X84" i="4"/>
  <c r="Y84" i="4"/>
  <c r="Z84" i="4"/>
  <c r="AA84" i="4"/>
  <c r="AB84" i="4"/>
  <c r="AC84" i="4"/>
  <c r="AD84" i="4"/>
  <c r="AE84" i="4"/>
  <c r="W85" i="4"/>
  <c r="X85" i="4"/>
  <c r="Y85" i="4"/>
  <c r="Z85" i="4"/>
  <c r="AA85" i="4"/>
  <c r="AB85" i="4"/>
  <c r="AC85" i="4"/>
  <c r="AD85" i="4"/>
  <c r="AE85" i="4"/>
  <c r="W86" i="4"/>
  <c r="X86" i="4"/>
  <c r="Y86" i="4"/>
  <c r="Z86" i="4"/>
  <c r="AA86" i="4"/>
  <c r="AB86" i="4"/>
  <c r="AC86" i="4"/>
  <c r="AD86" i="4"/>
  <c r="AE86" i="4"/>
  <c r="W87" i="4"/>
  <c r="X87" i="4"/>
  <c r="Y87" i="4"/>
  <c r="Z87" i="4"/>
  <c r="AA87" i="4"/>
  <c r="AB87" i="4"/>
  <c r="AC87" i="4"/>
  <c r="AD87" i="4"/>
  <c r="AE87" i="4"/>
  <c r="W88" i="4"/>
  <c r="X88" i="4"/>
  <c r="Y88" i="4"/>
  <c r="Z88" i="4"/>
  <c r="AA88" i="4"/>
  <c r="AB88" i="4"/>
  <c r="AC88" i="4"/>
  <c r="AD88" i="4"/>
  <c r="AE88" i="4"/>
  <c r="W89" i="4"/>
  <c r="X89" i="4"/>
  <c r="Y89" i="4"/>
  <c r="Z89" i="4"/>
  <c r="AA89" i="4"/>
  <c r="AB89" i="4"/>
  <c r="AC89" i="4"/>
  <c r="AD89" i="4"/>
  <c r="AE89" i="4"/>
  <c r="W90" i="4"/>
  <c r="X90" i="4"/>
  <c r="Y90" i="4"/>
  <c r="Z90" i="4"/>
  <c r="AA90" i="4"/>
  <c r="AB90" i="4"/>
  <c r="AC90" i="4"/>
  <c r="AD90" i="4"/>
  <c r="AE90" i="4"/>
  <c r="W91" i="4"/>
  <c r="X91" i="4"/>
  <c r="Y91" i="4"/>
  <c r="Z91" i="4"/>
  <c r="AA91" i="4"/>
  <c r="AB91" i="4"/>
  <c r="AC91" i="4"/>
  <c r="AD91" i="4"/>
  <c r="AE91" i="4"/>
  <c r="W92" i="4"/>
  <c r="X92" i="4"/>
  <c r="Y92" i="4"/>
  <c r="Z92" i="4"/>
  <c r="AA92" i="4"/>
  <c r="AB92" i="4"/>
  <c r="AC92" i="4"/>
  <c r="AD92" i="4"/>
  <c r="AE92" i="4"/>
  <c r="W93" i="4"/>
  <c r="X93" i="4"/>
  <c r="Y93" i="4"/>
  <c r="Z93" i="4"/>
  <c r="AA93" i="4"/>
  <c r="AB93" i="4"/>
  <c r="AC93" i="4"/>
  <c r="AD93" i="4"/>
  <c r="AE93" i="4"/>
  <c r="W94" i="4"/>
  <c r="X94" i="4"/>
  <c r="Y94" i="4"/>
  <c r="Z94" i="4"/>
  <c r="AA94" i="4"/>
  <c r="AB94" i="4"/>
  <c r="AC94" i="4"/>
  <c r="AD94" i="4"/>
  <c r="AE94" i="4"/>
  <c r="W95" i="4"/>
  <c r="X95" i="4"/>
  <c r="Y95" i="4"/>
  <c r="Z95" i="4"/>
  <c r="AA95" i="4"/>
  <c r="AB95" i="4"/>
  <c r="AC95" i="4"/>
  <c r="AD95" i="4"/>
  <c r="AE95" i="4"/>
  <c r="W96" i="4"/>
  <c r="X96" i="4"/>
  <c r="Y96" i="4"/>
  <c r="Z96" i="4"/>
  <c r="AA96" i="4"/>
  <c r="AB96" i="4"/>
  <c r="AC96" i="4"/>
  <c r="AD96" i="4"/>
  <c r="AE96" i="4"/>
  <c r="W97" i="4"/>
  <c r="X97" i="4"/>
  <c r="Y97" i="4"/>
  <c r="Z97" i="4"/>
  <c r="AA97" i="4"/>
  <c r="AB97" i="4"/>
  <c r="AC97" i="4"/>
  <c r="AD97" i="4"/>
  <c r="AE97" i="4"/>
  <c r="W98" i="4"/>
  <c r="X98" i="4"/>
  <c r="Y98" i="4"/>
  <c r="Z98" i="4"/>
  <c r="AA98" i="4"/>
  <c r="AB98" i="4"/>
  <c r="AC98" i="4"/>
  <c r="AD98" i="4"/>
  <c r="AE98" i="4"/>
  <c r="W99" i="4"/>
  <c r="X99" i="4"/>
  <c r="Y99" i="4"/>
  <c r="Z99" i="4"/>
  <c r="AA99" i="4"/>
  <c r="AB99" i="4"/>
  <c r="AC99" i="4"/>
  <c r="AD99" i="4"/>
  <c r="AE99" i="4"/>
  <c r="W100" i="4"/>
  <c r="X100" i="4"/>
  <c r="Y100" i="4"/>
  <c r="Z100" i="4"/>
  <c r="AA100" i="4"/>
  <c r="AB100" i="4"/>
  <c r="AC100" i="4"/>
  <c r="AD100" i="4"/>
  <c r="AE100" i="4"/>
  <c r="W101" i="4"/>
  <c r="X101" i="4"/>
  <c r="Y101" i="4"/>
  <c r="Z101" i="4"/>
  <c r="AA101" i="4"/>
  <c r="AB101" i="4"/>
  <c r="AC101" i="4"/>
  <c r="AD101" i="4"/>
  <c r="AE101" i="4"/>
  <c r="W102" i="4"/>
  <c r="X102" i="4"/>
  <c r="Y102" i="4"/>
  <c r="Z102" i="4"/>
  <c r="AA102" i="4"/>
  <c r="AB102" i="4"/>
  <c r="AC102" i="4"/>
  <c r="AD102" i="4"/>
  <c r="AE102" i="4"/>
  <c r="W103" i="4"/>
  <c r="X103" i="4"/>
  <c r="Y103" i="4"/>
  <c r="Z103" i="4"/>
  <c r="AA103" i="4"/>
  <c r="AB103" i="4"/>
  <c r="AC103" i="4"/>
  <c r="AD103" i="4"/>
  <c r="AE103" i="4"/>
  <c r="W104" i="4"/>
  <c r="X104" i="4"/>
  <c r="Y104" i="4"/>
  <c r="Z104" i="4"/>
  <c r="AA104" i="4"/>
  <c r="AB104" i="4"/>
  <c r="AC104" i="4"/>
  <c r="AD104" i="4"/>
  <c r="AE104" i="4"/>
  <c r="X4" i="4"/>
  <c r="Y4" i="4"/>
  <c r="Z4" i="4"/>
  <c r="AA4" i="4"/>
  <c r="AB4" i="4"/>
  <c r="AC4" i="4"/>
  <c r="AD4" i="4"/>
  <c r="AE4" i="4"/>
  <c r="W4" i="4"/>
  <c r="W5" i="3"/>
  <c r="X5" i="3"/>
  <c r="Y5" i="3"/>
  <c r="Z5" i="3"/>
  <c r="AA5" i="3"/>
  <c r="AB5" i="3"/>
  <c r="AC5" i="3"/>
  <c r="AD5" i="3"/>
  <c r="AE5" i="3"/>
  <c r="W6" i="3"/>
  <c r="X6" i="3"/>
  <c r="Y6" i="3"/>
  <c r="Z6" i="3"/>
  <c r="AA6" i="3"/>
  <c r="AB6" i="3"/>
  <c r="AC6" i="3"/>
  <c r="AD6" i="3"/>
  <c r="AE6" i="3"/>
  <c r="W7" i="3"/>
  <c r="X7" i="3"/>
  <c r="Y7" i="3"/>
  <c r="Z7" i="3"/>
  <c r="AA7" i="3"/>
  <c r="AB7" i="3"/>
  <c r="AC7" i="3"/>
  <c r="AD7" i="3"/>
  <c r="AE7" i="3"/>
  <c r="W8" i="3"/>
  <c r="X8" i="3"/>
  <c r="Y8" i="3"/>
  <c r="Z8" i="3"/>
  <c r="AA8" i="3"/>
  <c r="AB8" i="3"/>
  <c r="AC8" i="3"/>
  <c r="AD8" i="3"/>
  <c r="AE8" i="3"/>
  <c r="W9" i="3"/>
  <c r="X9" i="3"/>
  <c r="Y9" i="3"/>
  <c r="Z9" i="3"/>
  <c r="AA9" i="3"/>
  <c r="AB9" i="3"/>
  <c r="AC9" i="3"/>
  <c r="AD9" i="3"/>
  <c r="AE9" i="3"/>
  <c r="W10" i="3"/>
  <c r="X10" i="3"/>
  <c r="Y10" i="3"/>
  <c r="Z10" i="3"/>
  <c r="AA10" i="3"/>
  <c r="AB10" i="3"/>
  <c r="AC10" i="3"/>
  <c r="AD10" i="3"/>
  <c r="AE10" i="3"/>
  <c r="W11" i="3"/>
  <c r="X11" i="3"/>
  <c r="Y11" i="3"/>
  <c r="Z11" i="3"/>
  <c r="AA11" i="3"/>
  <c r="AB11" i="3"/>
  <c r="AC11" i="3"/>
  <c r="AD11" i="3"/>
  <c r="AE11" i="3"/>
  <c r="W12" i="3"/>
  <c r="X12" i="3"/>
  <c r="Y12" i="3"/>
  <c r="Z12" i="3"/>
  <c r="AA12" i="3"/>
  <c r="AB12" i="3"/>
  <c r="AC12" i="3"/>
  <c r="AD12" i="3"/>
  <c r="AE12" i="3"/>
  <c r="W13" i="3"/>
  <c r="X13" i="3"/>
  <c r="Y13" i="3"/>
  <c r="Z13" i="3"/>
  <c r="AA13" i="3"/>
  <c r="AB13" i="3"/>
  <c r="AC13" i="3"/>
  <c r="AD13" i="3"/>
  <c r="AE13" i="3"/>
  <c r="W14" i="3"/>
  <c r="X14" i="3"/>
  <c r="Y14" i="3"/>
  <c r="Z14" i="3"/>
  <c r="AA14" i="3"/>
  <c r="AB14" i="3"/>
  <c r="AC14" i="3"/>
  <c r="AD14" i="3"/>
  <c r="AE14" i="3"/>
  <c r="W15" i="3"/>
  <c r="X15" i="3"/>
  <c r="Y15" i="3"/>
  <c r="Z15" i="3"/>
  <c r="AA15" i="3"/>
  <c r="AB15" i="3"/>
  <c r="AC15" i="3"/>
  <c r="AD15" i="3"/>
  <c r="AE15" i="3"/>
  <c r="W16" i="3"/>
  <c r="X16" i="3"/>
  <c r="Y16" i="3"/>
  <c r="Z16" i="3"/>
  <c r="AA16" i="3"/>
  <c r="AB16" i="3"/>
  <c r="AC16" i="3"/>
  <c r="AD16" i="3"/>
  <c r="AE16" i="3"/>
  <c r="W17" i="3"/>
  <c r="X17" i="3"/>
  <c r="Y17" i="3"/>
  <c r="Z17" i="3"/>
  <c r="AA17" i="3"/>
  <c r="AB17" i="3"/>
  <c r="AC17" i="3"/>
  <c r="AD17" i="3"/>
  <c r="AE17" i="3"/>
  <c r="W18" i="3"/>
  <c r="X18" i="3"/>
  <c r="Y18" i="3"/>
  <c r="Z18" i="3"/>
  <c r="AA18" i="3"/>
  <c r="AB18" i="3"/>
  <c r="AC18" i="3"/>
  <c r="AD18" i="3"/>
  <c r="AE18" i="3"/>
  <c r="W19" i="3"/>
  <c r="X19" i="3"/>
  <c r="Y19" i="3"/>
  <c r="Z19" i="3"/>
  <c r="AA19" i="3"/>
  <c r="AB19" i="3"/>
  <c r="AC19" i="3"/>
  <c r="AD19" i="3"/>
  <c r="AE19" i="3"/>
  <c r="W20" i="3"/>
  <c r="X20" i="3"/>
  <c r="Y20" i="3"/>
  <c r="Z20" i="3"/>
  <c r="AA20" i="3"/>
  <c r="AB20" i="3"/>
  <c r="AC20" i="3"/>
  <c r="AD20" i="3"/>
  <c r="AE20" i="3"/>
  <c r="W21" i="3"/>
  <c r="X21" i="3"/>
  <c r="Y21" i="3"/>
  <c r="Z21" i="3"/>
  <c r="AA21" i="3"/>
  <c r="AB21" i="3"/>
  <c r="AC21" i="3"/>
  <c r="AD21" i="3"/>
  <c r="AE21" i="3"/>
  <c r="W22" i="3"/>
  <c r="X22" i="3"/>
  <c r="Y22" i="3"/>
  <c r="Z22" i="3"/>
  <c r="AA22" i="3"/>
  <c r="AB22" i="3"/>
  <c r="AC22" i="3"/>
  <c r="AD22" i="3"/>
  <c r="AE22" i="3"/>
  <c r="W23" i="3"/>
  <c r="X23" i="3"/>
  <c r="Y23" i="3"/>
  <c r="Z23" i="3"/>
  <c r="AA23" i="3"/>
  <c r="AB23" i="3"/>
  <c r="AC23" i="3"/>
  <c r="AD23" i="3"/>
  <c r="AE23" i="3"/>
  <c r="W24" i="3"/>
  <c r="X24" i="3"/>
  <c r="Y24" i="3"/>
  <c r="Z24" i="3"/>
  <c r="AA24" i="3"/>
  <c r="AB24" i="3"/>
  <c r="AC24" i="3"/>
  <c r="AD24" i="3"/>
  <c r="AE24" i="3"/>
  <c r="W25" i="3"/>
  <c r="X25" i="3"/>
  <c r="Y25" i="3"/>
  <c r="Z25" i="3"/>
  <c r="AA25" i="3"/>
  <c r="AB25" i="3"/>
  <c r="AC25" i="3"/>
  <c r="AD25" i="3"/>
  <c r="AE25" i="3"/>
  <c r="W26" i="3"/>
  <c r="X26" i="3"/>
  <c r="Y26" i="3"/>
  <c r="Z26" i="3"/>
  <c r="AA26" i="3"/>
  <c r="AB26" i="3"/>
  <c r="AC26" i="3"/>
  <c r="AD26" i="3"/>
  <c r="AE26" i="3"/>
  <c r="W27" i="3"/>
  <c r="X27" i="3"/>
  <c r="Y27" i="3"/>
  <c r="Z27" i="3"/>
  <c r="AA27" i="3"/>
  <c r="AB27" i="3"/>
  <c r="AC27" i="3"/>
  <c r="AD27" i="3"/>
  <c r="AE27" i="3"/>
  <c r="W28" i="3"/>
  <c r="X28" i="3"/>
  <c r="Y28" i="3"/>
  <c r="Z28" i="3"/>
  <c r="AA28" i="3"/>
  <c r="AB28" i="3"/>
  <c r="AC28" i="3"/>
  <c r="AD28" i="3"/>
  <c r="AE28" i="3"/>
  <c r="W29" i="3"/>
  <c r="X29" i="3"/>
  <c r="Y29" i="3"/>
  <c r="Z29" i="3"/>
  <c r="AA29" i="3"/>
  <c r="AB29" i="3"/>
  <c r="AC29" i="3"/>
  <c r="AD29" i="3"/>
  <c r="AE29" i="3"/>
  <c r="W30" i="3"/>
  <c r="X30" i="3"/>
  <c r="Y30" i="3"/>
  <c r="Z30" i="3"/>
  <c r="AA30" i="3"/>
  <c r="AB30" i="3"/>
  <c r="AC30" i="3"/>
  <c r="AD30" i="3"/>
  <c r="AE30" i="3"/>
  <c r="W31" i="3"/>
  <c r="X31" i="3"/>
  <c r="Y31" i="3"/>
  <c r="Z31" i="3"/>
  <c r="AA31" i="3"/>
  <c r="AB31" i="3"/>
  <c r="AC31" i="3"/>
  <c r="AD31" i="3"/>
  <c r="AE31" i="3"/>
  <c r="W32" i="3"/>
  <c r="X32" i="3"/>
  <c r="Y32" i="3"/>
  <c r="Z32" i="3"/>
  <c r="AA32" i="3"/>
  <c r="AB32" i="3"/>
  <c r="AC32" i="3"/>
  <c r="AD32" i="3"/>
  <c r="AE32" i="3"/>
  <c r="W33" i="3"/>
  <c r="X33" i="3"/>
  <c r="Y33" i="3"/>
  <c r="Z33" i="3"/>
  <c r="AA33" i="3"/>
  <c r="AB33" i="3"/>
  <c r="AC33" i="3"/>
  <c r="AD33" i="3"/>
  <c r="AE33" i="3"/>
  <c r="W34" i="3"/>
  <c r="X34" i="3"/>
  <c r="Y34" i="3"/>
  <c r="Z34" i="3"/>
  <c r="AA34" i="3"/>
  <c r="AB34" i="3"/>
  <c r="AC34" i="3"/>
  <c r="AD34" i="3"/>
  <c r="AE34" i="3"/>
  <c r="W35" i="3"/>
  <c r="X35" i="3"/>
  <c r="Y35" i="3"/>
  <c r="Z35" i="3"/>
  <c r="AA35" i="3"/>
  <c r="AB35" i="3"/>
  <c r="AC35" i="3"/>
  <c r="AD35" i="3"/>
  <c r="AE35" i="3"/>
  <c r="W36" i="3"/>
  <c r="X36" i="3"/>
  <c r="Y36" i="3"/>
  <c r="Z36" i="3"/>
  <c r="AA36" i="3"/>
  <c r="AB36" i="3"/>
  <c r="AC36" i="3"/>
  <c r="AD36" i="3"/>
  <c r="AE36" i="3"/>
  <c r="W37" i="3"/>
  <c r="X37" i="3"/>
  <c r="Y37" i="3"/>
  <c r="Z37" i="3"/>
  <c r="AA37" i="3"/>
  <c r="AB37" i="3"/>
  <c r="AC37" i="3"/>
  <c r="AD37" i="3"/>
  <c r="AE37" i="3"/>
  <c r="W38" i="3"/>
  <c r="X38" i="3"/>
  <c r="Y38" i="3"/>
  <c r="Z38" i="3"/>
  <c r="AA38" i="3"/>
  <c r="AB38" i="3"/>
  <c r="AC38" i="3"/>
  <c r="AD38" i="3"/>
  <c r="AE38" i="3"/>
  <c r="W39" i="3"/>
  <c r="X39" i="3"/>
  <c r="Y39" i="3"/>
  <c r="Z39" i="3"/>
  <c r="AA39" i="3"/>
  <c r="AB39" i="3"/>
  <c r="AC39" i="3"/>
  <c r="AD39" i="3"/>
  <c r="AE39" i="3"/>
  <c r="W40" i="3"/>
  <c r="X40" i="3"/>
  <c r="Y40" i="3"/>
  <c r="Z40" i="3"/>
  <c r="AA40" i="3"/>
  <c r="AB40" i="3"/>
  <c r="AC40" i="3"/>
  <c r="AD40" i="3"/>
  <c r="AE40" i="3"/>
  <c r="W41" i="3"/>
  <c r="X41" i="3"/>
  <c r="Y41" i="3"/>
  <c r="Z41" i="3"/>
  <c r="AA41" i="3"/>
  <c r="AB41" i="3"/>
  <c r="AC41" i="3"/>
  <c r="AD41" i="3"/>
  <c r="AE41" i="3"/>
  <c r="W42" i="3"/>
  <c r="X42" i="3"/>
  <c r="Y42" i="3"/>
  <c r="Z42" i="3"/>
  <c r="AA42" i="3"/>
  <c r="AB42" i="3"/>
  <c r="AC42" i="3"/>
  <c r="AD42" i="3"/>
  <c r="AE42" i="3"/>
  <c r="W43" i="3"/>
  <c r="X43" i="3"/>
  <c r="Y43" i="3"/>
  <c r="Z43" i="3"/>
  <c r="AA43" i="3"/>
  <c r="AB43" i="3"/>
  <c r="AC43" i="3"/>
  <c r="AD43" i="3"/>
  <c r="AE43" i="3"/>
  <c r="W44" i="3"/>
  <c r="X44" i="3"/>
  <c r="Y44" i="3"/>
  <c r="Z44" i="3"/>
  <c r="AA44" i="3"/>
  <c r="AB44" i="3"/>
  <c r="AC44" i="3"/>
  <c r="AD44" i="3"/>
  <c r="AE44" i="3"/>
  <c r="W45" i="3"/>
  <c r="X45" i="3"/>
  <c r="Y45" i="3"/>
  <c r="Z45" i="3"/>
  <c r="AA45" i="3"/>
  <c r="AB45" i="3"/>
  <c r="AC45" i="3"/>
  <c r="AD45" i="3"/>
  <c r="AE45" i="3"/>
  <c r="W46" i="3"/>
  <c r="X46" i="3"/>
  <c r="Y46" i="3"/>
  <c r="Z46" i="3"/>
  <c r="AA46" i="3"/>
  <c r="AB46" i="3"/>
  <c r="AC46" i="3"/>
  <c r="AD46" i="3"/>
  <c r="AE46" i="3"/>
  <c r="W47" i="3"/>
  <c r="X47" i="3"/>
  <c r="Y47" i="3"/>
  <c r="Z47" i="3"/>
  <c r="AA47" i="3"/>
  <c r="AB47" i="3"/>
  <c r="AC47" i="3"/>
  <c r="AD47" i="3"/>
  <c r="AE47" i="3"/>
  <c r="W48" i="3"/>
  <c r="X48" i="3"/>
  <c r="Y48" i="3"/>
  <c r="Z48" i="3"/>
  <c r="AA48" i="3"/>
  <c r="AB48" i="3"/>
  <c r="AC48" i="3"/>
  <c r="AD48" i="3"/>
  <c r="AE48" i="3"/>
  <c r="W49" i="3"/>
  <c r="X49" i="3"/>
  <c r="Y49" i="3"/>
  <c r="Z49" i="3"/>
  <c r="AA49" i="3"/>
  <c r="AB49" i="3"/>
  <c r="AC49" i="3"/>
  <c r="AD49" i="3"/>
  <c r="AE49" i="3"/>
  <c r="W50" i="3"/>
  <c r="X50" i="3"/>
  <c r="Y50" i="3"/>
  <c r="Z50" i="3"/>
  <c r="AA50" i="3"/>
  <c r="AB50" i="3"/>
  <c r="AC50" i="3"/>
  <c r="AD50" i="3"/>
  <c r="AE50" i="3"/>
  <c r="W51" i="3"/>
  <c r="X51" i="3"/>
  <c r="Y51" i="3"/>
  <c r="Z51" i="3"/>
  <c r="AA51" i="3"/>
  <c r="AB51" i="3"/>
  <c r="AC51" i="3"/>
  <c r="AD51" i="3"/>
  <c r="AE51" i="3"/>
  <c r="W52" i="3"/>
  <c r="X52" i="3"/>
  <c r="Y52" i="3"/>
  <c r="Z52" i="3"/>
  <c r="AA52" i="3"/>
  <c r="AB52" i="3"/>
  <c r="AC52" i="3"/>
  <c r="AD52" i="3"/>
  <c r="AE52" i="3"/>
  <c r="W53" i="3"/>
  <c r="X53" i="3"/>
  <c r="Y53" i="3"/>
  <c r="Z53" i="3"/>
  <c r="AA53" i="3"/>
  <c r="AB53" i="3"/>
  <c r="AC53" i="3"/>
  <c r="AD53" i="3"/>
  <c r="AE53" i="3"/>
  <c r="W54" i="3"/>
  <c r="X54" i="3"/>
  <c r="Y54" i="3"/>
  <c r="Z54" i="3"/>
  <c r="AA54" i="3"/>
  <c r="AB54" i="3"/>
  <c r="AC54" i="3"/>
  <c r="AD54" i="3"/>
  <c r="AE54" i="3"/>
  <c r="W55" i="3"/>
  <c r="X55" i="3"/>
  <c r="Y55" i="3"/>
  <c r="Z55" i="3"/>
  <c r="AA55" i="3"/>
  <c r="AB55" i="3"/>
  <c r="AC55" i="3"/>
  <c r="AD55" i="3"/>
  <c r="AE55" i="3"/>
  <c r="W56" i="3"/>
  <c r="X56" i="3"/>
  <c r="Y56" i="3"/>
  <c r="Z56" i="3"/>
  <c r="AA56" i="3"/>
  <c r="AB56" i="3"/>
  <c r="AC56" i="3"/>
  <c r="AD56" i="3"/>
  <c r="AE56" i="3"/>
  <c r="W57" i="3"/>
  <c r="X57" i="3"/>
  <c r="Y57" i="3"/>
  <c r="Z57" i="3"/>
  <c r="AA57" i="3"/>
  <c r="AB57" i="3"/>
  <c r="AC57" i="3"/>
  <c r="AD57" i="3"/>
  <c r="AE57" i="3"/>
  <c r="W58" i="3"/>
  <c r="X58" i="3"/>
  <c r="Y58" i="3"/>
  <c r="Z58" i="3"/>
  <c r="AA58" i="3"/>
  <c r="AB58" i="3"/>
  <c r="AC58" i="3"/>
  <c r="AD58" i="3"/>
  <c r="AE58" i="3"/>
  <c r="W59" i="3"/>
  <c r="X59" i="3"/>
  <c r="Y59" i="3"/>
  <c r="Z59" i="3"/>
  <c r="AA59" i="3"/>
  <c r="AB59" i="3"/>
  <c r="AC59" i="3"/>
  <c r="AD59" i="3"/>
  <c r="AE59" i="3"/>
  <c r="W60" i="3"/>
  <c r="X60" i="3"/>
  <c r="Y60" i="3"/>
  <c r="Z60" i="3"/>
  <c r="AA60" i="3"/>
  <c r="AB60" i="3"/>
  <c r="AC60" i="3"/>
  <c r="AD60" i="3"/>
  <c r="AE60" i="3"/>
  <c r="W61" i="3"/>
  <c r="X61" i="3"/>
  <c r="Y61" i="3"/>
  <c r="Z61" i="3"/>
  <c r="AA61" i="3"/>
  <c r="AB61" i="3"/>
  <c r="AC61" i="3"/>
  <c r="AD61" i="3"/>
  <c r="AE61" i="3"/>
  <c r="W62" i="3"/>
  <c r="X62" i="3"/>
  <c r="Y62" i="3"/>
  <c r="Z62" i="3"/>
  <c r="AA62" i="3"/>
  <c r="AB62" i="3"/>
  <c r="AC62" i="3"/>
  <c r="AD62" i="3"/>
  <c r="AE62" i="3"/>
  <c r="W63" i="3"/>
  <c r="X63" i="3"/>
  <c r="Y63" i="3"/>
  <c r="Z63" i="3"/>
  <c r="AA63" i="3"/>
  <c r="AB63" i="3"/>
  <c r="AC63" i="3"/>
  <c r="AD63" i="3"/>
  <c r="AE63" i="3"/>
  <c r="W64" i="3"/>
  <c r="X64" i="3"/>
  <c r="Y64" i="3"/>
  <c r="Z64" i="3"/>
  <c r="AA64" i="3"/>
  <c r="AB64" i="3"/>
  <c r="AC64" i="3"/>
  <c r="AD64" i="3"/>
  <c r="AE64" i="3"/>
  <c r="W65" i="3"/>
  <c r="X65" i="3"/>
  <c r="Y65" i="3"/>
  <c r="Z65" i="3"/>
  <c r="AA65" i="3"/>
  <c r="AB65" i="3"/>
  <c r="AC65" i="3"/>
  <c r="AD65" i="3"/>
  <c r="AE65" i="3"/>
  <c r="W66" i="3"/>
  <c r="X66" i="3"/>
  <c r="Y66" i="3"/>
  <c r="Z66" i="3"/>
  <c r="AA66" i="3"/>
  <c r="AB66" i="3"/>
  <c r="AC66" i="3"/>
  <c r="AD66" i="3"/>
  <c r="AE66" i="3"/>
  <c r="W67" i="3"/>
  <c r="X67" i="3"/>
  <c r="Y67" i="3"/>
  <c r="Z67" i="3"/>
  <c r="AA67" i="3"/>
  <c r="AB67" i="3"/>
  <c r="AC67" i="3"/>
  <c r="AD67" i="3"/>
  <c r="AE67" i="3"/>
  <c r="W68" i="3"/>
  <c r="X68" i="3"/>
  <c r="Y68" i="3"/>
  <c r="Z68" i="3"/>
  <c r="AA68" i="3"/>
  <c r="AB68" i="3"/>
  <c r="AC68" i="3"/>
  <c r="AD68" i="3"/>
  <c r="AE68" i="3"/>
  <c r="W69" i="3"/>
  <c r="X69" i="3"/>
  <c r="Y69" i="3"/>
  <c r="Z69" i="3"/>
  <c r="AA69" i="3"/>
  <c r="AB69" i="3"/>
  <c r="AC69" i="3"/>
  <c r="AD69" i="3"/>
  <c r="AE69" i="3"/>
  <c r="W70" i="3"/>
  <c r="X70" i="3"/>
  <c r="Y70" i="3"/>
  <c r="Z70" i="3"/>
  <c r="AA70" i="3"/>
  <c r="AB70" i="3"/>
  <c r="AC70" i="3"/>
  <c r="AD70" i="3"/>
  <c r="AE70" i="3"/>
  <c r="W71" i="3"/>
  <c r="X71" i="3"/>
  <c r="Y71" i="3"/>
  <c r="Z71" i="3"/>
  <c r="AA71" i="3"/>
  <c r="AB71" i="3"/>
  <c r="AC71" i="3"/>
  <c r="AD71" i="3"/>
  <c r="AE71" i="3"/>
  <c r="W72" i="3"/>
  <c r="X72" i="3"/>
  <c r="Y72" i="3"/>
  <c r="Z72" i="3"/>
  <c r="AA72" i="3"/>
  <c r="AB72" i="3"/>
  <c r="AC72" i="3"/>
  <c r="AD72" i="3"/>
  <c r="AE72" i="3"/>
  <c r="W73" i="3"/>
  <c r="X73" i="3"/>
  <c r="Y73" i="3"/>
  <c r="Z73" i="3"/>
  <c r="AA73" i="3"/>
  <c r="AB73" i="3"/>
  <c r="AC73" i="3"/>
  <c r="AD73" i="3"/>
  <c r="AE73" i="3"/>
  <c r="W74" i="3"/>
  <c r="X74" i="3"/>
  <c r="Y74" i="3"/>
  <c r="Z74" i="3"/>
  <c r="AA74" i="3"/>
  <c r="AB74" i="3"/>
  <c r="AC74" i="3"/>
  <c r="AD74" i="3"/>
  <c r="AE74" i="3"/>
  <c r="W75" i="3"/>
  <c r="X75" i="3"/>
  <c r="Y75" i="3"/>
  <c r="Z75" i="3"/>
  <c r="AA75" i="3"/>
  <c r="AB75" i="3"/>
  <c r="AC75" i="3"/>
  <c r="AD75" i="3"/>
  <c r="AE75" i="3"/>
  <c r="W76" i="3"/>
  <c r="X76" i="3"/>
  <c r="Y76" i="3"/>
  <c r="Z76" i="3"/>
  <c r="AA76" i="3"/>
  <c r="AB76" i="3"/>
  <c r="AC76" i="3"/>
  <c r="AD76" i="3"/>
  <c r="AE76" i="3"/>
  <c r="W77" i="3"/>
  <c r="X77" i="3"/>
  <c r="Y77" i="3"/>
  <c r="Z77" i="3"/>
  <c r="AA77" i="3"/>
  <c r="AB77" i="3"/>
  <c r="AC77" i="3"/>
  <c r="AD77" i="3"/>
  <c r="AE77" i="3"/>
  <c r="W78" i="3"/>
  <c r="X78" i="3"/>
  <c r="Y78" i="3"/>
  <c r="Z78" i="3"/>
  <c r="AA78" i="3"/>
  <c r="AB78" i="3"/>
  <c r="AC78" i="3"/>
  <c r="AD78" i="3"/>
  <c r="AE78" i="3"/>
  <c r="W79" i="3"/>
  <c r="X79" i="3"/>
  <c r="Y79" i="3"/>
  <c r="Z79" i="3"/>
  <c r="AA79" i="3"/>
  <c r="AB79" i="3"/>
  <c r="AC79" i="3"/>
  <c r="AD79" i="3"/>
  <c r="AE79" i="3"/>
  <c r="W80" i="3"/>
  <c r="X80" i="3"/>
  <c r="Y80" i="3"/>
  <c r="Z80" i="3"/>
  <c r="AA80" i="3"/>
  <c r="AB80" i="3"/>
  <c r="AC80" i="3"/>
  <c r="AD80" i="3"/>
  <c r="AE80" i="3"/>
  <c r="W81" i="3"/>
  <c r="X81" i="3"/>
  <c r="Y81" i="3"/>
  <c r="Z81" i="3"/>
  <c r="AA81" i="3"/>
  <c r="AB81" i="3"/>
  <c r="AC81" i="3"/>
  <c r="AD81" i="3"/>
  <c r="AE81" i="3"/>
  <c r="W82" i="3"/>
  <c r="X82" i="3"/>
  <c r="Y82" i="3"/>
  <c r="Z82" i="3"/>
  <c r="AA82" i="3"/>
  <c r="AB82" i="3"/>
  <c r="AC82" i="3"/>
  <c r="AD82" i="3"/>
  <c r="AE82" i="3"/>
  <c r="W83" i="3"/>
  <c r="X83" i="3"/>
  <c r="Y83" i="3"/>
  <c r="Z83" i="3"/>
  <c r="AA83" i="3"/>
  <c r="AB83" i="3"/>
  <c r="AC83" i="3"/>
  <c r="AD83" i="3"/>
  <c r="AE83" i="3"/>
  <c r="W84" i="3"/>
  <c r="X84" i="3"/>
  <c r="Y84" i="3"/>
  <c r="Z84" i="3"/>
  <c r="AA84" i="3"/>
  <c r="AB84" i="3"/>
  <c r="AC84" i="3"/>
  <c r="AD84" i="3"/>
  <c r="AE84" i="3"/>
  <c r="W85" i="3"/>
  <c r="X85" i="3"/>
  <c r="Y85" i="3"/>
  <c r="Z85" i="3"/>
  <c r="AA85" i="3"/>
  <c r="AB85" i="3"/>
  <c r="AC85" i="3"/>
  <c r="AD85" i="3"/>
  <c r="AE85" i="3"/>
  <c r="W86" i="3"/>
  <c r="X86" i="3"/>
  <c r="Y86" i="3"/>
  <c r="Z86" i="3"/>
  <c r="AA86" i="3"/>
  <c r="AB86" i="3"/>
  <c r="AC86" i="3"/>
  <c r="AD86" i="3"/>
  <c r="AE86" i="3"/>
  <c r="W87" i="3"/>
  <c r="X87" i="3"/>
  <c r="Y87" i="3"/>
  <c r="Z87" i="3"/>
  <c r="AA87" i="3"/>
  <c r="AB87" i="3"/>
  <c r="AC87" i="3"/>
  <c r="AD87" i="3"/>
  <c r="AE87" i="3"/>
  <c r="W88" i="3"/>
  <c r="X88" i="3"/>
  <c r="Y88" i="3"/>
  <c r="Z88" i="3"/>
  <c r="AA88" i="3"/>
  <c r="AB88" i="3"/>
  <c r="AC88" i="3"/>
  <c r="AD88" i="3"/>
  <c r="AE88" i="3"/>
  <c r="W89" i="3"/>
  <c r="X89" i="3"/>
  <c r="Y89" i="3"/>
  <c r="Z89" i="3"/>
  <c r="AA89" i="3"/>
  <c r="AB89" i="3"/>
  <c r="AC89" i="3"/>
  <c r="AD89" i="3"/>
  <c r="AE89" i="3"/>
  <c r="W90" i="3"/>
  <c r="X90" i="3"/>
  <c r="Y90" i="3"/>
  <c r="Z90" i="3"/>
  <c r="AA90" i="3"/>
  <c r="AB90" i="3"/>
  <c r="AC90" i="3"/>
  <c r="AD90" i="3"/>
  <c r="AE90" i="3"/>
  <c r="W91" i="3"/>
  <c r="X91" i="3"/>
  <c r="Y91" i="3"/>
  <c r="Z91" i="3"/>
  <c r="AA91" i="3"/>
  <c r="AB91" i="3"/>
  <c r="AC91" i="3"/>
  <c r="AD91" i="3"/>
  <c r="AE91" i="3"/>
  <c r="W92" i="3"/>
  <c r="X92" i="3"/>
  <c r="Y92" i="3"/>
  <c r="Z92" i="3"/>
  <c r="AA92" i="3"/>
  <c r="AB92" i="3"/>
  <c r="AC92" i="3"/>
  <c r="AD92" i="3"/>
  <c r="AE92" i="3"/>
  <c r="W93" i="3"/>
  <c r="X93" i="3"/>
  <c r="Y93" i="3"/>
  <c r="Z93" i="3"/>
  <c r="AA93" i="3"/>
  <c r="AB93" i="3"/>
  <c r="AC93" i="3"/>
  <c r="AD93" i="3"/>
  <c r="AE93" i="3"/>
  <c r="W94" i="3"/>
  <c r="X94" i="3"/>
  <c r="Y94" i="3"/>
  <c r="Z94" i="3"/>
  <c r="AA94" i="3"/>
  <c r="AB94" i="3"/>
  <c r="AC94" i="3"/>
  <c r="AD94" i="3"/>
  <c r="AE94" i="3"/>
  <c r="W95" i="3"/>
  <c r="X95" i="3"/>
  <c r="Y95" i="3"/>
  <c r="Z95" i="3"/>
  <c r="AA95" i="3"/>
  <c r="AB95" i="3"/>
  <c r="AC95" i="3"/>
  <c r="AD95" i="3"/>
  <c r="AE95" i="3"/>
  <c r="W96" i="3"/>
  <c r="X96" i="3"/>
  <c r="Y96" i="3"/>
  <c r="Z96" i="3"/>
  <c r="AA96" i="3"/>
  <c r="AB96" i="3"/>
  <c r="AC96" i="3"/>
  <c r="AD96" i="3"/>
  <c r="AE96" i="3"/>
  <c r="W97" i="3"/>
  <c r="X97" i="3"/>
  <c r="Y97" i="3"/>
  <c r="Z97" i="3"/>
  <c r="AA97" i="3"/>
  <c r="AB97" i="3"/>
  <c r="AC97" i="3"/>
  <c r="AD97" i="3"/>
  <c r="AE97" i="3"/>
  <c r="W98" i="3"/>
  <c r="X98" i="3"/>
  <c r="Y98" i="3"/>
  <c r="Z98" i="3"/>
  <c r="AA98" i="3"/>
  <c r="AB98" i="3"/>
  <c r="AC98" i="3"/>
  <c r="AD98" i="3"/>
  <c r="AE98" i="3"/>
  <c r="W99" i="3"/>
  <c r="X99" i="3"/>
  <c r="Y99" i="3"/>
  <c r="Z99" i="3"/>
  <c r="AA99" i="3"/>
  <c r="AB99" i="3"/>
  <c r="AC99" i="3"/>
  <c r="AD99" i="3"/>
  <c r="AE99" i="3"/>
  <c r="W100" i="3"/>
  <c r="X100" i="3"/>
  <c r="Y100" i="3"/>
  <c r="Z100" i="3"/>
  <c r="AA100" i="3"/>
  <c r="AB100" i="3"/>
  <c r="AC100" i="3"/>
  <c r="AD100" i="3"/>
  <c r="AE100" i="3"/>
  <c r="W101" i="3"/>
  <c r="X101" i="3"/>
  <c r="Y101" i="3"/>
  <c r="Z101" i="3"/>
  <c r="AA101" i="3"/>
  <c r="AB101" i="3"/>
  <c r="AC101" i="3"/>
  <c r="AD101" i="3"/>
  <c r="AE101" i="3"/>
  <c r="W102" i="3"/>
  <c r="X102" i="3"/>
  <c r="Y102" i="3"/>
  <c r="Z102" i="3"/>
  <c r="AA102" i="3"/>
  <c r="AB102" i="3"/>
  <c r="AC102" i="3"/>
  <c r="AD102" i="3"/>
  <c r="AE102" i="3"/>
  <c r="W103" i="3"/>
  <c r="X103" i="3"/>
  <c r="Y103" i="3"/>
  <c r="Z103" i="3"/>
  <c r="AA103" i="3"/>
  <c r="AB103" i="3"/>
  <c r="AC103" i="3"/>
  <c r="AD103" i="3"/>
  <c r="AE103" i="3"/>
  <c r="W104" i="3"/>
  <c r="X104" i="3"/>
  <c r="Y104" i="3"/>
  <c r="Z104" i="3"/>
  <c r="AA104" i="3"/>
  <c r="AB104" i="3"/>
  <c r="AC104" i="3"/>
  <c r="AD104" i="3"/>
  <c r="AE104" i="3"/>
  <c r="X4" i="3"/>
  <c r="Y4" i="3"/>
  <c r="Z4" i="3"/>
  <c r="AA4" i="3"/>
  <c r="AB4" i="3"/>
  <c r="AC4" i="3"/>
  <c r="AD4" i="3"/>
  <c r="AE4" i="3"/>
  <c r="W4" i="3"/>
  <c r="W5" i="2"/>
  <c r="X5" i="2"/>
  <c r="Y5" i="2"/>
  <c r="Z5" i="2"/>
  <c r="AA5" i="2"/>
  <c r="AB5" i="2"/>
  <c r="AC5" i="2"/>
  <c r="AD5" i="2"/>
  <c r="AE5" i="2"/>
  <c r="W6" i="2"/>
  <c r="X6" i="2"/>
  <c r="Y6" i="2"/>
  <c r="Z6" i="2"/>
  <c r="AA6" i="2"/>
  <c r="AB6" i="2"/>
  <c r="AC6" i="2"/>
  <c r="AD6" i="2"/>
  <c r="AE6" i="2"/>
  <c r="W7" i="2"/>
  <c r="X7" i="2"/>
  <c r="Y7" i="2"/>
  <c r="Z7" i="2"/>
  <c r="AA7" i="2"/>
  <c r="AB7" i="2"/>
  <c r="AC7" i="2"/>
  <c r="AD7" i="2"/>
  <c r="AE7" i="2"/>
  <c r="W8" i="2"/>
  <c r="X8" i="2"/>
  <c r="Y8" i="2"/>
  <c r="Z8" i="2"/>
  <c r="AA8" i="2"/>
  <c r="AB8" i="2"/>
  <c r="AC8" i="2"/>
  <c r="AD8" i="2"/>
  <c r="AE8" i="2"/>
  <c r="W9" i="2"/>
  <c r="X9" i="2"/>
  <c r="Y9" i="2"/>
  <c r="Z9" i="2"/>
  <c r="AA9" i="2"/>
  <c r="AB9" i="2"/>
  <c r="AC9" i="2"/>
  <c r="AD9" i="2"/>
  <c r="AE9" i="2"/>
  <c r="W10" i="2"/>
  <c r="X10" i="2"/>
  <c r="Y10" i="2"/>
  <c r="Z10" i="2"/>
  <c r="AA10" i="2"/>
  <c r="AB10" i="2"/>
  <c r="AC10" i="2"/>
  <c r="AD10" i="2"/>
  <c r="AE10" i="2"/>
  <c r="W11" i="2"/>
  <c r="X11" i="2"/>
  <c r="Y11" i="2"/>
  <c r="Z11" i="2"/>
  <c r="AA11" i="2"/>
  <c r="AB11" i="2"/>
  <c r="AC11" i="2"/>
  <c r="AD11" i="2"/>
  <c r="AE11" i="2"/>
  <c r="W12" i="2"/>
  <c r="X12" i="2"/>
  <c r="Y12" i="2"/>
  <c r="Z12" i="2"/>
  <c r="AA12" i="2"/>
  <c r="AB12" i="2"/>
  <c r="AC12" i="2"/>
  <c r="AD12" i="2"/>
  <c r="AE12" i="2"/>
  <c r="W13" i="2"/>
  <c r="X13" i="2"/>
  <c r="Y13" i="2"/>
  <c r="Z13" i="2"/>
  <c r="AA13" i="2"/>
  <c r="AB13" i="2"/>
  <c r="AC13" i="2"/>
  <c r="AD13" i="2"/>
  <c r="AE13" i="2"/>
  <c r="W14" i="2"/>
  <c r="X14" i="2"/>
  <c r="Y14" i="2"/>
  <c r="Z14" i="2"/>
  <c r="AA14" i="2"/>
  <c r="AB14" i="2"/>
  <c r="AC14" i="2"/>
  <c r="AD14" i="2"/>
  <c r="AE14" i="2"/>
  <c r="W15" i="2"/>
  <c r="X15" i="2"/>
  <c r="Y15" i="2"/>
  <c r="Z15" i="2"/>
  <c r="AA15" i="2"/>
  <c r="AB15" i="2"/>
  <c r="AC15" i="2"/>
  <c r="AD15" i="2"/>
  <c r="AE15" i="2"/>
  <c r="W16" i="2"/>
  <c r="X16" i="2"/>
  <c r="Y16" i="2"/>
  <c r="Z16" i="2"/>
  <c r="AA16" i="2"/>
  <c r="AB16" i="2"/>
  <c r="AC16" i="2"/>
  <c r="AD16" i="2"/>
  <c r="AE16" i="2"/>
  <c r="W17" i="2"/>
  <c r="X17" i="2"/>
  <c r="Y17" i="2"/>
  <c r="Z17" i="2"/>
  <c r="AA17" i="2"/>
  <c r="AB17" i="2"/>
  <c r="AC17" i="2"/>
  <c r="AD17" i="2"/>
  <c r="AE17" i="2"/>
  <c r="W18" i="2"/>
  <c r="X18" i="2"/>
  <c r="Y18" i="2"/>
  <c r="Z18" i="2"/>
  <c r="AA18" i="2"/>
  <c r="AB18" i="2"/>
  <c r="AC18" i="2"/>
  <c r="AD18" i="2"/>
  <c r="AE18" i="2"/>
  <c r="W19" i="2"/>
  <c r="X19" i="2"/>
  <c r="Y19" i="2"/>
  <c r="Z19" i="2"/>
  <c r="AA19" i="2"/>
  <c r="AB19" i="2"/>
  <c r="AC19" i="2"/>
  <c r="AD19" i="2"/>
  <c r="AE19" i="2"/>
  <c r="W20" i="2"/>
  <c r="X20" i="2"/>
  <c r="Y20" i="2"/>
  <c r="Z20" i="2"/>
  <c r="AA20" i="2"/>
  <c r="AB20" i="2"/>
  <c r="AC20" i="2"/>
  <c r="AD20" i="2"/>
  <c r="AE20" i="2"/>
  <c r="W21" i="2"/>
  <c r="X21" i="2"/>
  <c r="Y21" i="2"/>
  <c r="Z21" i="2"/>
  <c r="AA21" i="2"/>
  <c r="AB21" i="2"/>
  <c r="AC21" i="2"/>
  <c r="AD21" i="2"/>
  <c r="AE21" i="2"/>
  <c r="W22" i="2"/>
  <c r="X22" i="2"/>
  <c r="Y22" i="2"/>
  <c r="Z22" i="2"/>
  <c r="AA22" i="2"/>
  <c r="AB22" i="2"/>
  <c r="AC22" i="2"/>
  <c r="AD22" i="2"/>
  <c r="AE22" i="2"/>
  <c r="W23" i="2"/>
  <c r="X23" i="2"/>
  <c r="Y23" i="2"/>
  <c r="Z23" i="2"/>
  <c r="AA23" i="2"/>
  <c r="AB23" i="2"/>
  <c r="AC23" i="2"/>
  <c r="AD23" i="2"/>
  <c r="AE23" i="2"/>
  <c r="W24" i="2"/>
  <c r="X24" i="2"/>
  <c r="Y24" i="2"/>
  <c r="Z24" i="2"/>
  <c r="AA24" i="2"/>
  <c r="AB24" i="2"/>
  <c r="AC24" i="2"/>
  <c r="AD24" i="2"/>
  <c r="AE24" i="2"/>
  <c r="W25" i="2"/>
  <c r="X25" i="2"/>
  <c r="Y25" i="2"/>
  <c r="Z25" i="2"/>
  <c r="AA25" i="2"/>
  <c r="AB25" i="2"/>
  <c r="AC25" i="2"/>
  <c r="AD25" i="2"/>
  <c r="AE25" i="2"/>
  <c r="W26" i="2"/>
  <c r="X26" i="2"/>
  <c r="Y26" i="2"/>
  <c r="Z26" i="2"/>
  <c r="AA26" i="2"/>
  <c r="AB26" i="2"/>
  <c r="AC26" i="2"/>
  <c r="AD26" i="2"/>
  <c r="AE26" i="2"/>
  <c r="W27" i="2"/>
  <c r="X27" i="2"/>
  <c r="Y27" i="2"/>
  <c r="Z27" i="2"/>
  <c r="AA27" i="2"/>
  <c r="AB27" i="2"/>
  <c r="AC27" i="2"/>
  <c r="AD27" i="2"/>
  <c r="AE27" i="2"/>
  <c r="W28" i="2"/>
  <c r="X28" i="2"/>
  <c r="Y28" i="2"/>
  <c r="Z28" i="2"/>
  <c r="AA28" i="2"/>
  <c r="AB28" i="2"/>
  <c r="AC28" i="2"/>
  <c r="AD28" i="2"/>
  <c r="AE28" i="2"/>
  <c r="W29" i="2"/>
  <c r="X29" i="2"/>
  <c r="Y29" i="2"/>
  <c r="Z29" i="2"/>
  <c r="AA29" i="2"/>
  <c r="AB29" i="2"/>
  <c r="AC29" i="2"/>
  <c r="AD29" i="2"/>
  <c r="AE29" i="2"/>
  <c r="W30" i="2"/>
  <c r="X30" i="2"/>
  <c r="Y30" i="2"/>
  <c r="Z30" i="2"/>
  <c r="AA30" i="2"/>
  <c r="AB30" i="2"/>
  <c r="AC30" i="2"/>
  <c r="AD30" i="2"/>
  <c r="AE30" i="2"/>
  <c r="W31" i="2"/>
  <c r="X31" i="2"/>
  <c r="Y31" i="2"/>
  <c r="Z31" i="2"/>
  <c r="AA31" i="2"/>
  <c r="AB31" i="2"/>
  <c r="AC31" i="2"/>
  <c r="AD31" i="2"/>
  <c r="AE31" i="2"/>
  <c r="W32" i="2"/>
  <c r="X32" i="2"/>
  <c r="Y32" i="2"/>
  <c r="Z32" i="2"/>
  <c r="AA32" i="2"/>
  <c r="AB32" i="2"/>
  <c r="AC32" i="2"/>
  <c r="AD32" i="2"/>
  <c r="AE32" i="2"/>
  <c r="W33" i="2"/>
  <c r="X33" i="2"/>
  <c r="Y33" i="2"/>
  <c r="Z33" i="2"/>
  <c r="AA33" i="2"/>
  <c r="AB33" i="2"/>
  <c r="AC33" i="2"/>
  <c r="AD33" i="2"/>
  <c r="AE33" i="2"/>
  <c r="W34" i="2"/>
  <c r="X34" i="2"/>
  <c r="Y34" i="2"/>
  <c r="Z34" i="2"/>
  <c r="AA34" i="2"/>
  <c r="AB34" i="2"/>
  <c r="AC34" i="2"/>
  <c r="AD34" i="2"/>
  <c r="AE34" i="2"/>
  <c r="W35" i="2"/>
  <c r="X35" i="2"/>
  <c r="Y35" i="2"/>
  <c r="Z35" i="2"/>
  <c r="AA35" i="2"/>
  <c r="AB35" i="2"/>
  <c r="AC35" i="2"/>
  <c r="AD35" i="2"/>
  <c r="AE35" i="2"/>
  <c r="W36" i="2"/>
  <c r="X36" i="2"/>
  <c r="Y36" i="2"/>
  <c r="Z36" i="2"/>
  <c r="AA36" i="2"/>
  <c r="AB36" i="2"/>
  <c r="AC36" i="2"/>
  <c r="AD36" i="2"/>
  <c r="AE36" i="2"/>
  <c r="W37" i="2"/>
  <c r="X37" i="2"/>
  <c r="Y37" i="2"/>
  <c r="Z37" i="2"/>
  <c r="AA37" i="2"/>
  <c r="AB37" i="2"/>
  <c r="AC37" i="2"/>
  <c r="AD37" i="2"/>
  <c r="AE37" i="2"/>
  <c r="W38" i="2"/>
  <c r="X38" i="2"/>
  <c r="Y38" i="2"/>
  <c r="Z38" i="2"/>
  <c r="AA38" i="2"/>
  <c r="AB38" i="2"/>
  <c r="AC38" i="2"/>
  <c r="AD38" i="2"/>
  <c r="AE38" i="2"/>
  <c r="W39" i="2"/>
  <c r="X39" i="2"/>
  <c r="Y39" i="2"/>
  <c r="Z39" i="2"/>
  <c r="AA39" i="2"/>
  <c r="AB39" i="2"/>
  <c r="AC39" i="2"/>
  <c r="AD39" i="2"/>
  <c r="AE39" i="2"/>
  <c r="W40" i="2"/>
  <c r="X40" i="2"/>
  <c r="Y40" i="2"/>
  <c r="Z40" i="2"/>
  <c r="AA40" i="2"/>
  <c r="AB40" i="2"/>
  <c r="AC40" i="2"/>
  <c r="AD40" i="2"/>
  <c r="AE40" i="2"/>
  <c r="W41" i="2"/>
  <c r="X41" i="2"/>
  <c r="Y41" i="2"/>
  <c r="Z41" i="2"/>
  <c r="AA41" i="2"/>
  <c r="AB41" i="2"/>
  <c r="AC41" i="2"/>
  <c r="AD41" i="2"/>
  <c r="AE41" i="2"/>
  <c r="W42" i="2"/>
  <c r="X42" i="2"/>
  <c r="Y42" i="2"/>
  <c r="Z42" i="2"/>
  <c r="AA42" i="2"/>
  <c r="AB42" i="2"/>
  <c r="AC42" i="2"/>
  <c r="AD42" i="2"/>
  <c r="AE42" i="2"/>
  <c r="W43" i="2"/>
  <c r="X43" i="2"/>
  <c r="Y43" i="2"/>
  <c r="Z43" i="2"/>
  <c r="AA43" i="2"/>
  <c r="AB43" i="2"/>
  <c r="AC43" i="2"/>
  <c r="AD43" i="2"/>
  <c r="AE43" i="2"/>
  <c r="W44" i="2"/>
  <c r="X44" i="2"/>
  <c r="Y44" i="2"/>
  <c r="Z44" i="2"/>
  <c r="AA44" i="2"/>
  <c r="AB44" i="2"/>
  <c r="AC44" i="2"/>
  <c r="AD44" i="2"/>
  <c r="AE44" i="2"/>
  <c r="W45" i="2"/>
  <c r="X45" i="2"/>
  <c r="Y45" i="2"/>
  <c r="Z45" i="2"/>
  <c r="AA45" i="2"/>
  <c r="AB45" i="2"/>
  <c r="AC45" i="2"/>
  <c r="AD45" i="2"/>
  <c r="AE45" i="2"/>
  <c r="W46" i="2"/>
  <c r="X46" i="2"/>
  <c r="Y46" i="2"/>
  <c r="Z46" i="2"/>
  <c r="AA46" i="2"/>
  <c r="AB46" i="2"/>
  <c r="AC46" i="2"/>
  <c r="AD46" i="2"/>
  <c r="AE46" i="2"/>
  <c r="W47" i="2"/>
  <c r="X47" i="2"/>
  <c r="Y47" i="2"/>
  <c r="Z47" i="2"/>
  <c r="AA47" i="2"/>
  <c r="AB47" i="2"/>
  <c r="AC47" i="2"/>
  <c r="AD47" i="2"/>
  <c r="AE47" i="2"/>
  <c r="W48" i="2"/>
  <c r="X48" i="2"/>
  <c r="Y48" i="2"/>
  <c r="Z48" i="2"/>
  <c r="AA48" i="2"/>
  <c r="AB48" i="2"/>
  <c r="AC48" i="2"/>
  <c r="AD48" i="2"/>
  <c r="AE48" i="2"/>
  <c r="W49" i="2"/>
  <c r="X49" i="2"/>
  <c r="Y49" i="2"/>
  <c r="Z49" i="2"/>
  <c r="AA49" i="2"/>
  <c r="AB49" i="2"/>
  <c r="AC49" i="2"/>
  <c r="AD49" i="2"/>
  <c r="AE49" i="2"/>
  <c r="W50" i="2"/>
  <c r="X50" i="2"/>
  <c r="Y50" i="2"/>
  <c r="Z50" i="2"/>
  <c r="AA50" i="2"/>
  <c r="AB50" i="2"/>
  <c r="AC50" i="2"/>
  <c r="AD50" i="2"/>
  <c r="AE50" i="2"/>
  <c r="W51" i="2"/>
  <c r="X51" i="2"/>
  <c r="Y51" i="2"/>
  <c r="Z51" i="2"/>
  <c r="AA51" i="2"/>
  <c r="AB51" i="2"/>
  <c r="AC51" i="2"/>
  <c r="AD51" i="2"/>
  <c r="AE51" i="2"/>
  <c r="W52" i="2"/>
  <c r="X52" i="2"/>
  <c r="Y52" i="2"/>
  <c r="Z52" i="2"/>
  <c r="AA52" i="2"/>
  <c r="AB52" i="2"/>
  <c r="AC52" i="2"/>
  <c r="AD52" i="2"/>
  <c r="AE52" i="2"/>
  <c r="W53" i="2"/>
  <c r="X53" i="2"/>
  <c r="Y53" i="2"/>
  <c r="Z53" i="2"/>
  <c r="AA53" i="2"/>
  <c r="AB53" i="2"/>
  <c r="AC53" i="2"/>
  <c r="AD53" i="2"/>
  <c r="AE53" i="2"/>
  <c r="W54" i="2"/>
  <c r="X54" i="2"/>
  <c r="Y54" i="2"/>
  <c r="Z54" i="2"/>
  <c r="AA54" i="2"/>
  <c r="AB54" i="2"/>
  <c r="AC54" i="2"/>
  <c r="AD54" i="2"/>
  <c r="AE54" i="2"/>
  <c r="W55" i="2"/>
  <c r="X55" i="2"/>
  <c r="Y55" i="2"/>
  <c r="Z55" i="2"/>
  <c r="AA55" i="2"/>
  <c r="AB55" i="2"/>
  <c r="AC55" i="2"/>
  <c r="AD55" i="2"/>
  <c r="AE55" i="2"/>
  <c r="W56" i="2"/>
  <c r="X56" i="2"/>
  <c r="Y56" i="2"/>
  <c r="Z56" i="2"/>
  <c r="AA56" i="2"/>
  <c r="AB56" i="2"/>
  <c r="AC56" i="2"/>
  <c r="AD56" i="2"/>
  <c r="AE56" i="2"/>
  <c r="W57" i="2"/>
  <c r="X57" i="2"/>
  <c r="Y57" i="2"/>
  <c r="Z57" i="2"/>
  <c r="AA57" i="2"/>
  <c r="AB57" i="2"/>
  <c r="AC57" i="2"/>
  <c r="AD57" i="2"/>
  <c r="AE57" i="2"/>
  <c r="W58" i="2"/>
  <c r="X58" i="2"/>
  <c r="Y58" i="2"/>
  <c r="Z58" i="2"/>
  <c r="AA58" i="2"/>
  <c r="AB58" i="2"/>
  <c r="AC58" i="2"/>
  <c r="AD58" i="2"/>
  <c r="AE58" i="2"/>
  <c r="W59" i="2"/>
  <c r="X59" i="2"/>
  <c r="Y59" i="2"/>
  <c r="Z59" i="2"/>
  <c r="AA59" i="2"/>
  <c r="AB59" i="2"/>
  <c r="AC59" i="2"/>
  <c r="AD59" i="2"/>
  <c r="AE59" i="2"/>
  <c r="W60" i="2"/>
  <c r="X60" i="2"/>
  <c r="Y60" i="2"/>
  <c r="Z60" i="2"/>
  <c r="AA60" i="2"/>
  <c r="AB60" i="2"/>
  <c r="AC60" i="2"/>
  <c r="AD60" i="2"/>
  <c r="AE60" i="2"/>
  <c r="W61" i="2"/>
  <c r="X61" i="2"/>
  <c r="Y61" i="2"/>
  <c r="Z61" i="2"/>
  <c r="AA61" i="2"/>
  <c r="AB61" i="2"/>
  <c r="AC61" i="2"/>
  <c r="AD61" i="2"/>
  <c r="AE61" i="2"/>
  <c r="W62" i="2"/>
  <c r="X62" i="2"/>
  <c r="Y62" i="2"/>
  <c r="Z62" i="2"/>
  <c r="AA62" i="2"/>
  <c r="AB62" i="2"/>
  <c r="AC62" i="2"/>
  <c r="AD62" i="2"/>
  <c r="AE62" i="2"/>
  <c r="W63" i="2"/>
  <c r="X63" i="2"/>
  <c r="Y63" i="2"/>
  <c r="Z63" i="2"/>
  <c r="AA63" i="2"/>
  <c r="AB63" i="2"/>
  <c r="AC63" i="2"/>
  <c r="AD63" i="2"/>
  <c r="AE63" i="2"/>
  <c r="W64" i="2"/>
  <c r="X64" i="2"/>
  <c r="Y64" i="2"/>
  <c r="Z64" i="2"/>
  <c r="AA64" i="2"/>
  <c r="AB64" i="2"/>
  <c r="AC64" i="2"/>
  <c r="AD64" i="2"/>
  <c r="AE64" i="2"/>
  <c r="W65" i="2"/>
  <c r="X65" i="2"/>
  <c r="Y65" i="2"/>
  <c r="Z65" i="2"/>
  <c r="AA65" i="2"/>
  <c r="AB65" i="2"/>
  <c r="AC65" i="2"/>
  <c r="AD65" i="2"/>
  <c r="AE65" i="2"/>
  <c r="W66" i="2"/>
  <c r="X66" i="2"/>
  <c r="Y66" i="2"/>
  <c r="Z66" i="2"/>
  <c r="AA66" i="2"/>
  <c r="AB66" i="2"/>
  <c r="AC66" i="2"/>
  <c r="AD66" i="2"/>
  <c r="AE66" i="2"/>
  <c r="W67" i="2"/>
  <c r="X67" i="2"/>
  <c r="Y67" i="2"/>
  <c r="Z67" i="2"/>
  <c r="AA67" i="2"/>
  <c r="AB67" i="2"/>
  <c r="AC67" i="2"/>
  <c r="AD67" i="2"/>
  <c r="AE67" i="2"/>
  <c r="W68" i="2"/>
  <c r="X68" i="2"/>
  <c r="Y68" i="2"/>
  <c r="Z68" i="2"/>
  <c r="AA68" i="2"/>
  <c r="AB68" i="2"/>
  <c r="AC68" i="2"/>
  <c r="AD68" i="2"/>
  <c r="AE68" i="2"/>
  <c r="W69" i="2"/>
  <c r="X69" i="2"/>
  <c r="Y69" i="2"/>
  <c r="Z69" i="2"/>
  <c r="AA69" i="2"/>
  <c r="AB69" i="2"/>
  <c r="AC69" i="2"/>
  <c r="AD69" i="2"/>
  <c r="AE69" i="2"/>
  <c r="W70" i="2"/>
  <c r="X70" i="2"/>
  <c r="Y70" i="2"/>
  <c r="Z70" i="2"/>
  <c r="AA70" i="2"/>
  <c r="AB70" i="2"/>
  <c r="AC70" i="2"/>
  <c r="AD70" i="2"/>
  <c r="AE70" i="2"/>
  <c r="W71" i="2"/>
  <c r="X71" i="2"/>
  <c r="Y71" i="2"/>
  <c r="Z71" i="2"/>
  <c r="AA71" i="2"/>
  <c r="AB71" i="2"/>
  <c r="AC71" i="2"/>
  <c r="AD71" i="2"/>
  <c r="AE71" i="2"/>
  <c r="W72" i="2"/>
  <c r="X72" i="2"/>
  <c r="Y72" i="2"/>
  <c r="Z72" i="2"/>
  <c r="AA72" i="2"/>
  <c r="AB72" i="2"/>
  <c r="AC72" i="2"/>
  <c r="AD72" i="2"/>
  <c r="AE72" i="2"/>
  <c r="W73" i="2"/>
  <c r="X73" i="2"/>
  <c r="Y73" i="2"/>
  <c r="Z73" i="2"/>
  <c r="AA73" i="2"/>
  <c r="AB73" i="2"/>
  <c r="AC73" i="2"/>
  <c r="AD73" i="2"/>
  <c r="AE73" i="2"/>
  <c r="W74" i="2"/>
  <c r="X74" i="2"/>
  <c r="Y74" i="2"/>
  <c r="Z74" i="2"/>
  <c r="AA74" i="2"/>
  <c r="AB74" i="2"/>
  <c r="AC74" i="2"/>
  <c r="AD74" i="2"/>
  <c r="AE74" i="2"/>
  <c r="W75" i="2"/>
  <c r="X75" i="2"/>
  <c r="Y75" i="2"/>
  <c r="Z75" i="2"/>
  <c r="AA75" i="2"/>
  <c r="AB75" i="2"/>
  <c r="AC75" i="2"/>
  <c r="AD75" i="2"/>
  <c r="AE75" i="2"/>
  <c r="W76" i="2"/>
  <c r="X76" i="2"/>
  <c r="Y76" i="2"/>
  <c r="Z76" i="2"/>
  <c r="AA76" i="2"/>
  <c r="AB76" i="2"/>
  <c r="AC76" i="2"/>
  <c r="AD76" i="2"/>
  <c r="AE76" i="2"/>
  <c r="W77" i="2"/>
  <c r="X77" i="2"/>
  <c r="Y77" i="2"/>
  <c r="Z77" i="2"/>
  <c r="AA77" i="2"/>
  <c r="AB77" i="2"/>
  <c r="AC77" i="2"/>
  <c r="AD77" i="2"/>
  <c r="AE77" i="2"/>
  <c r="W78" i="2"/>
  <c r="X78" i="2"/>
  <c r="Y78" i="2"/>
  <c r="Z78" i="2"/>
  <c r="AA78" i="2"/>
  <c r="AB78" i="2"/>
  <c r="AC78" i="2"/>
  <c r="AD78" i="2"/>
  <c r="AE78" i="2"/>
  <c r="W79" i="2"/>
  <c r="X79" i="2"/>
  <c r="Y79" i="2"/>
  <c r="Z79" i="2"/>
  <c r="AA79" i="2"/>
  <c r="AB79" i="2"/>
  <c r="AC79" i="2"/>
  <c r="AD79" i="2"/>
  <c r="AE79" i="2"/>
  <c r="W80" i="2"/>
  <c r="X80" i="2"/>
  <c r="Y80" i="2"/>
  <c r="Z80" i="2"/>
  <c r="AA80" i="2"/>
  <c r="AB80" i="2"/>
  <c r="AC80" i="2"/>
  <c r="AD80" i="2"/>
  <c r="AE80" i="2"/>
  <c r="W81" i="2"/>
  <c r="X81" i="2"/>
  <c r="Y81" i="2"/>
  <c r="Z81" i="2"/>
  <c r="AA81" i="2"/>
  <c r="AB81" i="2"/>
  <c r="AC81" i="2"/>
  <c r="AD81" i="2"/>
  <c r="AE81" i="2"/>
  <c r="W82" i="2"/>
  <c r="X82" i="2"/>
  <c r="Y82" i="2"/>
  <c r="Z82" i="2"/>
  <c r="AA82" i="2"/>
  <c r="AB82" i="2"/>
  <c r="AC82" i="2"/>
  <c r="AD82" i="2"/>
  <c r="AE82" i="2"/>
  <c r="W83" i="2"/>
  <c r="X83" i="2"/>
  <c r="Y83" i="2"/>
  <c r="Z83" i="2"/>
  <c r="AA83" i="2"/>
  <c r="AB83" i="2"/>
  <c r="AC83" i="2"/>
  <c r="AD83" i="2"/>
  <c r="AE83" i="2"/>
  <c r="W84" i="2"/>
  <c r="X84" i="2"/>
  <c r="Y84" i="2"/>
  <c r="Z84" i="2"/>
  <c r="AA84" i="2"/>
  <c r="AB84" i="2"/>
  <c r="AC84" i="2"/>
  <c r="AD84" i="2"/>
  <c r="AE84" i="2"/>
  <c r="W85" i="2"/>
  <c r="X85" i="2"/>
  <c r="Y85" i="2"/>
  <c r="Z85" i="2"/>
  <c r="AA85" i="2"/>
  <c r="AB85" i="2"/>
  <c r="AC85" i="2"/>
  <c r="AD85" i="2"/>
  <c r="AE85" i="2"/>
  <c r="W86" i="2"/>
  <c r="X86" i="2"/>
  <c r="Y86" i="2"/>
  <c r="Z86" i="2"/>
  <c r="AA86" i="2"/>
  <c r="AB86" i="2"/>
  <c r="AC86" i="2"/>
  <c r="AD86" i="2"/>
  <c r="AE86" i="2"/>
  <c r="W87" i="2"/>
  <c r="X87" i="2"/>
  <c r="Y87" i="2"/>
  <c r="Z87" i="2"/>
  <c r="AA87" i="2"/>
  <c r="AB87" i="2"/>
  <c r="AC87" i="2"/>
  <c r="AD87" i="2"/>
  <c r="AE87" i="2"/>
  <c r="W88" i="2"/>
  <c r="X88" i="2"/>
  <c r="Y88" i="2"/>
  <c r="Z88" i="2"/>
  <c r="AA88" i="2"/>
  <c r="AB88" i="2"/>
  <c r="AC88" i="2"/>
  <c r="AD88" i="2"/>
  <c r="AE88" i="2"/>
  <c r="W89" i="2"/>
  <c r="X89" i="2"/>
  <c r="Y89" i="2"/>
  <c r="Z89" i="2"/>
  <c r="AA89" i="2"/>
  <c r="AB89" i="2"/>
  <c r="AC89" i="2"/>
  <c r="AD89" i="2"/>
  <c r="AE89" i="2"/>
  <c r="W90" i="2"/>
  <c r="X90" i="2"/>
  <c r="Y90" i="2"/>
  <c r="Z90" i="2"/>
  <c r="AA90" i="2"/>
  <c r="AB90" i="2"/>
  <c r="AC90" i="2"/>
  <c r="AD90" i="2"/>
  <c r="AE90" i="2"/>
  <c r="W91" i="2"/>
  <c r="X91" i="2"/>
  <c r="Y91" i="2"/>
  <c r="Z91" i="2"/>
  <c r="AA91" i="2"/>
  <c r="AB91" i="2"/>
  <c r="AC91" i="2"/>
  <c r="AD91" i="2"/>
  <c r="AE91" i="2"/>
  <c r="W92" i="2"/>
  <c r="X92" i="2"/>
  <c r="Y92" i="2"/>
  <c r="Z92" i="2"/>
  <c r="AA92" i="2"/>
  <c r="AB92" i="2"/>
  <c r="AC92" i="2"/>
  <c r="AD92" i="2"/>
  <c r="AE92" i="2"/>
  <c r="W93" i="2"/>
  <c r="X93" i="2"/>
  <c r="Y93" i="2"/>
  <c r="Z93" i="2"/>
  <c r="AA93" i="2"/>
  <c r="AB93" i="2"/>
  <c r="AC93" i="2"/>
  <c r="AD93" i="2"/>
  <c r="AE93" i="2"/>
  <c r="W94" i="2"/>
  <c r="X94" i="2"/>
  <c r="Y94" i="2"/>
  <c r="Z94" i="2"/>
  <c r="AA94" i="2"/>
  <c r="AB94" i="2"/>
  <c r="AC94" i="2"/>
  <c r="AD94" i="2"/>
  <c r="AE94" i="2"/>
  <c r="W95" i="2"/>
  <c r="X95" i="2"/>
  <c r="Y95" i="2"/>
  <c r="Z95" i="2"/>
  <c r="AA95" i="2"/>
  <c r="AB95" i="2"/>
  <c r="AC95" i="2"/>
  <c r="AD95" i="2"/>
  <c r="AE95" i="2"/>
  <c r="W96" i="2"/>
  <c r="X96" i="2"/>
  <c r="Y96" i="2"/>
  <c r="Z96" i="2"/>
  <c r="AA96" i="2"/>
  <c r="AB96" i="2"/>
  <c r="AC96" i="2"/>
  <c r="AD96" i="2"/>
  <c r="AE96" i="2"/>
  <c r="W97" i="2"/>
  <c r="X97" i="2"/>
  <c r="Y97" i="2"/>
  <c r="Z97" i="2"/>
  <c r="AA97" i="2"/>
  <c r="AB97" i="2"/>
  <c r="AC97" i="2"/>
  <c r="AD97" i="2"/>
  <c r="AE97" i="2"/>
  <c r="W98" i="2"/>
  <c r="X98" i="2"/>
  <c r="Y98" i="2"/>
  <c r="Z98" i="2"/>
  <c r="AA98" i="2"/>
  <c r="AB98" i="2"/>
  <c r="AC98" i="2"/>
  <c r="AD98" i="2"/>
  <c r="AE98" i="2"/>
  <c r="W99" i="2"/>
  <c r="X99" i="2"/>
  <c r="Y99" i="2"/>
  <c r="Z99" i="2"/>
  <c r="AA99" i="2"/>
  <c r="AB99" i="2"/>
  <c r="AC99" i="2"/>
  <c r="AD99" i="2"/>
  <c r="AE99" i="2"/>
  <c r="W100" i="2"/>
  <c r="X100" i="2"/>
  <c r="Y100" i="2"/>
  <c r="Z100" i="2"/>
  <c r="AA100" i="2"/>
  <c r="AB100" i="2"/>
  <c r="AC100" i="2"/>
  <c r="AD100" i="2"/>
  <c r="AE100" i="2"/>
  <c r="W101" i="2"/>
  <c r="X101" i="2"/>
  <c r="Y101" i="2"/>
  <c r="Z101" i="2"/>
  <c r="AA101" i="2"/>
  <c r="AB101" i="2"/>
  <c r="AC101" i="2"/>
  <c r="AD101" i="2"/>
  <c r="AE101" i="2"/>
  <c r="W102" i="2"/>
  <c r="X102" i="2"/>
  <c r="Y102" i="2"/>
  <c r="Z102" i="2"/>
  <c r="AA102" i="2"/>
  <c r="AB102" i="2"/>
  <c r="AC102" i="2"/>
  <c r="AD102" i="2"/>
  <c r="AE102" i="2"/>
  <c r="W103" i="2"/>
  <c r="X103" i="2"/>
  <c r="Y103" i="2"/>
  <c r="Z103" i="2"/>
  <c r="AA103" i="2"/>
  <c r="AB103" i="2"/>
  <c r="AC103" i="2"/>
  <c r="AD103" i="2"/>
  <c r="AE103" i="2"/>
  <c r="W104" i="2"/>
  <c r="X104" i="2"/>
  <c r="Y104" i="2"/>
  <c r="Z104" i="2"/>
  <c r="AA104" i="2"/>
  <c r="AB104" i="2"/>
  <c r="AC104" i="2"/>
  <c r="AD104" i="2"/>
  <c r="AE104" i="2"/>
  <c r="X4" i="2"/>
  <c r="Y4" i="2"/>
  <c r="Z4" i="2"/>
  <c r="AA4" i="2"/>
  <c r="AB4" i="2"/>
  <c r="AC4" i="2"/>
  <c r="AD4" i="2"/>
  <c r="AE4" i="2"/>
  <c r="W4" i="2"/>
  <c r="W5" i="1"/>
  <c r="X5" i="1"/>
  <c r="Y5" i="1"/>
  <c r="Z5" i="1"/>
  <c r="AA5" i="1"/>
  <c r="AB5" i="1"/>
  <c r="AC5" i="1"/>
  <c r="AD5" i="1"/>
  <c r="AE5" i="1"/>
  <c r="W6" i="1"/>
  <c r="X6" i="1"/>
  <c r="Y6" i="1"/>
  <c r="Z6" i="1"/>
  <c r="AA6" i="1"/>
  <c r="AB6" i="1"/>
  <c r="AC6" i="1"/>
  <c r="AD6" i="1"/>
  <c r="AE6" i="1"/>
  <c r="W7" i="1"/>
  <c r="X7" i="1"/>
  <c r="Y7" i="1"/>
  <c r="Z7" i="1"/>
  <c r="AA7" i="1"/>
  <c r="AB7" i="1"/>
  <c r="AC7" i="1"/>
  <c r="AD7" i="1"/>
  <c r="AE7" i="1"/>
  <c r="W8" i="1"/>
  <c r="X8" i="1"/>
  <c r="Y8" i="1"/>
  <c r="Z8" i="1"/>
  <c r="AA8" i="1"/>
  <c r="AB8" i="1"/>
  <c r="AC8" i="1"/>
  <c r="AD8" i="1"/>
  <c r="AE8" i="1"/>
  <c r="W9" i="1"/>
  <c r="X9" i="1"/>
  <c r="Y9" i="1"/>
  <c r="Z9" i="1"/>
  <c r="AA9" i="1"/>
  <c r="AB9" i="1"/>
  <c r="AC9" i="1"/>
  <c r="AD9" i="1"/>
  <c r="AE9" i="1"/>
  <c r="W10" i="1"/>
  <c r="X10" i="1"/>
  <c r="Y10" i="1"/>
  <c r="Z10" i="1"/>
  <c r="AA10" i="1"/>
  <c r="AB10" i="1"/>
  <c r="AC10" i="1"/>
  <c r="AD10" i="1"/>
  <c r="AE10" i="1"/>
  <c r="W11" i="1"/>
  <c r="X11" i="1"/>
  <c r="Y11" i="1"/>
  <c r="Z11" i="1"/>
  <c r="AA11" i="1"/>
  <c r="AB11" i="1"/>
  <c r="AC11" i="1"/>
  <c r="AD11" i="1"/>
  <c r="AE11" i="1"/>
  <c r="W12" i="1"/>
  <c r="X12" i="1"/>
  <c r="Y12" i="1"/>
  <c r="Z12" i="1"/>
  <c r="AA12" i="1"/>
  <c r="AB12" i="1"/>
  <c r="AC12" i="1"/>
  <c r="AD12" i="1"/>
  <c r="AE12" i="1"/>
  <c r="W13" i="1"/>
  <c r="X13" i="1"/>
  <c r="Y13" i="1"/>
  <c r="Z13" i="1"/>
  <c r="AA13" i="1"/>
  <c r="AB13" i="1"/>
  <c r="AC13" i="1"/>
  <c r="AD13" i="1"/>
  <c r="AE13" i="1"/>
  <c r="W14" i="1"/>
  <c r="X14" i="1"/>
  <c r="Y14" i="1"/>
  <c r="Z14" i="1"/>
  <c r="AA14" i="1"/>
  <c r="AB14" i="1"/>
  <c r="AC14" i="1"/>
  <c r="AD14" i="1"/>
  <c r="AE14" i="1"/>
  <c r="W15" i="1"/>
  <c r="X15" i="1"/>
  <c r="Y15" i="1"/>
  <c r="Z15" i="1"/>
  <c r="AA15" i="1"/>
  <c r="AB15" i="1"/>
  <c r="AC15" i="1"/>
  <c r="AD15" i="1"/>
  <c r="AE15" i="1"/>
  <c r="W16" i="1"/>
  <c r="X16" i="1"/>
  <c r="Y16" i="1"/>
  <c r="Z16" i="1"/>
  <c r="AA16" i="1"/>
  <c r="AB16" i="1"/>
  <c r="AC16" i="1"/>
  <c r="AD16" i="1"/>
  <c r="AE16" i="1"/>
  <c r="W17" i="1"/>
  <c r="X17" i="1"/>
  <c r="Y17" i="1"/>
  <c r="Z17" i="1"/>
  <c r="AA17" i="1"/>
  <c r="AB17" i="1"/>
  <c r="AC17" i="1"/>
  <c r="AD17" i="1"/>
  <c r="AE17" i="1"/>
  <c r="W18" i="1"/>
  <c r="X18" i="1"/>
  <c r="Y18" i="1"/>
  <c r="Z18" i="1"/>
  <c r="AA18" i="1"/>
  <c r="AB18" i="1"/>
  <c r="AC18" i="1"/>
  <c r="AD18" i="1"/>
  <c r="AE18" i="1"/>
  <c r="W19" i="1"/>
  <c r="X19" i="1"/>
  <c r="Y19" i="1"/>
  <c r="Z19" i="1"/>
  <c r="AA19" i="1"/>
  <c r="AB19" i="1"/>
  <c r="AC19" i="1"/>
  <c r="AD19" i="1"/>
  <c r="AE19" i="1"/>
  <c r="W20" i="1"/>
  <c r="X20" i="1"/>
  <c r="Y20" i="1"/>
  <c r="Z20" i="1"/>
  <c r="AA20" i="1"/>
  <c r="AB20" i="1"/>
  <c r="AC20" i="1"/>
  <c r="AD20" i="1"/>
  <c r="AE20" i="1"/>
  <c r="W21" i="1"/>
  <c r="X21" i="1"/>
  <c r="Y21" i="1"/>
  <c r="Z21" i="1"/>
  <c r="AA21" i="1"/>
  <c r="AB21" i="1"/>
  <c r="AC21" i="1"/>
  <c r="AD21" i="1"/>
  <c r="AE21" i="1"/>
  <c r="W22" i="1"/>
  <c r="X22" i="1"/>
  <c r="Y22" i="1"/>
  <c r="Z22" i="1"/>
  <c r="AA22" i="1"/>
  <c r="AB22" i="1"/>
  <c r="AC22" i="1"/>
  <c r="AD22" i="1"/>
  <c r="AE22" i="1"/>
  <c r="W23" i="1"/>
  <c r="X23" i="1"/>
  <c r="Y23" i="1"/>
  <c r="Z23" i="1"/>
  <c r="AA23" i="1"/>
  <c r="AB23" i="1"/>
  <c r="AC23" i="1"/>
  <c r="AD23" i="1"/>
  <c r="AE23" i="1"/>
  <c r="W24" i="1"/>
  <c r="X24" i="1"/>
  <c r="Y24" i="1"/>
  <c r="Z24" i="1"/>
  <c r="AA24" i="1"/>
  <c r="AB24" i="1"/>
  <c r="AC24" i="1"/>
  <c r="AD24" i="1"/>
  <c r="AE24" i="1"/>
  <c r="W25" i="1"/>
  <c r="X25" i="1"/>
  <c r="Y25" i="1"/>
  <c r="Z25" i="1"/>
  <c r="AA25" i="1"/>
  <c r="AB25" i="1"/>
  <c r="AC25" i="1"/>
  <c r="AD25" i="1"/>
  <c r="AE25" i="1"/>
  <c r="W26" i="1"/>
  <c r="X26" i="1"/>
  <c r="Y26" i="1"/>
  <c r="Z26" i="1"/>
  <c r="AA26" i="1"/>
  <c r="AB26" i="1"/>
  <c r="AC26" i="1"/>
  <c r="AD26" i="1"/>
  <c r="AE26" i="1"/>
  <c r="W27" i="1"/>
  <c r="X27" i="1"/>
  <c r="Y27" i="1"/>
  <c r="Z27" i="1"/>
  <c r="AA27" i="1"/>
  <c r="AB27" i="1"/>
  <c r="AC27" i="1"/>
  <c r="AD27" i="1"/>
  <c r="AE27" i="1"/>
  <c r="W28" i="1"/>
  <c r="X28" i="1"/>
  <c r="Y28" i="1"/>
  <c r="Z28" i="1"/>
  <c r="AA28" i="1"/>
  <c r="AB28" i="1"/>
  <c r="AC28" i="1"/>
  <c r="AD28" i="1"/>
  <c r="AE28" i="1"/>
  <c r="W29" i="1"/>
  <c r="X29" i="1"/>
  <c r="Y29" i="1"/>
  <c r="Z29" i="1"/>
  <c r="AA29" i="1"/>
  <c r="AB29" i="1"/>
  <c r="AC29" i="1"/>
  <c r="AD29" i="1"/>
  <c r="AE29" i="1"/>
  <c r="W30" i="1"/>
  <c r="X30" i="1"/>
  <c r="Y30" i="1"/>
  <c r="Z30" i="1"/>
  <c r="AA30" i="1"/>
  <c r="AB30" i="1"/>
  <c r="AC30" i="1"/>
  <c r="AD30" i="1"/>
  <c r="AE30" i="1"/>
  <c r="W31" i="1"/>
  <c r="X31" i="1"/>
  <c r="Y31" i="1"/>
  <c r="Z31" i="1"/>
  <c r="AA31" i="1"/>
  <c r="AB31" i="1"/>
  <c r="AC31" i="1"/>
  <c r="AD31" i="1"/>
  <c r="AE31" i="1"/>
  <c r="W32" i="1"/>
  <c r="X32" i="1"/>
  <c r="Y32" i="1"/>
  <c r="Z32" i="1"/>
  <c r="AA32" i="1"/>
  <c r="AB32" i="1"/>
  <c r="AC32" i="1"/>
  <c r="AD32" i="1"/>
  <c r="AE32" i="1"/>
  <c r="W33" i="1"/>
  <c r="X33" i="1"/>
  <c r="Y33" i="1"/>
  <c r="Z33" i="1"/>
  <c r="AA33" i="1"/>
  <c r="AB33" i="1"/>
  <c r="AC33" i="1"/>
  <c r="AD33" i="1"/>
  <c r="AE33" i="1"/>
  <c r="W34" i="1"/>
  <c r="X34" i="1"/>
  <c r="Y34" i="1"/>
  <c r="Z34" i="1"/>
  <c r="AA34" i="1"/>
  <c r="AB34" i="1"/>
  <c r="AC34" i="1"/>
  <c r="AD34" i="1"/>
  <c r="AE34" i="1"/>
  <c r="W35" i="1"/>
  <c r="X35" i="1"/>
  <c r="Y35" i="1"/>
  <c r="Z35" i="1"/>
  <c r="AA35" i="1"/>
  <c r="AB35" i="1"/>
  <c r="AC35" i="1"/>
  <c r="AD35" i="1"/>
  <c r="AE35" i="1"/>
  <c r="W36" i="1"/>
  <c r="X36" i="1"/>
  <c r="Y36" i="1"/>
  <c r="Z36" i="1"/>
  <c r="AA36" i="1"/>
  <c r="AB36" i="1"/>
  <c r="AC36" i="1"/>
  <c r="AD36" i="1"/>
  <c r="AE36" i="1"/>
  <c r="W37" i="1"/>
  <c r="X37" i="1"/>
  <c r="Y37" i="1"/>
  <c r="Z37" i="1"/>
  <c r="AA37" i="1"/>
  <c r="AB37" i="1"/>
  <c r="AC37" i="1"/>
  <c r="AD37" i="1"/>
  <c r="AE37" i="1"/>
  <c r="W38" i="1"/>
  <c r="X38" i="1"/>
  <c r="Y38" i="1"/>
  <c r="Z38" i="1"/>
  <c r="AA38" i="1"/>
  <c r="AB38" i="1"/>
  <c r="AC38" i="1"/>
  <c r="AD38" i="1"/>
  <c r="AE38" i="1"/>
  <c r="W39" i="1"/>
  <c r="X39" i="1"/>
  <c r="Y39" i="1"/>
  <c r="Z39" i="1"/>
  <c r="AA39" i="1"/>
  <c r="AB39" i="1"/>
  <c r="AC39" i="1"/>
  <c r="AD39" i="1"/>
  <c r="AE39" i="1"/>
  <c r="W40" i="1"/>
  <c r="X40" i="1"/>
  <c r="Y40" i="1"/>
  <c r="Z40" i="1"/>
  <c r="AA40" i="1"/>
  <c r="AB40" i="1"/>
  <c r="AC40" i="1"/>
  <c r="AD40" i="1"/>
  <c r="AE40" i="1"/>
  <c r="W41" i="1"/>
  <c r="X41" i="1"/>
  <c r="Y41" i="1"/>
  <c r="Z41" i="1"/>
  <c r="AA41" i="1"/>
  <c r="AB41" i="1"/>
  <c r="AC41" i="1"/>
  <c r="AD41" i="1"/>
  <c r="AE41" i="1"/>
  <c r="W42" i="1"/>
  <c r="X42" i="1"/>
  <c r="Y42" i="1"/>
  <c r="Z42" i="1"/>
  <c r="AA42" i="1"/>
  <c r="AB42" i="1"/>
  <c r="AC42" i="1"/>
  <c r="AD42" i="1"/>
  <c r="AE42" i="1"/>
  <c r="W43" i="1"/>
  <c r="X43" i="1"/>
  <c r="Y43" i="1"/>
  <c r="Z43" i="1"/>
  <c r="AA43" i="1"/>
  <c r="AB43" i="1"/>
  <c r="AC43" i="1"/>
  <c r="AD43" i="1"/>
  <c r="AE43" i="1"/>
  <c r="W44" i="1"/>
  <c r="X44" i="1"/>
  <c r="Y44" i="1"/>
  <c r="Z44" i="1"/>
  <c r="AA44" i="1"/>
  <c r="AB44" i="1"/>
  <c r="AC44" i="1"/>
  <c r="AD44" i="1"/>
  <c r="AE44" i="1"/>
  <c r="W45" i="1"/>
  <c r="X45" i="1"/>
  <c r="Y45" i="1"/>
  <c r="Z45" i="1"/>
  <c r="AA45" i="1"/>
  <c r="AB45" i="1"/>
  <c r="AC45" i="1"/>
  <c r="AD45" i="1"/>
  <c r="AE45" i="1"/>
  <c r="W46" i="1"/>
  <c r="X46" i="1"/>
  <c r="Y46" i="1"/>
  <c r="Z46" i="1"/>
  <c r="AA46" i="1"/>
  <c r="AB46" i="1"/>
  <c r="AC46" i="1"/>
  <c r="AD46" i="1"/>
  <c r="AE46" i="1"/>
  <c r="W47" i="1"/>
  <c r="X47" i="1"/>
  <c r="Y47" i="1"/>
  <c r="Z47" i="1"/>
  <c r="AA47" i="1"/>
  <c r="AB47" i="1"/>
  <c r="AC47" i="1"/>
  <c r="AD47" i="1"/>
  <c r="AE47" i="1"/>
  <c r="W48" i="1"/>
  <c r="X48" i="1"/>
  <c r="Y48" i="1"/>
  <c r="Z48" i="1"/>
  <c r="AA48" i="1"/>
  <c r="AB48" i="1"/>
  <c r="AC48" i="1"/>
  <c r="AD48" i="1"/>
  <c r="AE48" i="1"/>
  <c r="W49" i="1"/>
  <c r="X49" i="1"/>
  <c r="Y49" i="1"/>
  <c r="Z49" i="1"/>
  <c r="AA49" i="1"/>
  <c r="AB49" i="1"/>
  <c r="AC49" i="1"/>
  <c r="AD49" i="1"/>
  <c r="AE49" i="1"/>
  <c r="W50" i="1"/>
  <c r="X50" i="1"/>
  <c r="Y50" i="1"/>
  <c r="Z50" i="1"/>
  <c r="AA50" i="1"/>
  <c r="AB50" i="1"/>
  <c r="AC50" i="1"/>
  <c r="AD50" i="1"/>
  <c r="AE50" i="1"/>
  <c r="W51" i="1"/>
  <c r="X51" i="1"/>
  <c r="Y51" i="1"/>
  <c r="Z51" i="1"/>
  <c r="AA51" i="1"/>
  <c r="AB51" i="1"/>
  <c r="AC51" i="1"/>
  <c r="AD51" i="1"/>
  <c r="AE51" i="1"/>
  <c r="W52" i="1"/>
  <c r="X52" i="1"/>
  <c r="Y52" i="1"/>
  <c r="Z52" i="1"/>
  <c r="AA52" i="1"/>
  <c r="AB52" i="1"/>
  <c r="AC52" i="1"/>
  <c r="AD52" i="1"/>
  <c r="AE52" i="1"/>
  <c r="W53" i="1"/>
  <c r="X53" i="1"/>
  <c r="Y53" i="1"/>
  <c r="Z53" i="1"/>
  <c r="AA53" i="1"/>
  <c r="AB53" i="1"/>
  <c r="AC53" i="1"/>
  <c r="AD53" i="1"/>
  <c r="AE53" i="1"/>
  <c r="W54" i="1"/>
  <c r="X54" i="1"/>
  <c r="Y54" i="1"/>
  <c r="Z54" i="1"/>
  <c r="AA54" i="1"/>
  <c r="AB54" i="1"/>
  <c r="AC54" i="1"/>
  <c r="AD54" i="1"/>
  <c r="AE54" i="1"/>
  <c r="W55" i="1"/>
  <c r="X55" i="1"/>
  <c r="Y55" i="1"/>
  <c r="Z55" i="1"/>
  <c r="AA55" i="1"/>
  <c r="AB55" i="1"/>
  <c r="AC55" i="1"/>
  <c r="AD55" i="1"/>
  <c r="AE55" i="1"/>
  <c r="W56" i="1"/>
  <c r="X56" i="1"/>
  <c r="Y56" i="1"/>
  <c r="Z56" i="1"/>
  <c r="AA56" i="1"/>
  <c r="AB56" i="1"/>
  <c r="AC56" i="1"/>
  <c r="AD56" i="1"/>
  <c r="AE56" i="1"/>
  <c r="W57" i="1"/>
  <c r="X57" i="1"/>
  <c r="Y57" i="1"/>
  <c r="Z57" i="1"/>
  <c r="AA57" i="1"/>
  <c r="AB57" i="1"/>
  <c r="AC57" i="1"/>
  <c r="AD57" i="1"/>
  <c r="AE57" i="1"/>
  <c r="W58" i="1"/>
  <c r="X58" i="1"/>
  <c r="Y58" i="1"/>
  <c r="Z58" i="1"/>
  <c r="AA58" i="1"/>
  <c r="AB58" i="1"/>
  <c r="AC58" i="1"/>
  <c r="AD58" i="1"/>
  <c r="AE58" i="1"/>
  <c r="W59" i="1"/>
  <c r="X59" i="1"/>
  <c r="Y59" i="1"/>
  <c r="Z59" i="1"/>
  <c r="AA59" i="1"/>
  <c r="AB59" i="1"/>
  <c r="AC59" i="1"/>
  <c r="AD59" i="1"/>
  <c r="AE59" i="1"/>
  <c r="W60" i="1"/>
  <c r="X60" i="1"/>
  <c r="Y60" i="1"/>
  <c r="Z60" i="1"/>
  <c r="AA60" i="1"/>
  <c r="AB60" i="1"/>
  <c r="AC60" i="1"/>
  <c r="AD60" i="1"/>
  <c r="AE60" i="1"/>
  <c r="W61" i="1"/>
  <c r="X61" i="1"/>
  <c r="Y61" i="1"/>
  <c r="Z61" i="1"/>
  <c r="AA61" i="1"/>
  <c r="AB61" i="1"/>
  <c r="AC61" i="1"/>
  <c r="AD61" i="1"/>
  <c r="AE61" i="1"/>
  <c r="W62" i="1"/>
  <c r="X62" i="1"/>
  <c r="Y62" i="1"/>
  <c r="Z62" i="1"/>
  <c r="AA62" i="1"/>
  <c r="AB62" i="1"/>
  <c r="AC62" i="1"/>
  <c r="AD62" i="1"/>
  <c r="AE62" i="1"/>
  <c r="W63" i="1"/>
  <c r="X63" i="1"/>
  <c r="Y63" i="1"/>
  <c r="Z63" i="1"/>
  <c r="AA63" i="1"/>
  <c r="AB63" i="1"/>
  <c r="AC63" i="1"/>
  <c r="AD63" i="1"/>
  <c r="AE63" i="1"/>
  <c r="W64" i="1"/>
  <c r="X64" i="1"/>
  <c r="Y64" i="1"/>
  <c r="Z64" i="1"/>
  <c r="AA64" i="1"/>
  <c r="AB64" i="1"/>
  <c r="AC64" i="1"/>
  <c r="AD64" i="1"/>
  <c r="AE64" i="1"/>
  <c r="W65" i="1"/>
  <c r="X65" i="1"/>
  <c r="Y65" i="1"/>
  <c r="Z65" i="1"/>
  <c r="AA65" i="1"/>
  <c r="AB65" i="1"/>
  <c r="AC65" i="1"/>
  <c r="AD65" i="1"/>
  <c r="AE65" i="1"/>
  <c r="W66" i="1"/>
  <c r="X66" i="1"/>
  <c r="Y66" i="1"/>
  <c r="Z66" i="1"/>
  <c r="AA66" i="1"/>
  <c r="AB66" i="1"/>
  <c r="AC66" i="1"/>
  <c r="AD66" i="1"/>
  <c r="AE66" i="1"/>
  <c r="W67" i="1"/>
  <c r="X67" i="1"/>
  <c r="Y67" i="1"/>
  <c r="Z67" i="1"/>
  <c r="AA67" i="1"/>
  <c r="AB67" i="1"/>
  <c r="AC67" i="1"/>
  <c r="AD67" i="1"/>
  <c r="AE67" i="1"/>
  <c r="W68" i="1"/>
  <c r="X68" i="1"/>
  <c r="Y68" i="1"/>
  <c r="Z68" i="1"/>
  <c r="AA68" i="1"/>
  <c r="AB68" i="1"/>
  <c r="AC68" i="1"/>
  <c r="AD68" i="1"/>
  <c r="AE68" i="1"/>
  <c r="W69" i="1"/>
  <c r="X69" i="1"/>
  <c r="Y69" i="1"/>
  <c r="Z69" i="1"/>
  <c r="AA69" i="1"/>
  <c r="AB69" i="1"/>
  <c r="AC69" i="1"/>
  <c r="AD69" i="1"/>
  <c r="AE69" i="1"/>
  <c r="W70" i="1"/>
  <c r="X70" i="1"/>
  <c r="Y70" i="1"/>
  <c r="Z70" i="1"/>
  <c r="AA70" i="1"/>
  <c r="AB70" i="1"/>
  <c r="AC70" i="1"/>
  <c r="AD70" i="1"/>
  <c r="AE70" i="1"/>
  <c r="W71" i="1"/>
  <c r="X71" i="1"/>
  <c r="Y71" i="1"/>
  <c r="Z71" i="1"/>
  <c r="AA71" i="1"/>
  <c r="AB71" i="1"/>
  <c r="AC71" i="1"/>
  <c r="AD71" i="1"/>
  <c r="AE71" i="1"/>
  <c r="W72" i="1"/>
  <c r="X72" i="1"/>
  <c r="Y72" i="1"/>
  <c r="Z72" i="1"/>
  <c r="AA72" i="1"/>
  <c r="AB72" i="1"/>
  <c r="AC72" i="1"/>
  <c r="AD72" i="1"/>
  <c r="AE72" i="1"/>
  <c r="W73" i="1"/>
  <c r="X73" i="1"/>
  <c r="Y73" i="1"/>
  <c r="Z73" i="1"/>
  <c r="AA73" i="1"/>
  <c r="AB73" i="1"/>
  <c r="AC73" i="1"/>
  <c r="AD73" i="1"/>
  <c r="AE73" i="1"/>
  <c r="W74" i="1"/>
  <c r="X74" i="1"/>
  <c r="Y74" i="1"/>
  <c r="Z74" i="1"/>
  <c r="AA74" i="1"/>
  <c r="AB74" i="1"/>
  <c r="AC74" i="1"/>
  <c r="AD74" i="1"/>
  <c r="AE74" i="1"/>
  <c r="W75" i="1"/>
  <c r="X75" i="1"/>
  <c r="Y75" i="1"/>
  <c r="Z75" i="1"/>
  <c r="AA75" i="1"/>
  <c r="AB75" i="1"/>
  <c r="AC75" i="1"/>
  <c r="AD75" i="1"/>
  <c r="AE75" i="1"/>
  <c r="W76" i="1"/>
  <c r="X76" i="1"/>
  <c r="Y76" i="1"/>
  <c r="Z76" i="1"/>
  <c r="AA76" i="1"/>
  <c r="AB76" i="1"/>
  <c r="AC76" i="1"/>
  <c r="AD76" i="1"/>
  <c r="AE76" i="1"/>
  <c r="W77" i="1"/>
  <c r="X77" i="1"/>
  <c r="Y77" i="1"/>
  <c r="Z77" i="1"/>
  <c r="AA77" i="1"/>
  <c r="AB77" i="1"/>
  <c r="AC77" i="1"/>
  <c r="AD77" i="1"/>
  <c r="AE77" i="1"/>
  <c r="W78" i="1"/>
  <c r="X78" i="1"/>
  <c r="Y78" i="1"/>
  <c r="Z78" i="1"/>
  <c r="AA78" i="1"/>
  <c r="AB78" i="1"/>
  <c r="AC78" i="1"/>
  <c r="AD78" i="1"/>
  <c r="AE78" i="1"/>
  <c r="W79" i="1"/>
  <c r="X79" i="1"/>
  <c r="Y79" i="1"/>
  <c r="Z79" i="1"/>
  <c r="AA79" i="1"/>
  <c r="AB79" i="1"/>
  <c r="AC79" i="1"/>
  <c r="AD79" i="1"/>
  <c r="AE79" i="1"/>
  <c r="W80" i="1"/>
  <c r="X80" i="1"/>
  <c r="Y80" i="1"/>
  <c r="Z80" i="1"/>
  <c r="AA80" i="1"/>
  <c r="AB80" i="1"/>
  <c r="AC80" i="1"/>
  <c r="AD80" i="1"/>
  <c r="AE80" i="1"/>
  <c r="W81" i="1"/>
  <c r="X81" i="1"/>
  <c r="Y81" i="1"/>
  <c r="Z81" i="1"/>
  <c r="AA81" i="1"/>
  <c r="AB81" i="1"/>
  <c r="AC81" i="1"/>
  <c r="AD81" i="1"/>
  <c r="AE81" i="1"/>
  <c r="W82" i="1"/>
  <c r="X82" i="1"/>
  <c r="Y82" i="1"/>
  <c r="Z82" i="1"/>
  <c r="AA82" i="1"/>
  <c r="AB82" i="1"/>
  <c r="AC82" i="1"/>
  <c r="AD82" i="1"/>
  <c r="AE82" i="1"/>
  <c r="W83" i="1"/>
  <c r="X83" i="1"/>
  <c r="Y83" i="1"/>
  <c r="Z83" i="1"/>
  <c r="AA83" i="1"/>
  <c r="AB83" i="1"/>
  <c r="AC83" i="1"/>
  <c r="AD83" i="1"/>
  <c r="AE83" i="1"/>
  <c r="W84" i="1"/>
  <c r="X84" i="1"/>
  <c r="Y84" i="1"/>
  <c r="Z84" i="1"/>
  <c r="AA84" i="1"/>
  <c r="AB84" i="1"/>
  <c r="AC84" i="1"/>
  <c r="AD84" i="1"/>
  <c r="AE84" i="1"/>
  <c r="W85" i="1"/>
  <c r="X85" i="1"/>
  <c r="Y85" i="1"/>
  <c r="Z85" i="1"/>
  <c r="AA85" i="1"/>
  <c r="AB85" i="1"/>
  <c r="AC85" i="1"/>
  <c r="AD85" i="1"/>
  <c r="AE85" i="1"/>
  <c r="W86" i="1"/>
  <c r="X86" i="1"/>
  <c r="Y86" i="1"/>
  <c r="Z86" i="1"/>
  <c r="AA86" i="1"/>
  <c r="AB86" i="1"/>
  <c r="AC86" i="1"/>
  <c r="AD86" i="1"/>
  <c r="AE86" i="1"/>
  <c r="W87" i="1"/>
  <c r="X87" i="1"/>
  <c r="Y87" i="1"/>
  <c r="Z87" i="1"/>
  <c r="AA87" i="1"/>
  <c r="AB87" i="1"/>
  <c r="AC87" i="1"/>
  <c r="AD87" i="1"/>
  <c r="AE87" i="1"/>
  <c r="W88" i="1"/>
  <c r="X88" i="1"/>
  <c r="Y88" i="1"/>
  <c r="Z88" i="1"/>
  <c r="AA88" i="1"/>
  <c r="AB88" i="1"/>
  <c r="AC88" i="1"/>
  <c r="AD88" i="1"/>
  <c r="AE88" i="1"/>
  <c r="W89" i="1"/>
  <c r="X89" i="1"/>
  <c r="Y89" i="1"/>
  <c r="Z89" i="1"/>
  <c r="AA89" i="1"/>
  <c r="AB89" i="1"/>
  <c r="AC89" i="1"/>
  <c r="AD89" i="1"/>
  <c r="AE89" i="1"/>
  <c r="W90" i="1"/>
  <c r="X90" i="1"/>
  <c r="Y90" i="1"/>
  <c r="Z90" i="1"/>
  <c r="AA90" i="1"/>
  <c r="AB90" i="1"/>
  <c r="AC90" i="1"/>
  <c r="AD90" i="1"/>
  <c r="AE90" i="1"/>
  <c r="W91" i="1"/>
  <c r="X91" i="1"/>
  <c r="Y91" i="1"/>
  <c r="Z91" i="1"/>
  <c r="AA91" i="1"/>
  <c r="AB91" i="1"/>
  <c r="AC91" i="1"/>
  <c r="AD91" i="1"/>
  <c r="AE91" i="1"/>
  <c r="W92" i="1"/>
  <c r="X92" i="1"/>
  <c r="Y92" i="1"/>
  <c r="Z92" i="1"/>
  <c r="AA92" i="1"/>
  <c r="AB92" i="1"/>
  <c r="AC92" i="1"/>
  <c r="AD92" i="1"/>
  <c r="AE92" i="1"/>
  <c r="W93" i="1"/>
  <c r="X93" i="1"/>
  <c r="Y93" i="1"/>
  <c r="Z93" i="1"/>
  <c r="AA93" i="1"/>
  <c r="AB93" i="1"/>
  <c r="AC93" i="1"/>
  <c r="AD93" i="1"/>
  <c r="AE93" i="1"/>
  <c r="W94" i="1"/>
  <c r="X94" i="1"/>
  <c r="Y94" i="1"/>
  <c r="Z94" i="1"/>
  <c r="AA94" i="1"/>
  <c r="AB94" i="1"/>
  <c r="AC94" i="1"/>
  <c r="AD94" i="1"/>
  <c r="AE94" i="1"/>
  <c r="W95" i="1"/>
  <c r="X95" i="1"/>
  <c r="Y95" i="1"/>
  <c r="Z95" i="1"/>
  <c r="AA95" i="1"/>
  <c r="AB95" i="1"/>
  <c r="AC95" i="1"/>
  <c r="AD95" i="1"/>
  <c r="AE95" i="1"/>
  <c r="W96" i="1"/>
  <c r="X96" i="1"/>
  <c r="Y96" i="1"/>
  <c r="Z96" i="1"/>
  <c r="AA96" i="1"/>
  <c r="AB96" i="1"/>
  <c r="AC96" i="1"/>
  <c r="AD96" i="1"/>
  <c r="AE96" i="1"/>
  <c r="W97" i="1"/>
  <c r="X97" i="1"/>
  <c r="Y97" i="1"/>
  <c r="Z97" i="1"/>
  <c r="AA97" i="1"/>
  <c r="AB97" i="1"/>
  <c r="AC97" i="1"/>
  <c r="AD97" i="1"/>
  <c r="AE97" i="1"/>
  <c r="W98" i="1"/>
  <c r="X98" i="1"/>
  <c r="Y98" i="1"/>
  <c r="Z98" i="1"/>
  <c r="AA98" i="1"/>
  <c r="AB98" i="1"/>
  <c r="AC98" i="1"/>
  <c r="AD98" i="1"/>
  <c r="AE98" i="1"/>
  <c r="W99" i="1"/>
  <c r="X99" i="1"/>
  <c r="Y99" i="1"/>
  <c r="Z99" i="1"/>
  <c r="AA99" i="1"/>
  <c r="AB99" i="1"/>
  <c r="AC99" i="1"/>
  <c r="AD99" i="1"/>
  <c r="AE99" i="1"/>
  <c r="W100" i="1"/>
  <c r="X100" i="1"/>
  <c r="Y100" i="1"/>
  <c r="Z100" i="1"/>
  <c r="AA100" i="1"/>
  <c r="AB100" i="1"/>
  <c r="AC100" i="1"/>
  <c r="AD100" i="1"/>
  <c r="AE100" i="1"/>
  <c r="W101" i="1"/>
  <c r="X101" i="1"/>
  <c r="Y101" i="1"/>
  <c r="Z101" i="1"/>
  <c r="AA101" i="1"/>
  <c r="AB101" i="1"/>
  <c r="AC101" i="1"/>
  <c r="AD101" i="1"/>
  <c r="AE101" i="1"/>
  <c r="W102" i="1"/>
  <c r="X102" i="1"/>
  <c r="Y102" i="1"/>
  <c r="Z102" i="1"/>
  <c r="AA102" i="1"/>
  <c r="AB102" i="1"/>
  <c r="AC102" i="1"/>
  <c r="AD102" i="1"/>
  <c r="AE102" i="1"/>
  <c r="W103" i="1"/>
  <c r="X103" i="1"/>
  <c r="Y103" i="1"/>
  <c r="Z103" i="1"/>
  <c r="AA103" i="1"/>
  <c r="AB103" i="1"/>
  <c r="AC103" i="1"/>
  <c r="AD103" i="1"/>
  <c r="AE103" i="1"/>
  <c r="W104" i="1"/>
  <c r="X104" i="1"/>
  <c r="Y104" i="1"/>
  <c r="Z104" i="1"/>
  <c r="AA104" i="1"/>
  <c r="AB104" i="1"/>
  <c r="AC104" i="1"/>
  <c r="AD104" i="1"/>
  <c r="AE104" i="1"/>
  <c r="X4" i="1"/>
  <c r="Y4" i="1"/>
  <c r="Z4" i="1"/>
  <c r="AA4" i="1"/>
  <c r="AB4" i="1"/>
  <c r="AC4" i="1"/>
  <c r="AD4" i="1"/>
  <c r="AE4" i="1"/>
  <c r="W4" i="1"/>
  <c r="C3" i="8"/>
  <c r="D3" i="8" s="1"/>
  <c r="E3" i="8" s="1"/>
  <c r="F3" i="8" s="1"/>
  <c r="G3" i="8" s="1"/>
  <c r="H3" i="8" s="1"/>
  <c r="I3" i="8" s="1"/>
  <c r="J3" i="8" s="1"/>
  <c r="K3" i="8" s="1"/>
  <c r="L3" i="8" s="1"/>
  <c r="M3" i="8" s="1"/>
  <c r="N3" i="8" s="1"/>
  <c r="O3" i="8" s="1"/>
  <c r="P3" i="8" s="1"/>
  <c r="Q3" i="8" s="1"/>
  <c r="R3" i="8" s="1"/>
  <c r="S3" i="8" s="1"/>
  <c r="T3" i="8" s="1"/>
  <c r="U3" i="8" s="1"/>
  <c r="V3" i="8" s="1"/>
  <c r="W3" i="8" s="1"/>
  <c r="AH3" i="7"/>
  <c r="AI3" i="7"/>
  <c r="AJ3" i="7"/>
  <c r="AK3" i="7"/>
  <c r="AL3" i="7"/>
  <c r="AM3" i="7"/>
  <c r="AN3" i="7"/>
  <c r="AG3" i="7"/>
  <c r="AG5" i="7"/>
  <c r="AH5" i="7"/>
  <c r="AI5" i="7"/>
  <c r="AJ5" i="7"/>
  <c r="AK5" i="7"/>
  <c r="AL5" i="7"/>
  <c r="AM5" i="7"/>
  <c r="AN5" i="7"/>
  <c r="AG6" i="7"/>
  <c r="AH6" i="7"/>
  <c r="AI6" i="7"/>
  <c r="AJ6" i="7"/>
  <c r="AK6" i="7"/>
  <c r="AL6" i="7"/>
  <c r="AM6" i="7"/>
  <c r="AN6" i="7"/>
  <c r="AG7" i="7"/>
  <c r="AH7" i="7"/>
  <c r="AI7" i="7"/>
  <c r="AJ7" i="7"/>
  <c r="AK7" i="7"/>
  <c r="AL7" i="7"/>
  <c r="AM7" i="7"/>
  <c r="AN7" i="7"/>
  <c r="AG8" i="7"/>
  <c r="AH8" i="7"/>
  <c r="AI8" i="7"/>
  <c r="AJ8" i="7"/>
  <c r="AK8" i="7"/>
  <c r="AL8" i="7"/>
  <c r="AM8" i="7"/>
  <c r="AN8" i="7"/>
  <c r="AG9" i="7"/>
  <c r="AH9" i="7"/>
  <c r="AI9" i="7"/>
  <c r="AJ9" i="7"/>
  <c r="AK9" i="7"/>
  <c r="AL9" i="7"/>
  <c r="AM9" i="7"/>
  <c r="AN9" i="7"/>
  <c r="AG10" i="7"/>
  <c r="AH10" i="7"/>
  <c r="AI10" i="7"/>
  <c r="AJ10" i="7"/>
  <c r="AK10" i="7"/>
  <c r="AL10" i="7"/>
  <c r="AM10" i="7"/>
  <c r="AN10" i="7"/>
  <c r="AG11" i="7"/>
  <c r="AH11" i="7"/>
  <c r="AI11" i="7"/>
  <c r="AJ11" i="7"/>
  <c r="AK11" i="7"/>
  <c r="AL11" i="7"/>
  <c r="AM11" i="7"/>
  <c r="AN11" i="7"/>
  <c r="AG12" i="7"/>
  <c r="AH12" i="7"/>
  <c r="AI12" i="7"/>
  <c r="AJ12" i="7"/>
  <c r="AK12" i="7"/>
  <c r="AL12" i="7"/>
  <c r="AM12" i="7"/>
  <c r="AN12" i="7"/>
  <c r="AG13" i="7"/>
  <c r="AH13" i="7"/>
  <c r="AI13" i="7"/>
  <c r="AJ13" i="7"/>
  <c r="AK13" i="7"/>
  <c r="AL13" i="7"/>
  <c r="AM13" i="7"/>
  <c r="AN13" i="7"/>
  <c r="AG14" i="7"/>
  <c r="AH14" i="7"/>
  <c r="AI14" i="7"/>
  <c r="AJ14" i="7"/>
  <c r="AK14" i="7"/>
  <c r="AL14" i="7"/>
  <c r="AM14" i="7"/>
  <c r="AN14" i="7"/>
  <c r="AG15" i="7"/>
  <c r="AH15" i="7"/>
  <c r="AI15" i="7"/>
  <c r="AJ15" i="7"/>
  <c r="AK15" i="7"/>
  <c r="AL15" i="7"/>
  <c r="AM15" i="7"/>
  <c r="AN15" i="7"/>
  <c r="AG16" i="7"/>
  <c r="AH16" i="7"/>
  <c r="AI16" i="7"/>
  <c r="AJ16" i="7"/>
  <c r="AK16" i="7"/>
  <c r="AL16" i="7"/>
  <c r="AM16" i="7"/>
  <c r="AN16" i="7"/>
  <c r="AG17" i="7"/>
  <c r="AH17" i="7"/>
  <c r="AI17" i="7"/>
  <c r="AJ17" i="7"/>
  <c r="AK17" i="7"/>
  <c r="AL17" i="7"/>
  <c r="AM17" i="7"/>
  <c r="AN17" i="7"/>
  <c r="AG18" i="7"/>
  <c r="AH18" i="7"/>
  <c r="AI18" i="7"/>
  <c r="AJ18" i="7"/>
  <c r="AK18" i="7"/>
  <c r="AL18" i="7"/>
  <c r="AM18" i="7"/>
  <c r="AN18" i="7"/>
  <c r="AG19" i="7"/>
  <c r="AH19" i="7"/>
  <c r="AI19" i="7"/>
  <c r="AJ19" i="7"/>
  <c r="AK19" i="7"/>
  <c r="AL19" i="7"/>
  <c r="AM19" i="7"/>
  <c r="AN19" i="7"/>
  <c r="AG20" i="7"/>
  <c r="AH20" i="7"/>
  <c r="AI20" i="7"/>
  <c r="AJ20" i="7"/>
  <c r="AK20" i="7"/>
  <c r="AL20" i="7"/>
  <c r="AM20" i="7"/>
  <c r="AN20" i="7"/>
  <c r="AG21" i="7"/>
  <c r="AH21" i="7"/>
  <c r="AI21" i="7"/>
  <c r="AJ21" i="7"/>
  <c r="AK21" i="7"/>
  <c r="AL21" i="7"/>
  <c r="AM21" i="7"/>
  <c r="AN21" i="7"/>
  <c r="AG22" i="7"/>
  <c r="AH22" i="7"/>
  <c r="AI22" i="7"/>
  <c r="AJ22" i="7"/>
  <c r="AK22" i="7"/>
  <c r="AL22" i="7"/>
  <c r="AM22" i="7"/>
  <c r="AN22" i="7"/>
  <c r="AG23" i="7"/>
  <c r="AH23" i="7"/>
  <c r="AI23" i="7"/>
  <c r="AJ23" i="7"/>
  <c r="AK23" i="7"/>
  <c r="AL23" i="7"/>
  <c r="AM23" i="7"/>
  <c r="AN23" i="7"/>
  <c r="AG24" i="7"/>
  <c r="AH24" i="7"/>
  <c r="AI24" i="7"/>
  <c r="AJ24" i="7"/>
  <c r="AK24" i="7"/>
  <c r="AL24" i="7"/>
  <c r="AM24" i="7"/>
  <c r="AN24" i="7"/>
  <c r="AG25" i="7"/>
  <c r="AH25" i="7"/>
  <c r="AI25" i="7"/>
  <c r="AJ25" i="7"/>
  <c r="AK25" i="7"/>
  <c r="AL25" i="7"/>
  <c r="AM25" i="7"/>
  <c r="AN25" i="7"/>
  <c r="AG26" i="7"/>
  <c r="AH26" i="7"/>
  <c r="AI26" i="7"/>
  <c r="AJ26" i="7"/>
  <c r="AK26" i="7"/>
  <c r="AL26" i="7"/>
  <c r="AM26" i="7"/>
  <c r="AN26" i="7"/>
  <c r="AG27" i="7"/>
  <c r="AH27" i="7"/>
  <c r="AI27" i="7"/>
  <c r="AJ27" i="7"/>
  <c r="AK27" i="7"/>
  <c r="AL27" i="7"/>
  <c r="AM27" i="7"/>
  <c r="AN27" i="7"/>
  <c r="AG28" i="7"/>
  <c r="AH28" i="7"/>
  <c r="AI28" i="7"/>
  <c r="AJ28" i="7"/>
  <c r="AK28" i="7"/>
  <c r="AL28" i="7"/>
  <c r="AM28" i="7"/>
  <c r="AN28" i="7"/>
  <c r="AG29" i="7"/>
  <c r="AH29" i="7"/>
  <c r="AI29" i="7"/>
  <c r="AJ29" i="7"/>
  <c r="AK29" i="7"/>
  <c r="AL29" i="7"/>
  <c r="AM29" i="7"/>
  <c r="AN29" i="7"/>
  <c r="AG30" i="7"/>
  <c r="AH30" i="7"/>
  <c r="AI30" i="7"/>
  <c r="AJ30" i="7"/>
  <c r="AK30" i="7"/>
  <c r="AL30" i="7"/>
  <c r="AM30" i="7"/>
  <c r="AN30" i="7"/>
  <c r="AG31" i="7"/>
  <c r="AH31" i="7"/>
  <c r="AI31" i="7"/>
  <c r="AJ31" i="7"/>
  <c r="AK31" i="7"/>
  <c r="AL31" i="7"/>
  <c r="AM31" i="7"/>
  <c r="AN31" i="7"/>
  <c r="AG32" i="7"/>
  <c r="AH32" i="7"/>
  <c r="AI32" i="7"/>
  <c r="AJ32" i="7"/>
  <c r="AK32" i="7"/>
  <c r="AL32" i="7"/>
  <c r="AM32" i="7"/>
  <c r="AN32" i="7"/>
  <c r="AG33" i="7"/>
  <c r="AH33" i="7"/>
  <c r="AI33" i="7"/>
  <c r="AJ33" i="7"/>
  <c r="AK33" i="7"/>
  <c r="AL33" i="7"/>
  <c r="AM33" i="7"/>
  <c r="AN33" i="7"/>
  <c r="AG34" i="7"/>
  <c r="AH34" i="7"/>
  <c r="AI34" i="7"/>
  <c r="AJ34" i="7"/>
  <c r="AK34" i="7"/>
  <c r="AL34" i="7"/>
  <c r="AM34" i="7"/>
  <c r="AN34" i="7"/>
  <c r="AG35" i="7"/>
  <c r="AH35" i="7"/>
  <c r="AI35" i="7"/>
  <c r="AJ35" i="7"/>
  <c r="AK35" i="7"/>
  <c r="AL35" i="7"/>
  <c r="AM35" i="7"/>
  <c r="AN35" i="7"/>
  <c r="AG36" i="7"/>
  <c r="AH36" i="7"/>
  <c r="AI36" i="7"/>
  <c r="AJ36" i="7"/>
  <c r="AK36" i="7"/>
  <c r="AL36" i="7"/>
  <c r="AM36" i="7"/>
  <c r="AN36" i="7"/>
  <c r="AG37" i="7"/>
  <c r="AH37" i="7"/>
  <c r="AI37" i="7"/>
  <c r="AJ37" i="7"/>
  <c r="AK37" i="7"/>
  <c r="AL37" i="7"/>
  <c r="AM37" i="7"/>
  <c r="AN37" i="7"/>
  <c r="AG38" i="7"/>
  <c r="AH38" i="7"/>
  <c r="AI38" i="7"/>
  <c r="AJ38" i="7"/>
  <c r="AK38" i="7"/>
  <c r="AL38" i="7"/>
  <c r="AM38" i="7"/>
  <c r="AN38" i="7"/>
  <c r="AG39" i="7"/>
  <c r="AH39" i="7"/>
  <c r="AI39" i="7"/>
  <c r="AJ39" i="7"/>
  <c r="AK39" i="7"/>
  <c r="AL39" i="7"/>
  <c r="AM39" i="7"/>
  <c r="AN39" i="7"/>
  <c r="AG40" i="7"/>
  <c r="AH40" i="7"/>
  <c r="AI40" i="7"/>
  <c r="AJ40" i="7"/>
  <c r="AK40" i="7"/>
  <c r="AL40" i="7"/>
  <c r="AM40" i="7"/>
  <c r="AN40" i="7"/>
  <c r="AG41" i="7"/>
  <c r="AH41" i="7"/>
  <c r="AI41" i="7"/>
  <c r="AJ41" i="7"/>
  <c r="AK41" i="7"/>
  <c r="AL41" i="7"/>
  <c r="AM41" i="7"/>
  <c r="AN41" i="7"/>
  <c r="AG42" i="7"/>
  <c r="AH42" i="7"/>
  <c r="AI42" i="7"/>
  <c r="AJ42" i="7"/>
  <c r="AK42" i="7"/>
  <c r="AL42" i="7"/>
  <c r="AM42" i="7"/>
  <c r="AN42" i="7"/>
  <c r="AG43" i="7"/>
  <c r="AH43" i="7"/>
  <c r="AI43" i="7"/>
  <c r="AJ43" i="7"/>
  <c r="AK43" i="7"/>
  <c r="AL43" i="7"/>
  <c r="AM43" i="7"/>
  <c r="AN43" i="7"/>
  <c r="AG44" i="7"/>
  <c r="AH44" i="7"/>
  <c r="AI44" i="7"/>
  <c r="AJ44" i="7"/>
  <c r="AK44" i="7"/>
  <c r="AL44" i="7"/>
  <c r="AM44" i="7"/>
  <c r="AN44" i="7"/>
  <c r="AG45" i="7"/>
  <c r="AH45" i="7"/>
  <c r="AI45" i="7"/>
  <c r="AJ45" i="7"/>
  <c r="AK45" i="7"/>
  <c r="AL45" i="7"/>
  <c r="AM45" i="7"/>
  <c r="AN45" i="7"/>
  <c r="AG46" i="7"/>
  <c r="AH46" i="7"/>
  <c r="AI46" i="7"/>
  <c r="AJ46" i="7"/>
  <c r="AK46" i="7"/>
  <c r="AL46" i="7"/>
  <c r="AM46" i="7"/>
  <c r="AN46" i="7"/>
  <c r="AG47" i="7"/>
  <c r="AH47" i="7"/>
  <c r="AI47" i="7"/>
  <c r="AJ47" i="7"/>
  <c r="AK47" i="7"/>
  <c r="AL47" i="7"/>
  <c r="AM47" i="7"/>
  <c r="AN47" i="7"/>
  <c r="AG48" i="7"/>
  <c r="AH48" i="7"/>
  <c r="AI48" i="7"/>
  <c r="AJ48" i="7"/>
  <c r="AK48" i="7"/>
  <c r="AL48" i="7"/>
  <c r="AM48" i="7"/>
  <c r="AN48" i="7"/>
  <c r="AG49" i="7"/>
  <c r="AH49" i="7"/>
  <c r="AI49" i="7"/>
  <c r="AJ49" i="7"/>
  <c r="AK49" i="7"/>
  <c r="AL49" i="7"/>
  <c r="AM49" i="7"/>
  <c r="AN49" i="7"/>
  <c r="AG50" i="7"/>
  <c r="AH50" i="7"/>
  <c r="AI50" i="7"/>
  <c r="AJ50" i="7"/>
  <c r="AK50" i="7"/>
  <c r="AL50" i="7"/>
  <c r="AM50" i="7"/>
  <c r="AN50" i="7"/>
  <c r="AG51" i="7"/>
  <c r="AH51" i="7"/>
  <c r="AI51" i="7"/>
  <c r="AJ51" i="7"/>
  <c r="AK51" i="7"/>
  <c r="AL51" i="7"/>
  <c r="AM51" i="7"/>
  <c r="AN51" i="7"/>
  <c r="AG52" i="7"/>
  <c r="AH52" i="7"/>
  <c r="AI52" i="7"/>
  <c r="AJ52" i="7"/>
  <c r="AK52" i="7"/>
  <c r="AL52" i="7"/>
  <c r="AM52" i="7"/>
  <c r="AN52" i="7"/>
  <c r="AG53" i="7"/>
  <c r="AH53" i="7"/>
  <c r="AI53" i="7"/>
  <c r="AJ53" i="7"/>
  <c r="AK53" i="7"/>
  <c r="AL53" i="7"/>
  <c r="AM53" i="7"/>
  <c r="AN53" i="7"/>
  <c r="AG54" i="7"/>
  <c r="AH54" i="7"/>
  <c r="AI54" i="7"/>
  <c r="AJ54" i="7"/>
  <c r="AK54" i="7"/>
  <c r="AL54" i="7"/>
  <c r="AM54" i="7"/>
  <c r="AN54" i="7"/>
  <c r="AG55" i="7"/>
  <c r="AH55" i="7"/>
  <c r="AI55" i="7"/>
  <c r="AJ55" i="7"/>
  <c r="AK55" i="7"/>
  <c r="AL55" i="7"/>
  <c r="AM55" i="7"/>
  <c r="AN55" i="7"/>
  <c r="AG56" i="7"/>
  <c r="AH56" i="7"/>
  <c r="AI56" i="7"/>
  <c r="AJ56" i="7"/>
  <c r="AK56" i="7"/>
  <c r="AL56" i="7"/>
  <c r="AM56" i="7"/>
  <c r="AN56" i="7"/>
  <c r="AG57" i="7"/>
  <c r="AH57" i="7"/>
  <c r="AI57" i="7"/>
  <c r="AJ57" i="7"/>
  <c r="AK57" i="7"/>
  <c r="AL57" i="7"/>
  <c r="AM57" i="7"/>
  <c r="AN57" i="7"/>
  <c r="AG58" i="7"/>
  <c r="AH58" i="7"/>
  <c r="AI58" i="7"/>
  <c r="AJ58" i="7"/>
  <c r="AK58" i="7"/>
  <c r="AL58" i="7"/>
  <c r="AM58" i="7"/>
  <c r="AN58" i="7"/>
  <c r="AG59" i="7"/>
  <c r="AH59" i="7"/>
  <c r="AI59" i="7"/>
  <c r="AJ59" i="7"/>
  <c r="AK59" i="7"/>
  <c r="AL59" i="7"/>
  <c r="AM59" i="7"/>
  <c r="AN59" i="7"/>
  <c r="AG60" i="7"/>
  <c r="AH60" i="7"/>
  <c r="AI60" i="7"/>
  <c r="AJ60" i="7"/>
  <c r="AK60" i="7"/>
  <c r="AL60" i="7"/>
  <c r="AM60" i="7"/>
  <c r="AN60" i="7"/>
  <c r="AG61" i="7"/>
  <c r="AH61" i="7"/>
  <c r="AI61" i="7"/>
  <c r="AJ61" i="7"/>
  <c r="AK61" i="7"/>
  <c r="AL61" i="7"/>
  <c r="AM61" i="7"/>
  <c r="AN61" i="7"/>
  <c r="AG62" i="7"/>
  <c r="AH62" i="7"/>
  <c r="AI62" i="7"/>
  <c r="AJ62" i="7"/>
  <c r="AK62" i="7"/>
  <c r="AL62" i="7"/>
  <c r="AM62" i="7"/>
  <c r="AN62" i="7"/>
  <c r="AG63" i="7"/>
  <c r="AH63" i="7"/>
  <c r="AI63" i="7"/>
  <c r="AJ63" i="7"/>
  <c r="AK63" i="7"/>
  <c r="AL63" i="7"/>
  <c r="AM63" i="7"/>
  <c r="AN63" i="7"/>
  <c r="AG64" i="7"/>
  <c r="AH64" i="7"/>
  <c r="AI64" i="7"/>
  <c r="AJ64" i="7"/>
  <c r="AK64" i="7"/>
  <c r="AL64" i="7"/>
  <c r="AM64" i="7"/>
  <c r="AN64" i="7"/>
  <c r="AG65" i="7"/>
  <c r="AH65" i="7"/>
  <c r="AI65" i="7"/>
  <c r="AJ65" i="7"/>
  <c r="AK65" i="7"/>
  <c r="AL65" i="7"/>
  <c r="AM65" i="7"/>
  <c r="AN65" i="7"/>
  <c r="AG66" i="7"/>
  <c r="AH66" i="7"/>
  <c r="AI66" i="7"/>
  <c r="AJ66" i="7"/>
  <c r="AK66" i="7"/>
  <c r="AL66" i="7"/>
  <c r="AM66" i="7"/>
  <c r="AN66" i="7"/>
  <c r="AG67" i="7"/>
  <c r="AH67" i="7"/>
  <c r="AI67" i="7"/>
  <c r="AJ67" i="7"/>
  <c r="AK67" i="7"/>
  <c r="AL67" i="7"/>
  <c r="AM67" i="7"/>
  <c r="AN67" i="7"/>
  <c r="AG68" i="7"/>
  <c r="AH68" i="7"/>
  <c r="AI68" i="7"/>
  <c r="AJ68" i="7"/>
  <c r="AK68" i="7"/>
  <c r="AL68" i="7"/>
  <c r="AM68" i="7"/>
  <c r="AN68" i="7"/>
  <c r="AG69" i="7"/>
  <c r="AH69" i="7"/>
  <c r="AI69" i="7"/>
  <c r="AJ69" i="7"/>
  <c r="AK69" i="7"/>
  <c r="AL69" i="7"/>
  <c r="AM69" i="7"/>
  <c r="AN69" i="7"/>
  <c r="AG70" i="7"/>
  <c r="AH70" i="7"/>
  <c r="AI70" i="7"/>
  <c r="AJ70" i="7"/>
  <c r="AK70" i="7"/>
  <c r="AL70" i="7"/>
  <c r="AM70" i="7"/>
  <c r="AN70" i="7"/>
  <c r="AG71" i="7"/>
  <c r="AH71" i="7"/>
  <c r="AI71" i="7"/>
  <c r="AJ71" i="7"/>
  <c r="AK71" i="7"/>
  <c r="AL71" i="7"/>
  <c r="AM71" i="7"/>
  <c r="AN71" i="7"/>
  <c r="AG72" i="7"/>
  <c r="AH72" i="7"/>
  <c r="AI72" i="7"/>
  <c r="AJ72" i="7"/>
  <c r="AK72" i="7"/>
  <c r="AL72" i="7"/>
  <c r="AM72" i="7"/>
  <c r="AN72" i="7"/>
  <c r="AG73" i="7"/>
  <c r="AH73" i="7"/>
  <c r="AI73" i="7"/>
  <c r="AJ73" i="7"/>
  <c r="AK73" i="7"/>
  <c r="AL73" i="7"/>
  <c r="AM73" i="7"/>
  <c r="AN73" i="7"/>
  <c r="AG74" i="7"/>
  <c r="AH74" i="7"/>
  <c r="AI74" i="7"/>
  <c r="AJ74" i="7"/>
  <c r="AK74" i="7"/>
  <c r="AL74" i="7"/>
  <c r="AM74" i="7"/>
  <c r="AN74" i="7"/>
  <c r="AG75" i="7"/>
  <c r="AH75" i="7"/>
  <c r="AI75" i="7"/>
  <c r="AJ75" i="7"/>
  <c r="AK75" i="7"/>
  <c r="AL75" i="7"/>
  <c r="AM75" i="7"/>
  <c r="AN75" i="7"/>
  <c r="AG76" i="7"/>
  <c r="AH76" i="7"/>
  <c r="AI76" i="7"/>
  <c r="AJ76" i="7"/>
  <c r="AK76" i="7"/>
  <c r="AL76" i="7"/>
  <c r="AM76" i="7"/>
  <c r="AN76" i="7"/>
  <c r="AG77" i="7"/>
  <c r="AH77" i="7"/>
  <c r="AI77" i="7"/>
  <c r="AJ77" i="7"/>
  <c r="AK77" i="7"/>
  <c r="AL77" i="7"/>
  <c r="AM77" i="7"/>
  <c r="AN77" i="7"/>
  <c r="AG78" i="7"/>
  <c r="AH78" i="7"/>
  <c r="AI78" i="7"/>
  <c r="AJ78" i="7"/>
  <c r="AK78" i="7"/>
  <c r="AL78" i="7"/>
  <c r="AM78" i="7"/>
  <c r="AN78" i="7"/>
  <c r="AG79" i="7"/>
  <c r="AH79" i="7"/>
  <c r="AI79" i="7"/>
  <c r="AJ79" i="7"/>
  <c r="AK79" i="7"/>
  <c r="AL79" i="7"/>
  <c r="AM79" i="7"/>
  <c r="AN79" i="7"/>
  <c r="AG80" i="7"/>
  <c r="AH80" i="7"/>
  <c r="AI80" i="7"/>
  <c r="AJ80" i="7"/>
  <c r="AK80" i="7"/>
  <c r="AL80" i="7"/>
  <c r="AM80" i="7"/>
  <c r="AN80" i="7"/>
  <c r="AG81" i="7"/>
  <c r="AH81" i="7"/>
  <c r="AI81" i="7"/>
  <c r="AJ81" i="7"/>
  <c r="AK81" i="7"/>
  <c r="AL81" i="7"/>
  <c r="AM81" i="7"/>
  <c r="AN81" i="7"/>
  <c r="AG82" i="7"/>
  <c r="AH82" i="7"/>
  <c r="AI82" i="7"/>
  <c r="AJ82" i="7"/>
  <c r="AK82" i="7"/>
  <c r="AL82" i="7"/>
  <c r="AM82" i="7"/>
  <c r="AN82" i="7"/>
  <c r="AG83" i="7"/>
  <c r="AH83" i="7"/>
  <c r="AI83" i="7"/>
  <c r="AJ83" i="7"/>
  <c r="AK83" i="7"/>
  <c r="AL83" i="7"/>
  <c r="AM83" i="7"/>
  <c r="AN83" i="7"/>
  <c r="AG84" i="7"/>
  <c r="AH84" i="7"/>
  <c r="AI84" i="7"/>
  <c r="AJ84" i="7"/>
  <c r="AK84" i="7"/>
  <c r="AL84" i="7"/>
  <c r="AM84" i="7"/>
  <c r="AN84" i="7"/>
  <c r="AG85" i="7"/>
  <c r="AH85" i="7"/>
  <c r="AI85" i="7"/>
  <c r="AJ85" i="7"/>
  <c r="AK85" i="7"/>
  <c r="AL85" i="7"/>
  <c r="AM85" i="7"/>
  <c r="AN85" i="7"/>
  <c r="AG86" i="7"/>
  <c r="AH86" i="7"/>
  <c r="AI86" i="7"/>
  <c r="AJ86" i="7"/>
  <c r="AK86" i="7"/>
  <c r="AL86" i="7"/>
  <c r="AM86" i="7"/>
  <c r="AN86" i="7"/>
  <c r="AG87" i="7"/>
  <c r="AH87" i="7"/>
  <c r="AI87" i="7"/>
  <c r="AJ87" i="7"/>
  <c r="AK87" i="7"/>
  <c r="AL87" i="7"/>
  <c r="AM87" i="7"/>
  <c r="AN87" i="7"/>
  <c r="AG88" i="7"/>
  <c r="AH88" i="7"/>
  <c r="AI88" i="7"/>
  <c r="AJ88" i="7"/>
  <c r="AK88" i="7"/>
  <c r="AL88" i="7"/>
  <c r="AM88" i="7"/>
  <c r="AN88" i="7"/>
  <c r="AG89" i="7"/>
  <c r="AH89" i="7"/>
  <c r="AI89" i="7"/>
  <c r="AJ89" i="7"/>
  <c r="AK89" i="7"/>
  <c r="AL89" i="7"/>
  <c r="AM89" i="7"/>
  <c r="AN89" i="7"/>
  <c r="AG90" i="7"/>
  <c r="AH90" i="7"/>
  <c r="AI90" i="7"/>
  <c r="AJ90" i="7"/>
  <c r="AK90" i="7"/>
  <c r="AL90" i="7"/>
  <c r="AM90" i="7"/>
  <c r="AN90" i="7"/>
  <c r="AG91" i="7"/>
  <c r="AH91" i="7"/>
  <c r="AI91" i="7"/>
  <c r="AJ91" i="7"/>
  <c r="AK91" i="7"/>
  <c r="AL91" i="7"/>
  <c r="AM91" i="7"/>
  <c r="AN91" i="7"/>
  <c r="AG92" i="7"/>
  <c r="AH92" i="7"/>
  <c r="AI92" i="7"/>
  <c r="AJ92" i="7"/>
  <c r="AK92" i="7"/>
  <c r="AL92" i="7"/>
  <c r="AM92" i="7"/>
  <c r="AN92" i="7"/>
  <c r="AG93" i="7"/>
  <c r="AH93" i="7"/>
  <c r="AI93" i="7"/>
  <c r="AJ93" i="7"/>
  <c r="AK93" i="7"/>
  <c r="AL93" i="7"/>
  <c r="AM93" i="7"/>
  <c r="AN93" i="7"/>
  <c r="AG94" i="7"/>
  <c r="AH94" i="7"/>
  <c r="AI94" i="7"/>
  <c r="AJ94" i="7"/>
  <c r="AK94" i="7"/>
  <c r="AL94" i="7"/>
  <c r="AM94" i="7"/>
  <c r="AN94" i="7"/>
  <c r="AG95" i="7"/>
  <c r="AH95" i="7"/>
  <c r="AI95" i="7"/>
  <c r="AJ95" i="7"/>
  <c r="AK95" i="7"/>
  <c r="AL95" i="7"/>
  <c r="AM95" i="7"/>
  <c r="AN95" i="7"/>
  <c r="AG96" i="7"/>
  <c r="AH96" i="7"/>
  <c r="AI96" i="7"/>
  <c r="AJ96" i="7"/>
  <c r="AK96" i="7"/>
  <c r="AL96" i="7"/>
  <c r="AM96" i="7"/>
  <c r="AN96" i="7"/>
  <c r="AG97" i="7"/>
  <c r="AH97" i="7"/>
  <c r="AI97" i="7"/>
  <c r="AJ97" i="7"/>
  <c r="AK97" i="7"/>
  <c r="AL97" i="7"/>
  <c r="AM97" i="7"/>
  <c r="AN97" i="7"/>
  <c r="AG98" i="7"/>
  <c r="AH98" i="7"/>
  <c r="AI98" i="7"/>
  <c r="AJ98" i="7"/>
  <c r="AK98" i="7"/>
  <c r="AL98" i="7"/>
  <c r="AM98" i="7"/>
  <c r="AN98" i="7"/>
  <c r="AG99" i="7"/>
  <c r="AH99" i="7"/>
  <c r="AI99" i="7"/>
  <c r="AJ99" i="7"/>
  <c r="AK99" i="7"/>
  <c r="AL99" i="7"/>
  <c r="AM99" i="7"/>
  <c r="AN99" i="7"/>
  <c r="AG100" i="7"/>
  <c r="AH100" i="7"/>
  <c r="AI100" i="7"/>
  <c r="AJ100" i="7"/>
  <c r="AK100" i="7"/>
  <c r="AL100" i="7"/>
  <c r="AM100" i="7"/>
  <c r="AN100" i="7"/>
  <c r="AG101" i="7"/>
  <c r="AH101" i="7"/>
  <c r="AI101" i="7"/>
  <c r="AJ101" i="7"/>
  <c r="AK101" i="7"/>
  <c r="AL101" i="7"/>
  <c r="AM101" i="7"/>
  <c r="AN101" i="7"/>
  <c r="AG102" i="7"/>
  <c r="AH102" i="7"/>
  <c r="AI102" i="7"/>
  <c r="AJ102" i="7"/>
  <c r="AK102" i="7"/>
  <c r="AL102" i="7"/>
  <c r="AM102" i="7"/>
  <c r="AN102" i="7"/>
  <c r="AG103" i="7"/>
  <c r="AH103" i="7"/>
  <c r="AI103" i="7"/>
  <c r="AJ103" i="7"/>
  <c r="AK103" i="7"/>
  <c r="AL103" i="7"/>
  <c r="AM103" i="7"/>
  <c r="AN103" i="7"/>
  <c r="AG104" i="7"/>
  <c r="AH104" i="7"/>
  <c r="AI104" i="7"/>
  <c r="AJ104" i="7"/>
  <c r="AK104" i="7"/>
  <c r="AL104" i="7"/>
  <c r="AM104" i="7"/>
  <c r="AN104" i="7"/>
  <c r="AH4" i="7"/>
  <c r="AI4" i="7"/>
  <c r="AJ4" i="7"/>
  <c r="AK4" i="7"/>
  <c r="AL4" i="7"/>
  <c r="AM4" i="7"/>
  <c r="AN4" i="7"/>
  <c r="AG4" i="7"/>
  <c r="W1" i="7"/>
  <c r="C14" i="16"/>
  <c r="C20" i="16"/>
  <c r="C17" i="16"/>
  <c r="C9" i="16" a="1"/>
  <c r="C6" i="16" a="1"/>
  <c r="C18" i="16" a="1"/>
  <c r="C15" i="16" a="1"/>
  <c r="C5" i="16"/>
  <c r="C11" i="16"/>
  <c r="C8" i="16"/>
  <c r="C16" i="16" a="1"/>
  <c r="C19" i="16" a="1"/>
  <c r="C4" i="16" a="1"/>
  <c r="C7" i="16" a="1"/>
  <c r="C12" i="16" a="1"/>
  <c r="C10" i="16" a="1"/>
  <c r="C13" i="16" a="1"/>
  <c r="C3" i="16" a="1"/>
  <c r="AC4" i="16" l="1"/>
  <c r="AC8" i="16"/>
  <c r="AC12" i="16"/>
  <c r="AA19" i="16"/>
  <c r="AE25" i="16"/>
  <c r="AG26" i="16"/>
  <c r="AC28" i="16"/>
  <c r="AG30" i="16"/>
  <c r="AA31" i="16"/>
  <c r="AE37" i="16"/>
  <c r="AG38" i="16"/>
  <c r="AG42" i="16"/>
  <c r="AA4" i="16"/>
  <c r="AC5" i="16"/>
  <c r="AE6" i="16"/>
  <c r="AG7" i="16"/>
  <c r="AA8" i="16"/>
  <c r="AC9" i="16"/>
  <c r="AE10" i="16"/>
  <c r="AG11" i="16"/>
  <c r="AA12" i="16"/>
  <c r="AC13" i="16"/>
  <c r="AE14" i="16"/>
  <c r="AG15" i="16"/>
  <c r="AA16" i="16"/>
  <c r="AC17" i="16"/>
  <c r="AE18" i="16"/>
  <c r="AG19" i="16"/>
  <c r="AA20" i="16"/>
  <c r="AC21" i="16"/>
  <c r="AE22" i="16"/>
  <c r="AG23" i="16"/>
  <c r="AA24" i="16"/>
  <c r="AC25" i="16"/>
  <c r="AE26" i="16"/>
  <c r="AG27" i="16"/>
  <c r="AA28" i="16"/>
  <c r="AC29" i="16"/>
  <c r="AE30" i="16"/>
  <c r="AG31" i="16"/>
  <c r="AA32" i="16"/>
  <c r="AC33" i="16"/>
  <c r="AE34" i="16"/>
  <c r="AG35" i="16"/>
  <c r="AA36" i="16"/>
  <c r="AC37" i="16"/>
  <c r="AE38" i="16"/>
  <c r="AG39" i="16"/>
  <c r="AA40" i="16"/>
  <c r="AC41" i="16"/>
  <c r="AE42" i="16"/>
  <c r="AG43" i="16"/>
  <c r="AA44" i="16"/>
  <c r="AC45" i="16"/>
  <c r="AE46" i="16"/>
  <c r="AG47" i="16"/>
  <c r="AA48" i="16"/>
  <c r="AE82" i="16"/>
  <c r="AG83" i="16"/>
  <c r="AA84" i="16"/>
  <c r="AC85" i="16"/>
  <c r="AE86" i="16"/>
  <c r="AG87" i="16"/>
  <c r="AA88" i="16"/>
  <c r="AC89" i="16"/>
  <c r="AE90" i="16"/>
  <c r="AG91" i="16"/>
  <c r="AA92" i="16"/>
  <c r="AC93" i="16"/>
  <c r="AE94" i="16"/>
  <c r="AG95" i="16"/>
  <c r="AA96" i="16"/>
  <c r="AC97" i="16"/>
  <c r="AE98" i="16"/>
  <c r="AG99" i="16"/>
  <c r="AA100" i="16"/>
  <c r="AC101" i="16"/>
  <c r="AE102" i="16"/>
  <c r="AG103" i="16"/>
  <c r="AA104" i="16"/>
  <c r="AH103" i="16"/>
  <c r="AG10" i="16"/>
  <c r="AG18" i="16"/>
  <c r="AA71" i="16"/>
  <c r="AC72" i="16"/>
  <c r="AE73" i="16"/>
  <c r="AG74" i="16"/>
  <c r="AA75" i="16"/>
  <c r="AC76" i="16"/>
  <c r="AE77" i="16"/>
  <c r="AG78" i="16"/>
  <c r="AA79" i="16"/>
  <c r="AC80" i="16"/>
  <c r="AE81" i="16"/>
  <c r="AG82" i="16"/>
  <c r="AA83" i="16"/>
  <c r="AC84" i="16"/>
  <c r="AE85" i="16"/>
  <c r="AG86" i="16"/>
  <c r="AA87" i="16"/>
  <c r="AC88" i="16"/>
  <c r="AE89" i="16"/>
  <c r="AG90" i="16"/>
  <c r="AA91" i="16"/>
  <c r="AC92" i="16"/>
  <c r="AE93" i="16"/>
  <c r="AG94" i="16"/>
  <c r="AA95" i="16"/>
  <c r="AC96" i="16"/>
  <c r="AE97" i="16"/>
  <c r="AG98" i="16"/>
  <c r="AA99" i="16"/>
  <c r="AC100" i="16"/>
  <c r="AE101" i="16"/>
  <c r="AG102" i="16"/>
  <c r="AC104" i="16"/>
  <c r="AD32" i="16"/>
  <c r="AF33" i="16"/>
  <c r="Z34" i="16"/>
  <c r="AH34" i="16"/>
  <c r="AB35" i="16"/>
  <c r="AD36" i="16"/>
  <c r="AF37" i="16"/>
  <c r="Z38" i="16"/>
  <c r="AH38" i="16"/>
  <c r="AB39" i="16"/>
  <c r="AD40" i="16"/>
  <c r="AF41" i="16"/>
  <c r="Z42" i="16"/>
  <c r="AH42" i="16"/>
  <c r="AB43" i="16"/>
  <c r="AD44" i="16"/>
  <c r="AF45" i="16"/>
  <c r="Z46" i="16"/>
  <c r="AH46" i="16"/>
  <c r="AB47" i="16"/>
  <c r="AD48" i="16"/>
  <c r="AF49" i="16"/>
  <c r="Z50" i="16"/>
  <c r="AH50" i="16"/>
  <c r="AB51" i="16"/>
  <c r="AD52" i="16"/>
  <c r="AF53" i="16"/>
  <c r="Z54" i="16"/>
  <c r="AH54" i="16"/>
  <c r="AB55" i="16"/>
  <c r="AD56" i="16"/>
  <c r="AF57" i="16"/>
  <c r="Z58" i="16"/>
  <c r="AH58" i="16"/>
  <c r="AB59" i="16"/>
  <c r="AD60" i="16"/>
  <c r="AF61" i="16"/>
  <c r="Z62" i="16"/>
  <c r="AH62" i="16"/>
  <c r="AB63" i="16"/>
  <c r="AD64" i="16"/>
  <c r="AF65" i="16"/>
  <c r="Z66" i="16"/>
  <c r="AH66" i="16"/>
  <c r="AB67" i="16"/>
  <c r="AD68" i="16"/>
  <c r="AF69" i="16"/>
  <c r="Z70" i="16"/>
  <c r="AH70" i="16"/>
  <c r="AB71" i="16"/>
  <c r="AD72" i="16"/>
  <c r="AF73" i="16"/>
  <c r="Z74" i="16"/>
  <c r="AH74" i="16"/>
  <c r="AB75" i="16"/>
  <c r="AD76" i="16"/>
  <c r="AF77" i="16"/>
  <c r="Z78" i="16"/>
  <c r="AH78" i="16"/>
  <c r="AB79" i="16"/>
  <c r="AD80" i="16"/>
  <c r="AF81" i="16"/>
  <c r="Z82" i="16"/>
  <c r="AH82" i="16"/>
  <c r="AB83" i="16"/>
  <c r="AD84" i="16"/>
  <c r="AF85" i="16"/>
  <c r="Z86" i="16"/>
  <c r="AH86" i="16"/>
  <c r="AB87" i="16"/>
  <c r="AD88" i="16"/>
  <c r="AF89" i="16"/>
  <c r="Z90" i="16"/>
  <c r="AH90" i="16"/>
  <c r="AB91" i="16"/>
  <c r="AD92" i="16"/>
  <c r="AF93" i="16"/>
  <c r="Z94" i="16"/>
  <c r="AH94" i="16"/>
  <c r="Z98" i="16"/>
  <c r="AH98" i="16"/>
  <c r="AB99" i="16"/>
  <c r="AD100" i="16"/>
  <c r="AF101" i="16"/>
  <c r="Z102" i="16"/>
  <c r="AH102" i="16"/>
  <c r="AB103" i="16"/>
  <c r="AD104" i="16"/>
  <c r="AA7" i="16"/>
  <c r="AG14" i="16"/>
  <c r="AC16" i="16"/>
  <c r="AG22" i="16"/>
  <c r="AA27" i="16"/>
  <c r="AE29" i="16"/>
  <c r="AE33" i="16"/>
  <c r="AC36" i="16"/>
  <c r="AC40" i="16"/>
  <c r="AD4" i="16"/>
  <c r="AF5" i="16"/>
  <c r="Z6" i="16"/>
  <c r="AH6" i="16"/>
  <c r="AB7" i="16"/>
  <c r="AD8" i="16"/>
  <c r="AF9" i="16"/>
  <c r="Z10" i="16"/>
  <c r="AH10" i="16"/>
  <c r="AB11" i="16"/>
  <c r="AD12" i="16"/>
  <c r="AF13" i="16"/>
  <c r="Z14" i="16"/>
  <c r="AH14" i="16"/>
  <c r="AB15" i="16"/>
  <c r="AD16" i="16"/>
  <c r="AF17" i="16"/>
  <c r="Z18" i="16"/>
  <c r="AH18" i="16"/>
  <c r="AB19" i="16"/>
  <c r="AD20" i="16"/>
  <c r="AF21" i="16"/>
  <c r="Z22" i="16"/>
  <c r="AH22" i="16"/>
  <c r="AB23" i="16"/>
  <c r="AD24" i="16"/>
  <c r="AF25" i="16"/>
  <c r="Z26" i="16"/>
  <c r="AH26" i="16"/>
  <c r="AB27" i="16"/>
  <c r="AD28" i="16"/>
  <c r="AF29" i="16"/>
  <c r="Z30" i="16"/>
  <c r="AH30" i="16"/>
  <c r="AE4" i="16"/>
  <c r="AG5" i="16"/>
  <c r="AA6" i="16"/>
  <c r="AC7" i="16"/>
  <c r="AE8" i="16"/>
  <c r="AG9" i="16"/>
  <c r="AA10" i="16"/>
  <c r="AC11" i="16"/>
  <c r="AE12" i="16"/>
  <c r="AG13" i="16"/>
  <c r="AA14" i="16"/>
  <c r="AC15" i="16"/>
  <c r="AE16" i="16"/>
  <c r="AG17" i="16"/>
  <c r="AA18" i="16"/>
  <c r="AC19" i="16"/>
  <c r="AE20" i="16"/>
  <c r="AG21" i="16"/>
  <c r="AA22" i="16"/>
  <c r="AC23" i="16"/>
  <c r="AE24" i="16"/>
  <c r="AG25" i="16"/>
  <c r="AA26" i="16"/>
  <c r="AC27" i="16"/>
  <c r="AE28" i="16"/>
  <c r="AG29" i="16"/>
  <c r="AA30" i="16"/>
  <c r="AC31" i="16"/>
  <c r="AE32" i="16"/>
  <c r="AG33" i="16"/>
  <c r="AA34" i="16"/>
  <c r="AC35" i="16"/>
  <c r="AE36" i="16"/>
  <c r="AG37" i="16"/>
  <c r="AA38" i="16"/>
  <c r="AC39" i="16"/>
  <c r="AE40" i="16"/>
  <c r="AG41" i="16"/>
  <c r="AA42" i="16"/>
  <c r="AC43" i="16"/>
  <c r="AE44" i="16"/>
  <c r="AG45" i="16"/>
  <c r="AA46" i="16"/>
  <c r="AC47" i="16"/>
  <c r="AE48" i="16"/>
  <c r="AG49" i="16"/>
  <c r="AA50" i="16"/>
  <c r="AC51" i="16"/>
  <c r="AE52" i="16"/>
  <c r="AG53" i="16"/>
  <c r="AA54" i="16"/>
  <c r="AC55" i="16"/>
  <c r="AE56" i="16"/>
  <c r="AG57" i="16"/>
  <c r="AA58" i="16"/>
  <c r="AC59" i="16"/>
  <c r="AE60" i="16"/>
  <c r="AG61" i="16"/>
  <c r="AA62" i="16"/>
  <c r="AC63" i="16"/>
  <c r="AE64" i="16"/>
  <c r="AG65" i="16"/>
  <c r="AA66" i="16"/>
  <c r="AC67" i="16"/>
  <c r="AE68" i="16"/>
  <c r="AG69" i="16"/>
  <c r="AA70" i="16"/>
  <c r="AC71" i="16"/>
  <c r="AE72" i="16"/>
  <c r="AG73" i="16"/>
  <c r="AA74" i="16"/>
  <c r="AC75" i="16"/>
  <c r="AE76" i="16"/>
  <c r="AG77" i="16"/>
  <c r="AA78" i="16"/>
  <c r="AC79" i="16"/>
  <c r="AE80" i="16"/>
  <c r="AG81" i="16"/>
  <c r="AA82" i="16"/>
  <c r="AC83" i="16"/>
  <c r="AE84" i="16"/>
  <c r="AG85" i="16"/>
  <c r="AA86" i="16"/>
  <c r="AC87" i="16"/>
  <c r="AE88" i="16"/>
  <c r="AG89" i="16"/>
  <c r="AA90" i="16"/>
  <c r="AC91" i="16"/>
  <c r="AE92" i="16"/>
  <c r="AG93" i="16"/>
  <c r="AA94" i="16"/>
  <c r="AC95" i="16"/>
  <c r="AE96" i="16"/>
  <c r="AG97" i="16"/>
  <c r="AG6" i="16"/>
  <c r="AA11" i="16"/>
  <c r="AC20" i="16"/>
  <c r="AC24" i="16"/>
  <c r="AG34" i="16"/>
  <c r="AB98" i="16"/>
  <c r="AD99" i="16"/>
  <c r="Z101" i="16"/>
  <c r="AH101" i="16"/>
  <c r="AE5" i="16"/>
  <c r="AE9" i="16"/>
  <c r="AE17" i="16"/>
  <c r="AA23" i="16"/>
  <c r="AA35" i="16"/>
  <c r="AA39" i="16"/>
  <c r="AA43" i="16"/>
  <c r="AG4" i="16"/>
  <c r="AG8" i="16"/>
  <c r="AA9" i="16"/>
  <c r="AC10" i="16"/>
  <c r="AE11" i="16"/>
  <c r="AG12" i="16"/>
  <c r="AA13" i="16"/>
  <c r="AC14" i="16"/>
  <c r="AE15" i="16"/>
  <c r="AG16" i="16"/>
  <c r="AA17" i="16"/>
  <c r="AC18" i="16"/>
  <c r="AE19" i="16"/>
  <c r="AG20" i="16"/>
  <c r="AA21" i="16"/>
  <c r="AC22" i="16"/>
  <c r="AE23" i="16"/>
  <c r="AG24" i="16"/>
  <c r="AA25" i="16"/>
  <c r="AG56" i="16"/>
  <c r="AA57" i="16"/>
  <c r="AC58" i="16"/>
  <c r="AE59" i="16"/>
  <c r="AG60" i="16"/>
  <c r="AA61" i="16"/>
  <c r="AC62" i="16"/>
  <c r="AE63" i="16"/>
  <c r="AG64" i="16"/>
  <c r="AA65" i="16"/>
  <c r="AC66" i="16"/>
  <c r="AE67" i="16"/>
  <c r="AG68" i="16"/>
  <c r="AA69" i="16"/>
  <c r="AC70" i="16"/>
  <c r="AE71" i="16"/>
  <c r="AG72" i="16"/>
  <c r="AA73" i="16"/>
  <c r="AC74" i="16"/>
  <c r="AE75" i="16"/>
  <c r="AG76" i="16"/>
  <c r="AA77" i="16"/>
  <c r="AC78" i="16"/>
  <c r="AE79" i="16"/>
  <c r="AG80" i="16"/>
  <c r="AA81" i="16"/>
  <c r="AC82" i="16"/>
  <c r="AE83" i="16"/>
  <c r="AG84" i="16"/>
  <c r="AA85" i="16"/>
  <c r="AC86" i="16"/>
  <c r="AE87" i="16"/>
  <c r="AG88" i="16"/>
  <c r="AA89" i="16"/>
  <c r="AC90" i="16"/>
  <c r="AE91" i="16"/>
  <c r="AG92" i="16"/>
  <c r="AA93" i="16"/>
  <c r="AC94" i="16"/>
  <c r="AE95" i="16"/>
  <c r="AG96" i="16"/>
  <c r="AA97" i="16"/>
  <c r="AC98" i="16"/>
  <c r="AE99" i="16"/>
  <c r="AG100" i="16"/>
  <c r="AA101" i="16"/>
  <c r="AC102" i="16"/>
  <c r="AE103" i="16"/>
  <c r="AG104" i="16"/>
  <c r="AE13" i="16"/>
  <c r="AA15" i="16"/>
  <c r="AE21" i="16"/>
  <c r="AC32" i="16"/>
  <c r="AE41" i="16"/>
  <c r="C18" i="16"/>
  <c r="C19" i="16"/>
  <c r="C15" i="16"/>
  <c r="C16" i="16"/>
  <c r="C12" i="16"/>
  <c r="C13" i="16"/>
  <c r="C9" i="16"/>
  <c r="C10" i="16"/>
  <c r="C6" i="16"/>
  <c r="C7" i="16"/>
  <c r="C4" i="16"/>
  <c r="C3" i="16"/>
  <c r="AG100" i="10"/>
  <c r="AG92" i="10"/>
  <c r="AG84" i="10"/>
  <c r="AG76" i="10"/>
  <c r="AG68" i="10"/>
  <c r="AG60" i="10"/>
  <c r="AG99" i="10"/>
  <c r="AG91" i="10"/>
  <c r="AG83" i="10"/>
  <c r="AG75" i="10"/>
  <c r="AG67" i="10"/>
  <c r="AG59" i="10"/>
  <c r="AG98" i="10"/>
  <c r="AG90" i="10"/>
  <c r="AG82" i="10"/>
  <c r="AG74" i="10"/>
  <c r="AG66" i="10"/>
  <c r="AG101" i="10"/>
  <c r="AG93" i="10"/>
  <c r="AG85" i="10"/>
  <c r="AG77" i="10"/>
  <c r="AG89" i="10"/>
  <c r="AG73" i="10"/>
  <c r="AG50" i="10"/>
  <c r="AG42" i="10"/>
  <c r="AG34" i="10"/>
  <c r="AG26" i="10"/>
  <c r="AG18" i="10"/>
  <c r="AG10" i="10"/>
  <c r="AG104" i="10"/>
  <c r="AG88" i="10"/>
  <c r="AG72" i="10"/>
  <c r="AG63" i="10"/>
  <c r="AG49" i="10"/>
  <c r="AG41" i="10"/>
  <c r="AG33" i="10"/>
  <c r="AG25" i="10"/>
  <c r="AG17" i="10"/>
  <c r="AG9" i="10"/>
  <c r="AG103" i="10"/>
  <c r="AG87" i="10"/>
  <c r="AG69" i="10"/>
  <c r="AG48" i="10"/>
  <c r="AG40" i="10"/>
  <c r="AG32" i="10"/>
  <c r="AG24" i="10"/>
  <c r="AG16" i="10"/>
  <c r="AG8" i="10"/>
  <c r="AG102" i="10"/>
  <c r="AG86" i="10"/>
  <c r="AG65" i="10"/>
  <c r="AG56" i="10"/>
  <c r="AG55" i="10"/>
  <c r="AG47" i="10"/>
  <c r="AG39" i="10"/>
  <c r="AG31" i="10"/>
  <c r="AG23" i="10"/>
  <c r="AG15" i="10"/>
  <c r="AG7" i="10"/>
  <c r="AG97" i="10"/>
  <c r="AG81" i="10"/>
  <c r="AG71" i="10"/>
  <c r="AG62" i="10"/>
  <c r="AG57" i="10"/>
  <c r="AG54" i="10"/>
  <c r="AG46" i="10"/>
  <c r="AG38" i="10"/>
  <c r="AG30" i="10"/>
  <c r="AG22" i="10"/>
  <c r="AG14" i="10"/>
  <c r="AG6" i="10"/>
  <c r="AG94" i="10"/>
  <c r="AG78" i="10"/>
  <c r="AG70" i="10"/>
  <c r="AG61" i="10"/>
  <c r="AG51" i="10"/>
  <c r="AG43" i="10"/>
  <c r="AG35" i="10"/>
  <c r="AG27" i="10"/>
  <c r="AG19" i="10"/>
  <c r="AG11" i="10"/>
  <c r="AG95" i="10"/>
  <c r="AG52" i="10"/>
  <c r="AG20" i="10"/>
  <c r="X3" i="10"/>
  <c r="AG29" i="10"/>
  <c r="AG79" i="10"/>
  <c r="AG44" i="10"/>
  <c r="AG12" i="10"/>
  <c r="AG53" i="10"/>
  <c r="AG21" i="10"/>
  <c r="AG36" i="10"/>
  <c r="AG4" i="10"/>
  <c r="AG96" i="10"/>
  <c r="AG45" i="10"/>
  <c r="AG13" i="10"/>
  <c r="AG80" i="10"/>
  <c r="AG58" i="10"/>
  <c r="AG37" i="10"/>
  <c r="AG5" i="10"/>
  <c r="AG64" i="10"/>
  <c r="D2" i="9"/>
  <c r="AG100" i="11"/>
  <c r="AG92" i="11"/>
  <c r="AG84" i="11"/>
  <c r="AG76" i="11"/>
  <c r="AG68" i="11"/>
  <c r="AG60" i="11"/>
  <c r="AG52" i="11"/>
  <c r="AG99" i="11"/>
  <c r="AG91" i="11"/>
  <c r="AG83" i="11"/>
  <c r="AG75" i="11"/>
  <c r="AG67" i="11"/>
  <c r="AG59" i="11"/>
  <c r="AG98" i="11"/>
  <c r="AG90" i="11"/>
  <c r="AG82" i="11"/>
  <c r="AG74" i="11"/>
  <c r="AG66" i="11"/>
  <c r="AG104" i="11"/>
  <c r="AG96" i="11"/>
  <c r="AG88" i="11"/>
  <c r="AG80" i="11"/>
  <c r="AG72" i="11"/>
  <c r="AG97" i="11"/>
  <c r="AG81" i="11"/>
  <c r="AG65" i="11"/>
  <c r="AG56" i="11"/>
  <c r="AG51" i="11"/>
  <c r="AG50" i="11"/>
  <c r="AG42" i="11"/>
  <c r="AG34" i="11"/>
  <c r="AG26" i="11"/>
  <c r="AG18" i="11"/>
  <c r="AG10" i="11"/>
  <c r="AG95" i="11"/>
  <c r="AG79" i="11"/>
  <c r="AG62" i="11"/>
  <c r="AG49" i="11"/>
  <c r="AG41" i="11"/>
  <c r="AG33" i="11"/>
  <c r="AG25" i="11"/>
  <c r="AG17" i="11"/>
  <c r="AG9" i="11"/>
  <c r="AG94" i="11"/>
  <c r="AG78" i="11"/>
  <c r="AG54" i="11"/>
  <c r="AG48" i="11"/>
  <c r="AG40" i="11"/>
  <c r="AG32" i="11"/>
  <c r="AG24" i="11"/>
  <c r="AG16" i="11"/>
  <c r="AG8" i="11"/>
  <c r="AG93" i="11"/>
  <c r="AG77" i="11"/>
  <c r="AG64" i="11"/>
  <c r="AG57" i="11"/>
  <c r="AG47" i="11"/>
  <c r="AG39" i="11"/>
  <c r="AG31" i="11"/>
  <c r="AG89" i="11"/>
  <c r="AG73" i="11"/>
  <c r="AG61" i="11"/>
  <c r="AG46" i="11"/>
  <c r="AG38" i="11"/>
  <c r="AG30" i="11"/>
  <c r="AG103" i="11"/>
  <c r="AG87" i="11"/>
  <c r="AG71" i="11"/>
  <c r="AG55" i="11"/>
  <c r="AG45" i="11"/>
  <c r="AG37" i="11"/>
  <c r="AG29" i="11"/>
  <c r="AG101" i="11"/>
  <c r="AG85" i="11"/>
  <c r="AG69" i="11"/>
  <c r="AG53" i="11"/>
  <c r="AG43" i="11"/>
  <c r="AG35" i="11"/>
  <c r="AG27" i="11"/>
  <c r="AG19" i="11"/>
  <c r="AG11" i="11"/>
  <c r="AG44" i="11"/>
  <c r="AG15" i="11"/>
  <c r="AG36" i="11"/>
  <c r="AG14" i="11"/>
  <c r="AG28" i="11"/>
  <c r="AG13" i="11"/>
  <c r="AG12" i="11"/>
  <c r="AG102" i="11"/>
  <c r="AG23" i="11"/>
  <c r="AG7" i="11"/>
  <c r="AG70" i="11"/>
  <c r="AG58" i="11"/>
  <c r="AG21" i="11"/>
  <c r="AG5" i="11"/>
  <c r="AG63" i="11"/>
  <c r="AG20" i="11"/>
  <c r="AG4" i="11"/>
  <c r="X3" i="11"/>
  <c r="AG102" i="12"/>
  <c r="AG94" i="12"/>
  <c r="AG86" i="12"/>
  <c r="AG78" i="12"/>
  <c r="AG101" i="12"/>
  <c r="AG93" i="12"/>
  <c r="AG85" i="12"/>
  <c r="AG77" i="12"/>
  <c r="AG100" i="12"/>
  <c r="AG92" i="12"/>
  <c r="AG103" i="12"/>
  <c r="AG95" i="12"/>
  <c r="AG87" i="12"/>
  <c r="AG79" i="12"/>
  <c r="AG89" i="12"/>
  <c r="AG75" i="12"/>
  <c r="AG66" i="12"/>
  <c r="AG58" i="12"/>
  <c r="AG50" i="12"/>
  <c r="AG42" i="12"/>
  <c r="AG34" i="12"/>
  <c r="AG26" i="12"/>
  <c r="AG18" i="12"/>
  <c r="AG10" i="12"/>
  <c r="AG104" i="12"/>
  <c r="AG88" i="12"/>
  <c r="AG82" i="12"/>
  <c r="AG65" i="12"/>
  <c r="AG57" i="12"/>
  <c r="AG49" i="12"/>
  <c r="AG41" i="12"/>
  <c r="AG33" i="12"/>
  <c r="AG25" i="12"/>
  <c r="AG17" i="12"/>
  <c r="AG9" i="12"/>
  <c r="AG99" i="12"/>
  <c r="AG72" i="12"/>
  <c r="AG64" i="12"/>
  <c r="AG56" i="12"/>
  <c r="AG48" i="12"/>
  <c r="AG40" i="12"/>
  <c r="AG32" i="12"/>
  <c r="AG24" i="12"/>
  <c r="AG16" i="12"/>
  <c r="AG8" i="12"/>
  <c r="AG98" i="12"/>
  <c r="AG84" i="12"/>
  <c r="AG76" i="12"/>
  <c r="AG73" i="12"/>
  <c r="AG71" i="12"/>
  <c r="AG63" i="12"/>
  <c r="AG55" i="12"/>
  <c r="AG47" i="12"/>
  <c r="AG39" i="12"/>
  <c r="AG97" i="12"/>
  <c r="AG81" i="12"/>
  <c r="AG70" i="12"/>
  <c r="AG62" i="12"/>
  <c r="AG54" i="12"/>
  <c r="AG46" i="12"/>
  <c r="AG38" i="12"/>
  <c r="AG30" i="12"/>
  <c r="AG22" i="12"/>
  <c r="AG14" i="12"/>
  <c r="AG6" i="12"/>
  <c r="AG96" i="12"/>
  <c r="AG74" i="12"/>
  <c r="AG69" i="12"/>
  <c r="AG61" i="12"/>
  <c r="AG53" i="12"/>
  <c r="AG45" i="12"/>
  <c r="AG37" i="12"/>
  <c r="AG90" i="12"/>
  <c r="AG80" i="12"/>
  <c r="AG67" i="12"/>
  <c r="AG59" i="12"/>
  <c r="AG51" i="12"/>
  <c r="AG43" i="12"/>
  <c r="AG60" i="12"/>
  <c r="AG23" i="12"/>
  <c r="AG7" i="12"/>
  <c r="AG52" i="12"/>
  <c r="AG21" i="12"/>
  <c r="AG5" i="12"/>
  <c r="AG44" i="12"/>
  <c r="AG20" i="12"/>
  <c r="AG4" i="12"/>
  <c r="X3" i="12"/>
  <c r="AG36" i="12"/>
  <c r="AG19" i="12"/>
  <c r="AG31" i="12"/>
  <c r="AG15" i="12"/>
  <c r="AG91" i="12"/>
  <c r="AG29" i="12"/>
  <c r="AG13" i="12"/>
  <c r="AG83" i="12"/>
  <c r="AG35" i="12"/>
  <c r="AG28" i="12"/>
  <c r="AG68" i="12"/>
  <c r="AG27" i="12"/>
  <c r="AG11" i="12"/>
  <c r="AG102" i="13"/>
  <c r="AG94" i="13"/>
  <c r="AG86" i="13"/>
  <c r="AG101" i="13"/>
  <c r="AG93" i="13"/>
  <c r="AG85" i="13"/>
  <c r="AG100" i="13"/>
  <c r="AG92" i="13"/>
  <c r="AG84" i="13"/>
  <c r="AG98" i="13"/>
  <c r="AG90" i="13"/>
  <c r="AG99" i="13"/>
  <c r="AG83" i="13"/>
  <c r="AG78" i="13"/>
  <c r="AG70" i="13"/>
  <c r="AG62" i="13"/>
  <c r="AG54" i="13"/>
  <c r="AG46" i="13"/>
  <c r="AG38" i="13"/>
  <c r="AG30" i="13"/>
  <c r="AG22" i="13"/>
  <c r="AG14" i="13"/>
  <c r="AG97" i="13"/>
  <c r="AG77" i="13"/>
  <c r="AG69" i="13"/>
  <c r="AG61" i="13"/>
  <c r="AG53" i="13"/>
  <c r="AG45" i="13"/>
  <c r="AG37" i="13"/>
  <c r="AG96" i="13"/>
  <c r="AG76" i="13"/>
  <c r="AG68" i="13"/>
  <c r="AG60" i="13"/>
  <c r="AG52" i="13"/>
  <c r="AG44" i="13"/>
  <c r="AG36" i="13"/>
  <c r="AG28" i="13"/>
  <c r="AG95" i="13"/>
  <c r="AG75" i="13"/>
  <c r="AG91" i="13"/>
  <c r="AG82" i="13"/>
  <c r="AG74" i="13"/>
  <c r="AG103" i="13"/>
  <c r="AG87" i="13"/>
  <c r="AG79" i="13"/>
  <c r="AG71" i="13"/>
  <c r="AG63" i="13"/>
  <c r="AG55" i="13"/>
  <c r="AG47" i="13"/>
  <c r="AG39" i="13"/>
  <c r="AG104" i="13"/>
  <c r="AG80" i="13"/>
  <c r="AG66" i="13"/>
  <c r="AG50" i="13"/>
  <c r="AG27" i="13"/>
  <c r="AG18" i="13"/>
  <c r="AG4" i="13"/>
  <c r="X3" i="13"/>
  <c r="AG65" i="13"/>
  <c r="AG49" i="13"/>
  <c r="AG34" i="13"/>
  <c r="AG19" i="13"/>
  <c r="AG12" i="13"/>
  <c r="AG11" i="13"/>
  <c r="AG88" i="13"/>
  <c r="AG72" i="13"/>
  <c r="AG64" i="13"/>
  <c r="AG48" i="13"/>
  <c r="AG31" i="13"/>
  <c r="AG25" i="13"/>
  <c r="AG20" i="13"/>
  <c r="AG13" i="13"/>
  <c r="AG10" i="13"/>
  <c r="AG81" i="13"/>
  <c r="AG59" i="13"/>
  <c r="AG43" i="13"/>
  <c r="AG58" i="13"/>
  <c r="AG42" i="13"/>
  <c r="AG73" i="13"/>
  <c r="AG57" i="13"/>
  <c r="AG89" i="13"/>
  <c r="AG67" i="13"/>
  <c r="AG51" i="13"/>
  <c r="AG32" i="13"/>
  <c r="AG29" i="13"/>
  <c r="AG24" i="13"/>
  <c r="AG17" i="13"/>
  <c r="AG5" i="13"/>
  <c r="AG26" i="13"/>
  <c r="AG21" i="13"/>
  <c r="AG35" i="13"/>
  <c r="AG41" i="13"/>
  <c r="AG9" i="13"/>
  <c r="AG23" i="13"/>
  <c r="AG8" i="13"/>
  <c r="AG15" i="13"/>
  <c r="AG7" i="13"/>
  <c r="AG40" i="13"/>
  <c r="AG16" i="13"/>
  <c r="AG6" i="13"/>
  <c r="AG33" i="13"/>
  <c r="AG56" i="13"/>
  <c r="AG103" i="14"/>
  <c r="AG95" i="14"/>
  <c r="AG87" i="14"/>
  <c r="AG79" i="14"/>
  <c r="AG71" i="14"/>
  <c r="AG102" i="14"/>
  <c r="AG94" i="14"/>
  <c r="AG86" i="14"/>
  <c r="AG78" i="14"/>
  <c r="AG70" i="14"/>
  <c r="AG101" i="14"/>
  <c r="AG93" i="14"/>
  <c r="AG85" i="14"/>
  <c r="AG77" i="14"/>
  <c r="AG69" i="14"/>
  <c r="AG100" i="14"/>
  <c r="AG92" i="14"/>
  <c r="AG84" i="14"/>
  <c r="AG76" i="14"/>
  <c r="AG68" i="14"/>
  <c r="AG99" i="14"/>
  <c r="AG91" i="14"/>
  <c r="AG83" i="14"/>
  <c r="AG75" i="14"/>
  <c r="AG67" i="14"/>
  <c r="AG97" i="14"/>
  <c r="AG89" i="14"/>
  <c r="AG81" i="14"/>
  <c r="AG73" i="14"/>
  <c r="AG65" i="14"/>
  <c r="AG104" i="14"/>
  <c r="AG72" i="14"/>
  <c r="AG62" i="14"/>
  <c r="AG54" i="14"/>
  <c r="AG46" i="14"/>
  <c r="AG38" i="14"/>
  <c r="AG98" i="14"/>
  <c r="AG66" i="14"/>
  <c r="AG61" i="14"/>
  <c r="AG53" i="14"/>
  <c r="AG45" i="14"/>
  <c r="AG37" i="14"/>
  <c r="AG96" i="14"/>
  <c r="AG60" i="14"/>
  <c r="AG52" i="14"/>
  <c r="AG44" i="14"/>
  <c r="AG36" i="14"/>
  <c r="AG90" i="14"/>
  <c r="AG88" i="14"/>
  <c r="AG82" i="14"/>
  <c r="AG64" i="14"/>
  <c r="AG55" i="14"/>
  <c r="AG28" i="14"/>
  <c r="AG20" i="14"/>
  <c r="AG12" i="14"/>
  <c r="AG4" i="14"/>
  <c r="X3" i="14"/>
  <c r="AG51" i="14"/>
  <c r="AG42" i="14"/>
  <c r="AG27" i="14"/>
  <c r="AG19" i="14"/>
  <c r="AG11" i="14"/>
  <c r="AG57" i="14"/>
  <c r="AG48" i="14"/>
  <c r="AG39" i="14"/>
  <c r="AG34" i="14"/>
  <c r="AG26" i="14"/>
  <c r="AG18" i="14"/>
  <c r="AG10" i="14"/>
  <c r="AG63" i="14"/>
  <c r="AG35" i="14"/>
  <c r="AG33" i="14"/>
  <c r="AG25" i="14"/>
  <c r="AG17" i="14"/>
  <c r="AG9" i="14"/>
  <c r="AG59" i="14"/>
  <c r="AG50" i="14"/>
  <c r="AG41" i="14"/>
  <c r="AG32" i="14"/>
  <c r="AG24" i="14"/>
  <c r="AG16" i="14"/>
  <c r="AG8" i="14"/>
  <c r="AG56" i="14"/>
  <c r="AG47" i="14"/>
  <c r="AG31" i="14"/>
  <c r="AG23" i="14"/>
  <c r="AG15" i="14"/>
  <c r="AG7" i="14"/>
  <c r="AG80" i="14"/>
  <c r="AG74" i="14"/>
  <c r="AG58" i="14"/>
  <c r="AG49" i="14"/>
  <c r="AG40" i="14"/>
  <c r="AG29" i="14"/>
  <c r="AG21" i="14"/>
  <c r="AG13" i="14"/>
  <c r="AG5" i="14"/>
  <c r="AG30" i="14"/>
  <c r="AG22" i="14"/>
  <c r="AG14" i="14"/>
  <c r="AG43" i="14"/>
  <c r="AG6" i="14"/>
  <c r="AG104" i="8"/>
  <c r="AG96" i="8"/>
  <c r="AG88" i="8"/>
  <c r="AG80" i="8"/>
  <c r="AG72" i="8"/>
  <c r="AG103" i="8"/>
  <c r="AG95" i="8"/>
  <c r="AG87" i="8"/>
  <c r="AG79" i="8"/>
  <c r="AG71" i="8"/>
  <c r="AG102" i="8"/>
  <c r="AG94" i="8"/>
  <c r="AG86" i="8"/>
  <c r="AG78" i="8"/>
  <c r="AG101" i="8"/>
  <c r="AG93" i="8"/>
  <c r="AG85" i="8"/>
  <c r="AG77" i="8"/>
  <c r="AG69" i="8"/>
  <c r="AG100" i="8"/>
  <c r="AG92" i="8"/>
  <c r="AG84" i="8"/>
  <c r="AG76" i="8"/>
  <c r="AG68" i="8"/>
  <c r="AG99" i="8"/>
  <c r="AG91" i="8"/>
  <c r="AG98" i="8"/>
  <c r="AG90" i="8"/>
  <c r="AG82" i="8"/>
  <c r="AG74" i="8"/>
  <c r="AG66" i="8"/>
  <c r="AG97" i="8"/>
  <c r="AG89" i="8"/>
  <c r="AG81" i="8"/>
  <c r="AG73" i="8"/>
  <c r="AG63" i="8"/>
  <c r="AG55" i="8"/>
  <c r="AG47" i="8"/>
  <c r="AG39" i="8"/>
  <c r="AG31" i="8"/>
  <c r="AG62" i="8"/>
  <c r="AG54" i="8"/>
  <c r="AG46" i="8"/>
  <c r="AG38" i="8"/>
  <c r="AG61" i="8"/>
  <c r="AG53" i="8"/>
  <c r="AG45" i="8"/>
  <c r="AG37" i="8"/>
  <c r="AG70" i="8"/>
  <c r="AG60" i="8"/>
  <c r="AG52" i="8"/>
  <c r="AG44" i="8"/>
  <c r="AG36" i="8"/>
  <c r="AG59" i="8"/>
  <c r="AG51" i="8"/>
  <c r="AG43" i="8"/>
  <c r="AG35" i="8"/>
  <c r="AG75" i="8"/>
  <c r="AG67" i="8"/>
  <c r="AG65" i="8"/>
  <c r="AG57" i="8"/>
  <c r="AG49" i="8"/>
  <c r="AG41" i="8"/>
  <c r="AG33" i="8"/>
  <c r="AG42" i="8"/>
  <c r="AG28" i="8"/>
  <c r="AG20" i="8"/>
  <c r="AG12" i="8"/>
  <c r="AG4" i="8"/>
  <c r="X3" i="8"/>
  <c r="AG40" i="8"/>
  <c r="AG27" i="8"/>
  <c r="AG19" i="8"/>
  <c r="AG11" i="8"/>
  <c r="AG83" i="8"/>
  <c r="AG34" i="8"/>
  <c r="AG26" i="8"/>
  <c r="AG18" i="8"/>
  <c r="AG10" i="8"/>
  <c r="AG64" i="8"/>
  <c r="AG25" i="8"/>
  <c r="AG17" i="8"/>
  <c r="AG9" i="8"/>
  <c r="AG50" i="8"/>
  <c r="AG30" i="8"/>
  <c r="AG22" i="8"/>
  <c r="AG14" i="8"/>
  <c r="AG6" i="8"/>
  <c r="AG58" i="8"/>
  <c r="AG48" i="8"/>
  <c r="AG29" i="8"/>
  <c r="AG21" i="8"/>
  <c r="AG13" i="8"/>
  <c r="AG5" i="8"/>
  <c r="AG24" i="8"/>
  <c r="AG7" i="8"/>
  <c r="AG16" i="8"/>
  <c r="AG15" i="8"/>
  <c r="AG56" i="8"/>
  <c r="AG32" i="8"/>
  <c r="AG8" i="8"/>
  <c r="AG23" i="8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C2" i="7"/>
  <c r="C3" i="7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H101" i="13" l="1"/>
  <c r="AH93" i="13"/>
  <c r="AH85" i="13"/>
  <c r="AH100" i="13"/>
  <c r="AH92" i="13"/>
  <c r="AH84" i="13"/>
  <c r="AH99" i="13"/>
  <c r="AH91" i="13"/>
  <c r="AH83" i="13"/>
  <c r="AH97" i="13"/>
  <c r="AH89" i="13"/>
  <c r="AH98" i="13"/>
  <c r="AH77" i="13"/>
  <c r="AH69" i="13"/>
  <c r="AH61" i="13"/>
  <c r="AH53" i="13"/>
  <c r="AH45" i="13"/>
  <c r="AH37" i="13"/>
  <c r="AH29" i="13"/>
  <c r="AH21" i="13"/>
  <c r="AH13" i="13"/>
  <c r="AH96" i="13"/>
  <c r="AH76" i="13"/>
  <c r="AH68" i="13"/>
  <c r="AH60" i="13"/>
  <c r="AH52" i="13"/>
  <c r="AH44" i="13"/>
  <c r="AH36" i="13"/>
  <c r="AH95" i="13"/>
  <c r="AH75" i="13"/>
  <c r="AH67" i="13"/>
  <c r="AH59" i="13"/>
  <c r="AH51" i="13"/>
  <c r="AH43" i="13"/>
  <c r="AH35" i="13"/>
  <c r="AH27" i="13"/>
  <c r="AH94" i="13"/>
  <c r="AH82" i="13"/>
  <c r="AH74" i="13"/>
  <c r="AH90" i="13"/>
  <c r="AH81" i="13"/>
  <c r="AH73" i="13"/>
  <c r="AH102" i="13"/>
  <c r="AH86" i="13"/>
  <c r="AH78" i="13"/>
  <c r="AH70" i="13"/>
  <c r="AH62" i="13"/>
  <c r="AH54" i="13"/>
  <c r="AH46" i="13"/>
  <c r="AH65" i="13"/>
  <c r="AH49" i="13"/>
  <c r="AH34" i="13"/>
  <c r="AH22" i="13"/>
  <c r="AH19" i="13"/>
  <c r="AH12" i="13"/>
  <c r="AH11" i="13"/>
  <c r="AH88" i="13"/>
  <c r="AH72" i="13"/>
  <c r="AH64" i="13"/>
  <c r="AH48" i="13"/>
  <c r="AH31" i="13"/>
  <c r="AH25" i="13"/>
  <c r="AH20" i="13"/>
  <c r="AH10" i="13"/>
  <c r="AH103" i="13"/>
  <c r="AH63" i="13"/>
  <c r="AH47" i="13"/>
  <c r="AH9" i="13"/>
  <c r="AH58" i="13"/>
  <c r="AH42" i="13"/>
  <c r="AH33" i="13"/>
  <c r="AH28" i="13"/>
  <c r="AH87" i="13"/>
  <c r="AH79" i="13"/>
  <c r="AH57" i="13"/>
  <c r="AH41" i="13"/>
  <c r="AH56" i="13"/>
  <c r="AH104" i="13"/>
  <c r="AH80" i="13"/>
  <c r="AH66" i="13"/>
  <c r="AH50" i="13"/>
  <c r="AH38" i="13"/>
  <c r="AH18" i="13"/>
  <c r="AH4" i="13"/>
  <c r="Y3" i="13"/>
  <c r="AH23" i="13"/>
  <c r="AH14" i="13"/>
  <c r="AH8" i="13"/>
  <c r="AH30" i="13"/>
  <c r="AH15" i="13"/>
  <c r="AH7" i="13"/>
  <c r="AH40" i="13"/>
  <c r="AH32" i="13"/>
  <c r="AH16" i="13"/>
  <c r="AH6" i="13"/>
  <c r="AH24" i="13"/>
  <c r="AH17" i="13"/>
  <c r="AH5" i="13"/>
  <c r="AH55" i="13"/>
  <c r="AH39" i="13"/>
  <c r="AH26" i="13"/>
  <c r="AH71" i="13"/>
  <c r="AG3" i="12"/>
  <c r="AG3" i="11"/>
  <c r="AG3" i="13"/>
  <c r="AG3" i="10"/>
  <c r="AH99" i="10"/>
  <c r="AH91" i="10"/>
  <c r="AH83" i="10"/>
  <c r="AH75" i="10"/>
  <c r="AH67" i="10"/>
  <c r="AH59" i="10"/>
  <c r="AH98" i="10"/>
  <c r="AH90" i="10"/>
  <c r="AH82" i="10"/>
  <c r="AH74" i="10"/>
  <c r="AH66" i="10"/>
  <c r="AH58" i="10"/>
  <c r="AH97" i="10"/>
  <c r="AH89" i="10"/>
  <c r="AH81" i="10"/>
  <c r="AH73" i="10"/>
  <c r="AH65" i="10"/>
  <c r="AH100" i="10"/>
  <c r="AH92" i="10"/>
  <c r="AH84" i="10"/>
  <c r="AH76" i="10"/>
  <c r="AH104" i="10"/>
  <c r="AH88" i="10"/>
  <c r="AH72" i="10"/>
  <c r="AH63" i="10"/>
  <c r="AH49" i="10"/>
  <c r="AH41" i="10"/>
  <c r="AH33" i="10"/>
  <c r="AH25" i="10"/>
  <c r="AH17" i="10"/>
  <c r="AH9" i="10"/>
  <c r="AH103" i="10"/>
  <c r="AH87" i="10"/>
  <c r="AH69" i="10"/>
  <c r="AH48" i="10"/>
  <c r="AH40" i="10"/>
  <c r="AH32" i="10"/>
  <c r="AH24" i="10"/>
  <c r="AH16" i="10"/>
  <c r="AH8" i="10"/>
  <c r="AH102" i="10"/>
  <c r="AH86" i="10"/>
  <c r="AH56" i="10"/>
  <c r="AH55" i="10"/>
  <c r="AH47" i="10"/>
  <c r="AH39" i="10"/>
  <c r="AH31" i="10"/>
  <c r="AH23" i="10"/>
  <c r="AH15" i="10"/>
  <c r="AH7" i="10"/>
  <c r="AH101" i="10"/>
  <c r="AH85" i="10"/>
  <c r="AH71" i="10"/>
  <c r="AH62" i="10"/>
  <c r="AH60" i="10"/>
  <c r="AH57" i="10"/>
  <c r="AH54" i="10"/>
  <c r="AH46" i="10"/>
  <c r="AH38" i="10"/>
  <c r="AH30" i="10"/>
  <c r="AH22" i="10"/>
  <c r="AH14" i="10"/>
  <c r="AH6" i="10"/>
  <c r="AH96" i="10"/>
  <c r="AH80" i="10"/>
  <c r="AH68" i="10"/>
  <c r="AH53" i="10"/>
  <c r="AH45" i="10"/>
  <c r="AH37" i="10"/>
  <c r="AH29" i="10"/>
  <c r="AH21" i="10"/>
  <c r="AH13" i="10"/>
  <c r="AH5" i="10"/>
  <c r="AH93" i="10"/>
  <c r="AH77" i="10"/>
  <c r="AH50" i="10"/>
  <c r="AH42" i="10"/>
  <c r="AH34" i="10"/>
  <c r="AH26" i="10"/>
  <c r="AH18" i="10"/>
  <c r="AH10" i="10"/>
  <c r="AH35" i="10"/>
  <c r="AH79" i="10"/>
  <c r="AH44" i="10"/>
  <c r="AH12" i="10"/>
  <c r="AH94" i="10"/>
  <c r="AH27" i="10"/>
  <c r="AH36" i="10"/>
  <c r="AH4" i="10"/>
  <c r="AH78" i="10"/>
  <c r="AH51" i="10"/>
  <c r="AH19" i="10"/>
  <c r="AH64" i="10"/>
  <c r="AH28" i="10"/>
  <c r="AH95" i="10"/>
  <c r="AH52" i="10"/>
  <c r="AH20" i="10"/>
  <c r="Y3" i="10"/>
  <c r="AH70" i="10"/>
  <c r="AH43" i="10"/>
  <c r="AH11" i="10"/>
  <c r="AH61" i="10"/>
  <c r="AH102" i="14"/>
  <c r="AH94" i="14"/>
  <c r="AH86" i="14"/>
  <c r="AH78" i="14"/>
  <c r="AH70" i="14"/>
  <c r="AH101" i="14"/>
  <c r="AH93" i="14"/>
  <c r="AH85" i="14"/>
  <c r="AH77" i="14"/>
  <c r="AH69" i="14"/>
  <c r="AH100" i="14"/>
  <c r="AH92" i="14"/>
  <c r="AH84" i="14"/>
  <c r="AH76" i="14"/>
  <c r="AH68" i="14"/>
  <c r="AH99" i="14"/>
  <c r="AH91" i="14"/>
  <c r="AH83" i="14"/>
  <c r="AH75" i="14"/>
  <c r="AH67" i="14"/>
  <c r="AH98" i="14"/>
  <c r="AH90" i="14"/>
  <c r="AH82" i="14"/>
  <c r="AH74" i="14"/>
  <c r="AH66" i="14"/>
  <c r="AH104" i="14"/>
  <c r="AH96" i="14"/>
  <c r="AH88" i="14"/>
  <c r="AH80" i="14"/>
  <c r="AH72" i="14"/>
  <c r="AH87" i="14"/>
  <c r="AH61" i="14"/>
  <c r="AH53" i="14"/>
  <c r="AH45" i="14"/>
  <c r="AH37" i="14"/>
  <c r="AH81" i="14"/>
  <c r="AH60" i="14"/>
  <c r="AH52" i="14"/>
  <c r="AH44" i="14"/>
  <c r="AH36" i="14"/>
  <c r="AH79" i="14"/>
  <c r="AH59" i="14"/>
  <c r="AH51" i="14"/>
  <c r="AH43" i="14"/>
  <c r="AH35" i="14"/>
  <c r="AH103" i="14"/>
  <c r="AH42" i="14"/>
  <c r="AH27" i="14"/>
  <c r="AH19" i="14"/>
  <c r="AH11" i="14"/>
  <c r="AH95" i="14"/>
  <c r="AH57" i="14"/>
  <c r="AH48" i="14"/>
  <c r="AH39" i="14"/>
  <c r="AH34" i="14"/>
  <c r="AH26" i="14"/>
  <c r="AH18" i="14"/>
  <c r="AH10" i="14"/>
  <c r="AH63" i="14"/>
  <c r="AH54" i="14"/>
  <c r="AH33" i="14"/>
  <c r="AH25" i="14"/>
  <c r="AH17" i="14"/>
  <c r="AH9" i="14"/>
  <c r="AH50" i="14"/>
  <c r="AH41" i="14"/>
  <c r="AH32" i="14"/>
  <c r="AH24" i="14"/>
  <c r="AH16" i="14"/>
  <c r="AH8" i="14"/>
  <c r="AH97" i="14"/>
  <c r="AH56" i="14"/>
  <c r="AH47" i="14"/>
  <c r="AH38" i="14"/>
  <c r="AH31" i="14"/>
  <c r="AH23" i="14"/>
  <c r="AH15" i="14"/>
  <c r="AH7" i="14"/>
  <c r="AH71" i="14"/>
  <c r="AH65" i="14"/>
  <c r="AH62" i="14"/>
  <c r="AH30" i="14"/>
  <c r="AH22" i="14"/>
  <c r="AH14" i="14"/>
  <c r="AH6" i="14"/>
  <c r="AH89" i="14"/>
  <c r="AH73" i="14"/>
  <c r="AH64" i="14"/>
  <c r="AH55" i="14"/>
  <c r="AH46" i="14"/>
  <c r="AH28" i="14"/>
  <c r="AH20" i="14"/>
  <c r="AH12" i="14"/>
  <c r="AH4" i="14"/>
  <c r="Y3" i="14"/>
  <c r="AH58" i="14"/>
  <c r="AH40" i="14"/>
  <c r="AH29" i="14"/>
  <c r="AH49" i="14"/>
  <c r="AH21" i="14"/>
  <c r="AH5" i="14"/>
  <c r="AH13" i="14"/>
  <c r="E2" i="9"/>
  <c r="AH101" i="12"/>
  <c r="AH93" i="12"/>
  <c r="AH85" i="12"/>
  <c r="AH77" i="12"/>
  <c r="AH100" i="12"/>
  <c r="AH92" i="12"/>
  <c r="AH84" i="12"/>
  <c r="AH76" i="12"/>
  <c r="AH99" i="12"/>
  <c r="AH91" i="12"/>
  <c r="AH102" i="12"/>
  <c r="AH94" i="12"/>
  <c r="AH86" i="12"/>
  <c r="AH78" i="12"/>
  <c r="AH104" i="12"/>
  <c r="AH88" i="12"/>
  <c r="AH82" i="12"/>
  <c r="AH65" i="12"/>
  <c r="AH57" i="12"/>
  <c r="AH49" i="12"/>
  <c r="AH41" i="12"/>
  <c r="AH33" i="12"/>
  <c r="AH25" i="12"/>
  <c r="AH17" i="12"/>
  <c r="AH9" i="12"/>
  <c r="AH103" i="12"/>
  <c r="AH87" i="12"/>
  <c r="AH79" i="12"/>
  <c r="AH72" i="12"/>
  <c r="AH64" i="12"/>
  <c r="AH56" i="12"/>
  <c r="AH48" i="12"/>
  <c r="AH40" i="12"/>
  <c r="AH32" i="12"/>
  <c r="AH24" i="12"/>
  <c r="AH16" i="12"/>
  <c r="AH8" i="12"/>
  <c r="AH98" i="12"/>
  <c r="AH73" i="12"/>
  <c r="AH71" i="12"/>
  <c r="AH63" i="12"/>
  <c r="AH55" i="12"/>
  <c r="AH47" i="12"/>
  <c r="AH39" i="12"/>
  <c r="AH31" i="12"/>
  <c r="AH23" i="12"/>
  <c r="AH15" i="12"/>
  <c r="AH7" i="12"/>
  <c r="AH97" i="12"/>
  <c r="AH81" i="12"/>
  <c r="AH70" i="12"/>
  <c r="AH62" i="12"/>
  <c r="AH54" i="12"/>
  <c r="AH46" i="12"/>
  <c r="AH38" i="12"/>
  <c r="AH96" i="12"/>
  <c r="AH74" i="12"/>
  <c r="AH69" i="12"/>
  <c r="AH61" i="12"/>
  <c r="AH53" i="12"/>
  <c r="AH45" i="12"/>
  <c r="AH37" i="12"/>
  <c r="AH29" i="12"/>
  <c r="AH21" i="12"/>
  <c r="AH13" i="12"/>
  <c r="AH5" i="12"/>
  <c r="AH95" i="12"/>
  <c r="AH83" i="12"/>
  <c r="AH68" i="12"/>
  <c r="AH60" i="12"/>
  <c r="AH52" i="12"/>
  <c r="AH44" i="12"/>
  <c r="AH36" i="12"/>
  <c r="AH89" i="12"/>
  <c r="AH75" i="12"/>
  <c r="AH66" i="12"/>
  <c r="AH58" i="12"/>
  <c r="AH50" i="12"/>
  <c r="AH42" i="12"/>
  <c r="AH22" i="12"/>
  <c r="AH6" i="12"/>
  <c r="AH67" i="12"/>
  <c r="AH20" i="12"/>
  <c r="AH4" i="12"/>
  <c r="Y3" i="12"/>
  <c r="AH80" i="12"/>
  <c r="AH59" i="12"/>
  <c r="AH19" i="12"/>
  <c r="AH51" i="12"/>
  <c r="AH34" i="12"/>
  <c r="AH18" i="12"/>
  <c r="AH43" i="12"/>
  <c r="AH30" i="12"/>
  <c r="AH14" i="12"/>
  <c r="AH35" i="12"/>
  <c r="AH28" i="12"/>
  <c r="AH12" i="12"/>
  <c r="AH90" i="12"/>
  <c r="AH27" i="12"/>
  <c r="AH26" i="12"/>
  <c r="AH10" i="12"/>
  <c r="AH11" i="12"/>
  <c r="AH99" i="11"/>
  <c r="AH91" i="11"/>
  <c r="AH83" i="11"/>
  <c r="AH75" i="11"/>
  <c r="AH67" i="11"/>
  <c r="AH59" i="11"/>
  <c r="AH51" i="11"/>
  <c r="AH98" i="11"/>
  <c r="AH90" i="11"/>
  <c r="AH82" i="11"/>
  <c r="AH74" i="11"/>
  <c r="AH66" i="11"/>
  <c r="AH58" i="11"/>
  <c r="AH97" i="11"/>
  <c r="AH89" i="11"/>
  <c r="AH81" i="11"/>
  <c r="AH73" i="11"/>
  <c r="AH65" i="11"/>
  <c r="AH103" i="11"/>
  <c r="AH95" i="11"/>
  <c r="AH87" i="11"/>
  <c r="AH79" i="11"/>
  <c r="AH71" i="11"/>
  <c r="AH96" i="11"/>
  <c r="AH80" i="11"/>
  <c r="AH62" i="11"/>
  <c r="AH49" i="11"/>
  <c r="AH41" i="11"/>
  <c r="AH33" i="11"/>
  <c r="AH25" i="11"/>
  <c r="AH17" i="11"/>
  <c r="AH9" i="11"/>
  <c r="AH94" i="11"/>
  <c r="AH78" i="11"/>
  <c r="AH68" i="11"/>
  <c r="AH54" i="11"/>
  <c r="AH48" i="11"/>
  <c r="AH40" i="11"/>
  <c r="AH32" i="11"/>
  <c r="AH24" i="11"/>
  <c r="AH16" i="11"/>
  <c r="AH8" i="11"/>
  <c r="AH93" i="11"/>
  <c r="AH77" i="11"/>
  <c r="AH64" i="11"/>
  <c r="AH57" i="11"/>
  <c r="AH47" i="11"/>
  <c r="AH39" i="11"/>
  <c r="AH31" i="11"/>
  <c r="AH23" i="11"/>
  <c r="AH15" i="11"/>
  <c r="AH7" i="11"/>
  <c r="AH92" i="11"/>
  <c r="AH76" i="11"/>
  <c r="AH61" i="11"/>
  <c r="AH52" i="11"/>
  <c r="AH46" i="11"/>
  <c r="AH38" i="11"/>
  <c r="AH30" i="11"/>
  <c r="AH104" i="11"/>
  <c r="AH88" i="11"/>
  <c r="AH72" i="11"/>
  <c r="AH55" i="11"/>
  <c r="AH45" i="11"/>
  <c r="AH37" i="11"/>
  <c r="AH29" i="11"/>
  <c r="AH102" i="11"/>
  <c r="AH86" i="11"/>
  <c r="AH70" i="11"/>
  <c r="AH63" i="11"/>
  <c r="AH44" i="11"/>
  <c r="AH36" i="11"/>
  <c r="AH28" i="11"/>
  <c r="AH100" i="11"/>
  <c r="AH84" i="11"/>
  <c r="AH56" i="11"/>
  <c r="AH50" i="11"/>
  <c r="AH42" i="11"/>
  <c r="AH34" i="11"/>
  <c r="AH26" i="11"/>
  <c r="AH18" i="11"/>
  <c r="AH10" i="11"/>
  <c r="AH14" i="11"/>
  <c r="AH13" i="11"/>
  <c r="AH43" i="11"/>
  <c r="AH12" i="11"/>
  <c r="AH60" i="11"/>
  <c r="AH35" i="11"/>
  <c r="AH11" i="11"/>
  <c r="AH27" i="11"/>
  <c r="AH22" i="11"/>
  <c r="AH6" i="11"/>
  <c r="AH85" i="11"/>
  <c r="AH53" i="11"/>
  <c r="AH20" i="11"/>
  <c r="AH4" i="11"/>
  <c r="Y3" i="11"/>
  <c r="AH69" i="11"/>
  <c r="AH19" i="11"/>
  <c r="AH101" i="11"/>
  <c r="AH21" i="11"/>
  <c r="AH5" i="11"/>
  <c r="AG3" i="14"/>
  <c r="AG3" i="8"/>
  <c r="AH103" i="8"/>
  <c r="AH95" i="8"/>
  <c r="AH87" i="8"/>
  <c r="AH79" i="8"/>
  <c r="AH71" i="8"/>
  <c r="AH102" i="8"/>
  <c r="AH94" i="8"/>
  <c r="AH86" i="8"/>
  <c r="AH78" i="8"/>
  <c r="AH70" i="8"/>
  <c r="AH101" i="8"/>
  <c r="AH93" i="8"/>
  <c r="AH85" i="8"/>
  <c r="AH77" i="8"/>
  <c r="AH100" i="8"/>
  <c r="AH92" i="8"/>
  <c r="AH84" i="8"/>
  <c r="AH76" i="8"/>
  <c r="AH68" i="8"/>
  <c r="AH99" i="8"/>
  <c r="AH91" i="8"/>
  <c r="AH83" i="8"/>
  <c r="AH75" i="8"/>
  <c r="AH67" i="8"/>
  <c r="AH98" i="8"/>
  <c r="AH90" i="8"/>
  <c r="AH97" i="8"/>
  <c r="AH89" i="8"/>
  <c r="AH81" i="8"/>
  <c r="AH73" i="8"/>
  <c r="AH65" i="8"/>
  <c r="AH104" i="8"/>
  <c r="AH96" i="8"/>
  <c r="AH88" i="8"/>
  <c r="AH80" i="8"/>
  <c r="AH62" i="8"/>
  <c r="AH54" i="8"/>
  <c r="AH46" i="8"/>
  <c r="AH38" i="8"/>
  <c r="AH74" i="8"/>
  <c r="AH69" i="8"/>
  <c r="AH61" i="8"/>
  <c r="AH53" i="8"/>
  <c r="AH45" i="8"/>
  <c r="AH37" i="8"/>
  <c r="AH60" i="8"/>
  <c r="AH52" i="8"/>
  <c r="AH44" i="8"/>
  <c r="AH36" i="8"/>
  <c r="AH59" i="8"/>
  <c r="AH51" i="8"/>
  <c r="AH43" i="8"/>
  <c r="AH35" i="8"/>
  <c r="AH58" i="8"/>
  <c r="AH50" i="8"/>
  <c r="AH42" i="8"/>
  <c r="AH34" i="8"/>
  <c r="AH72" i="8"/>
  <c r="AH64" i="8"/>
  <c r="AH56" i="8"/>
  <c r="AH48" i="8"/>
  <c r="AH40" i="8"/>
  <c r="AH57" i="8"/>
  <c r="AH27" i="8"/>
  <c r="AH19" i="8"/>
  <c r="AH11" i="8"/>
  <c r="AH55" i="8"/>
  <c r="AH26" i="8"/>
  <c r="AH18" i="8"/>
  <c r="AH10" i="8"/>
  <c r="AH49" i="8"/>
  <c r="AH25" i="8"/>
  <c r="AH17" i="8"/>
  <c r="AH9" i="8"/>
  <c r="AH82" i="8"/>
  <c r="AH47" i="8"/>
  <c r="AH31" i="8"/>
  <c r="AH24" i="8"/>
  <c r="AH16" i="8"/>
  <c r="AH8" i="8"/>
  <c r="AH33" i="8"/>
  <c r="AH29" i="8"/>
  <c r="AH21" i="8"/>
  <c r="AH13" i="8"/>
  <c r="AH5" i="8"/>
  <c r="AH63" i="8"/>
  <c r="AH28" i="8"/>
  <c r="AH20" i="8"/>
  <c r="AH12" i="8"/>
  <c r="AH4" i="8"/>
  <c r="Y3" i="8"/>
  <c r="AH41" i="8"/>
  <c r="AH7" i="8"/>
  <c r="AH22" i="8"/>
  <c r="AH30" i="8"/>
  <c r="AH32" i="8"/>
  <c r="AH15" i="8"/>
  <c r="AH66" i="8"/>
  <c r="AH39" i="8"/>
  <c r="AH14" i="8"/>
  <c r="AH23" i="8"/>
  <c r="AH6" i="8"/>
  <c r="W63" i="7" a="1"/>
  <c r="W63" i="7" s="1"/>
  <c r="W101" i="7" a="1"/>
  <c r="W101" i="7" s="1"/>
  <c r="X41" i="7" a="1"/>
  <c r="X41" i="7" s="1"/>
  <c r="Y93" i="7" a="1"/>
  <c r="Y93" i="7" s="1"/>
  <c r="X77" i="7" a="1"/>
  <c r="X77" i="7" s="1"/>
  <c r="Z66" i="7" a="1"/>
  <c r="Z66" i="7" s="1"/>
  <c r="AA53" i="7" a="1"/>
  <c r="AA53" i="7" s="1"/>
  <c r="W41" i="7" a="1"/>
  <c r="W41" i="7" s="1"/>
  <c r="X28" i="7" a="1"/>
  <c r="X28" i="7" s="1"/>
  <c r="Y15" i="7" a="1"/>
  <c r="Y15" i="7" s="1"/>
  <c r="AA81" i="7" a="1"/>
  <c r="AA81" i="7" s="1"/>
  <c r="X4" i="7" a="1"/>
  <c r="X4" i="7" s="1"/>
  <c r="Z97" i="7" a="1"/>
  <c r="Z97" i="7" s="1"/>
  <c r="W89" i="7" a="1"/>
  <c r="W89" i="7" s="1"/>
  <c r="X78" i="7" a="1"/>
  <c r="X78" i="7" s="1"/>
  <c r="W59" i="7" a="1"/>
  <c r="W59" i="7" s="1"/>
  <c r="Y43" i="7" a="1"/>
  <c r="Y43" i="7" s="1"/>
  <c r="Z25" i="7" a="1"/>
  <c r="Z25" i="7" s="1"/>
  <c r="Y4" i="7" a="1"/>
  <c r="Y4" i="7" s="1"/>
  <c r="AA34" i="7" a="1"/>
  <c r="AA34" i="7" s="1"/>
  <c r="X80" i="7" a="1"/>
  <c r="X80" i="7" s="1"/>
  <c r="Z71" i="7" a="1"/>
  <c r="Z71" i="7" s="1"/>
  <c r="AA58" i="7" a="1"/>
  <c r="AA58" i="7" s="1"/>
  <c r="W46" i="7" a="1"/>
  <c r="W46" i="7" s="1"/>
  <c r="X33" i="7" a="1"/>
  <c r="X33" i="7" s="1"/>
  <c r="Y20" i="7" a="1"/>
  <c r="Y20" i="7" s="1"/>
  <c r="Z101" i="7" a="1"/>
  <c r="Z101" i="7" s="1"/>
  <c r="Z86" i="7" a="1"/>
  <c r="Z86" i="7" s="1"/>
  <c r="Y71" i="7" a="1"/>
  <c r="Y71" i="7" s="1"/>
  <c r="X61" i="7" a="1"/>
  <c r="X61" i="7" s="1"/>
  <c r="AA50" i="7" a="1"/>
  <c r="AA50" i="7" s="1"/>
  <c r="Z40" i="7" a="1"/>
  <c r="Z40" i="7" s="1"/>
  <c r="Y30" i="7" a="1"/>
  <c r="Y30" i="7" s="1"/>
  <c r="AA22" i="7" a="1"/>
  <c r="AA22" i="7" s="1"/>
  <c r="X20" i="7" a="1"/>
  <c r="X20" i="7" s="1"/>
  <c r="Y12" i="7" a="1"/>
  <c r="Y12" i="7" s="1"/>
  <c r="Z9" i="7" a="1"/>
  <c r="Z9" i="7" s="1"/>
  <c r="X68" i="7" a="1"/>
  <c r="X68" i="7" s="1"/>
  <c r="Z51" i="7" a="1"/>
  <c r="Z51" i="7" s="1"/>
  <c r="Y97" i="7" a="1"/>
  <c r="Y97" i="7" s="1"/>
  <c r="Y99" i="7" a="1"/>
  <c r="Y99" i="7" s="1"/>
  <c r="D2" i="7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Y101" i="7" a="1"/>
  <c r="Y101" i="7" s="1"/>
  <c r="W95" i="7" a="1"/>
  <c r="W95" i="7" s="1"/>
  <c r="X82" i="7" a="1"/>
  <c r="X82" i="7" s="1"/>
  <c r="W80" i="7" a="1"/>
  <c r="W80" i="7" s="1"/>
  <c r="AA77" i="7" a="1"/>
  <c r="AA77" i="7" s="1"/>
  <c r="Z73" i="7" a="1"/>
  <c r="Z73" i="7" s="1"/>
  <c r="X71" i="7" a="1"/>
  <c r="X71" i="7" s="1"/>
  <c r="AA69" i="7" a="1"/>
  <c r="AA69" i="7" s="1"/>
  <c r="Y67" i="7" a="1"/>
  <c r="Y67" i="7" s="1"/>
  <c r="W61" i="7" a="1"/>
  <c r="W61" i="7" s="1"/>
  <c r="Y58" i="7" a="1"/>
  <c r="Y58" i="7" s="1"/>
  <c r="W57" i="7" a="1"/>
  <c r="W57" i="7" s="1"/>
  <c r="Z54" i="7" a="1"/>
  <c r="Z54" i="7" s="1"/>
  <c r="X48" i="7" a="1"/>
  <c r="X48" i="7" s="1"/>
  <c r="Z45" i="7" a="1"/>
  <c r="Z45" i="7" s="1"/>
  <c r="X44" i="7" a="1"/>
  <c r="X44" i="7" s="1"/>
  <c r="AA41" i="7" a="1"/>
  <c r="AA41" i="7" s="1"/>
  <c r="Y35" i="7" a="1"/>
  <c r="Y35" i="7" s="1"/>
  <c r="AA32" i="7" a="1"/>
  <c r="AA32" i="7" s="1"/>
  <c r="Y31" i="7" a="1"/>
  <c r="Y31" i="7" s="1"/>
  <c r="W29" i="7" a="1"/>
  <c r="W29" i="7" s="1"/>
  <c r="Z22" i="7" a="1"/>
  <c r="Z22" i="7" s="1"/>
  <c r="X21" i="7" a="1"/>
  <c r="X21" i="7" s="1"/>
  <c r="W20" i="7" a="1"/>
  <c r="W20" i="7" s="1"/>
  <c r="Z18" i="7" a="1"/>
  <c r="Z18" i="7" s="1"/>
  <c r="X16" i="7" a="1"/>
  <c r="X16" i="7" s="1"/>
  <c r="AB11" i="7" a="1"/>
  <c r="AB11" i="7" s="1"/>
  <c r="AB19" i="7" a="1"/>
  <c r="AB19" i="7" s="1"/>
  <c r="AB27" i="7" a="1"/>
  <c r="AB27" i="7" s="1"/>
  <c r="AB35" i="7" a="1"/>
  <c r="AB35" i="7" s="1"/>
  <c r="AB43" i="7" a="1"/>
  <c r="AB43" i="7" s="1"/>
  <c r="AB75" i="7" a="1"/>
  <c r="AB75" i="7" s="1"/>
  <c r="AB83" i="7" a="1"/>
  <c r="AB83" i="7" s="1"/>
  <c r="AB91" i="7" a="1"/>
  <c r="AB91" i="7" s="1"/>
  <c r="AB99" i="7" a="1"/>
  <c r="AB99" i="7" s="1"/>
  <c r="AB4" i="7" a="1"/>
  <c r="AB4" i="7" s="1"/>
  <c r="AB36" i="7" a="1"/>
  <c r="AB36" i="7" s="1"/>
  <c r="AB44" i="7" a="1"/>
  <c r="AB44" i="7" s="1"/>
  <c r="AB52" i="7" a="1"/>
  <c r="AB52" i="7" s="1"/>
  <c r="AB60" i="7" a="1"/>
  <c r="AB60" i="7" s="1"/>
  <c r="AB68" i="7" a="1"/>
  <c r="AB68" i="7" s="1"/>
  <c r="AB76" i="7" a="1"/>
  <c r="AB76" i="7" s="1"/>
  <c r="AB100" i="7" a="1"/>
  <c r="AB100" i="7" s="1"/>
  <c r="AB5" i="7" a="1"/>
  <c r="AB5" i="7" s="1"/>
  <c r="AB13" i="7" a="1"/>
  <c r="AB13" i="7" s="1"/>
  <c r="AB21" i="7" a="1"/>
  <c r="AB21" i="7" s="1"/>
  <c r="AB29" i="7" a="1"/>
  <c r="AB29" i="7" s="1"/>
  <c r="AB37" i="7" a="1"/>
  <c r="AB37" i="7" s="1"/>
  <c r="AB45" i="7" a="1"/>
  <c r="AB45" i="7" s="1"/>
  <c r="AB61" i="7" a="1"/>
  <c r="AB61" i="7" s="1"/>
  <c r="AB69" i="7" a="1"/>
  <c r="AB69" i="7" s="1"/>
  <c r="AB77" i="7" a="1"/>
  <c r="AB77" i="7" s="1"/>
  <c r="AB85" i="7" a="1"/>
  <c r="AB85" i="7" s="1"/>
  <c r="AB93" i="7" a="1"/>
  <c r="AB93" i="7" s="1"/>
  <c r="AB101" i="7" a="1"/>
  <c r="AB101" i="7" s="1"/>
  <c r="AB6" i="7" a="1"/>
  <c r="AB6" i="7" s="1"/>
  <c r="AB22" i="7" a="1"/>
  <c r="AB22" i="7" s="1"/>
  <c r="AB30" i="7" a="1"/>
  <c r="AB30" i="7" s="1"/>
  <c r="AB38" i="7" a="1"/>
  <c r="AB38" i="7" s="1"/>
  <c r="AB46" i="7" a="1"/>
  <c r="AB46" i="7" s="1"/>
  <c r="AB54" i="7" a="1"/>
  <c r="AB54" i="7" s="1"/>
  <c r="AB62" i="7" a="1"/>
  <c r="AB62" i="7" s="1"/>
  <c r="AB70" i="7" a="1"/>
  <c r="AB70" i="7" s="1"/>
  <c r="AB78" i="7" a="1"/>
  <c r="AB78" i="7" s="1"/>
  <c r="AB86" i="7" a="1"/>
  <c r="AB86" i="7" s="1"/>
  <c r="AB94" i="7" a="1"/>
  <c r="AB94" i="7" s="1"/>
  <c r="AB102" i="7" a="1"/>
  <c r="AB102" i="7" s="1"/>
  <c r="AB7" i="7" a="1"/>
  <c r="AB7" i="7" s="1"/>
  <c r="AB8" i="7" a="1"/>
  <c r="AB8" i="7" s="1"/>
  <c r="AB16" i="7" a="1"/>
  <c r="AB16" i="7" s="1"/>
  <c r="AB24" i="7" a="1"/>
  <c r="AB24" i="7" s="1"/>
  <c r="AB32" i="7" a="1"/>
  <c r="AB32" i="7" s="1"/>
  <c r="AB40" i="7" a="1"/>
  <c r="AB40" i="7" s="1"/>
  <c r="AB48" i="7" a="1"/>
  <c r="AB48" i="7" s="1"/>
  <c r="AB56" i="7" a="1"/>
  <c r="AB56" i="7" s="1"/>
  <c r="AB64" i="7" a="1"/>
  <c r="AB64" i="7" s="1"/>
  <c r="AB72" i="7" a="1"/>
  <c r="AB72" i="7" s="1"/>
  <c r="AB80" i="7" a="1"/>
  <c r="AB80" i="7" s="1"/>
  <c r="AB88" i="7" a="1"/>
  <c r="AB88" i="7" s="1"/>
  <c r="AB96" i="7" a="1"/>
  <c r="AB96" i="7" s="1"/>
  <c r="AB104" i="7" a="1"/>
  <c r="AB104" i="7" s="1"/>
  <c r="AB9" i="7" a="1"/>
  <c r="AB9" i="7" s="1"/>
  <c r="AB17" i="7" a="1"/>
  <c r="AB17" i="7" s="1"/>
  <c r="AB25" i="7" a="1"/>
  <c r="AB25" i="7" s="1"/>
  <c r="AB33" i="7" a="1"/>
  <c r="AB33" i="7" s="1"/>
  <c r="AB41" i="7" a="1"/>
  <c r="AB41" i="7" s="1"/>
  <c r="AB49" i="7" a="1"/>
  <c r="AB49" i="7" s="1"/>
  <c r="AB57" i="7" a="1"/>
  <c r="AB57" i="7" s="1"/>
  <c r="AB65" i="7" a="1"/>
  <c r="AB65" i="7" s="1"/>
  <c r="AB73" i="7" a="1"/>
  <c r="AB73" i="7" s="1"/>
  <c r="AB81" i="7" a="1"/>
  <c r="AB81" i="7" s="1"/>
  <c r="AB89" i="7" a="1"/>
  <c r="AB89" i="7" s="1"/>
  <c r="AB97" i="7" a="1"/>
  <c r="AB97" i="7" s="1"/>
  <c r="AB10" i="7" a="1"/>
  <c r="AB10" i="7" s="1"/>
  <c r="AB18" i="7" a="1"/>
  <c r="AB18" i="7" s="1"/>
  <c r="AB26" i="7" a="1"/>
  <c r="AB26" i="7" s="1"/>
  <c r="AB34" i="7" a="1"/>
  <c r="AB34" i="7" s="1"/>
  <c r="AB42" i="7" a="1"/>
  <c r="AB42" i="7" s="1"/>
  <c r="AB50" i="7" a="1"/>
  <c r="AB50" i="7" s="1"/>
  <c r="AB58" i="7" a="1"/>
  <c r="AB58" i="7" s="1"/>
  <c r="AB66" i="7" a="1"/>
  <c r="AB66" i="7" s="1"/>
  <c r="AB74" i="7" a="1"/>
  <c r="AB74" i="7" s="1"/>
  <c r="AB82" i="7" a="1"/>
  <c r="AB82" i="7" s="1"/>
  <c r="AB90" i="7" a="1"/>
  <c r="AB90" i="7" s="1"/>
  <c r="AB98" i="7" a="1"/>
  <c r="AB98" i="7" s="1"/>
  <c r="AB15" i="7" a="1"/>
  <c r="AB15" i="7" s="1"/>
  <c r="AB79" i="7" a="1"/>
  <c r="AB79" i="7" s="1"/>
  <c r="AB23" i="7" a="1"/>
  <c r="AB23" i="7" s="1"/>
  <c r="AB87" i="7" a="1"/>
  <c r="AB87" i="7" s="1"/>
  <c r="AB31" i="7" a="1"/>
  <c r="AB31" i="7" s="1"/>
  <c r="AB95" i="7" a="1"/>
  <c r="AB95" i="7" s="1"/>
  <c r="AB39" i="7" a="1"/>
  <c r="AB39" i="7" s="1"/>
  <c r="AB103" i="7" a="1"/>
  <c r="AB103" i="7" s="1"/>
  <c r="AB47" i="7" a="1"/>
  <c r="AB47" i="7" s="1"/>
  <c r="AB55" i="7" a="1"/>
  <c r="AB55" i="7" s="1"/>
  <c r="AB63" i="7" a="1"/>
  <c r="AB63" i="7" s="1"/>
  <c r="AB71" i="7" a="1"/>
  <c r="AB71" i="7" s="1"/>
  <c r="X5" i="7" a="1"/>
  <c r="X5" i="7" s="1"/>
  <c r="Y6" i="7" a="1"/>
  <c r="Y6" i="7" s="1"/>
  <c r="Y5" i="7" a="1"/>
  <c r="Y5" i="7" s="1"/>
  <c r="Z6" i="7" a="1"/>
  <c r="Z6" i="7" s="1"/>
  <c r="AA6" i="7" a="1"/>
  <c r="AA6" i="7" s="1"/>
  <c r="W8" i="7" a="1"/>
  <c r="W8" i="7" s="1"/>
  <c r="Z5" i="7" a="1"/>
  <c r="Z5" i="7" s="1"/>
  <c r="W7" i="7" a="1"/>
  <c r="W7" i="7" s="1"/>
  <c r="Y9" i="7" a="1"/>
  <c r="Y9" i="7" s="1"/>
  <c r="AA5" i="7" a="1"/>
  <c r="AA5" i="7" s="1"/>
  <c r="X7" i="7" a="1"/>
  <c r="X7" i="7" s="1"/>
  <c r="Y8" i="7" a="1"/>
  <c r="Y8" i="7" s="1"/>
  <c r="AA9" i="7" a="1"/>
  <c r="AA9" i="7" s="1"/>
  <c r="W6" i="7" a="1"/>
  <c r="W6" i="7" s="1"/>
  <c r="Y7" i="7" a="1"/>
  <c r="Y7" i="7" s="1"/>
  <c r="Z8" i="7" a="1"/>
  <c r="Z8" i="7" s="1"/>
  <c r="W10" i="7" a="1"/>
  <c r="W10" i="7" s="1"/>
  <c r="Z102" i="7" a="1"/>
  <c r="Z102" i="7" s="1"/>
  <c r="AA4" i="7" a="1"/>
  <c r="AA4" i="7" s="1"/>
  <c r="Y103" i="7" a="1"/>
  <c r="Y103" i="7" s="1"/>
  <c r="X101" i="7" a="1"/>
  <c r="X101" i="7" s="1"/>
  <c r="X99" i="7" a="1"/>
  <c r="X99" i="7" s="1"/>
  <c r="W98" i="7" a="1"/>
  <c r="W98" i="7" s="1"/>
  <c r="W97" i="7" a="1"/>
  <c r="W97" i="7" s="1"/>
  <c r="W96" i="7" a="1"/>
  <c r="W96" i="7" s="1"/>
  <c r="AA94" i="7" a="1"/>
  <c r="AA94" i="7" s="1"/>
  <c r="AA93" i="7" a="1"/>
  <c r="AA93" i="7" s="1"/>
  <c r="AA92" i="7" a="1"/>
  <c r="AA92" i="7" s="1"/>
  <c r="Z91" i="7" a="1"/>
  <c r="Z91" i="7" s="1"/>
  <c r="Z90" i="7" a="1"/>
  <c r="Z90" i="7" s="1"/>
  <c r="Z89" i="7" a="1"/>
  <c r="Z89" i="7" s="1"/>
  <c r="Y88" i="7" a="1"/>
  <c r="Y88" i="7" s="1"/>
  <c r="Y87" i="7" a="1"/>
  <c r="Y87" i="7" s="1"/>
  <c r="Y86" i="7" a="1"/>
  <c r="Y86" i="7" s="1"/>
  <c r="X85" i="7" a="1"/>
  <c r="X85" i="7" s="1"/>
  <c r="X84" i="7" a="1"/>
  <c r="X84" i="7" s="1"/>
  <c r="X83" i="7" a="1"/>
  <c r="X83" i="7" s="1"/>
  <c r="W82" i="7" a="1"/>
  <c r="W82" i="7" s="1"/>
  <c r="AA79" i="7" a="1"/>
  <c r="AA79" i="7" s="1"/>
  <c r="Z76" i="7" a="1"/>
  <c r="Z76" i="7" s="1"/>
  <c r="Y73" i="7" a="1"/>
  <c r="Y73" i="7" s="1"/>
  <c r="X72" i="7" a="1"/>
  <c r="X72" i="7" s="1"/>
  <c r="Z68" i="7" a="1"/>
  <c r="Z68" i="7" s="1"/>
  <c r="X67" i="7" a="1"/>
  <c r="X67" i="7" s="1"/>
  <c r="AA65" i="7" a="1"/>
  <c r="AA65" i="7" s="1"/>
  <c r="X62" i="7" a="1"/>
  <c r="X62" i="7" s="1"/>
  <c r="AA60" i="7" a="1"/>
  <c r="AA60" i="7" s="1"/>
  <c r="Y59" i="7" a="1"/>
  <c r="Y59" i="7" s="1"/>
  <c r="AA55" i="7" a="1"/>
  <c r="AA55" i="7" s="1"/>
  <c r="Y54" i="7" a="1"/>
  <c r="Y54" i="7" s="1"/>
  <c r="W53" i="7" a="1"/>
  <c r="W53" i="7" s="1"/>
  <c r="Y49" i="7" a="1"/>
  <c r="Y49" i="7" s="1"/>
  <c r="W48" i="7" a="1"/>
  <c r="W48" i="7" s="1"/>
  <c r="Z46" i="7" a="1"/>
  <c r="Z46" i="7" s="1"/>
  <c r="W43" i="7" a="1"/>
  <c r="W43" i="7" s="1"/>
  <c r="Z41" i="7" a="1"/>
  <c r="Z41" i="7" s="1"/>
  <c r="X40" i="7" a="1"/>
  <c r="X40" i="7" s="1"/>
  <c r="Z36" i="7" a="1"/>
  <c r="Z36" i="7" s="1"/>
  <c r="X35" i="7" a="1"/>
  <c r="X35" i="7" s="1"/>
  <c r="AA33" i="7" a="1"/>
  <c r="AA33" i="7" s="1"/>
  <c r="X30" i="7" a="1"/>
  <c r="X30" i="7" s="1"/>
  <c r="AA28" i="7" a="1"/>
  <c r="AA28" i="7" s="1"/>
  <c r="Y27" i="7" a="1"/>
  <c r="Y27" i="7" s="1"/>
  <c r="AA23" i="7" a="1"/>
  <c r="AA23" i="7" s="1"/>
  <c r="Y22" i="7" a="1"/>
  <c r="Y22" i="7" s="1"/>
  <c r="W21" i="7" a="1"/>
  <c r="W21" i="7" s="1"/>
  <c r="Y17" i="7" a="1"/>
  <c r="Y17" i="7" s="1"/>
  <c r="W16" i="7" a="1"/>
  <c r="W16" i="7" s="1"/>
  <c r="Z14" i="7" a="1"/>
  <c r="Z14" i="7" s="1"/>
  <c r="W11" i="7" a="1"/>
  <c r="W11" i="7" s="1"/>
  <c r="W9" i="7" a="1"/>
  <c r="W9" i="7" s="1"/>
  <c r="X6" i="7" a="1"/>
  <c r="X6" i="7" s="1"/>
  <c r="X103" i="7" a="1"/>
  <c r="X103" i="7" s="1"/>
  <c r="AA96" i="7" a="1"/>
  <c r="AA96" i="7" s="1"/>
  <c r="Y90" i="7" a="1"/>
  <c r="Y90" i="7" s="1"/>
  <c r="W85" i="7" a="1"/>
  <c r="W85" i="7" s="1"/>
  <c r="X74" i="7" a="1"/>
  <c r="X74" i="7" s="1"/>
  <c r="AA66" i="7" a="1"/>
  <c r="AA66" i="7" s="1"/>
  <c r="Y60" i="7" a="1"/>
  <c r="Y60" i="7" s="1"/>
  <c r="AA52" i="7" a="1"/>
  <c r="AA52" i="7" s="1"/>
  <c r="X45" i="7" a="1"/>
  <c r="X45" i="7" s="1"/>
  <c r="AA38" i="7" a="1"/>
  <c r="AA38" i="7" s="1"/>
  <c r="Z33" i="7" a="1"/>
  <c r="Z33" i="7" s="1"/>
  <c r="X27" i="7" a="1"/>
  <c r="X27" i="7" s="1"/>
  <c r="AA20" i="7" a="1"/>
  <c r="AA20" i="7" s="1"/>
  <c r="W17" i="7" a="1"/>
  <c r="W17" i="7" s="1"/>
  <c r="Z15" i="7" a="1"/>
  <c r="Z15" i="7" s="1"/>
  <c r="Z10" i="7" a="1"/>
  <c r="Z10" i="7" s="1"/>
  <c r="Z100" i="7" a="1"/>
  <c r="Z100" i="7" s="1"/>
  <c r="X94" i="7" a="1"/>
  <c r="X94" i="7" s="1"/>
  <c r="AA104" i="7" a="1"/>
  <c r="AA104" i="7" s="1"/>
  <c r="Y100" i="7" a="1"/>
  <c r="Y100" i="7" s="1"/>
  <c r="X97" i="7" a="1"/>
  <c r="X97" i="7" s="1"/>
  <c r="Y104" i="7" a="1"/>
  <c r="Y104" i="7" s="1"/>
  <c r="Y102" i="7" a="1"/>
  <c r="Y102" i="7" s="1"/>
  <c r="X100" i="7" a="1"/>
  <c r="X100" i="7" s="1"/>
  <c r="Z4" i="7" a="1"/>
  <c r="Z4" i="7" s="1"/>
  <c r="X102" i="7" a="1"/>
  <c r="X102" i="7" s="1"/>
  <c r="W99" i="7" a="1"/>
  <c r="W99" i="7" s="1"/>
  <c r="AA95" i="7" a="1"/>
  <c r="AA95" i="7" s="1"/>
  <c r="Z92" i="7" a="1"/>
  <c r="Z92" i="7" s="1"/>
  <c r="Y89" i="7" a="1"/>
  <c r="Y89" i="7" s="1"/>
  <c r="X86" i="7" a="1"/>
  <c r="X86" i="7" s="1"/>
  <c r="W83" i="7" a="1"/>
  <c r="W83" i="7" s="1"/>
  <c r="AA80" i="7" a="1"/>
  <c r="AA80" i="7" s="1"/>
  <c r="Z79" i="7" a="1"/>
  <c r="Z79" i="7" s="1"/>
  <c r="Z78" i="7" a="1"/>
  <c r="Z78" i="7" s="1"/>
  <c r="Z77" i="7" a="1"/>
  <c r="Z77" i="7" s="1"/>
  <c r="Y76" i="7" a="1"/>
  <c r="Y76" i="7" s="1"/>
  <c r="Y75" i="7" a="1"/>
  <c r="Y75" i="7" s="1"/>
  <c r="Y74" i="7" a="1"/>
  <c r="Y74" i="7" s="1"/>
  <c r="X73" i="7" a="1"/>
  <c r="X73" i="7" s="1"/>
  <c r="W71" i="7" a="1"/>
  <c r="W71" i="7" s="1"/>
  <c r="Z69" i="7" a="1"/>
  <c r="Z69" i="7" s="1"/>
  <c r="Y68" i="7" a="1"/>
  <c r="Y68" i="7" s="1"/>
  <c r="W67" i="7" a="1"/>
  <c r="W67" i="7" s="1"/>
  <c r="Z64" i="7" a="1"/>
  <c r="Z64" i="7" s="1"/>
  <c r="X63" i="7" a="1"/>
  <c r="X63" i="7" s="1"/>
  <c r="W62" i="7" a="1"/>
  <c r="W62" i="7" s="1"/>
  <c r="Z60" i="7" a="1"/>
  <c r="Z60" i="7" s="1"/>
  <c r="X58" i="7" a="1"/>
  <c r="X58" i="7" s="1"/>
  <c r="AA56" i="7" a="1"/>
  <c r="AA56" i="7" s="1"/>
  <c r="Z55" i="7" a="1"/>
  <c r="Z55" i="7" s="1"/>
  <c r="X54" i="7" a="1"/>
  <c r="X54" i="7" s="1"/>
  <c r="AA51" i="7" a="1"/>
  <c r="AA51" i="7" s="1"/>
  <c r="Y50" i="7" a="1"/>
  <c r="Y50" i="7" s="1"/>
  <c r="X49" i="7" a="1"/>
  <c r="X49" i="7" s="1"/>
  <c r="AA47" i="7" a="1"/>
  <c r="AA47" i="7" s="1"/>
  <c r="Y45" i="7" a="1"/>
  <c r="Y45" i="7" s="1"/>
  <c r="W44" i="7" a="1"/>
  <c r="W44" i="7" s="1"/>
  <c r="AA42" i="7" a="1"/>
  <c r="AA42" i="7" s="1"/>
  <c r="Y41" i="7" a="1"/>
  <c r="Y41" i="7" s="1"/>
  <c r="W39" i="7" a="1"/>
  <c r="W39" i="7" s="1"/>
  <c r="Z37" i="7" a="1"/>
  <c r="Z37" i="7" s="1"/>
  <c r="Y36" i="7" a="1"/>
  <c r="Y36" i="7" s="1"/>
  <c r="W35" i="7" a="1"/>
  <c r="W35" i="7" s="1"/>
  <c r="Z32" i="7" a="1"/>
  <c r="Z32" i="7" s="1"/>
  <c r="X31" i="7" a="1"/>
  <c r="X31" i="7" s="1"/>
  <c r="W30" i="7" a="1"/>
  <c r="W30" i="7" s="1"/>
  <c r="Z28" i="7" a="1"/>
  <c r="Z28" i="7" s="1"/>
  <c r="X26" i="7" a="1"/>
  <c r="X26" i="7" s="1"/>
  <c r="AA24" i="7" a="1"/>
  <c r="AA24" i="7" s="1"/>
  <c r="Z23" i="7" a="1"/>
  <c r="Z23" i="7" s="1"/>
  <c r="X22" i="7" a="1"/>
  <c r="X22" i="7" s="1"/>
  <c r="AA19" i="7" a="1"/>
  <c r="AA19" i="7" s="1"/>
  <c r="Y18" i="7" a="1"/>
  <c r="Y18" i="7" s="1"/>
  <c r="X17" i="7" a="1"/>
  <c r="X17" i="7" s="1"/>
  <c r="AA15" i="7" a="1"/>
  <c r="AA15" i="7" s="1"/>
  <c r="Y13" i="7" a="1"/>
  <c r="Y13" i="7" s="1"/>
  <c r="W12" i="7" a="1"/>
  <c r="W12" i="7" s="1"/>
  <c r="AA10" i="7" a="1"/>
  <c r="AA10" i="7" s="1"/>
  <c r="AC12" i="7" a="1"/>
  <c r="AC12" i="7" s="1"/>
  <c r="AC14" i="7" a="1"/>
  <c r="AC14" i="7" s="1"/>
  <c r="AC16" i="7" a="1"/>
  <c r="AC16" i="7" s="1"/>
  <c r="AC21" i="7" a="1"/>
  <c r="AC21" i="7" s="1"/>
  <c r="AC23" i="7" a="1"/>
  <c r="AC23" i="7" s="1"/>
  <c r="AC30" i="7" a="1"/>
  <c r="AC30" i="7" s="1"/>
  <c r="AC32" i="7" a="1"/>
  <c r="AC32" i="7" s="1"/>
  <c r="AC37" i="7" a="1"/>
  <c r="AC37" i="7" s="1"/>
  <c r="AC39" i="7" a="1"/>
  <c r="AC39" i="7" s="1"/>
  <c r="AC50" i="7" a="1"/>
  <c r="AC50" i="7" s="1"/>
  <c r="AC70" i="7" a="1"/>
  <c r="AC70" i="7" s="1"/>
  <c r="AC72" i="7" a="1"/>
  <c r="AC72" i="7" s="1"/>
  <c r="AC81" i="7" a="1"/>
  <c r="AC81" i="7" s="1"/>
  <c r="AC83" i="7" a="1"/>
  <c r="AC83" i="7" s="1"/>
  <c r="AC104" i="7" a="1"/>
  <c r="AC104" i="7" s="1"/>
  <c r="AC28" i="7" a="1"/>
  <c r="AC28" i="7" s="1"/>
  <c r="AC99" i="7" a="1"/>
  <c r="AC99" i="7" s="1"/>
  <c r="AC5" i="7" a="1"/>
  <c r="AC5" i="7" s="1"/>
  <c r="AC7" i="7" a="1"/>
  <c r="AC7" i="7" s="1"/>
  <c r="AC25" i="7" a="1"/>
  <c r="AC25" i="7" s="1"/>
  <c r="AC41" i="7" a="1"/>
  <c r="AC41" i="7" s="1"/>
  <c r="AC43" i="7" a="1"/>
  <c r="AC43" i="7" s="1"/>
  <c r="AC52" i="7" a="1"/>
  <c r="AC52" i="7" s="1"/>
  <c r="AC61" i="7" a="1"/>
  <c r="AC61" i="7" s="1"/>
  <c r="AC63" i="7" a="1"/>
  <c r="AC63" i="7" s="1"/>
  <c r="AC74" i="7" a="1"/>
  <c r="AC74" i="7" s="1"/>
  <c r="AC90" i="7" a="1"/>
  <c r="AC90" i="7" s="1"/>
  <c r="AC94" i="7" a="1"/>
  <c r="AC94" i="7" s="1"/>
  <c r="AC98" i="7" a="1"/>
  <c r="AC98" i="7" s="1"/>
  <c r="AC101" i="7" a="1"/>
  <c r="AC101" i="7" s="1"/>
  <c r="AC103" i="7" a="1"/>
  <c r="AC103" i="7" s="1"/>
  <c r="AC48" i="7" a="1"/>
  <c r="AC48" i="7" s="1"/>
  <c r="AC79" i="7" a="1"/>
  <c r="AC79" i="7" s="1"/>
  <c r="AD2" i="7"/>
  <c r="AC9" i="7" a="1"/>
  <c r="AC9" i="7" s="1"/>
  <c r="AC18" i="7" a="1"/>
  <c r="AC18" i="7" s="1"/>
  <c r="AC27" i="7" a="1"/>
  <c r="AC27" i="7" s="1"/>
  <c r="AC34" i="7" a="1"/>
  <c r="AC34" i="7" s="1"/>
  <c r="AC54" i="7" a="1"/>
  <c r="AC54" i="7" s="1"/>
  <c r="AC56" i="7" a="1"/>
  <c r="AC56" i="7" s="1"/>
  <c r="AC65" i="7" a="1"/>
  <c r="AC65" i="7" s="1"/>
  <c r="AC67" i="7" a="1"/>
  <c r="AC67" i="7" s="1"/>
  <c r="AC76" i="7" a="1"/>
  <c r="AC76" i="7" s="1"/>
  <c r="AC85" i="7" a="1"/>
  <c r="AC85" i="7" s="1"/>
  <c r="AC87" i="7" a="1"/>
  <c r="AC87" i="7" s="1"/>
  <c r="AC57" i="7" a="1"/>
  <c r="AC57" i="7" s="1"/>
  <c r="AC11" i="7" a="1"/>
  <c r="AC11" i="7" s="1"/>
  <c r="AC20" i="7" a="1"/>
  <c r="AC20" i="7" s="1"/>
  <c r="AC36" i="7" a="1"/>
  <c r="AC36" i="7" s="1"/>
  <c r="AC45" i="7" a="1"/>
  <c r="AC45" i="7" s="1"/>
  <c r="AC47" i="7" a="1"/>
  <c r="AC47" i="7" s="1"/>
  <c r="AC58" i="7" a="1"/>
  <c r="AC58" i="7" s="1"/>
  <c r="AC78" i="7" a="1"/>
  <c r="AC78" i="7" s="1"/>
  <c r="AC80" i="7" a="1"/>
  <c r="AC80" i="7" s="1"/>
  <c r="AC89" i="7" a="1"/>
  <c r="AC89" i="7" s="1"/>
  <c r="AC93" i="7" a="1"/>
  <c r="AC93" i="7" s="1"/>
  <c r="AC97" i="7" a="1"/>
  <c r="AC97" i="7" s="1"/>
  <c r="AC59" i="7" a="1"/>
  <c r="AC59" i="7" s="1"/>
  <c r="AC13" i="7" a="1"/>
  <c r="AC13" i="7" s="1"/>
  <c r="AC15" i="7" a="1"/>
  <c r="AC15" i="7" s="1"/>
  <c r="AC22" i="7" a="1"/>
  <c r="AC22" i="7" s="1"/>
  <c r="AC24" i="7" a="1"/>
  <c r="AC24" i="7" s="1"/>
  <c r="AC29" i="7" a="1"/>
  <c r="AC29" i="7" s="1"/>
  <c r="AC31" i="7" a="1"/>
  <c r="AC31" i="7" s="1"/>
  <c r="AC38" i="7" a="1"/>
  <c r="AC38" i="7" s="1"/>
  <c r="AC40" i="7" a="1"/>
  <c r="AC40" i="7" s="1"/>
  <c r="AC49" i="7" a="1"/>
  <c r="AC49" i="7" s="1"/>
  <c r="AC51" i="7" a="1"/>
  <c r="AC51" i="7" s="1"/>
  <c r="AC60" i="7" a="1"/>
  <c r="AC60" i="7" s="1"/>
  <c r="AC69" i="7" a="1"/>
  <c r="AC69" i="7" s="1"/>
  <c r="AC71" i="7" a="1"/>
  <c r="AC71" i="7" s="1"/>
  <c r="AC82" i="7" a="1"/>
  <c r="AC82" i="7" s="1"/>
  <c r="AC100" i="7" a="1"/>
  <c r="AC100" i="7" s="1"/>
  <c r="AC68" i="7" a="1"/>
  <c r="AC68" i="7" s="1"/>
  <c r="AC4" i="7" a="1"/>
  <c r="AC4" i="7" s="1"/>
  <c r="AC6" i="7" a="1"/>
  <c r="AC6" i="7" s="1"/>
  <c r="AC8" i="7" a="1"/>
  <c r="AC8" i="7" s="1"/>
  <c r="AC17" i="7" a="1"/>
  <c r="AC17" i="7" s="1"/>
  <c r="AC33" i="7" a="1"/>
  <c r="AC33" i="7" s="1"/>
  <c r="AC42" i="7" a="1"/>
  <c r="AC42" i="7" s="1"/>
  <c r="AC62" i="7" a="1"/>
  <c r="AC62" i="7" s="1"/>
  <c r="AC64" i="7" a="1"/>
  <c r="AC64" i="7" s="1"/>
  <c r="AC73" i="7" a="1"/>
  <c r="AC73" i="7" s="1"/>
  <c r="AC75" i="7" a="1"/>
  <c r="AC75" i="7" s="1"/>
  <c r="AC84" i="7" a="1"/>
  <c r="AC84" i="7" s="1"/>
  <c r="AC92" i="7" a="1"/>
  <c r="AC92" i="7" s="1"/>
  <c r="AC96" i="7" a="1"/>
  <c r="AC96" i="7" s="1"/>
  <c r="AC10" i="7" a="1"/>
  <c r="AC10" i="7" s="1"/>
  <c r="AC95" i="7" a="1"/>
  <c r="AC95" i="7" s="1"/>
  <c r="AC19" i="7" a="1"/>
  <c r="AC19" i="7" s="1"/>
  <c r="AC26" i="7" a="1"/>
  <c r="AC26" i="7" s="1"/>
  <c r="AC35" i="7" a="1"/>
  <c r="AC35" i="7" s="1"/>
  <c r="AC44" i="7" a="1"/>
  <c r="AC44" i="7" s="1"/>
  <c r="AC53" i="7" a="1"/>
  <c r="AC53" i="7" s="1"/>
  <c r="AC55" i="7" a="1"/>
  <c r="AC55" i="7" s="1"/>
  <c r="AC66" i="7" a="1"/>
  <c r="AC66" i="7" s="1"/>
  <c r="AC86" i="7" a="1"/>
  <c r="AC86" i="7" s="1"/>
  <c r="AC88" i="7" a="1"/>
  <c r="AC88" i="7" s="1"/>
  <c r="AC102" i="7" a="1"/>
  <c r="AC102" i="7" s="1"/>
  <c r="AC46" i="7" a="1"/>
  <c r="AC46" i="7" s="1"/>
  <c r="AC77" i="7" a="1"/>
  <c r="AC77" i="7" s="1"/>
  <c r="AC91" i="7" a="1"/>
  <c r="AC91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2" i="5"/>
  <c r="C3" i="3"/>
  <c r="D3" i="3" s="1"/>
  <c r="E3" i="3" s="1"/>
  <c r="F3" i="3" s="1"/>
  <c r="G3" i="3" s="1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C3" i="4"/>
  <c r="D3" i="4" s="1"/>
  <c r="E3" i="4" s="1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C3" i="2"/>
  <c r="D3" i="2" s="1"/>
  <c r="E3" i="2" s="1"/>
  <c r="F3" i="2" s="1"/>
  <c r="G3" i="2" s="1"/>
  <c r="H3" i="2" s="1"/>
  <c r="I3" i="2" s="1"/>
  <c r="J3" i="2" s="1"/>
  <c r="K3" i="2" s="1"/>
  <c r="L3" i="2" s="1"/>
  <c r="M3" i="2" s="1"/>
  <c r="N3" i="2" s="1"/>
  <c r="O3" i="2" s="1"/>
  <c r="P3" i="2" s="1"/>
  <c r="Q3" i="2" s="1"/>
  <c r="R3" i="2" s="1"/>
  <c r="S3" i="2" s="1"/>
  <c r="T3" i="2" s="1"/>
  <c r="U3" i="2" s="1"/>
  <c r="V3" i="2" s="1"/>
  <c r="W3" i="2" s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V3" i="1" s="1"/>
  <c r="W3" i="1" s="1"/>
  <c r="AH3" i="13" l="1"/>
  <c r="AI101" i="14"/>
  <c r="AI93" i="14"/>
  <c r="AI85" i="14"/>
  <c r="AI77" i="14"/>
  <c r="AI69" i="14"/>
  <c r="AI100" i="14"/>
  <c r="AI92" i="14"/>
  <c r="AI84" i="14"/>
  <c r="AI76" i="14"/>
  <c r="AI68" i="14"/>
  <c r="AI99" i="14"/>
  <c r="AI91" i="14"/>
  <c r="AI83" i="14"/>
  <c r="AI75" i="14"/>
  <c r="AI67" i="14"/>
  <c r="AI98" i="14"/>
  <c r="AI90" i="14"/>
  <c r="AI82" i="14"/>
  <c r="AI74" i="14"/>
  <c r="AI66" i="14"/>
  <c r="AI97" i="14"/>
  <c r="AI89" i="14"/>
  <c r="AI81" i="14"/>
  <c r="AI73" i="14"/>
  <c r="AI65" i="14"/>
  <c r="AI104" i="14"/>
  <c r="AI103" i="14"/>
  <c r="AI95" i="14"/>
  <c r="AI87" i="14"/>
  <c r="AI79" i="14"/>
  <c r="AI71" i="14"/>
  <c r="AI102" i="14"/>
  <c r="AI70" i="14"/>
  <c r="AI60" i="14"/>
  <c r="AI52" i="14"/>
  <c r="AI44" i="14"/>
  <c r="AI36" i="14"/>
  <c r="AI96" i="14"/>
  <c r="AI59" i="14"/>
  <c r="AI51" i="14"/>
  <c r="AI43" i="14"/>
  <c r="AI35" i="14"/>
  <c r="AI94" i="14"/>
  <c r="AI58" i="14"/>
  <c r="AI50" i="14"/>
  <c r="AI42" i="14"/>
  <c r="AI57" i="14"/>
  <c r="AI48" i="14"/>
  <c r="AI39" i="14"/>
  <c r="AI34" i="14"/>
  <c r="AI26" i="14"/>
  <c r="AI18" i="14"/>
  <c r="AI10" i="14"/>
  <c r="AI63" i="14"/>
  <c r="AI54" i="14"/>
  <c r="AI45" i="14"/>
  <c r="AI33" i="14"/>
  <c r="AI25" i="14"/>
  <c r="AI17" i="14"/>
  <c r="AI9" i="14"/>
  <c r="AI41" i="14"/>
  <c r="AI32" i="14"/>
  <c r="AI24" i="14"/>
  <c r="AI16" i="14"/>
  <c r="AI8" i="14"/>
  <c r="AI78" i="14"/>
  <c r="AI72" i="14"/>
  <c r="AI56" i="14"/>
  <c r="AI47" i="14"/>
  <c r="AI38" i="14"/>
  <c r="AI31" i="14"/>
  <c r="AI23" i="14"/>
  <c r="AI15" i="14"/>
  <c r="AI7" i="14"/>
  <c r="AI62" i="14"/>
  <c r="AI53" i="14"/>
  <c r="AI30" i="14"/>
  <c r="AI22" i="14"/>
  <c r="AI14" i="14"/>
  <c r="AI6" i="14"/>
  <c r="AI86" i="14"/>
  <c r="AI80" i="14"/>
  <c r="AI49" i="14"/>
  <c r="AI40" i="14"/>
  <c r="AI29" i="14"/>
  <c r="AI21" i="14"/>
  <c r="AI13" i="14"/>
  <c r="AI5" i="14"/>
  <c r="AI64" i="14"/>
  <c r="AI88" i="14"/>
  <c r="AI61" i="14"/>
  <c r="AI27" i="14"/>
  <c r="AI19" i="14"/>
  <c r="AI11" i="14"/>
  <c r="AI12" i="14"/>
  <c r="AI46" i="14"/>
  <c r="AI4" i="14"/>
  <c r="Z3" i="14"/>
  <c r="AI55" i="14"/>
  <c r="AI37" i="14"/>
  <c r="AI20" i="14"/>
  <c r="AI28" i="14"/>
  <c r="AI98" i="10"/>
  <c r="AI90" i="10"/>
  <c r="AI82" i="10"/>
  <c r="AI74" i="10"/>
  <c r="AI66" i="10"/>
  <c r="AI97" i="10"/>
  <c r="AI89" i="10"/>
  <c r="AI81" i="10"/>
  <c r="AI73" i="10"/>
  <c r="AI65" i="10"/>
  <c r="AI57" i="10"/>
  <c r="AI104" i="10"/>
  <c r="AI96" i="10"/>
  <c r="AI88" i="10"/>
  <c r="AI80" i="10"/>
  <c r="AI72" i="10"/>
  <c r="AI64" i="10"/>
  <c r="AI99" i="10"/>
  <c r="AI91" i="10"/>
  <c r="AI83" i="10"/>
  <c r="AI75" i="10"/>
  <c r="AI103" i="10"/>
  <c r="AI87" i="10"/>
  <c r="AI69" i="10"/>
  <c r="AI48" i="10"/>
  <c r="AI40" i="10"/>
  <c r="AI32" i="10"/>
  <c r="AI24" i="10"/>
  <c r="AI16" i="10"/>
  <c r="AI8" i="10"/>
  <c r="AI102" i="10"/>
  <c r="AI86" i="10"/>
  <c r="AI56" i="10"/>
  <c r="AI55" i="10"/>
  <c r="AI47" i="10"/>
  <c r="AI39" i="10"/>
  <c r="AI31" i="10"/>
  <c r="AI23" i="10"/>
  <c r="AI15" i="10"/>
  <c r="AI7" i="10"/>
  <c r="AI101" i="10"/>
  <c r="AI85" i="10"/>
  <c r="AI71" i="10"/>
  <c r="AI62" i="10"/>
  <c r="AI60" i="10"/>
  <c r="AI54" i="10"/>
  <c r="AI46" i="10"/>
  <c r="AI38" i="10"/>
  <c r="AI30" i="10"/>
  <c r="AI22" i="10"/>
  <c r="AI14" i="10"/>
  <c r="AI6" i="10"/>
  <c r="AI100" i="10"/>
  <c r="AI84" i="10"/>
  <c r="AI68" i="10"/>
  <c r="AI53" i="10"/>
  <c r="AI45" i="10"/>
  <c r="AI37" i="10"/>
  <c r="AI29" i="10"/>
  <c r="AI21" i="10"/>
  <c r="AI13" i="10"/>
  <c r="AI5" i="10"/>
  <c r="AI95" i="10"/>
  <c r="AI79" i="10"/>
  <c r="AI58" i="10"/>
  <c r="AI52" i="10"/>
  <c r="AI44" i="10"/>
  <c r="AI36" i="10"/>
  <c r="AI28" i="10"/>
  <c r="AI20" i="10"/>
  <c r="AI12" i="10"/>
  <c r="AI4" i="10"/>
  <c r="Z3" i="10"/>
  <c r="AI92" i="10"/>
  <c r="AI76" i="10"/>
  <c r="AI63" i="10"/>
  <c r="AI59" i="10"/>
  <c r="AI49" i="10"/>
  <c r="AI41" i="10"/>
  <c r="AI33" i="10"/>
  <c r="AI25" i="10"/>
  <c r="AI17" i="10"/>
  <c r="AI9" i="10"/>
  <c r="AI50" i="10"/>
  <c r="AI18" i="10"/>
  <c r="AI94" i="10"/>
  <c r="AI27" i="10"/>
  <c r="AI42" i="10"/>
  <c r="AI10" i="10"/>
  <c r="AI78" i="10"/>
  <c r="AI51" i="10"/>
  <c r="AI19" i="10"/>
  <c r="AI93" i="10"/>
  <c r="AI34" i="10"/>
  <c r="AI70" i="10"/>
  <c r="AI61" i="10"/>
  <c r="AI43" i="10"/>
  <c r="AI11" i="10"/>
  <c r="AI35" i="10"/>
  <c r="AI77" i="10"/>
  <c r="AI67" i="10"/>
  <c r="AI26" i="10"/>
  <c r="AI98" i="11"/>
  <c r="AI90" i="11"/>
  <c r="AI82" i="11"/>
  <c r="AI74" i="11"/>
  <c r="AI66" i="11"/>
  <c r="AI58" i="11"/>
  <c r="AI97" i="11"/>
  <c r="AI89" i="11"/>
  <c r="AI81" i="11"/>
  <c r="AI73" i="11"/>
  <c r="AI65" i="11"/>
  <c r="AI57" i="11"/>
  <c r="AI104" i="11"/>
  <c r="AI96" i="11"/>
  <c r="AI88" i="11"/>
  <c r="AI80" i="11"/>
  <c r="AI72" i="11"/>
  <c r="AI64" i="11"/>
  <c r="AI102" i="11"/>
  <c r="AI94" i="11"/>
  <c r="AI86" i="11"/>
  <c r="AI78" i="11"/>
  <c r="AI70" i="11"/>
  <c r="AI95" i="11"/>
  <c r="AI79" i="11"/>
  <c r="AI68" i="11"/>
  <c r="AI54" i="11"/>
  <c r="AI48" i="11"/>
  <c r="AI40" i="11"/>
  <c r="AI32" i="11"/>
  <c r="AI24" i="11"/>
  <c r="AI16" i="11"/>
  <c r="AI8" i="11"/>
  <c r="AI93" i="11"/>
  <c r="AI77" i="11"/>
  <c r="AI59" i="11"/>
  <c r="AI47" i="11"/>
  <c r="AI39" i="11"/>
  <c r="AI31" i="11"/>
  <c r="AI23" i="11"/>
  <c r="AI15" i="11"/>
  <c r="AI7" i="11"/>
  <c r="AI92" i="11"/>
  <c r="AI76" i="11"/>
  <c r="AI61" i="11"/>
  <c r="AI52" i="11"/>
  <c r="AI46" i="11"/>
  <c r="AI38" i="11"/>
  <c r="AI30" i="11"/>
  <c r="AI22" i="11"/>
  <c r="AI14" i="11"/>
  <c r="AI6" i="11"/>
  <c r="AI91" i="11"/>
  <c r="AI75" i="11"/>
  <c r="AI67" i="11"/>
  <c r="AI55" i="11"/>
  <c r="AI45" i="11"/>
  <c r="AI37" i="11"/>
  <c r="AI29" i="11"/>
  <c r="AI103" i="11"/>
  <c r="AI87" i="11"/>
  <c r="AI71" i="11"/>
  <c r="AI63" i="11"/>
  <c r="AI44" i="11"/>
  <c r="AI36" i="11"/>
  <c r="AI28" i="11"/>
  <c r="AI101" i="11"/>
  <c r="AI85" i="11"/>
  <c r="AI69" i="11"/>
  <c r="AI60" i="11"/>
  <c r="AI53" i="11"/>
  <c r="AI43" i="11"/>
  <c r="AI35" i="11"/>
  <c r="AI27" i="11"/>
  <c r="AI99" i="11"/>
  <c r="AI83" i="11"/>
  <c r="AI62" i="11"/>
  <c r="AI51" i="11"/>
  <c r="AI49" i="11"/>
  <c r="AI41" i="11"/>
  <c r="AI33" i="11"/>
  <c r="AI25" i="11"/>
  <c r="AI17" i="11"/>
  <c r="AI9" i="11"/>
  <c r="AI13" i="11"/>
  <c r="AI56" i="11"/>
  <c r="AI12" i="11"/>
  <c r="AI11" i="11"/>
  <c r="AI50" i="11"/>
  <c r="AI26" i="11"/>
  <c r="AI10" i="11"/>
  <c r="AI42" i="11"/>
  <c r="AI21" i="11"/>
  <c r="AI5" i="11"/>
  <c r="AI100" i="11"/>
  <c r="AI19" i="11"/>
  <c r="AI84" i="11"/>
  <c r="AI18" i="11"/>
  <c r="AI34" i="11"/>
  <c r="AI20" i="11"/>
  <c r="Z3" i="11"/>
  <c r="AI4" i="11"/>
  <c r="AH3" i="14"/>
  <c r="AH3" i="10"/>
  <c r="AI100" i="12"/>
  <c r="AI92" i="12"/>
  <c r="AI84" i="12"/>
  <c r="AI76" i="12"/>
  <c r="AI99" i="12"/>
  <c r="AI91" i="12"/>
  <c r="AI83" i="12"/>
  <c r="AI75" i="12"/>
  <c r="AI98" i="12"/>
  <c r="AI90" i="12"/>
  <c r="AI101" i="12"/>
  <c r="AI93" i="12"/>
  <c r="AI85" i="12"/>
  <c r="AI103" i="12"/>
  <c r="AI87" i="12"/>
  <c r="AI79" i="12"/>
  <c r="AI72" i="12"/>
  <c r="AI64" i="12"/>
  <c r="AI56" i="12"/>
  <c r="AI48" i="12"/>
  <c r="AI40" i="12"/>
  <c r="AI32" i="12"/>
  <c r="AI24" i="12"/>
  <c r="AI16" i="12"/>
  <c r="AI8" i="12"/>
  <c r="AI102" i="12"/>
  <c r="AI86" i="12"/>
  <c r="AI73" i="12"/>
  <c r="AI71" i="12"/>
  <c r="AI63" i="12"/>
  <c r="AI55" i="12"/>
  <c r="AI47" i="12"/>
  <c r="AI39" i="12"/>
  <c r="AI31" i="12"/>
  <c r="AI23" i="12"/>
  <c r="AI15" i="12"/>
  <c r="AI7" i="12"/>
  <c r="AI97" i="12"/>
  <c r="AI81" i="12"/>
  <c r="AI70" i="12"/>
  <c r="AI62" i="12"/>
  <c r="AI54" i="12"/>
  <c r="AI46" i="12"/>
  <c r="AI38" i="12"/>
  <c r="AI30" i="12"/>
  <c r="AI22" i="12"/>
  <c r="AI14" i="12"/>
  <c r="AI6" i="12"/>
  <c r="AI96" i="12"/>
  <c r="AI78" i="12"/>
  <c r="AI74" i="12"/>
  <c r="AI69" i="12"/>
  <c r="AI61" i="12"/>
  <c r="AI53" i="12"/>
  <c r="AI45" i="12"/>
  <c r="AI37" i="12"/>
  <c r="AI95" i="12"/>
  <c r="AI68" i="12"/>
  <c r="AI60" i="12"/>
  <c r="AI52" i="12"/>
  <c r="AI44" i="12"/>
  <c r="AI36" i="12"/>
  <c r="AI28" i="12"/>
  <c r="AI20" i="12"/>
  <c r="AI12" i="12"/>
  <c r="AI4" i="12"/>
  <c r="Z3" i="12"/>
  <c r="AI94" i="12"/>
  <c r="AI80" i="12"/>
  <c r="AI67" i="12"/>
  <c r="AI59" i="12"/>
  <c r="AI51" i="12"/>
  <c r="AI43" i="12"/>
  <c r="AI35" i="12"/>
  <c r="AI104" i="12"/>
  <c r="AI88" i="12"/>
  <c r="AI82" i="12"/>
  <c r="AI65" i="12"/>
  <c r="AI57" i="12"/>
  <c r="AI49" i="12"/>
  <c r="AI41" i="12"/>
  <c r="AI21" i="12"/>
  <c r="AI5" i="12"/>
  <c r="AI19" i="12"/>
  <c r="AI34" i="12"/>
  <c r="AI18" i="12"/>
  <c r="AI66" i="12"/>
  <c r="AI33" i="12"/>
  <c r="AI17" i="12"/>
  <c r="AI58" i="12"/>
  <c r="AI29" i="12"/>
  <c r="AI13" i="12"/>
  <c r="AI50" i="12"/>
  <c r="AI27" i="12"/>
  <c r="AI11" i="12"/>
  <c r="AI77" i="12"/>
  <c r="AI42" i="12"/>
  <c r="AI26" i="12"/>
  <c r="AI89" i="12"/>
  <c r="AI25" i="12"/>
  <c r="AI9" i="12"/>
  <c r="AI10" i="12"/>
  <c r="AH3" i="11"/>
  <c r="AH3" i="12"/>
  <c r="F2" i="9"/>
  <c r="AI100" i="13"/>
  <c r="AI92" i="13"/>
  <c r="AI84" i="13"/>
  <c r="AI99" i="13"/>
  <c r="AI91" i="13"/>
  <c r="AI83" i="13"/>
  <c r="AI98" i="13"/>
  <c r="AI90" i="13"/>
  <c r="AI104" i="13"/>
  <c r="AI96" i="13"/>
  <c r="AI88" i="13"/>
  <c r="AI97" i="13"/>
  <c r="AI76" i="13"/>
  <c r="AI68" i="13"/>
  <c r="AI60" i="13"/>
  <c r="AI52" i="13"/>
  <c r="AI44" i="13"/>
  <c r="AI36" i="13"/>
  <c r="AI28" i="13"/>
  <c r="AI20" i="13"/>
  <c r="AI12" i="13"/>
  <c r="AI95" i="13"/>
  <c r="AI75" i="13"/>
  <c r="AI67" i="13"/>
  <c r="AI59" i="13"/>
  <c r="AI51" i="13"/>
  <c r="AI43" i="13"/>
  <c r="AI35" i="13"/>
  <c r="AI94" i="13"/>
  <c r="AI82" i="13"/>
  <c r="AI74" i="13"/>
  <c r="AI66" i="13"/>
  <c r="AI58" i="13"/>
  <c r="AI50" i="13"/>
  <c r="AI42" i="13"/>
  <c r="AI34" i="13"/>
  <c r="AI26" i="13"/>
  <c r="AI93" i="13"/>
  <c r="AI81" i="13"/>
  <c r="AI73" i="13"/>
  <c r="AI89" i="13"/>
  <c r="AI80" i="13"/>
  <c r="AI72" i="13"/>
  <c r="AI101" i="13"/>
  <c r="AI85" i="13"/>
  <c r="AI77" i="13"/>
  <c r="AI69" i="13"/>
  <c r="AI61" i="13"/>
  <c r="AI53" i="13"/>
  <c r="AI45" i="13"/>
  <c r="AI78" i="13"/>
  <c r="AI64" i="13"/>
  <c r="AI48" i="13"/>
  <c r="AI31" i="13"/>
  <c r="AI25" i="13"/>
  <c r="AI10" i="13"/>
  <c r="AI103" i="13"/>
  <c r="AI63" i="13"/>
  <c r="AI47" i="13"/>
  <c r="AI37" i="13"/>
  <c r="AI13" i="13"/>
  <c r="AI9" i="13"/>
  <c r="AI62" i="13"/>
  <c r="AI46" i="13"/>
  <c r="AI33" i="13"/>
  <c r="AI23" i="13"/>
  <c r="AI14" i="13"/>
  <c r="AI8" i="13"/>
  <c r="AI87" i="13"/>
  <c r="AI79" i="13"/>
  <c r="AI57" i="13"/>
  <c r="AI41" i="13"/>
  <c r="AI30" i="13"/>
  <c r="AI102" i="13"/>
  <c r="AI56" i="13"/>
  <c r="AI40" i="13"/>
  <c r="AI71" i="13"/>
  <c r="AI55" i="13"/>
  <c r="AI65" i="13"/>
  <c r="AI49" i="13"/>
  <c r="AI27" i="13"/>
  <c r="AI22" i="13"/>
  <c r="AI19" i="13"/>
  <c r="AI11" i="13"/>
  <c r="AI54" i="13"/>
  <c r="AI29" i="13"/>
  <c r="AI38" i="13"/>
  <c r="AI15" i="13"/>
  <c r="AI7" i="13"/>
  <c r="AI32" i="13"/>
  <c r="AI16" i="13"/>
  <c r="AI6" i="13"/>
  <c r="AI24" i="13"/>
  <c r="AI17" i="13"/>
  <c r="AI5" i="13"/>
  <c r="AI18" i="13"/>
  <c r="AI4" i="13"/>
  <c r="Z3" i="13"/>
  <c r="AI86" i="13"/>
  <c r="AI70" i="13"/>
  <c r="AI21" i="13"/>
  <c r="AI39" i="13"/>
  <c r="AI102" i="8"/>
  <c r="AI94" i="8"/>
  <c r="AI86" i="8"/>
  <c r="AI78" i="8"/>
  <c r="AI70" i="8"/>
  <c r="AI101" i="8"/>
  <c r="AI93" i="8"/>
  <c r="AI85" i="8"/>
  <c r="AI77" i="8"/>
  <c r="AI69" i="8"/>
  <c r="AI100" i="8"/>
  <c r="AI92" i="8"/>
  <c r="AI84" i="8"/>
  <c r="AI76" i="8"/>
  <c r="AI99" i="8"/>
  <c r="AI91" i="8"/>
  <c r="AI83" i="8"/>
  <c r="AI75" i="8"/>
  <c r="AI67" i="8"/>
  <c r="AI98" i="8"/>
  <c r="AI90" i="8"/>
  <c r="AI82" i="8"/>
  <c r="AI74" i="8"/>
  <c r="AI66" i="8"/>
  <c r="AI97" i="8"/>
  <c r="AI104" i="8"/>
  <c r="AI96" i="8"/>
  <c r="AI88" i="8"/>
  <c r="AI80" i="8"/>
  <c r="AI72" i="8"/>
  <c r="AI103" i="8"/>
  <c r="AI95" i="8"/>
  <c r="AI87" i="8"/>
  <c r="AI79" i="8"/>
  <c r="AI89" i="8"/>
  <c r="AI61" i="8"/>
  <c r="AI53" i="8"/>
  <c r="AI45" i="8"/>
  <c r="AI37" i="8"/>
  <c r="AI81" i="8"/>
  <c r="AI60" i="8"/>
  <c r="AI52" i="8"/>
  <c r="AI44" i="8"/>
  <c r="AI36" i="8"/>
  <c r="AI59" i="8"/>
  <c r="AI51" i="8"/>
  <c r="AI43" i="8"/>
  <c r="AI35" i="8"/>
  <c r="AI58" i="8"/>
  <c r="AI50" i="8"/>
  <c r="AI42" i="8"/>
  <c r="AI34" i="8"/>
  <c r="AI71" i="8"/>
  <c r="AI57" i="8"/>
  <c r="AI49" i="8"/>
  <c r="AI41" i="8"/>
  <c r="AI33" i="8"/>
  <c r="AI63" i="8"/>
  <c r="AI55" i="8"/>
  <c r="AI47" i="8"/>
  <c r="AI39" i="8"/>
  <c r="AI40" i="8"/>
  <c r="AI26" i="8"/>
  <c r="AI18" i="8"/>
  <c r="AI10" i="8"/>
  <c r="AI73" i="8"/>
  <c r="AI68" i="8"/>
  <c r="AI38" i="8"/>
  <c r="AI25" i="8"/>
  <c r="AI17" i="8"/>
  <c r="AI9" i="8"/>
  <c r="AI64" i="8"/>
  <c r="AI31" i="8"/>
  <c r="AI24" i="8"/>
  <c r="AI16" i="8"/>
  <c r="AI8" i="8"/>
  <c r="AI62" i="8"/>
  <c r="AI32" i="8"/>
  <c r="AI23" i="8"/>
  <c r="AI15" i="8"/>
  <c r="AI7" i="8"/>
  <c r="AI56" i="8"/>
  <c r="AI65" i="8"/>
  <c r="AI48" i="8"/>
  <c r="AI28" i="8"/>
  <c r="AI20" i="8"/>
  <c r="AI12" i="8"/>
  <c r="AI4" i="8"/>
  <c r="Z3" i="8"/>
  <c r="AI46" i="8"/>
  <c r="AI27" i="8"/>
  <c r="AI19" i="8"/>
  <c r="AI11" i="8"/>
  <c r="AI22" i="8"/>
  <c r="AI5" i="8"/>
  <c r="AI30" i="8"/>
  <c r="AI14" i="8"/>
  <c r="AI29" i="8"/>
  <c r="AI54" i="8"/>
  <c r="AI6" i="8"/>
  <c r="AI13" i="8"/>
  <c r="AI21" i="8"/>
  <c r="AH3" i="8"/>
  <c r="AG99" i="4"/>
  <c r="AG91" i="4"/>
  <c r="AG83" i="4"/>
  <c r="AG75" i="4"/>
  <c r="AG67" i="4"/>
  <c r="AG59" i="4"/>
  <c r="AG51" i="4"/>
  <c r="AG43" i="4"/>
  <c r="AG35" i="4"/>
  <c r="AG27" i="4"/>
  <c r="AG19" i="4"/>
  <c r="AG11" i="4"/>
  <c r="AG102" i="4"/>
  <c r="AG94" i="4"/>
  <c r="AG86" i="4"/>
  <c r="AG78" i="4"/>
  <c r="AG70" i="4"/>
  <c r="AG62" i="4"/>
  <c r="AG54" i="4"/>
  <c r="AG46" i="4"/>
  <c r="AG38" i="4"/>
  <c r="AG30" i="4"/>
  <c r="AG22" i="4"/>
  <c r="AG14" i="4"/>
  <c r="AG6" i="4"/>
  <c r="AG97" i="4"/>
  <c r="AG89" i="4"/>
  <c r="AG81" i="4"/>
  <c r="AG73" i="4"/>
  <c r="AG65" i="4"/>
  <c r="AG57" i="4"/>
  <c r="AG49" i="4"/>
  <c r="AG41" i="4"/>
  <c r="AG33" i="4"/>
  <c r="AG25" i="4"/>
  <c r="AG17" i="4"/>
  <c r="AG9" i="4"/>
  <c r="AG100" i="4"/>
  <c r="AG92" i="4"/>
  <c r="AG84" i="4"/>
  <c r="AG76" i="4"/>
  <c r="AG68" i="4"/>
  <c r="AG60" i="4"/>
  <c r="AG52" i="4"/>
  <c r="AG44" i="4"/>
  <c r="AG36" i="4"/>
  <c r="AG28" i="4"/>
  <c r="AG20" i="4"/>
  <c r="AG12" i="4"/>
  <c r="AG4" i="4"/>
  <c r="AG103" i="4"/>
  <c r="AG95" i="4"/>
  <c r="AG87" i="4"/>
  <c r="AG79" i="4"/>
  <c r="AG71" i="4"/>
  <c r="AG63" i="4"/>
  <c r="AG55" i="4"/>
  <c r="AG47" i="4"/>
  <c r="AG39" i="4"/>
  <c r="AG31" i="4"/>
  <c r="AG23" i="4"/>
  <c r="AG15" i="4"/>
  <c r="AG7" i="4"/>
  <c r="AG98" i="4"/>
  <c r="AG90" i="4"/>
  <c r="AG82" i="4"/>
  <c r="AG74" i="4"/>
  <c r="AG66" i="4"/>
  <c r="AG58" i="4"/>
  <c r="AG50" i="4"/>
  <c r="AG42" i="4"/>
  <c r="AG34" i="4"/>
  <c r="AG26" i="4"/>
  <c r="AG18" i="4"/>
  <c r="AG10" i="4"/>
  <c r="AG101" i="4"/>
  <c r="AG93" i="4"/>
  <c r="AG85" i="4"/>
  <c r="AG77" i="4"/>
  <c r="AG69" i="4"/>
  <c r="AG61" i="4"/>
  <c r="AG53" i="4"/>
  <c r="AG45" i="4"/>
  <c r="AG37" i="4"/>
  <c r="AG29" i="4"/>
  <c r="AG21" i="4"/>
  <c r="AG13" i="4"/>
  <c r="AG5" i="4"/>
  <c r="AG104" i="4"/>
  <c r="AG96" i="4"/>
  <c r="AG88" i="4"/>
  <c r="AG80" i="4"/>
  <c r="AG72" i="4"/>
  <c r="AG64" i="4"/>
  <c r="AG56" i="4"/>
  <c r="AG48" i="4"/>
  <c r="AG40" i="4"/>
  <c r="AG32" i="4"/>
  <c r="AG24" i="4"/>
  <c r="AG16" i="4"/>
  <c r="AG8" i="4"/>
  <c r="AA78" i="7" a="1"/>
  <c r="AA78" i="7" s="1"/>
  <c r="X98" i="7" a="1"/>
  <c r="X98" i="7" s="1"/>
  <c r="Z103" i="7" a="1"/>
  <c r="Z103" i="7" s="1"/>
  <c r="X59" i="7" a="1"/>
  <c r="X59" i="7" s="1"/>
  <c r="X11" i="7" a="1"/>
  <c r="X11" i="7" s="1"/>
  <c r="Y21" i="7" a="1"/>
  <c r="Y21" i="7" s="1"/>
  <c r="Z31" i="7" a="1"/>
  <c r="Z31" i="7" s="1"/>
  <c r="W42" i="7" a="1"/>
  <c r="W42" i="7" s="1"/>
  <c r="X52" i="7" a="1"/>
  <c r="X52" i="7" s="1"/>
  <c r="Y62" i="7" a="1"/>
  <c r="Y62" i="7" s="1"/>
  <c r="Z72" i="7" a="1"/>
  <c r="Z72" i="7" s="1"/>
  <c r="Z87" i="7" a="1"/>
  <c r="Z87" i="7" s="1"/>
  <c r="AA7" i="7" a="1"/>
  <c r="AA7" i="7" s="1"/>
  <c r="Z21" i="7" a="1"/>
  <c r="Z21" i="7" s="1"/>
  <c r="Y34" i="7" a="1"/>
  <c r="Y34" i="7" s="1"/>
  <c r="X47" i="7" a="1"/>
  <c r="X47" i="7" s="1"/>
  <c r="W60" i="7" a="1"/>
  <c r="W60" i="7" s="1"/>
  <c r="AA72" i="7" a="1"/>
  <c r="AA72" i="7" s="1"/>
  <c r="X81" i="7" a="1"/>
  <c r="X81" i="7" s="1"/>
  <c r="Z42" i="7" a="1"/>
  <c r="Z42" i="7" s="1"/>
  <c r="Y11" i="7" a="1"/>
  <c r="Y11" i="7" s="1"/>
  <c r="W27" i="7" a="1"/>
  <c r="W27" i="7" s="1"/>
  <c r="AA44" i="7" a="1"/>
  <c r="AA44" i="7" s="1"/>
  <c r="Z62" i="7" a="1"/>
  <c r="Z62" i="7" s="1"/>
  <c r="Y81" i="7" a="1"/>
  <c r="Y81" i="7" s="1"/>
  <c r="W90" i="7" a="1"/>
  <c r="W90" i="7" s="1"/>
  <c r="Z98" i="7" a="1"/>
  <c r="Z98" i="7" s="1"/>
  <c r="Y14" i="7" a="1"/>
  <c r="Y14" i="7" s="1"/>
  <c r="X87" i="7" a="1"/>
  <c r="X87" i="7" s="1"/>
  <c r="AA16" i="7" a="1"/>
  <c r="AA16" i="7" s="1"/>
  <c r="Z29" i="7" a="1"/>
  <c r="Z29" i="7" s="1"/>
  <c r="Y42" i="7" a="1"/>
  <c r="Y42" i="7" s="1"/>
  <c r="X55" i="7" a="1"/>
  <c r="X55" i="7" s="1"/>
  <c r="W68" i="7" a="1"/>
  <c r="W68" i="7" s="1"/>
  <c r="Y78" i="7" a="1"/>
  <c r="Y78" i="7" s="1"/>
  <c r="Z96" i="7" a="1"/>
  <c r="Z96" i="7" s="1"/>
  <c r="W49" i="7" a="1"/>
  <c r="W49" i="7" s="1"/>
  <c r="AA11" i="7" a="1"/>
  <c r="AA11" i="7" s="1"/>
  <c r="AA70" i="7" a="1"/>
  <c r="AA70" i="7" s="1"/>
  <c r="W33" i="7" a="1"/>
  <c r="W33" i="7" s="1"/>
  <c r="X43" i="7" a="1"/>
  <c r="X43" i="7" s="1"/>
  <c r="Y53" i="7" a="1"/>
  <c r="Y53" i="7" s="1"/>
  <c r="Z63" i="7" a="1"/>
  <c r="Z63" i="7" s="1"/>
  <c r="AA75" i="7" a="1"/>
  <c r="AA75" i="7" s="1"/>
  <c r="AA88" i="7" a="1"/>
  <c r="AA88" i="7" s="1"/>
  <c r="X10" i="7" a="1"/>
  <c r="X10" i="7" s="1"/>
  <c r="W23" i="7" a="1"/>
  <c r="W23" i="7" s="1"/>
  <c r="AA35" i="7" a="1"/>
  <c r="AA35" i="7" s="1"/>
  <c r="Z48" i="7" a="1"/>
  <c r="Z48" i="7" s="1"/>
  <c r="Y61" i="7" a="1"/>
  <c r="Y61" i="7" s="1"/>
  <c r="AA73" i="7" a="1"/>
  <c r="AA73" i="7" s="1"/>
  <c r="Z84" i="7" a="1"/>
  <c r="Z84" i="7" s="1"/>
  <c r="X50" i="7" a="1"/>
  <c r="X50" i="7" s="1"/>
  <c r="AA12" i="7" a="1"/>
  <c r="AA12" i="7" s="1"/>
  <c r="Z30" i="7" a="1"/>
  <c r="Z30" i="7" s="1"/>
  <c r="X46" i="7" a="1"/>
  <c r="X46" i="7" s="1"/>
  <c r="W64" i="7" a="1"/>
  <c r="W64" i="7" s="1"/>
  <c r="Z82" i="7" a="1"/>
  <c r="Z82" i="7" s="1"/>
  <c r="X91" i="7" a="1"/>
  <c r="X91" i="7" s="1"/>
  <c r="Z99" i="7" a="1"/>
  <c r="Z99" i="7" s="1"/>
  <c r="AA29" i="7" a="1"/>
  <c r="AA29" i="7" s="1"/>
  <c r="Z93" i="7" a="1"/>
  <c r="Z93" i="7" s="1"/>
  <c r="W18" i="7" a="1"/>
  <c r="W18" i="7" s="1"/>
  <c r="AA30" i="7" a="1"/>
  <c r="AA30" i="7" s="1"/>
  <c r="Z43" i="7" a="1"/>
  <c r="Z43" i="7" s="1"/>
  <c r="Y56" i="7" a="1"/>
  <c r="Y56" i="7" s="1"/>
  <c r="X69" i="7" a="1"/>
  <c r="X69" i="7" s="1"/>
  <c r="Y79" i="7" a="1"/>
  <c r="Y79" i="7" s="1"/>
  <c r="AA99" i="7" a="1"/>
  <c r="AA99" i="7" s="1"/>
  <c r="Y55" i="7" a="1"/>
  <c r="Y55" i="7" s="1"/>
  <c r="X18" i="7" a="1"/>
  <c r="X18" i="7" s="1"/>
  <c r="Y77" i="7" a="1"/>
  <c r="Y77" i="7" s="1"/>
  <c r="W34" i="7" a="1"/>
  <c r="W34" i="7" s="1"/>
  <c r="AA46" i="7" a="1"/>
  <c r="AA46" i="7" s="1"/>
  <c r="Z59" i="7" a="1"/>
  <c r="Z59" i="7" s="1"/>
  <c r="Y72" i="7" a="1"/>
  <c r="Y72" i="7" s="1"/>
  <c r="W81" i="7" a="1"/>
  <c r="W81" i="7" s="1"/>
  <c r="Z104" i="7" a="1"/>
  <c r="Z104" i="7" s="1"/>
  <c r="AA8" i="7" a="1"/>
  <c r="AA8" i="7" s="1"/>
  <c r="W84" i="7" a="1"/>
  <c r="W84" i="7" s="1"/>
  <c r="AA13" i="7" a="1"/>
  <c r="AA13" i="7" s="1"/>
  <c r="W24" i="7" a="1"/>
  <c r="W24" i="7" s="1"/>
  <c r="X34" i="7" a="1"/>
  <c r="X34" i="7" s="1"/>
  <c r="Y44" i="7" a="1"/>
  <c r="Y44" i="7" s="1"/>
  <c r="AA54" i="7" a="1"/>
  <c r="AA54" i="7" s="1"/>
  <c r="W65" i="7" a="1"/>
  <c r="W65" i="7" s="1"/>
  <c r="W79" i="7" a="1"/>
  <c r="W79" i="7" s="1"/>
  <c r="AA89" i="7" a="1"/>
  <c r="AA89" i="7" s="1"/>
  <c r="Z12" i="7" a="1"/>
  <c r="Z12" i="7" s="1"/>
  <c r="Y25" i="7" a="1"/>
  <c r="Y25" i="7" s="1"/>
  <c r="X38" i="7" a="1"/>
  <c r="X38" i="7" s="1"/>
  <c r="W51" i="7" a="1"/>
  <c r="W51" i="7" s="1"/>
  <c r="AA63" i="7" a="1"/>
  <c r="AA63" i="7" s="1"/>
  <c r="AA74" i="7" a="1"/>
  <c r="AA74" i="7" s="1"/>
  <c r="AA87" i="7" a="1"/>
  <c r="AA87" i="7" s="1"/>
  <c r="W58" i="7" a="1"/>
  <c r="W58" i="7" s="1"/>
  <c r="X14" i="7" a="1"/>
  <c r="X14" i="7" s="1"/>
  <c r="W32" i="7" a="1"/>
  <c r="W32" i="7" s="1"/>
  <c r="AA49" i="7" a="1"/>
  <c r="AA49" i="7" s="1"/>
  <c r="Y65" i="7" a="1"/>
  <c r="Y65" i="7" s="1"/>
  <c r="Z83" i="7" a="1"/>
  <c r="Z83" i="7" s="1"/>
  <c r="X92" i="7" a="1"/>
  <c r="X92" i="7" s="1"/>
  <c r="AA100" i="7" a="1"/>
  <c r="AA100" i="7" s="1"/>
  <c r="Y37" i="7" a="1"/>
  <c r="Y37" i="7" s="1"/>
  <c r="W100" i="7" a="1"/>
  <c r="W100" i="7" s="1"/>
  <c r="Y19" i="7" a="1"/>
  <c r="Y19" i="7" s="1"/>
  <c r="X32" i="7" a="1"/>
  <c r="X32" i="7" s="1"/>
  <c r="W45" i="7" a="1"/>
  <c r="W45" i="7" s="1"/>
  <c r="AA57" i="7" a="1"/>
  <c r="AA57" i="7" s="1"/>
  <c r="Z70" i="7" a="1"/>
  <c r="Z70" i="7" s="1"/>
  <c r="Y80" i="7" a="1"/>
  <c r="Y80" i="7" s="1"/>
  <c r="W103" i="7" a="1"/>
  <c r="W103" i="7" s="1"/>
  <c r="Y64" i="7" a="1"/>
  <c r="Y64" i="7" s="1"/>
  <c r="Y23" i="7" a="1"/>
  <c r="Y23" i="7" s="1"/>
  <c r="W86" i="7" a="1"/>
  <c r="W86" i="7" s="1"/>
  <c r="AG104" i="1"/>
  <c r="AG96" i="1"/>
  <c r="AG88" i="1"/>
  <c r="AG80" i="1"/>
  <c r="AG72" i="1"/>
  <c r="AG64" i="1"/>
  <c r="AG56" i="1"/>
  <c r="AG48" i="1"/>
  <c r="AG40" i="1"/>
  <c r="AG32" i="1"/>
  <c r="AG24" i="1"/>
  <c r="AG16" i="1"/>
  <c r="AG8" i="1"/>
  <c r="AG99" i="1"/>
  <c r="AG91" i="1"/>
  <c r="AG83" i="1"/>
  <c r="AG75" i="1"/>
  <c r="AG67" i="1"/>
  <c r="AG59" i="1"/>
  <c r="AG51" i="1"/>
  <c r="AG43" i="1"/>
  <c r="AG35" i="1"/>
  <c r="AG27" i="1"/>
  <c r="AG19" i="1"/>
  <c r="AG11" i="1"/>
  <c r="AG102" i="1"/>
  <c r="AG94" i="1"/>
  <c r="AG86" i="1"/>
  <c r="AG78" i="1"/>
  <c r="AG70" i="1"/>
  <c r="AG62" i="1"/>
  <c r="AG54" i="1"/>
  <c r="AG46" i="1"/>
  <c r="AG38" i="1"/>
  <c r="AG30" i="1"/>
  <c r="AG22" i="1"/>
  <c r="AG14" i="1"/>
  <c r="AG6" i="1"/>
  <c r="AG97" i="1"/>
  <c r="AG89" i="1"/>
  <c r="AG81" i="1"/>
  <c r="AG73" i="1"/>
  <c r="AG65" i="1"/>
  <c r="AG57" i="1"/>
  <c r="AG49" i="1"/>
  <c r="AG41" i="1"/>
  <c r="AG33" i="1"/>
  <c r="AG25" i="1"/>
  <c r="AG17" i="1"/>
  <c r="AG9" i="1"/>
  <c r="AG100" i="1"/>
  <c r="AG92" i="1"/>
  <c r="AG84" i="1"/>
  <c r="AG76" i="1"/>
  <c r="AG68" i="1"/>
  <c r="AG60" i="1"/>
  <c r="AG52" i="1"/>
  <c r="AG44" i="1"/>
  <c r="AG36" i="1"/>
  <c r="AG28" i="1"/>
  <c r="AG20" i="1"/>
  <c r="AG12" i="1"/>
  <c r="AG103" i="1"/>
  <c r="AG95" i="1"/>
  <c r="AG87" i="1"/>
  <c r="AG79" i="1"/>
  <c r="AG71" i="1"/>
  <c r="AG63" i="1"/>
  <c r="AG55" i="1"/>
  <c r="AG47" i="1"/>
  <c r="AG39" i="1"/>
  <c r="AG31" i="1"/>
  <c r="AG23" i="1"/>
  <c r="AG15" i="1"/>
  <c r="AG7" i="1"/>
  <c r="AG98" i="1"/>
  <c r="AG90" i="1"/>
  <c r="AG82" i="1"/>
  <c r="AG74" i="1"/>
  <c r="AG66" i="1"/>
  <c r="AG58" i="1"/>
  <c r="AG50" i="1"/>
  <c r="AG42" i="1"/>
  <c r="AG34" i="1"/>
  <c r="AG26" i="1"/>
  <c r="AG18" i="1"/>
  <c r="AG10" i="1"/>
  <c r="AG101" i="1"/>
  <c r="AG93" i="1"/>
  <c r="AG85" i="1"/>
  <c r="AG77" i="1"/>
  <c r="AG69" i="1"/>
  <c r="AG37" i="1"/>
  <c r="AG61" i="1"/>
  <c r="AG21" i="1"/>
  <c r="AG13" i="1"/>
  <c r="AG45" i="1"/>
  <c r="AG4" i="1"/>
  <c r="AG29" i="1"/>
  <c r="AG53" i="1"/>
  <c r="AG5" i="1"/>
  <c r="W22" i="7" a="1"/>
  <c r="W22" i="7" s="1"/>
  <c r="X89" i="7" a="1"/>
  <c r="X89" i="7" s="1"/>
  <c r="W15" i="7" a="1"/>
  <c r="W15" i="7" s="1"/>
  <c r="X25" i="7" a="1"/>
  <c r="X25" i="7" s="1"/>
  <c r="Z35" i="7" a="1"/>
  <c r="Z35" i="7" s="1"/>
  <c r="AA45" i="7" a="1"/>
  <c r="AA45" i="7" s="1"/>
  <c r="W56" i="7" a="1"/>
  <c r="W56" i="7" s="1"/>
  <c r="X66" i="7" a="1"/>
  <c r="X66" i="7" s="1"/>
  <c r="Y82" i="7" a="1"/>
  <c r="Y82" i="7" s="1"/>
  <c r="W92" i="7" a="1"/>
  <c r="W92" i="7" s="1"/>
  <c r="W14" i="7" a="1"/>
  <c r="W14" i="7" s="1"/>
  <c r="AA26" i="7" a="1"/>
  <c r="AA26" i="7" s="1"/>
  <c r="Z39" i="7" a="1"/>
  <c r="Z39" i="7" s="1"/>
  <c r="Y52" i="7" a="1"/>
  <c r="Y52" i="7" s="1"/>
  <c r="X65" i="7" a="1"/>
  <c r="X65" i="7" s="1"/>
  <c r="W76" i="7" a="1"/>
  <c r="W76" i="7" s="1"/>
  <c r="W91" i="7" a="1"/>
  <c r="W91" i="7" s="1"/>
  <c r="Z65" i="7" a="1"/>
  <c r="Z65" i="7" s="1"/>
  <c r="AA17" i="7" a="1"/>
  <c r="AA17" i="7" s="1"/>
  <c r="Y33" i="7" a="1"/>
  <c r="Y33" i="7" s="1"/>
  <c r="X51" i="7" a="1"/>
  <c r="X51" i="7" s="1"/>
  <c r="W69" i="7" a="1"/>
  <c r="W69" i="7" s="1"/>
  <c r="AA84" i="7" a="1"/>
  <c r="AA84" i="7" s="1"/>
  <c r="X93" i="7" a="1"/>
  <c r="X93" i="7" s="1"/>
  <c r="AA101" i="7" a="1"/>
  <c r="AA101" i="7" s="1"/>
  <c r="Y46" i="7" a="1"/>
  <c r="Y46" i="7" s="1"/>
  <c r="X8" i="7" a="1"/>
  <c r="X8" i="7" s="1"/>
  <c r="AA21" i="7" a="1"/>
  <c r="AA21" i="7" s="1"/>
  <c r="Z34" i="7" a="1"/>
  <c r="Z34" i="7" s="1"/>
  <c r="Y47" i="7" a="1"/>
  <c r="Y47" i="7" s="1"/>
  <c r="X60" i="7" a="1"/>
  <c r="X60" i="7" s="1"/>
  <c r="W73" i="7" a="1"/>
  <c r="W73" i="7" s="1"/>
  <c r="Z81" i="7" a="1"/>
  <c r="Z81" i="7" s="1"/>
  <c r="W5" i="7" a="1"/>
  <c r="W5" i="7" s="1"/>
  <c r="W72" i="7" a="1"/>
  <c r="W72" i="7" s="1"/>
  <c r="W31" i="7" a="1"/>
  <c r="W31" i="7" s="1"/>
  <c r="Y92" i="7" a="1"/>
  <c r="Y92" i="7" s="1"/>
  <c r="AG102" i="2"/>
  <c r="AG94" i="2"/>
  <c r="AG86" i="2"/>
  <c r="AG78" i="2"/>
  <c r="AG70" i="2"/>
  <c r="AG62" i="2"/>
  <c r="AG54" i="2"/>
  <c r="AG46" i="2"/>
  <c r="AG38" i="2"/>
  <c r="AG30" i="2"/>
  <c r="AG22" i="2"/>
  <c r="AG14" i="2"/>
  <c r="AG6" i="2"/>
  <c r="AG97" i="2"/>
  <c r="AG89" i="2"/>
  <c r="AG81" i="2"/>
  <c r="AG73" i="2"/>
  <c r="AG65" i="2"/>
  <c r="AG57" i="2"/>
  <c r="AG49" i="2"/>
  <c r="AG41" i="2"/>
  <c r="AG33" i="2"/>
  <c r="AG25" i="2"/>
  <c r="AG17" i="2"/>
  <c r="AG9" i="2"/>
  <c r="AG100" i="2"/>
  <c r="AG92" i="2"/>
  <c r="AG84" i="2"/>
  <c r="AG76" i="2"/>
  <c r="AG68" i="2"/>
  <c r="AG60" i="2"/>
  <c r="AG52" i="2"/>
  <c r="AG44" i="2"/>
  <c r="AG36" i="2"/>
  <c r="AG28" i="2"/>
  <c r="AG20" i="2"/>
  <c r="AG12" i="2"/>
  <c r="AG4" i="2"/>
  <c r="AG103" i="2"/>
  <c r="AG95" i="2"/>
  <c r="AG87" i="2"/>
  <c r="AG79" i="2"/>
  <c r="AG71" i="2"/>
  <c r="AG63" i="2"/>
  <c r="AG55" i="2"/>
  <c r="AG47" i="2"/>
  <c r="AG39" i="2"/>
  <c r="AG31" i="2"/>
  <c r="AG23" i="2"/>
  <c r="AG15" i="2"/>
  <c r="AG7" i="2"/>
  <c r="AG98" i="2"/>
  <c r="AG90" i="2"/>
  <c r="AG82" i="2"/>
  <c r="AG74" i="2"/>
  <c r="AG66" i="2"/>
  <c r="AG58" i="2"/>
  <c r="AG50" i="2"/>
  <c r="AG42" i="2"/>
  <c r="AG34" i="2"/>
  <c r="AG26" i="2"/>
  <c r="AG18" i="2"/>
  <c r="AG10" i="2"/>
  <c r="AG101" i="2"/>
  <c r="AG93" i="2"/>
  <c r="AG85" i="2"/>
  <c r="AG77" i="2"/>
  <c r="AG69" i="2"/>
  <c r="AG61" i="2"/>
  <c r="AG53" i="2"/>
  <c r="AG45" i="2"/>
  <c r="AG37" i="2"/>
  <c r="AG29" i="2"/>
  <c r="AG21" i="2"/>
  <c r="AG13" i="2"/>
  <c r="AG5" i="2"/>
  <c r="AG104" i="2"/>
  <c r="AG96" i="2"/>
  <c r="AG88" i="2"/>
  <c r="AG80" i="2"/>
  <c r="AG72" i="2"/>
  <c r="AG64" i="2"/>
  <c r="AG56" i="2"/>
  <c r="AG48" i="2"/>
  <c r="AG40" i="2"/>
  <c r="AG32" i="2"/>
  <c r="AG24" i="2"/>
  <c r="AG16" i="2"/>
  <c r="AG8" i="2"/>
  <c r="AG99" i="2"/>
  <c r="AG91" i="2"/>
  <c r="AG83" i="2"/>
  <c r="AG75" i="2"/>
  <c r="AG67" i="2"/>
  <c r="AG59" i="2"/>
  <c r="AG51" i="2"/>
  <c r="AG43" i="2"/>
  <c r="AG35" i="2"/>
  <c r="AG27" i="2"/>
  <c r="AG19" i="2"/>
  <c r="AG11" i="2"/>
  <c r="AB14" i="7" a="1"/>
  <c r="AB14" i="7" s="1"/>
  <c r="AB53" i="7" a="1"/>
  <c r="AB53" i="7" s="1"/>
  <c r="AB92" i="7" a="1"/>
  <c r="AB92" i="7" s="1"/>
  <c r="AB28" i="7" a="1"/>
  <c r="AB28" i="7" s="1"/>
  <c r="AB67" i="7" a="1"/>
  <c r="AB67" i="7" s="1"/>
  <c r="X12" i="7" a="1"/>
  <c r="X12" i="7" s="1"/>
  <c r="W25" i="7" a="1"/>
  <c r="W25" i="7" s="1"/>
  <c r="AA37" i="7" a="1"/>
  <c r="AA37" i="7" s="1"/>
  <c r="Z50" i="7" a="1"/>
  <c r="Z50" i="7" s="1"/>
  <c r="Y63" i="7" a="1"/>
  <c r="Y63" i="7" s="1"/>
  <c r="Z74" i="7" a="1"/>
  <c r="Z74" i="7" s="1"/>
  <c r="Y85" i="7" a="1"/>
  <c r="Y85" i="7" s="1"/>
  <c r="AA90" i="7" a="1"/>
  <c r="AA90" i="7" s="1"/>
  <c r="Y28" i="7" a="1"/>
  <c r="Y28" i="7" s="1"/>
  <c r="Z95" i="7" a="1"/>
  <c r="Z95" i="7" s="1"/>
  <c r="Y16" i="7" a="1"/>
  <c r="Y16" i="7" s="1"/>
  <c r="Z26" i="7" a="1"/>
  <c r="Z26" i="7" s="1"/>
  <c r="AA36" i="7" a="1"/>
  <c r="AA36" i="7" s="1"/>
  <c r="W47" i="7" a="1"/>
  <c r="W47" i="7" s="1"/>
  <c r="X57" i="7" a="1"/>
  <c r="X57" i="7" s="1"/>
  <c r="Z67" i="7" a="1"/>
  <c r="Z67" i="7" s="1"/>
  <c r="Y83" i="7" a="1"/>
  <c r="Y83" i="7" s="1"/>
  <c r="W93" i="7" a="1"/>
  <c r="W93" i="7" s="1"/>
  <c r="X15" i="7" a="1"/>
  <c r="X15" i="7" s="1"/>
  <c r="W28" i="7" a="1"/>
  <c r="W28" i="7" s="1"/>
  <c r="AA40" i="7" a="1"/>
  <c r="AA40" i="7" s="1"/>
  <c r="Z53" i="7" a="1"/>
  <c r="Z53" i="7" s="1"/>
  <c r="Y66" i="7" a="1"/>
  <c r="Y66" i="7" s="1"/>
  <c r="W77" i="7" a="1"/>
  <c r="W77" i="7" s="1"/>
  <c r="AA103" i="7" a="1"/>
  <c r="AA103" i="7" s="1"/>
  <c r="AA82" i="7" a="1"/>
  <c r="AA82" i="7" s="1"/>
  <c r="X19" i="7" a="1"/>
  <c r="X19" i="7" s="1"/>
  <c r="W37" i="7" a="1"/>
  <c r="W37" i="7" s="1"/>
  <c r="Z52" i="7" a="1"/>
  <c r="Z52" i="7" s="1"/>
  <c r="Y70" i="7" a="1"/>
  <c r="Y70" i="7" s="1"/>
  <c r="AA85" i="7" a="1"/>
  <c r="AA85" i="7" s="1"/>
  <c r="Y94" i="7" a="1"/>
  <c r="Y94" i="7" s="1"/>
  <c r="AA102" i="7" a="1"/>
  <c r="AA102" i="7" s="1"/>
  <c r="W54" i="7" a="1"/>
  <c r="W54" i="7" s="1"/>
  <c r="Y10" i="7" a="1"/>
  <c r="Y10" i="7" s="1"/>
  <c r="X23" i="7" a="1"/>
  <c r="X23" i="7" s="1"/>
  <c r="W36" i="7" a="1"/>
  <c r="W36" i="7" s="1"/>
  <c r="AA48" i="7" a="1"/>
  <c r="AA48" i="7" s="1"/>
  <c r="Z61" i="7" a="1"/>
  <c r="Z61" i="7" s="1"/>
  <c r="W74" i="7" a="1"/>
  <c r="W74" i="7" s="1"/>
  <c r="AA83" i="7" a="1"/>
  <c r="AA83" i="7" s="1"/>
  <c r="Z19" i="7" a="1"/>
  <c r="Z19" i="7" s="1"/>
  <c r="Z80" i="7" a="1"/>
  <c r="Z80" i="7" s="1"/>
  <c r="W40" i="7" a="1"/>
  <c r="W40" i="7" s="1"/>
  <c r="AA97" i="7" a="1"/>
  <c r="AA97" i="7" s="1"/>
  <c r="AB84" i="7" a="1"/>
  <c r="AB84" i="7" s="1"/>
  <c r="AB20" i="7" a="1"/>
  <c r="AB20" i="7" s="1"/>
  <c r="AB59" i="7" a="1"/>
  <c r="AB59" i="7" s="1"/>
  <c r="Z13" i="7" a="1"/>
  <c r="Z13" i="7" s="1"/>
  <c r="Y26" i="7" a="1"/>
  <c r="Y26" i="7" s="1"/>
  <c r="X39" i="7" a="1"/>
  <c r="X39" i="7" s="1"/>
  <c r="W52" i="7" a="1"/>
  <c r="W52" i="7" s="1"/>
  <c r="AA64" i="7" a="1"/>
  <c r="AA64" i="7" s="1"/>
  <c r="Z75" i="7" a="1"/>
  <c r="Z75" i="7" s="1"/>
  <c r="Z88" i="7" a="1"/>
  <c r="Z88" i="7" s="1"/>
  <c r="W94" i="7" a="1"/>
  <c r="W94" i="7" s="1"/>
  <c r="X36" i="7" a="1"/>
  <c r="X36" i="7" s="1"/>
  <c r="W102" i="7" a="1"/>
  <c r="W102" i="7" s="1"/>
  <c r="Z17" i="7" a="1"/>
  <c r="Z17" i="7" s="1"/>
  <c r="AA27" i="7" a="1"/>
  <c r="AA27" i="7" s="1"/>
  <c r="W38" i="7" a="1"/>
  <c r="W38" i="7" s="1"/>
  <c r="Y48" i="7" a="1"/>
  <c r="Y48" i="7" s="1"/>
  <c r="Z58" i="7" a="1"/>
  <c r="Z58" i="7" s="1"/>
  <c r="AA68" i="7" a="1"/>
  <c r="AA68" i="7" s="1"/>
  <c r="Y84" i="7" a="1"/>
  <c r="Y84" i="7" s="1"/>
  <c r="X95" i="7" a="1"/>
  <c r="X95" i="7" s="1"/>
  <c r="Z16" i="7" a="1"/>
  <c r="Z16" i="7" s="1"/>
  <c r="Y29" i="7" a="1"/>
  <c r="Y29" i="7" s="1"/>
  <c r="X42" i="7" a="1"/>
  <c r="X42" i="7" s="1"/>
  <c r="W55" i="7" a="1"/>
  <c r="W55" i="7" s="1"/>
  <c r="AA67" i="7" a="1"/>
  <c r="AA67" i="7" s="1"/>
  <c r="W78" i="7" a="1"/>
  <c r="W78" i="7" s="1"/>
  <c r="X13" i="7" a="1"/>
  <c r="X13" i="7" s="1"/>
  <c r="Y91" i="7" a="1"/>
  <c r="Y91" i="7" s="1"/>
  <c r="Z20" i="7" a="1"/>
  <c r="Z20" i="7" s="1"/>
  <c r="Y38" i="7" a="1"/>
  <c r="Y38" i="7" s="1"/>
  <c r="X56" i="7" a="1"/>
  <c r="X56" i="7" s="1"/>
  <c r="AA71" i="7" a="1"/>
  <c r="AA71" i="7" s="1"/>
  <c r="AA86" i="7" a="1"/>
  <c r="AA86" i="7" s="1"/>
  <c r="Y95" i="7" a="1"/>
  <c r="Y95" i="7" s="1"/>
  <c r="W104" i="7" a="1"/>
  <c r="W104" i="7" s="1"/>
  <c r="AA61" i="7" a="1"/>
  <c r="AA61" i="7" s="1"/>
  <c r="Z11" i="7" a="1"/>
  <c r="Z11" i="7" s="1"/>
  <c r="Y24" i="7" a="1"/>
  <c r="Y24" i="7" s="1"/>
  <c r="X37" i="7" a="1"/>
  <c r="X37" i="7" s="1"/>
  <c r="W50" i="7" a="1"/>
  <c r="W50" i="7" s="1"/>
  <c r="AA62" i="7" a="1"/>
  <c r="AA62" i="7" s="1"/>
  <c r="X75" i="7" a="1"/>
  <c r="X75" i="7" s="1"/>
  <c r="W87" i="7" a="1"/>
  <c r="W87" i="7" s="1"/>
  <c r="W26" i="7" a="1"/>
  <c r="W26" i="7" s="1"/>
  <c r="X88" i="7" a="1"/>
  <c r="X88" i="7" s="1"/>
  <c r="Z47" i="7" a="1"/>
  <c r="Z47" i="7" s="1"/>
  <c r="X104" i="7" a="1"/>
  <c r="X104" i="7" s="1"/>
  <c r="AG99" i="3"/>
  <c r="AG91" i="3"/>
  <c r="AG83" i="3"/>
  <c r="AG75" i="3"/>
  <c r="AG67" i="3"/>
  <c r="AG102" i="3"/>
  <c r="AG94" i="3"/>
  <c r="AG86" i="3"/>
  <c r="AG78" i="3"/>
  <c r="AG70" i="3"/>
  <c r="AG62" i="3"/>
  <c r="AG97" i="3"/>
  <c r="AG89" i="3"/>
  <c r="AG81" i="3"/>
  <c r="AG73" i="3"/>
  <c r="AG65" i="3"/>
  <c r="AG57" i="3"/>
  <c r="AG100" i="3"/>
  <c r="AG92" i="3"/>
  <c r="AG84" i="3"/>
  <c r="AG76" i="3"/>
  <c r="AG103" i="3"/>
  <c r="AG95" i="3"/>
  <c r="AG87" i="3"/>
  <c r="AG79" i="3"/>
  <c r="AG71" i="3"/>
  <c r="AG63" i="3"/>
  <c r="AG98" i="3"/>
  <c r="AG90" i="3"/>
  <c r="AG82" i="3"/>
  <c r="AG74" i="3"/>
  <c r="AG101" i="3"/>
  <c r="AG93" i="3"/>
  <c r="AG85" i="3"/>
  <c r="AG104" i="3"/>
  <c r="AG96" i="3"/>
  <c r="AG88" i="3"/>
  <c r="AG80" i="3"/>
  <c r="AG72" i="3"/>
  <c r="AG64" i="3"/>
  <c r="AG56" i="3"/>
  <c r="AG54" i="3"/>
  <c r="AG46" i="3"/>
  <c r="AG38" i="3"/>
  <c r="AG30" i="3"/>
  <c r="AG22" i="3"/>
  <c r="AG14" i="3"/>
  <c r="AG6" i="3"/>
  <c r="AG59" i="3"/>
  <c r="AG49" i="3"/>
  <c r="AG41" i="3"/>
  <c r="AG33" i="3"/>
  <c r="AG25" i="3"/>
  <c r="AG17" i="3"/>
  <c r="AG9" i="3"/>
  <c r="AG52" i="3"/>
  <c r="AG44" i="3"/>
  <c r="AG36" i="3"/>
  <c r="AG28" i="3"/>
  <c r="AG20" i="3"/>
  <c r="AG12" i="3"/>
  <c r="AG4" i="3"/>
  <c r="AG77" i="3"/>
  <c r="AG66" i="3"/>
  <c r="AG58" i="3"/>
  <c r="AG55" i="3"/>
  <c r="AG47" i="3"/>
  <c r="AG39" i="3"/>
  <c r="AG31" i="3"/>
  <c r="AG23" i="3"/>
  <c r="AG15" i="3"/>
  <c r="AG7" i="3"/>
  <c r="AG50" i="3"/>
  <c r="AG42" i="3"/>
  <c r="AG34" i="3"/>
  <c r="AG26" i="3"/>
  <c r="AG18" i="3"/>
  <c r="AG10" i="3"/>
  <c r="AG61" i="3"/>
  <c r="AG53" i="3"/>
  <c r="AG45" i="3"/>
  <c r="AG37" i="3"/>
  <c r="AG29" i="3"/>
  <c r="AG21" i="3"/>
  <c r="AG13" i="3"/>
  <c r="AG5" i="3"/>
  <c r="AG69" i="3"/>
  <c r="AG60" i="3"/>
  <c r="AG48" i="3"/>
  <c r="AG40" i="3"/>
  <c r="AG32" i="3"/>
  <c r="AG24" i="3"/>
  <c r="AG16" i="3"/>
  <c r="AG8" i="3"/>
  <c r="AG68" i="3"/>
  <c r="AG51" i="3"/>
  <c r="AG43" i="3"/>
  <c r="AG35" i="3"/>
  <c r="AG27" i="3"/>
  <c r="AG19" i="3"/>
  <c r="AG11" i="3"/>
  <c r="AB12" i="7" a="1"/>
  <c r="AB12" i="7" s="1"/>
  <c r="AB51" i="7" a="1"/>
  <c r="AB51" i="7" s="1"/>
  <c r="AA14" i="7" a="1"/>
  <c r="AA14" i="7" s="1"/>
  <c r="Z27" i="7" a="1"/>
  <c r="Z27" i="7" s="1"/>
  <c r="Y40" i="7" a="1"/>
  <c r="Y40" i="7" s="1"/>
  <c r="X53" i="7" a="1"/>
  <c r="X53" i="7" s="1"/>
  <c r="W66" i="7" a="1"/>
  <c r="W66" i="7" s="1"/>
  <c r="AA76" i="7" a="1"/>
  <c r="AA76" i="7" s="1"/>
  <c r="AA91" i="7" a="1"/>
  <c r="AA91" i="7" s="1"/>
  <c r="X96" i="7" a="1"/>
  <c r="X96" i="7" s="1"/>
  <c r="AA43" i="7" a="1"/>
  <c r="AA43" i="7" s="1"/>
  <c r="Z7" i="7" a="1"/>
  <c r="Z7" i="7" s="1"/>
  <c r="AA18" i="7" a="1"/>
  <c r="AA18" i="7" s="1"/>
  <c r="X29" i="7" a="1"/>
  <c r="X29" i="7" s="1"/>
  <c r="Y39" i="7" a="1"/>
  <c r="Y39" i="7" s="1"/>
  <c r="Z49" i="7" a="1"/>
  <c r="Z49" i="7" s="1"/>
  <c r="AA59" i="7" a="1"/>
  <c r="AA59" i="7" s="1"/>
  <c r="W70" i="7" a="1"/>
  <c r="W70" i="7" s="1"/>
  <c r="Z85" i="7" a="1"/>
  <c r="Z85" i="7" s="1"/>
  <c r="Y98" i="7" a="1"/>
  <c r="Y98" i="7" s="1"/>
  <c r="W19" i="7" a="1"/>
  <c r="W19" i="7" s="1"/>
  <c r="AA31" i="7" a="1"/>
  <c r="AA31" i="7" s="1"/>
  <c r="Z44" i="7" a="1"/>
  <c r="Z44" i="7" s="1"/>
  <c r="Y57" i="7" a="1"/>
  <c r="Y57" i="7" s="1"/>
  <c r="X70" i="7" a="1"/>
  <c r="X70" i="7" s="1"/>
  <c r="X79" i="7" a="1"/>
  <c r="X79" i="7" s="1"/>
  <c r="Z24" i="7" a="1"/>
  <c r="Z24" i="7" s="1"/>
  <c r="AA98" i="7" a="1"/>
  <c r="AA98" i="7" s="1"/>
  <c r="X24" i="7" a="1"/>
  <c r="X24" i="7" s="1"/>
  <c r="AA39" i="7" a="1"/>
  <c r="AA39" i="7" s="1"/>
  <c r="Z57" i="7" a="1"/>
  <c r="Z57" i="7" s="1"/>
  <c r="W75" i="7" a="1"/>
  <c r="W75" i="7" s="1"/>
  <c r="W88" i="7" a="1"/>
  <c r="W88" i="7" s="1"/>
  <c r="Y96" i="7" a="1"/>
  <c r="Y96" i="7" s="1"/>
  <c r="W4" i="7" a="1"/>
  <c r="W4" i="7" s="1"/>
  <c r="Y69" i="7" a="1"/>
  <c r="Y69" i="7" s="1"/>
  <c r="W13" i="7" a="1"/>
  <c r="W13" i="7" s="1"/>
  <c r="AA25" i="7" a="1"/>
  <c r="AA25" i="7" s="1"/>
  <c r="Z38" i="7" a="1"/>
  <c r="Z38" i="7" s="1"/>
  <c r="Y51" i="7" a="1"/>
  <c r="Y51" i="7" s="1"/>
  <c r="X64" i="7" a="1"/>
  <c r="X64" i="7" s="1"/>
  <c r="X76" i="7" a="1"/>
  <c r="X76" i="7" s="1"/>
  <c r="X90" i="7" a="1"/>
  <c r="X90" i="7" s="1"/>
  <c r="Y32" i="7" a="1"/>
  <c r="Y32" i="7" s="1"/>
  <c r="Z94" i="7" a="1"/>
  <c r="Z94" i="7" s="1"/>
  <c r="Z56" i="7" a="1"/>
  <c r="Z56" i="7" s="1"/>
  <c r="X9" i="7" a="1"/>
  <c r="X9" i="7" s="1"/>
  <c r="AD10" i="7" a="1"/>
  <c r="AD10" i="7" s="1"/>
  <c r="AD28" i="7" a="1"/>
  <c r="AD28" i="7" s="1"/>
  <c r="AD46" i="7" a="1"/>
  <c r="AD46" i="7" s="1"/>
  <c r="AD48" i="7" a="1"/>
  <c r="AD48" i="7" s="1"/>
  <c r="AD57" i="7" a="1"/>
  <c r="AD57" i="7" s="1"/>
  <c r="AD59" i="7" a="1"/>
  <c r="AD59" i="7" s="1"/>
  <c r="AD68" i="7" a="1"/>
  <c r="AD68" i="7" s="1"/>
  <c r="AD77" i="7" a="1"/>
  <c r="AD77" i="7" s="1"/>
  <c r="AD79" i="7" a="1"/>
  <c r="AD79" i="7" s="1"/>
  <c r="AD99" i="7" a="1"/>
  <c r="AD99" i="7" s="1"/>
  <c r="AD66" i="7" a="1"/>
  <c r="AD66" i="7" s="1"/>
  <c r="AD12" i="7" a="1"/>
  <c r="AD12" i="7" s="1"/>
  <c r="AD14" i="7" a="1"/>
  <c r="AD14" i="7" s="1"/>
  <c r="AD16" i="7" a="1"/>
  <c r="AD16" i="7" s="1"/>
  <c r="AD21" i="7" a="1"/>
  <c r="AD21" i="7" s="1"/>
  <c r="AD23" i="7" a="1"/>
  <c r="AD23" i="7" s="1"/>
  <c r="AD30" i="7" a="1"/>
  <c r="AD30" i="7" s="1"/>
  <c r="AD32" i="7" a="1"/>
  <c r="AD32" i="7" s="1"/>
  <c r="AD37" i="7" a="1"/>
  <c r="AD37" i="7" s="1"/>
  <c r="AD39" i="7" a="1"/>
  <c r="AD39" i="7" s="1"/>
  <c r="AD50" i="7" a="1"/>
  <c r="AD50" i="7" s="1"/>
  <c r="AD70" i="7" a="1"/>
  <c r="AD70" i="7" s="1"/>
  <c r="AD72" i="7" a="1"/>
  <c r="AD72" i="7" s="1"/>
  <c r="AD81" i="7" a="1"/>
  <c r="AD81" i="7" s="1"/>
  <c r="AD83" i="7" a="1"/>
  <c r="AD83" i="7" s="1"/>
  <c r="AD91" i="7" a="1"/>
  <c r="AD91" i="7" s="1"/>
  <c r="AD95" i="7" a="1"/>
  <c r="AD95" i="7" s="1"/>
  <c r="AD104" i="7" a="1"/>
  <c r="AD104" i="7" s="1"/>
  <c r="AD90" i="7" a="1"/>
  <c r="AD90" i="7" s="1"/>
  <c r="AD19" i="7" a="1"/>
  <c r="AD19" i="7" s="1"/>
  <c r="AD35" i="7" a="1"/>
  <c r="AD35" i="7" s="1"/>
  <c r="AD92" i="7" a="1"/>
  <c r="AD92" i="7" s="1"/>
  <c r="AD5" i="7" a="1"/>
  <c r="AD5" i="7" s="1"/>
  <c r="AD7" i="7" a="1"/>
  <c r="AD7" i="7" s="1"/>
  <c r="AD25" i="7" a="1"/>
  <c r="AD25" i="7" s="1"/>
  <c r="AD41" i="7" a="1"/>
  <c r="AD41" i="7" s="1"/>
  <c r="AD43" i="7" a="1"/>
  <c r="AD43" i="7" s="1"/>
  <c r="AD52" i="7" a="1"/>
  <c r="AD52" i="7" s="1"/>
  <c r="AD61" i="7" a="1"/>
  <c r="AD61" i="7" s="1"/>
  <c r="AD63" i="7" a="1"/>
  <c r="AD63" i="7" s="1"/>
  <c r="AD74" i="7" a="1"/>
  <c r="AD74" i="7" s="1"/>
  <c r="AD101" i="7" a="1"/>
  <c r="AD101" i="7" s="1"/>
  <c r="AD94" i="7" a="1"/>
  <c r="AD94" i="7" s="1"/>
  <c r="AD86" i="7" a="1"/>
  <c r="AD86" i="7" s="1"/>
  <c r="AD102" i="7" a="1"/>
  <c r="AD102" i="7" s="1"/>
  <c r="AE2" i="7"/>
  <c r="AD9" i="7" a="1"/>
  <c r="AD9" i="7" s="1"/>
  <c r="AD18" i="7" a="1"/>
  <c r="AD18" i="7" s="1"/>
  <c r="AD27" i="7" a="1"/>
  <c r="AD27" i="7" s="1"/>
  <c r="AD34" i="7" a="1"/>
  <c r="AD34" i="7" s="1"/>
  <c r="AD54" i="7" a="1"/>
  <c r="AD54" i="7" s="1"/>
  <c r="AD56" i="7" a="1"/>
  <c r="AD56" i="7" s="1"/>
  <c r="AD65" i="7" a="1"/>
  <c r="AD65" i="7" s="1"/>
  <c r="AD67" i="7" a="1"/>
  <c r="AD67" i="7" s="1"/>
  <c r="AD76" i="7" a="1"/>
  <c r="AD76" i="7" s="1"/>
  <c r="AD85" i="7" a="1"/>
  <c r="AD85" i="7" s="1"/>
  <c r="AD87" i="7" a="1"/>
  <c r="AD87" i="7" s="1"/>
  <c r="AD98" i="7" a="1"/>
  <c r="AD98" i="7" s="1"/>
  <c r="AD44" i="7" a="1"/>
  <c r="AD44" i="7" s="1"/>
  <c r="AD88" i="7" a="1"/>
  <c r="AD88" i="7" s="1"/>
  <c r="AD11" i="7" a="1"/>
  <c r="AD11" i="7" s="1"/>
  <c r="AD20" i="7" a="1"/>
  <c r="AD20" i="7" s="1"/>
  <c r="AD36" i="7" a="1"/>
  <c r="AD36" i="7" s="1"/>
  <c r="AD45" i="7" a="1"/>
  <c r="AD45" i="7" s="1"/>
  <c r="AD47" i="7" a="1"/>
  <c r="AD47" i="7" s="1"/>
  <c r="AD58" i="7" a="1"/>
  <c r="AD58" i="7" s="1"/>
  <c r="AD78" i="7" a="1"/>
  <c r="AD78" i="7" s="1"/>
  <c r="AD80" i="7" a="1"/>
  <c r="AD80" i="7" s="1"/>
  <c r="AD103" i="7" a="1"/>
  <c r="AD103" i="7" s="1"/>
  <c r="AD53" i="7" a="1"/>
  <c r="AD53" i="7" s="1"/>
  <c r="AD96" i="7" a="1"/>
  <c r="AD96" i="7" s="1"/>
  <c r="AD13" i="7" a="1"/>
  <c r="AD13" i="7" s="1"/>
  <c r="AD15" i="7" a="1"/>
  <c r="AD15" i="7" s="1"/>
  <c r="AD22" i="7" a="1"/>
  <c r="AD22" i="7" s="1"/>
  <c r="AD24" i="7" a="1"/>
  <c r="AD24" i="7" s="1"/>
  <c r="AD29" i="7" a="1"/>
  <c r="AD29" i="7" s="1"/>
  <c r="AD31" i="7" a="1"/>
  <c r="AD31" i="7" s="1"/>
  <c r="AD38" i="7" a="1"/>
  <c r="AD38" i="7" s="1"/>
  <c r="AD40" i="7" a="1"/>
  <c r="AD40" i="7" s="1"/>
  <c r="AD49" i="7" a="1"/>
  <c r="AD49" i="7" s="1"/>
  <c r="AD51" i="7" a="1"/>
  <c r="AD51" i="7" s="1"/>
  <c r="AD60" i="7" a="1"/>
  <c r="AD60" i="7" s="1"/>
  <c r="AD69" i="7" a="1"/>
  <c r="AD69" i="7" s="1"/>
  <c r="AD71" i="7" a="1"/>
  <c r="AD71" i="7" s="1"/>
  <c r="AD82" i="7" a="1"/>
  <c r="AD82" i="7" s="1"/>
  <c r="AD89" i="7" a="1"/>
  <c r="AD89" i="7" s="1"/>
  <c r="AD93" i="7" a="1"/>
  <c r="AD93" i="7" s="1"/>
  <c r="AD97" i="7" a="1"/>
  <c r="AD97" i="7" s="1"/>
  <c r="AD100" i="7" a="1"/>
  <c r="AD100" i="7" s="1"/>
  <c r="AD55" i="7" a="1"/>
  <c r="AD55" i="7" s="1"/>
  <c r="AD4" i="7" a="1"/>
  <c r="AD4" i="7" s="1"/>
  <c r="AD6" i="7" a="1"/>
  <c r="AD6" i="7" s="1"/>
  <c r="AD8" i="7" a="1"/>
  <c r="AD8" i="7" s="1"/>
  <c r="AD17" i="7" a="1"/>
  <c r="AD17" i="7" s="1"/>
  <c r="AD33" i="7" a="1"/>
  <c r="AD33" i="7" s="1"/>
  <c r="AD42" i="7" a="1"/>
  <c r="AD42" i="7" s="1"/>
  <c r="AD62" i="7" a="1"/>
  <c r="AD62" i="7" s="1"/>
  <c r="AD64" i="7" a="1"/>
  <c r="AD64" i="7" s="1"/>
  <c r="AD73" i="7" a="1"/>
  <c r="AD73" i="7" s="1"/>
  <c r="AD75" i="7" a="1"/>
  <c r="AD75" i="7" s="1"/>
  <c r="AD84" i="7" a="1"/>
  <c r="AD84" i="7" s="1"/>
  <c r="AD26" i="7" a="1"/>
  <c r="AD26" i="7" s="1"/>
  <c r="X3" i="3"/>
  <c r="X3" i="1"/>
  <c r="X3" i="2"/>
  <c r="X3" i="4"/>
  <c r="AI3" i="14" l="1"/>
  <c r="AJ97" i="11"/>
  <c r="AJ89" i="11"/>
  <c r="AJ81" i="11"/>
  <c r="AJ73" i="11"/>
  <c r="AJ65" i="11"/>
  <c r="AJ57" i="11"/>
  <c r="AJ104" i="11"/>
  <c r="AJ96" i="11"/>
  <c r="AJ88" i="11"/>
  <c r="AJ80" i="11"/>
  <c r="AJ72" i="11"/>
  <c r="AJ64" i="11"/>
  <c r="AJ56" i="11"/>
  <c r="AJ103" i="11"/>
  <c r="AJ95" i="11"/>
  <c r="AJ87" i="11"/>
  <c r="AJ79" i="11"/>
  <c r="AJ71" i="11"/>
  <c r="AJ63" i="11"/>
  <c r="AJ101" i="11"/>
  <c r="AJ93" i="11"/>
  <c r="AJ85" i="11"/>
  <c r="AJ77" i="11"/>
  <c r="AJ69" i="11"/>
  <c r="AJ94" i="11"/>
  <c r="AJ78" i="11"/>
  <c r="AJ59" i="11"/>
  <c r="AJ47" i="11"/>
  <c r="AJ39" i="11"/>
  <c r="AJ31" i="11"/>
  <c r="AJ23" i="11"/>
  <c r="AJ15" i="11"/>
  <c r="AJ7" i="11"/>
  <c r="AJ92" i="11"/>
  <c r="AJ76" i="11"/>
  <c r="AJ61" i="11"/>
  <c r="AJ52" i="11"/>
  <c r="AJ46" i="11"/>
  <c r="AJ38" i="11"/>
  <c r="AJ30" i="11"/>
  <c r="AJ22" i="11"/>
  <c r="AJ14" i="11"/>
  <c r="AJ6" i="11"/>
  <c r="AJ91" i="11"/>
  <c r="AJ75" i="11"/>
  <c r="AJ67" i="11"/>
  <c r="AJ55" i="11"/>
  <c r="AJ45" i="11"/>
  <c r="AJ37" i="11"/>
  <c r="AJ29" i="11"/>
  <c r="AJ21" i="11"/>
  <c r="AJ13" i="11"/>
  <c r="AJ5" i="11"/>
  <c r="AJ90" i="11"/>
  <c r="AJ74" i="11"/>
  <c r="AJ44" i="11"/>
  <c r="AJ36" i="11"/>
  <c r="AJ28" i="11"/>
  <c r="AJ102" i="11"/>
  <c r="AJ86" i="11"/>
  <c r="AJ70" i="11"/>
  <c r="AJ60" i="11"/>
  <c r="AJ53" i="11"/>
  <c r="AJ43" i="11"/>
  <c r="AJ35" i="11"/>
  <c r="AJ27" i="11"/>
  <c r="AJ100" i="11"/>
  <c r="AJ84" i="11"/>
  <c r="AJ66" i="11"/>
  <c r="AJ58" i="11"/>
  <c r="AJ50" i="11"/>
  <c r="AJ42" i="11"/>
  <c r="AJ34" i="11"/>
  <c r="AJ98" i="11"/>
  <c r="AJ82" i="11"/>
  <c r="AJ68" i="11"/>
  <c r="AJ54" i="11"/>
  <c r="AJ48" i="11"/>
  <c r="AJ40" i="11"/>
  <c r="AJ32" i="11"/>
  <c r="AJ24" i="11"/>
  <c r="AJ16" i="11"/>
  <c r="AJ8" i="11"/>
  <c r="AJ83" i="11"/>
  <c r="AJ62" i="11"/>
  <c r="AJ12" i="11"/>
  <c r="AJ51" i="11"/>
  <c r="AJ11" i="11"/>
  <c r="AJ26" i="11"/>
  <c r="AJ10" i="11"/>
  <c r="AJ25" i="11"/>
  <c r="AJ9" i="11"/>
  <c r="AJ20" i="11"/>
  <c r="AJ4" i="11"/>
  <c r="AA3" i="11"/>
  <c r="AJ41" i="11"/>
  <c r="AJ18" i="11"/>
  <c r="AJ99" i="11"/>
  <c r="AJ33" i="11"/>
  <c r="AJ17" i="11"/>
  <c r="AJ49" i="11"/>
  <c r="AJ19" i="11"/>
  <c r="AJ97" i="10"/>
  <c r="AJ89" i="10"/>
  <c r="AJ81" i="10"/>
  <c r="AJ73" i="10"/>
  <c r="AJ65" i="10"/>
  <c r="AJ104" i="10"/>
  <c r="AJ96" i="10"/>
  <c r="AJ88" i="10"/>
  <c r="AJ80" i="10"/>
  <c r="AJ72" i="10"/>
  <c r="AJ64" i="10"/>
  <c r="AJ56" i="10"/>
  <c r="AJ103" i="10"/>
  <c r="AJ95" i="10"/>
  <c r="AJ87" i="10"/>
  <c r="AJ79" i="10"/>
  <c r="AJ71" i="10"/>
  <c r="AJ63" i="10"/>
  <c r="AJ98" i="10"/>
  <c r="AJ90" i="10"/>
  <c r="AJ82" i="10"/>
  <c r="AJ74" i="10"/>
  <c r="AJ102" i="10"/>
  <c r="AJ86" i="10"/>
  <c r="AJ66" i="10"/>
  <c r="AJ55" i="10"/>
  <c r="AJ47" i="10"/>
  <c r="AJ39" i="10"/>
  <c r="AJ31" i="10"/>
  <c r="AJ23" i="10"/>
  <c r="AJ15" i="10"/>
  <c r="AJ7" i="10"/>
  <c r="AJ101" i="10"/>
  <c r="AJ85" i="10"/>
  <c r="AJ62" i="10"/>
  <c r="AJ60" i="10"/>
  <c r="AJ54" i="10"/>
  <c r="AJ46" i="10"/>
  <c r="AJ38" i="10"/>
  <c r="AJ30" i="10"/>
  <c r="AJ22" i="10"/>
  <c r="AJ14" i="10"/>
  <c r="AJ6" i="10"/>
  <c r="AJ100" i="10"/>
  <c r="AJ84" i="10"/>
  <c r="AJ68" i="10"/>
  <c r="AJ57" i="10"/>
  <c r="AJ53" i="10"/>
  <c r="AJ45" i="10"/>
  <c r="AJ37" i="10"/>
  <c r="AJ29" i="10"/>
  <c r="AJ21" i="10"/>
  <c r="AJ13" i="10"/>
  <c r="AJ5" i="10"/>
  <c r="AJ99" i="10"/>
  <c r="AJ83" i="10"/>
  <c r="AJ58" i="10"/>
  <c r="AJ52" i="10"/>
  <c r="AJ44" i="10"/>
  <c r="AJ36" i="10"/>
  <c r="AJ28" i="10"/>
  <c r="AJ20" i="10"/>
  <c r="AJ12" i="10"/>
  <c r="AJ4" i="10"/>
  <c r="AA3" i="10"/>
  <c r="AJ94" i="10"/>
  <c r="AJ78" i="10"/>
  <c r="AJ70" i="10"/>
  <c r="AJ61" i="10"/>
  <c r="AJ51" i="10"/>
  <c r="AJ43" i="10"/>
  <c r="AJ35" i="10"/>
  <c r="AJ27" i="10"/>
  <c r="AJ19" i="10"/>
  <c r="AJ11" i="10"/>
  <c r="AJ91" i="10"/>
  <c r="AJ75" i="10"/>
  <c r="AJ69" i="10"/>
  <c r="AJ48" i="10"/>
  <c r="AJ40" i="10"/>
  <c r="AJ32" i="10"/>
  <c r="AJ24" i="10"/>
  <c r="AJ16" i="10"/>
  <c r="AJ8" i="10"/>
  <c r="AJ76" i="10"/>
  <c r="AJ33" i="10"/>
  <c r="AJ42" i="10"/>
  <c r="AJ10" i="10"/>
  <c r="AJ25" i="10"/>
  <c r="AJ93" i="10"/>
  <c r="AJ34" i="10"/>
  <c r="AJ59" i="10"/>
  <c r="AJ49" i="10"/>
  <c r="AJ17" i="10"/>
  <c r="AJ77" i="10"/>
  <c r="AJ67" i="10"/>
  <c r="AJ26" i="10"/>
  <c r="AJ50" i="10"/>
  <c r="AJ18" i="10"/>
  <c r="AJ9" i="10"/>
  <c r="AJ92" i="10"/>
  <c r="AJ41" i="10"/>
  <c r="AI3" i="10"/>
  <c r="AJ99" i="12"/>
  <c r="AJ91" i="12"/>
  <c r="AJ83" i="12"/>
  <c r="AJ75" i="12"/>
  <c r="AJ98" i="12"/>
  <c r="AJ90" i="12"/>
  <c r="AJ82" i="12"/>
  <c r="AJ74" i="12"/>
  <c r="AJ97" i="12"/>
  <c r="AJ89" i="12"/>
  <c r="AJ100" i="12"/>
  <c r="AJ92" i="12"/>
  <c r="AJ84" i="12"/>
  <c r="AJ102" i="12"/>
  <c r="AJ86" i="12"/>
  <c r="AJ73" i="12"/>
  <c r="AJ71" i="12"/>
  <c r="AJ63" i="12"/>
  <c r="AJ55" i="12"/>
  <c r="AJ47" i="12"/>
  <c r="AJ39" i="12"/>
  <c r="AJ31" i="12"/>
  <c r="AJ23" i="12"/>
  <c r="AJ15" i="12"/>
  <c r="AJ7" i="12"/>
  <c r="AJ101" i="12"/>
  <c r="AJ85" i="12"/>
  <c r="AJ81" i="12"/>
  <c r="AJ70" i="12"/>
  <c r="AJ62" i="12"/>
  <c r="AJ54" i="12"/>
  <c r="AJ46" i="12"/>
  <c r="AJ38" i="12"/>
  <c r="AJ30" i="12"/>
  <c r="AJ22" i="12"/>
  <c r="AJ14" i="12"/>
  <c r="AJ6" i="12"/>
  <c r="AJ96" i="12"/>
  <c r="AJ78" i="12"/>
  <c r="AJ76" i="12"/>
  <c r="AJ69" i="12"/>
  <c r="AJ61" i="12"/>
  <c r="AJ53" i="12"/>
  <c r="AJ45" i="12"/>
  <c r="AJ37" i="12"/>
  <c r="AJ29" i="12"/>
  <c r="AJ21" i="12"/>
  <c r="AJ13" i="12"/>
  <c r="AJ5" i="12"/>
  <c r="AJ95" i="12"/>
  <c r="AJ68" i="12"/>
  <c r="AJ60" i="12"/>
  <c r="AJ52" i="12"/>
  <c r="AJ44" i="12"/>
  <c r="AJ36" i="12"/>
  <c r="AJ94" i="12"/>
  <c r="AJ80" i="12"/>
  <c r="AJ67" i="12"/>
  <c r="AJ59" i="12"/>
  <c r="AJ51" i="12"/>
  <c r="AJ43" i="12"/>
  <c r="AJ35" i="12"/>
  <c r="AJ27" i="12"/>
  <c r="AJ19" i="12"/>
  <c r="AJ11" i="12"/>
  <c r="AJ93" i="12"/>
  <c r="AJ77" i="12"/>
  <c r="AJ66" i="12"/>
  <c r="AJ58" i="12"/>
  <c r="AJ50" i="12"/>
  <c r="AJ42" i="12"/>
  <c r="AJ34" i="12"/>
  <c r="AJ103" i="12"/>
  <c r="AJ87" i="12"/>
  <c r="AJ79" i="12"/>
  <c r="AJ72" i="12"/>
  <c r="AJ64" i="12"/>
  <c r="AJ56" i="12"/>
  <c r="AJ48" i="12"/>
  <c r="AJ40" i="12"/>
  <c r="AJ88" i="12"/>
  <c r="AJ41" i="12"/>
  <c r="AJ20" i="12"/>
  <c r="AJ4" i="12"/>
  <c r="AA3" i="12"/>
  <c r="AJ18" i="12"/>
  <c r="AJ33" i="12"/>
  <c r="AJ17" i="12"/>
  <c r="AJ32" i="12"/>
  <c r="AJ16" i="12"/>
  <c r="AJ28" i="12"/>
  <c r="AJ12" i="12"/>
  <c r="AJ65" i="12"/>
  <c r="AJ26" i="12"/>
  <c r="AJ10" i="12"/>
  <c r="AJ57" i="12"/>
  <c r="AJ25" i="12"/>
  <c r="AJ104" i="12"/>
  <c r="AJ49" i="12"/>
  <c r="AJ24" i="12"/>
  <c r="AJ8" i="12"/>
  <c r="AJ9" i="12"/>
  <c r="AI3" i="12"/>
  <c r="G2" i="9"/>
  <c r="AJ99" i="13"/>
  <c r="AJ91" i="13"/>
  <c r="AJ83" i="13"/>
  <c r="AJ98" i="13"/>
  <c r="AJ90" i="13"/>
  <c r="AJ97" i="13"/>
  <c r="AJ89" i="13"/>
  <c r="AJ103" i="13"/>
  <c r="AJ95" i="13"/>
  <c r="AJ87" i="13"/>
  <c r="AJ96" i="13"/>
  <c r="AJ75" i="13"/>
  <c r="AJ67" i="13"/>
  <c r="AJ59" i="13"/>
  <c r="AJ51" i="13"/>
  <c r="AJ43" i="13"/>
  <c r="AJ35" i="13"/>
  <c r="AJ27" i="13"/>
  <c r="AJ19" i="13"/>
  <c r="AJ94" i="13"/>
  <c r="AJ82" i="13"/>
  <c r="AJ74" i="13"/>
  <c r="AJ66" i="13"/>
  <c r="AJ58" i="13"/>
  <c r="AJ50" i="13"/>
  <c r="AJ42" i="13"/>
  <c r="AJ34" i="13"/>
  <c r="AJ93" i="13"/>
  <c r="AJ81" i="13"/>
  <c r="AJ73" i="13"/>
  <c r="AJ65" i="13"/>
  <c r="AJ57" i="13"/>
  <c r="AJ49" i="13"/>
  <c r="AJ41" i="13"/>
  <c r="AJ33" i="13"/>
  <c r="AJ25" i="13"/>
  <c r="AJ92" i="13"/>
  <c r="AJ80" i="13"/>
  <c r="AJ72" i="13"/>
  <c r="AJ104" i="13"/>
  <c r="AJ88" i="13"/>
  <c r="AJ79" i="13"/>
  <c r="AJ71" i="13"/>
  <c r="AJ100" i="13"/>
  <c r="AJ84" i="13"/>
  <c r="AJ76" i="13"/>
  <c r="AJ68" i="13"/>
  <c r="AJ60" i="13"/>
  <c r="AJ52" i="13"/>
  <c r="AJ44" i="13"/>
  <c r="AJ85" i="13"/>
  <c r="AJ63" i="13"/>
  <c r="AJ47" i="13"/>
  <c r="AJ37" i="13"/>
  <c r="AJ20" i="13"/>
  <c r="AJ13" i="13"/>
  <c r="AJ9" i="13"/>
  <c r="AJ62" i="13"/>
  <c r="AJ46" i="13"/>
  <c r="AJ23" i="13"/>
  <c r="AJ14" i="13"/>
  <c r="AJ8" i="13"/>
  <c r="AJ61" i="13"/>
  <c r="AJ45" i="13"/>
  <c r="AJ30" i="13"/>
  <c r="AJ28" i="13"/>
  <c r="AJ15" i="13"/>
  <c r="AJ7" i="13"/>
  <c r="AJ102" i="13"/>
  <c r="AJ56" i="13"/>
  <c r="AJ40" i="13"/>
  <c r="AJ36" i="13"/>
  <c r="AJ77" i="13"/>
  <c r="AJ55" i="13"/>
  <c r="AJ39" i="13"/>
  <c r="AJ86" i="13"/>
  <c r="AJ70" i="13"/>
  <c r="AJ54" i="13"/>
  <c r="AJ78" i="13"/>
  <c r="AJ64" i="13"/>
  <c r="AJ48" i="13"/>
  <c r="AJ31" i="13"/>
  <c r="AJ12" i="13"/>
  <c r="AJ10" i="13"/>
  <c r="AJ69" i="13"/>
  <c r="AJ38" i="13"/>
  <c r="AJ53" i="13"/>
  <c r="AJ22" i="13"/>
  <c r="AJ11" i="13"/>
  <c r="AJ32" i="13"/>
  <c r="AJ16" i="13"/>
  <c r="AJ6" i="13"/>
  <c r="AJ101" i="13"/>
  <c r="AJ24" i="13"/>
  <c r="AJ17" i="13"/>
  <c r="AJ5" i="13"/>
  <c r="AJ18" i="13"/>
  <c r="AJ4" i="13"/>
  <c r="AA3" i="13"/>
  <c r="AJ29" i="13"/>
  <c r="AJ21" i="13"/>
  <c r="AJ26" i="13"/>
  <c r="AI3" i="13"/>
  <c r="AI3" i="11"/>
  <c r="AJ100" i="14"/>
  <c r="AJ92" i="14"/>
  <c r="AJ84" i="14"/>
  <c r="AJ76" i="14"/>
  <c r="AJ68" i="14"/>
  <c r="AJ99" i="14"/>
  <c r="AJ91" i="14"/>
  <c r="AJ83" i="14"/>
  <c r="AJ75" i="14"/>
  <c r="AJ67" i="14"/>
  <c r="AJ98" i="14"/>
  <c r="AJ90" i="14"/>
  <c r="AJ82" i="14"/>
  <c r="AJ74" i="14"/>
  <c r="AJ66" i="14"/>
  <c r="AJ97" i="14"/>
  <c r="AJ89" i="14"/>
  <c r="AJ81" i="14"/>
  <c r="AJ73" i="14"/>
  <c r="AJ65" i="14"/>
  <c r="AJ104" i="14"/>
  <c r="AJ96" i="14"/>
  <c r="AJ88" i="14"/>
  <c r="AJ80" i="14"/>
  <c r="AJ72" i="14"/>
  <c r="AJ102" i="14"/>
  <c r="AJ94" i="14"/>
  <c r="AJ86" i="14"/>
  <c r="AJ78" i="14"/>
  <c r="AJ70" i="14"/>
  <c r="AJ85" i="14"/>
  <c r="AJ59" i="14"/>
  <c r="AJ51" i="14"/>
  <c r="AJ43" i="14"/>
  <c r="AJ35" i="14"/>
  <c r="AJ79" i="14"/>
  <c r="AJ58" i="14"/>
  <c r="AJ50" i="14"/>
  <c r="AJ42" i="14"/>
  <c r="AJ34" i="14"/>
  <c r="AJ77" i="14"/>
  <c r="AJ57" i="14"/>
  <c r="AJ49" i="14"/>
  <c r="AJ41" i="14"/>
  <c r="AJ103" i="14"/>
  <c r="AJ95" i="14"/>
  <c r="AJ63" i="14"/>
  <c r="AJ54" i="14"/>
  <c r="AJ45" i="14"/>
  <c r="AJ36" i="14"/>
  <c r="AJ33" i="14"/>
  <c r="AJ25" i="14"/>
  <c r="AJ17" i="14"/>
  <c r="AJ9" i="14"/>
  <c r="AJ60" i="14"/>
  <c r="AJ32" i="14"/>
  <c r="AJ24" i="14"/>
  <c r="AJ16" i="14"/>
  <c r="AJ8" i="14"/>
  <c r="AJ69" i="14"/>
  <c r="AJ56" i="14"/>
  <c r="AJ47" i="14"/>
  <c r="AJ38" i="14"/>
  <c r="AJ31" i="14"/>
  <c r="AJ23" i="14"/>
  <c r="AJ15" i="14"/>
  <c r="AJ7" i="14"/>
  <c r="AJ101" i="14"/>
  <c r="AJ87" i="14"/>
  <c r="AJ62" i="14"/>
  <c r="AJ53" i="14"/>
  <c r="AJ44" i="14"/>
  <c r="AJ30" i="14"/>
  <c r="AJ22" i="14"/>
  <c r="AJ14" i="14"/>
  <c r="AJ6" i="14"/>
  <c r="AJ71" i="14"/>
  <c r="AJ40" i="14"/>
  <c r="AJ29" i="14"/>
  <c r="AJ21" i="14"/>
  <c r="AJ13" i="14"/>
  <c r="AJ5" i="14"/>
  <c r="AJ93" i="14"/>
  <c r="AJ64" i="14"/>
  <c r="AJ55" i="14"/>
  <c r="AJ46" i="14"/>
  <c r="AJ37" i="14"/>
  <c r="AJ28" i="14"/>
  <c r="AJ20" i="14"/>
  <c r="AJ12" i="14"/>
  <c r="AJ4" i="14"/>
  <c r="AA3" i="14"/>
  <c r="AJ61" i="14"/>
  <c r="AJ48" i="14"/>
  <c r="AJ39" i="14"/>
  <c r="AJ26" i="14"/>
  <c r="AJ18" i="14"/>
  <c r="AJ10" i="14"/>
  <c r="AJ27" i="14"/>
  <c r="AJ52" i="14"/>
  <c r="AJ19" i="14"/>
  <c r="AJ11" i="14"/>
  <c r="AI3" i="8"/>
  <c r="AJ101" i="8"/>
  <c r="AJ93" i="8"/>
  <c r="AJ85" i="8"/>
  <c r="AJ77" i="8"/>
  <c r="AJ69" i="8"/>
  <c r="AJ100" i="8"/>
  <c r="AJ92" i="8"/>
  <c r="AJ84" i="8"/>
  <c r="AJ76" i="8"/>
  <c r="AJ68" i="8"/>
  <c r="AJ99" i="8"/>
  <c r="AJ91" i="8"/>
  <c r="AJ83" i="8"/>
  <c r="AJ75" i="8"/>
  <c r="AJ98" i="8"/>
  <c r="AJ90" i="8"/>
  <c r="AJ82" i="8"/>
  <c r="AJ74" i="8"/>
  <c r="AJ66" i="8"/>
  <c r="AJ97" i="8"/>
  <c r="AJ89" i="8"/>
  <c r="AJ81" i="8"/>
  <c r="AJ73" i="8"/>
  <c r="AJ65" i="8"/>
  <c r="AJ104" i="8"/>
  <c r="AJ96" i="8"/>
  <c r="AJ103" i="8"/>
  <c r="AJ95" i="8"/>
  <c r="AJ87" i="8"/>
  <c r="AJ79" i="8"/>
  <c r="AJ71" i="8"/>
  <c r="AJ102" i="8"/>
  <c r="AJ94" i="8"/>
  <c r="AJ86" i="8"/>
  <c r="AJ78" i="8"/>
  <c r="AJ60" i="8"/>
  <c r="AJ52" i="8"/>
  <c r="AJ44" i="8"/>
  <c r="AJ36" i="8"/>
  <c r="AJ59" i="8"/>
  <c r="AJ51" i="8"/>
  <c r="AJ43" i="8"/>
  <c r="AJ35" i="8"/>
  <c r="AJ88" i="8"/>
  <c r="AJ70" i="8"/>
  <c r="AJ58" i="8"/>
  <c r="AJ50" i="8"/>
  <c r="AJ42" i="8"/>
  <c r="AJ34" i="8"/>
  <c r="AJ80" i="8"/>
  <c r="AJ57" i="8"/>
  <c r="AJ49" i="8"/>
  <c r="AJ41" i="8"/>
  <c r="AJ33" i="8"/>
  <c r="AJ64" i="8"/>
  <c r="AJ56" i="8"/>
  <c r="AJ48" i="8"/>
  <c r="AJ40" i="8"/>
  <c r="AJ32" i="8"/>
  <c r="AJ62" i="8"/>
  <c r="AJ54" i="8"/>
  <c r="AJ46" i="8"/>
  <c r="AJ38" i="8"/>
  <c r="AJ55" i="8"/>
  <c r="AJ25" i="8"/>
  <c r="AJ17" i="8"/>
  <c r="AJ9" i="8"/>
  <c r="AJ53" i="8"/>
  <c r="AJ31" i="8"/>
  <c r="AJ24" i="8"/>
  <c r="AJ16" i="8"/>
  <c r="AJ8" i="8"/>
  <c r="AJ72" i="8"/>
  <c r="AJ67" i="8"/>
  <c r="AJ47" i="8"/>
  <c r="AJ23" i="8"/>
  <c r="AJ15" i="8"/>
  <c r="AJ7" i="8"/>
  <c r="AJ45" i="8"/>
  <c r="AJ30" i="8"/>
  <c r="AJ22" i="8"/>
  <c r="AJ14" i="8"/>
  <c r="AJ6" i="8"/>
  <c r="AJ63" i="8"/>
  <c r="AJ27" i="8"/>
  <c r="AJ19" i="8"/>
  <c r="AJ11" i="8"/>
  <c r="AJ61" i="8"/>
  <c r="AJ26" i="8"/>
  <c r="AJ18" i="8"/>
  <c r="AJ10" i="8"/>
  <c r="AJ5" i="8"/>
  <c r="AJ13" i="8"/>
  <c r="AJ20" i="8"/>
  <c r="AA3" i="8"/>
  <c r="AJ39" i="8"/>
  <c r="AJ29" i="8"/>
  <c r="AJ12" i="8"/>
  <c r="AJ21" i="8"/>
  <c r="AJ37" i="8"/>
  <c r="AJ4" i="8"/>
  <c r="AJ28" i="8"/>
  <c r="AG3" i="2"/>
  <c r="AG3" i="3"/>
  <c r="AG3" i="1"/>
  <c r="AG3" i="4"/>
  <c r="AH102" i="4"/>
  <c r="AH94" i="4"/>
  <c r="AH86" i="4"/>
  <c r="AH78" i="4"/>
  <c r="AH70" i="4"/>
  <c r="AH62" i="4"/>
  <c r="AH54" i="4"/>
  <c r="AH46" i="4"/>
  <c r="AH38" i="4"/>
  <c r="AH30" i="4"/>
  <c r="AH22" i="4"/>
  <c r="AH14" i="4"/>
  <c r="AH6" i="4"/>
  <c r="AH97" i="4"/>
  <c r="AH89" i="4"/>
  <c r="AH81" i="4"/>
  <c r="AH73" i="4"/>
  <c r="AH65" i="4"/>
  <c r="AH57" i="4"/>
  <c r="AH49" i="4"/>
  <c r="AH41" i="4"/>
  <c r="AH33" i="4"/>
  <c r="AH25" i="4"/>
  <c r="AH17" i="4"/>
  <c r="AH9" i="4"/>
  <c r="AH100" i="4"/>
  <c r="AH92" i="4"/>
  <c r="AH84" i="4"/>
  <c r="AH76" i="4"/>
  <c r="AH68" i="4"/>
  <c r="AH60" i="4"/>
  <c r="AH52" i="4"/>
  <c r="AH44" i="4"/>
  <c r="AH36" i="4"/>
  <c r="AH28" i="4"/>
  <c r="AH20" i="4"/>
  <c r="AH12" i="4"/>
  <c r="AH4" i="4"/>
  <c r="AH103" i="4"/>
  <c r="AH95" i="4"/>
  <c r="AH87" i="4"/>
  <c r="AH79" i="4"/>
  <c r="AH71" i="4"/>
  <c r="AH63" i="4"/>
  <c r="AH55" i="4"/>
  <c r="AH47" i="4"/>
  <c r="AH39" i="4"/>
  <c r="AH31" i="4"/>
  <c r="AH23" i="4"/>
  <c r="AH15" i="4"/>
  <c r="AH7" i="4"/>
  <c r="AH98" i="4"/>
  <c r="AH90" i="4"/>
  <c r="AH82" i="4"/>
  <c r="AH74" i="4"/>
  <c r="AH66" i="4"/>
  <c r="AH58" i="4"/>
  <c r="AH50" i="4"/>
  <c r="AH42" i="4"/>
  <c r="AH34" i="4"/>
  <c r="AH26" i="4"/>
  <c r="AH18" i="4"/>
  <c r="AH10" i="4"/>
  <c r="AH101" i="4"/>
  <c r="AH93" i="4"/>
  <c r="AH85" i="4"/>
  <c r="AH77" i="4"/>
  <c r="AH69" i="4"/>
  <c r="AH61" i="4"/>
  <c r="AH53" i="4"/>
  <c r="AH45" i="4"/>
  <c r="AH37" i="4"/>
  <c r="AH29" i="4"/>
  <c r="AH21" i="4"/>
  <c r="AH13" i="4"/>
  <c r="AH5" i="4"/>
  <c r="AH104" i="4"/>
  <c r="AH96" i="4"/>
  <c r="AH88" i="4"/>
  <c r="AH80" i="4"/>
  <c r="AH72" i="4"/>
  <c r="AH64" i="4"/>
  <c r="AH56" i="4"/>
  <c r="AH48" i="4"/>
  <c r="AH40" i="4"/>
  <c r="AH32" i="4"/>
  <c r="AH24" i="4"/>
  <c r="AH16" i="4"/>
  <c r="AH8" i="4"/>
  <c r="AH99" i="4"/>
  <c r="AH91" i="4"/>
  <c r="AH83" i="4"/>
  <c r="AH75" i="4"/>
  <c r="AH67" i="4"/>
  <c r="AH59" i="4"/>
  <c r="AH51" i="4"/>
  <c r="AH43" i="4"/>
  <c r="AH35" i="4"/>
  <c r="AH27" i="4"/>
  <c r="AH19" i="4"/>
  <c r="AH11" i="4"/>
  <c r="AH97" i="2"/>
  <c r="AH89" i="2"/>
  <c r="AH81" i="2"/>
  <c r="AH73" i="2"/>
  <c r="AH65" i="2"/>
  <c r="AH57" i="2"/>
  <c r="AH49" i="2"/>
  <c r="AH41" i="2"/>
  <c r="AH33" i="2"/>
  <c r="AH25" i="2"/>
  <c r="AH17" i="2"/>
  <c r="AH9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4" i="2"/>
  <c r="AH103" i="2"/>
  <c r="AH95" i="2"/>
  <c r="AH87" i="2"/>
  <c r="AH79" i="2"/>
  <c r="AH71" i="2"/>
  <c r="AH63" i="2"/>
  <c r="AH55" i="2"/>
  <c r="AH47" i="2"/>
  <c r="AH39" i="2"/>
  <c r="AH31" i="2"/>
  <c r="AH23" i="2"/>
  <c r="AH15" i="2"/>
  <c r="AH7" i="2"/>
  <c r="AH98" i="2"/>
  <c r="AH90" i="2"/>
  <c r="AH82" i="2"/>
  <c r="AH74" i="2"/>
  <c r="AH66" i="2"/>
  <c r="AH58" i="2"/>
  <c r="AH50" i="2"/>
  <c r="AH42" i="2"/>
  <c r="AH34" i="2"/>
  <c r="AH26" i="2"/>
  <c r="AH18" i="2"/>
  <c r="AH10" i="2"/>
  <c r="AH101" i="2"/>
  <c r="AH93" i="2"/>
  <c r="AH85" i="2"/>
  <c r="AH77" i="2"/>
  <c r="AH69" i="2"/>
  <c r="AH61" i="2"/>
  <c r="AH53" i="2"/>
  <c r="AH45" i="2"/>
  <c r="AH37" i="2"/>
  <c r="AH29" i="2"/>
  <c r="AH21" i="2"/>
  <c r="AH13" i="2"/>
  <c r="AH5" i="2"/>
  <c r="AH104" i="2"/>
  <c r="AH96" i="2"/>
  <c r="AH88" i="2"/>
  <c r="AH80" i="2"/>
  <c r="AH72" i="2"/>
  <c r="AH64" i="2"/>
  <c r="AH56" i="2"/>
  <c r="AH48" i="2"/>
  <c r="AH40" i="2"/>
  <c r="AH32" i="2"/>
  <c r="AH24" i="2"/>
  <c r="AH16" i="2"/>
  <c r="AH8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102" i="2"/>
  <c r="AH94" i="2"/>
  <c r="AH86" i="2"/>
  <c r="AH78" i="2"/>
  <c r="AH70" i="2"/>
  <c r="AH62" i="2"/>
  <c r="AH54" i="2"/>
  <c r="AH46" i="2"/>
  <c r="AH38" i="2"/>
  <c r="AH30" i="2"/>
  <c r="AH22" i="2"/>
  <c r="AH14" i="2"/>
  <c r="AH6" i="2"/>
  <c r="AH99" i="1"/>
  <c r="AH91" i="1"/>
  <c r="AH83" i="1"/>
  <c r="AH75" i="1"/>
  <c r="AH67" i="1"/>
  <c r="AH59" i="1"/>
  <c r="AH51" i="1"/>
  <c r="AH43" i="1"/>
  <c r="AH35" i="1"/>
  <c r="AH27" i="1"/>
  <c r="AH19" i="1"/>
  <c r="AH11" i="1"/>
  <c r="AH102" i="1"/>
  <c r="AH94" i="1"/>
  <c r="AH86" i="1"/>
  <c r="AH78" i="1"/>
  <c r="AH70" i="1"/>
  <c r="AH62" i="1"/>
  <c r="AH54" i="1"/>
  <c r="AH46" i="1"/>
  <c r="AH38" i="1"/>
  <c r="AH30" i="1"/>
  <c r="AH22" i="1"/>
  <c r="AH14" i="1"/>
  <c r="AH6" i="1"/>
  <c r="AH97" i="1"/>
  <c r="AH89" i="1"/>
  <c r="AH81" i="1"/>
  <c r="AH73" i="1"/>
  <c r="AH65" i="1"/>
  <c r="AH57" i="1"/>
  <c r="AH49" i="1"/>
  <c r="AH41" i="1"/>
  <c r="AH33" i="1"/>
  <c r="AH25" i="1"/>
  <c r="AH17" i="1"/>
  <c r="AH9" i="1"/>
  <c r="AH100" i="1"/>
  <c r="AH92" i="1"/>
  <c r="AH84" i="1"/>
  <c r="AH76" i="1"/>
  <c r="AH68" i="1"/>
  <c r="AH60" i="1"/>
  <c r="AH52" i="1"/>
  <c r="AH44" i="1"/>
  <c r="AH36" i="1"/>
  <c r="AH28" i="1"/>
  <c r="AH20" i="1"/>
  <c r="AH12" i="1"/>
  <c r="AH4" i="1"/>
  <c r="AH103" i="1"/>
  <c r="AH95" i="1"/>
  <c r="AH87" i="1"/>
  <c r="AH79" i="1"/>
  <c r="AH71" i="1"/>
  <c r="AH63" i="1"/>
  <c r="AH55" i="1"/>
  <c r="AH47" i="1"/>
  <c r="AH39" i="1"/>
  <c r="AH31" i="1"/>
  <c r="AH23" i="1"/>
  <c r="AH15" i="1"/>
  <c r="AH98" i="1"/>
  <c r="AH90" i="1"/>
  <c r="AH82" i="1"/>
  <c r="AH74" i="1"/>
  <c r="AH66" i="1"/>
  <c r="AH58" i="1"/>
  <c r="AH50" i="1"/>
  <c r="AH42" i="1"/>
  <c r="AH34" i="1"/>
  <c r="AH26" i="1"/>
  <c r="AH18" i="1"/>
  <c r="AH10" i="1"/>
  <c r="AH101" i="1"/>
  <c r="AH93" i="1"/>
  <c r="AH85" i="1"/>
  <c r="AH77" i="1"/>
  <c r="AH69" i="1"/>
  <c r="AH61" i="1"/>
  <c r="AH53" i="1"/>
  <c r="AH45" i="1"/>
  <c r="AH37" i="1"/>
  <c r="AH29" i="1"/>
  <c r="AH21" i="1"/>
  <c r="AH13" i="1"/>
  <c r="AH5" i="1"/>
  <c r="AH104" i="1"/>
  <c r="AH96" i="1"/>
  <c r="AH88" i="1"/>
  <c r="AH80" i="1"/>
  <c r="AH72" i="1"/>
  <c r="AH64" i="1"/>
  <c r="AH24" i="1"/>
  <c r="AH48" i="1"/>
  <c r="AH8" i="1"/>
  <c r="AH32" i="1"/>
  <c r="AH7" i="1"/>
  <c r="AH56" i="1"/>
  <c r="AH16" i="1"/>
  <c r="AH40" i="1"/>
  <c r="AH102" i="3"/>
  <c r="AH94" i="3"/>
  <c r="AH86" i="3"/>
  <c r="AH78" i="3"/>
  <c r="AH70" i="3"/>
  <c r="AH62" i="3"/>
  <c r="AH97" i="3"/>
  <c r="AH89" i="3"/>
  <c r="AH81" i="3"/>
  <c r="AH73" i="3"/>
  <c r="AH65" i="3"/>
  <c r="AH57" i="3"/>
  <c r="AH100" i="3"/>
  <c r="AH92" i="3"/>
  <c r="AH84" i="3"/>
  <c r="AH76" i="3"/>
  <c r="AH68" i="3"/>
  <c r="AH60" i="3"/>
  <c r="AH103" i="3"/>
  <c r="AH95" i="3"/>
  <c r="AH87" i="3"/>
  <c r="AH79" i="3"/>
  <c r="AH98" i="3"/>
  <c r="AH90" i="3"/>
  <c r="AH82" i="3"/>
  <c r="AH74" i="3"/>
  <c r="AH66" i="3"/>
  <c r="AH58" i="3"/>
  <c r="AH101" i="3"/>
  <c r="AH93" i="3"/>
  <c r="AH85" i="3"/>
  <c r="AH77" i="3"/>
  <c r="AH104" i="3"/>
  <c r="AH96" i="3"/>
  <c r="AH88" i="3"/>
  <c r="AH99" i="3"/>
  <c r="AH91" i="3"/>
  <c r="AH83" i="3"/>
  <c r="AH75" i="3"/>
  <c r="AH67" i="3"/>
  <c r="AH59" i="3"/>
  <c r="AH72" i="3"/>
  <c r="AH63" i="3"/>
  <c r="AH56" i="3"/>
  <c r="AH49" i="3"/>
  <c r="AH41" i="3"/>
  <c r="AH33" i="3"/>
  <c r="AH25" i="3"/>
  <c r="AH17" i="3"/>
  <c r="AH9" i="3"/>
  <c r="AH80" i="3"/>
  <c r="AH71" i="3"/>
  <c r="AH52" i="3"/>
  <c r="AH44" i="3"/>
  <c r="AH36" i="3"/>
  <c r="AH28" i="3"/>
  <c r="AH20" i="3"/>
  <c r="AH12" i="3"/>
  <c r="AH4" i="3"/>
  <c r="AH55" i="3"/>
  <c r="AH47" i="3"/>
  <c r="AH39" i="3"/>
  <c r="AH31" i="3"/>
  <c r="AH23" i="3"/>
  <c r="AH15" i="3"/>
  <c r="AH7" i="3"/>
  <c r="AH50" i="3"/>
  <c r="AH42" i="3"/>
  <c r="AH34" i="3"/>
  <c r="AH26" i="3"/>
  <c r="AH18" i="3"/>
  <c r="AH10" i="3"/>
  <c r="AH61" i="3"/>
  <c r="AH53" i="3"/>
  <c r="AH45" i="3"/>
  <c r="AH37" i="3"/>
  <c r="AH29" i="3"/>
  <c r="AH21" i="3"/>
  <c r="AH13" i="3"/>
  <c r="AH5" i="3"/>
  <c r="AH69" i="3"/>
  <c r="AH48" i="3"/>
  <c r="AH40" i="3"/>
  <c r="AH32" i="3"/>
  <c r="AH24" i="3"/>
  <c r="AH16" i="3"/>
  <c r="AH8" i="3"/>
  <c r="AH51" i="3"/>
  <c r="AH43" i="3"/>
  <c r="AH35" i="3"/>
  <c r="AH27" i="3"/>
  <c r="AH19" i="3"/>
  <c r="AH11" i="3"/>
  <c r="AH64" i="3"/>
  <c r="AH54" i="3"/>
  <c r="AH46" i="3"/>
  <c r="AH38" i="3"/>
  <c r="AH30" i="3"/>
  <c r="AH22" i="3"/>
  <c r="AH14" i="3"/>
  <c r="AH6" i="3"/>
  <c r="AE19" i="7" a="1"/>
  <c r="AE19" i="7" s="1"/>
  <c r="AE26" i="7" a="1"/>
  <c r="AE26" i="7" s="1"/>
  <c r="AE35" i="7" a="1"/>
  <c r="AE35" i="7" s="1"/>
  <c r="AE44" i="7" a="1"/>
  <c r="AE44" i="7" s="1"/>
  <c r="AE53" i="7" a="1"/>
  <c r="AE53" i="7" s="1"/>
  <c r="AE55" i="7" a="1"/>
  <c r="AE55" i="7" s="1"/>
  <c r="AE66" i="7" a="1"/>
  <c r="AE66" i="7" s="1"/>
  <c r="AE86" i="7" a="1"/>
  <c r="AE86" i="7" s="1"/>
  <c r="AE88" i="7" a="1"/>
  <c r="AE88" i="7" s="1"/>
  <c r="AE92" i="7" a="1"/>
  <c r="AE92" i="7" s="1"/>
  <c r="AE96" i="7" a="1"/>
  <c r="AE96" i="7" s="1"/>
  <c r="AE102" i="7" a="1"/>
  <c r="AE102" i="7" s="1"/>
  <c r="AE101" i="7" a="1"/>
  <c r="AE101" i="7" s="1"/>
  <c r="AE10" i="7" a="1"/>
  <c r="AE10" i="7" s="1"/>
  <c r="AE28" i="7" a="1"/>
  <c r="AE28" i="7" s="1"/>
  <c r="AE46" i="7" a="1"/>
  <c r="AE46" i="7" s="1"/>
  <c r="AE48" i="7" a="1"/>
  <c r="AE48" i="7" s="1"/>
  <c r="AE57" i="7" a="1"/>
  <c r="AE57" i="7" s="1"/>
  <c r="AE59" i="7" a="1"/>
  <c r="AE59" i="7" s="1"/>
  <c r="AE68" i="7" a="1"/>
  <c r="AE68" i="7" s="1"/>
  <c r="AE77" i="7" a="1"/>
  <c r="AE77" i="7" s="1"/>
  <c r="AE79" i="7" a="1"/>
  <c r="AE79" i="7" s="1"/>
  <c r="AE99" i="7" a="1"/>
  <c r="AE99" i="7" s="1"/>
  <c r="AE104" i="7" a="1"/>
  <c r="AE104" i="7" s="1"/>
  <c r="AE64" i="7" a="1"/>
  <c r="AE64" i="7" s="1"/>
  <c r="AE73" i="7" a="1"/>
  <c r="AE73" i="7" s="1"/>
  <c r="AE12" i="7" a="1"/>
  <c r="AE12" i="7" s="1"/>
  <c r="AE14" i="7" a="1"/>
  <c r="AE14" i="7" s="1"/>
  <c r="AE16" i="7" a="1"/>
  <c r="AE16" i="7" s="1"/>
  <c r="AE21" i="7" a="1"/>
  <c r="AE21" i="7" s="1"/>
  <c r="AE23" i="7" a="1"/>
  <c r="AE23" i="7" s="1"/>
  <c r="AE30" i="7" a="1"/>
  <c r="AE30" i="7" s="1"/>
  <c r="AE32" i="7" a="1"/>
  <c r="AE32" i="7" s="1"/>
  <c r="AE37" i="7" a="1"/>
  <c r="AE37" i="7" s="1"/>
  <c r="AE39" i="7" a="1"/>
  <c r="AE39" i="7" s="1"/>
  <c r="AE50" i="7" a="1"/>
  <c r="AE50" i="7" s="1"/>
  <c r="AE70" i="7" a="1"/>
  <c r="AE70" i="7" s="1"/>
  <c r="AE72" i="7" a="1"/>
  <c r="AE72" i="7" s="1"/>
  <c r="AE81" i="7" a="1"/>
  <c r="AE81" i="7" s="1"/>
  <c r="AE83" i="7" a="1"/>
  <c r="AE83" i="7" s="1"/>
  <c r="AE91" i="7" a="1"/>
  <c r="AE91" i="7" s="1"/>
  <c r="AE95" i="7" a="1"/>
  <c r="AE95" i="7" s="1"/>
  <c r="AE5" i="7" a="1"/>
  <c r="AE5" i="7" s="1"/>
  <c r="AE7" i="7" a="1"/>
  <c r="AE7" i="7" s="1"/>
  <c r="AE25" i="7" a="1"/>
  <c r="AE25" i="7" s="1"/>
  <c r="AE41" i="7" a="1"/>
  <c r="AE41" i="7" s="1"/>
  <c r="AE43" i="7" a="1"/>
  <c r="AE43" i="7" s="1"/>
  <c r="AE52" i="7" a="1"/>
  <c r="AE52" i="7" s="1"/>
  <c r="AE61" i="7" a="1"/>
  <c r="AE61" i="7" s="1"/>
  <c r="AE63" i="7" a="1"/>
  <c r="AE63" i="7" s="1"/>
  <c r="AE74" i="7" a="1"/>
  <c r="AE74" i="7" s="1"/>
  <c r="AE17" i="7" a="1"/>
  <c r="AE17" i="7" s="1"/>
  <c r="AE75" i="7" a="1"/>
  <c r="AE75" i="7" s="1"/>
  <c r="AE9" i="7" a="1"/>
  <c r="AE9" i="7" s="1"/>
  <c r="AE18" i="7" a="1"/>
  <c r="AE18" i="7" s="1"/>
  <c r="AE27" i="7" a="1"/>
  <c r="AE27" i="7" s="1"/>
  <c r="AE34" i="7" a="1"/>
  <c r="AE34" i="7" s="1"/>
  <c r="AE54" i="7" a="1"/>
  <c r="AE54" i="7" s="1"/>
  <c r="AE56" i="7" a="1"/>
  <c r="AE56" i="7" s="1"/>
  <c r="AE65" i="7" a="1"/>
  <c r="AE65" i="7" s="1"/>
  <c r="AE67" i="7" a="1"/>
  <c r="AE67" i="7" s="1"/>
  <c r="AE76" i="7" a="1"/>
  <c r="AE76" i="7" s="1"/>
  <c r="AE85" i="7" a="1"/>
  <c r="AE85" i="7" s="1"/>
  <c r="AE87" i="7" a="1"/>
  <c r="AE87" i="7" s="1"/>
  <c r="AE90" i="7" a="1"/>
  <c r="AE90" i="7" s="1"/>
  <c r="AE94" i="7" a="1"/>
  <c r="AE94" i="7" s="1"/>
  <c r="AE98" i="7" a="1"/>
  <c r="AE98" i="7" s="1"/>
  <c r="AE8" i="7" a="1"/>
  <c r="AE8" i="7" s="1"/>
  <c r="AE42" i="7" a="1"/>
  <c r="AE42" i="7" s="1"/>
  <c r="AE11" i="7" a="1"/>
  <c r="AE11" i="7" s="1"/>
  <c r="AE20" i="7" a="1"/>
  <c r="AE20" i="7" s="1"/>
  <c r="AE36" i="7" a="1"/>
  <c r="AE36" i="7" s="1"/>
  <c r="AE45" i="7" a="1"/>
  <c r="AE45" i="7" s="1"/>
  <c r="AE47" i="7" a="1"/>
  <c r="AE47" i="7" s="1"/>
  <c r="AE58" i="7" a="1"/>
  <c r="AE58" i="7" s="1"/>
  <c r="AE78" i="7" a="1"/>
  <c r="AE78" i="7" s="1"/>
  <c r="AE80" i="7" a="1"/>
  <c r="AE80" i="7" s="1"/>
  <c r="AE103" i="7" a="1"/>
  <c r="AE103" i="7" s="1"/>
  <c r="AE6" i="7" a="1"/>
  <c r="AE6" i="7" s="1"/>
  <c r="AE84" i="7" a="1"/>
  <c r="AE84" i="7" s="1"/>
  <c r="AE13" i="7" a="1"/>
  <c r="AE13" i="7" s="1"/>
  <c r="AE15" i="7" a="1"/>
  <c r="AE15" i="7" s="1"/>
  <c r="AE22" i="7" a="1"/>
  <c r="AE22" i="7" s="1"/>
  <c r="AE24" i="7" a="1"/>
  <c r="AE24" i="7" s="1"/>
  <c r="AE29" i="7" a="1"/>
  <c r="AE29" i="7" s="1"/>
  <c r="AE31" i="7" a="1"/>
  <c r="AE31" i="7" s="1"/>
  <c r="AE38" i="7" a="1"/>
  <c r="AE38" i="7" s="1"/>
  <c r="AE40" i="7" a="1"/>
  <c r="AE40" i="7" s="1"/>
  <c r="AE49" i="7" a="1"/>
  <c r="AE49" i="7" s="1"/>
  <c r="AE51" i="7" a="1"/>
  <c r="AE51" i="7" s="1"/>
  <c r="AE60" i="7" a="1"/>
  <c r="AE60" i="7" s="1"/>
  <c r="AE69" i="7" a="1"/>
  <c r="AE69" i="7" s="1"/>
  <c r="AE71" i="7" a="1"/>
  <c r="AE71" i="7" s="1"/>
  <c r="AE82" i="7" a="1"/>
  <c r="AE82" i="7" s="1"/>
  <c r="AE89" i="7" a="1"/>
  <c r="AE89" i="7" s="1"/>
  <c r="AE93" i="7" a="1"/>
  <c r="AE93" i="7" s="1"/>
  <c r="AE97" i="7" a="1"/>
  <c r="AE97" i="7" s="1"/>
  <c r="AE100" i="7" a="1"/>
  <c r="AE100" i="7" s="1"/>
  <c r="AE4" i="7" a="1"/>
  <c r="AE4" i="7" s="1"/>
  <c r="AE33" i="7" a="1"/>
  <c r="AE33" i="7" s="1"/>
  <c r="AE62" i="7" a="1"/>
  <c r="AE62" i="7" s="1"/>
  <c r="Y3" i="2"/>
  <c r="Y3" i="4"/>
  <c r="Y3" i="1"/>
  <c r="Y3" i="3"/>
  <c r="AK98" i="12" l="1"/>
  <c r="AK90" i="12"/>
  <c r="AK82" i="12"/>
  <c r="AK74" i="12"/>
  <c r="AK97" i="12"/>
  <c r="AK89" i="12"/>
  <c r="AK81" i="12"/>
  <c r="AK104" i="12"/>
  <c r="AK96" i="12"/>
  <c r="AK88" i="12"/>
  <c r="AK99" i="12"/>
  <c r="AK91" i="12"/>
  <c r="AK83" i="12"/>
  <c r="AK101" i="12"/>
  <c r="AK85" i="12"/>
  <c r="AK70" i="12"/>
  <c r="AK62" i="12"/>
  <c r="AK54" i="12"/>
  <c r="AK46" i="12"/>
  <c r="AK38" i="12"/>
  <c r="AK30" i="12"/>
  <c r="AK22" i="12"/>
  <c r="AK14" i="12"/>
  <c r="AK6" i="12"/>
  <c r="AK100" i="12"/>
  <c r="AK78" i="12"/>
  <c r="AK76" i="12"/>
  <c r="AK69" i="12"/>
  <c r="AK61" i="12"/>
  <c r="AK53" i="12"/>
  <c r="AK45" i="12"/>
  <c r="AK37" i="12"/>
  <c r="AK29" i="12"/>
  <c r="AK21" i="12"/>
  <c r="AK13" i="12"/>
  <c r="AK5" i="12"/>
  <c r="AK95" i="12"/>
  <c r="AK84" i="12"/>
  <c r="AK68" i="12"/>
  <c r="AK60" i="12"/>
  <c r="AK52" i="12"/>
  <c r="AK44" i="12"/>
  <c r="AK36" i="12"/>
  <c r="AK28" i="12"/>
  <c r="AK20" i="12"/>
  <c r="AK12" i="12"/>
  <c r="AK4" i="12"/>
  <c r="AB3" i="12"/>
  <c r="AK94" i="12"/>
  <c r="AK80" i="12"/>
  <c r="AK67" i="12"/>
  <c r="AK59" i="12"/>
  <c r="AK51" i="12"/>
  <c r="AK43" i="12"/>
  <c r="AK35" i="12"/>
  <c r="AK93" i="12"/>
  <c r="AK77" i="12"/>
  <c r="AK66" i="12"/>
  <c r="AK58" i="12"/>
  <c r="AK50" i="12"/>
  <c r="AK42" i="12"/>
  <c r="AK34" i="12"/>
  <c r="AK26" i="12"/>
  <c r="AK18" i="12"/>
  <c r="AK10" i="12"/>
  <c r="AK92" i="12"/>
  <c r="AK65" i="12"/>
  <c r="AK57" i="12"/>
  <c r="AK49" i="12"/>
  <c r="AK41" i="12"/>
  <c r="AK102" i="12"/>
  <c r="AK86" i="12"/>
  <c r="AK73" i="12"/>
  <c r="AK71" i="12"/>
  <c r="AK63" i="12"/>
  <c r="AK55" i="12"/>
  <c r="AK47" i="12"/>
  <c r="AK39" i="12"/>
  <c r="AK103" i="12"/>
  <c r="AK56" i="12"/>
  <c r="AK19" i="12"/>
  <c r="AK87" i="12"/>
  <c r="AK75" i="12"/>
  <c r="AK48" i="12"/>
  <c r="AK33" i="12"/>
  <c r="AK17" i="12"/>
  <c r="AK40" i="12"/>
  <c r="AK32" i="12"/>
  <c r="AK16" i="12"/>
  <c r="AK79" i="12"/>
  <c r="AK31" i="12"/>
  <c r="AK15" i="12"/>
  <c r="AK27" i="12"/>
  <c r="AK11" i="12"/>
  <c r="AK25" i="12"/>
  <c r="AK9" i="12"/>
  <c r="AK72" i="12"/>
  <c r="AK24" i="12"/>
  <c r="AK64" i="12"/>
  <c r="AK23" i="12"/>
  <c r="AK7" i="12"/>
  <c r="AK8" i="12"/>
  <c r="AJ3" i="13"/>
  <c r="AJ3" i="12"/>
  <c r="AK104" i="10"/>
  <c r="AK96" i="10"/>
  <c r="AK88" i="10"/>
  <c r="AK80" i="10"/>
  <c r="AK72" i="10"/>
  <c r="AK64" i="10"/>
  <c r="AK103" i="10"/>
  <c r="AK95" i="10"/>
  <c r="AK87" i="10"/>
  <c r="AK79" i="10"/>
  <c r="AK71" i="10"/>
  <c r="AK63" i="10"/>
  <c r="AK102" i="10"/>
  <c r="AK94" i="10"/>
  <c r="AK86" i="10"/>
  <c r="AK78" i="10"/>
  <c r="AK70" i="10"/>
  <c r="AK62" i="10"/>
  <c r="AK97" i="10"/>
  <c r="AK89" i="10"/>
  <c r="AK81" i="10"/>
  <c r="AK73" i="10"/>
  <c r="AK101" i="10"/>
  <c r="AK85" i="10"/>
  <c r="AK60" i="10"/>
  <c r="AK56" i="10"/>
  <c r="AK54" i="10"/>
  <c r="AK46" i="10"/>
  <c r="AK38" i="10"/>
  <c r="AK30" i="10"/>
  <c r="AK22" i="10"/>
  <c r="AK14" i="10"/>
  <c r="AK6" i="10"/>
  <c r="AK100" i="10"/>
  <c r="AK84" i="10"/>
  <c r="AK68" i="10"/>
  <c r="AK57" i="10"/>
  <c r="AK53" i="10"/>
  <c r="AK45" i="10"/>
  <c r="AK37" i="10"/>
  <c r="AK29" i="10"/>
  <c r="AK21" i="10"/>
  <c r="AK13" i="10"/>
  <c r="AK5" i="10"/>
  <c r="AK99" i="10"/>
  <c r="AK83" i="10"/>
  <c r="AK65" i="10"/>
  <c r="AK58" i="10"/>
  <c r="AK52" i="10"/>
  <c r="AK44" i="10"/>
  <c r="AK36" i="10"/>
  <c r="AK28" i="10"/>
  <c r="AK20" i="10"/>
  <c r="AK12" i="10"/>
  <c r="AK4" i="10"/>
  <c r="AB3" i="10"/>
  <c r="AK98" i="10"/>
  <c r="AK82" i="10"/>
  <c r="AK61" i="10"/>
  <c r="AK51" i="10"/>
  <c r="AK43" i="10"/>
  <c r="AK35" i="10"/>
  <c r="AK27" i="10"/>
  <c r="AK19" i="10"/>
  <c r="AK11" i="10"/>
  <c r="AK93" i="10"/>
  <c r="AK77" i="10"/>
  <c r="AK67" i="10"/>
  <c r="AK50" i="10"/>
  <c r="AK42" i="10"/>
  <c r="AK34" i="10"/>
  <c r="AK26" i="10"/>
  <c r="AK18" i="10"/>
  <c r="AK10" i="10"/>
  <c r="AK90" i="10"/>
  <c r="AK74" i="10"/>
  <c r="AK66" i="10"/>
  <c r="AK55" i="10"/>
  <c r="AK47" i="10"/>
  <c r="AK39" i="10"/>
  <c r="AK31" i="10"/>
  <c r="AK23" i="10"/>
  <c r="AK15" i="10"/>
  <c r="AK7" i="10"/>
  <c r="AK91" i="10"/>
  <c r="AK69" i="10"/>
  <c r="AK48" i="10"/>
  <c r="AK16" i="10"/>
  <c r="AK25" i="10"/>
  <c r="AK75" i="10"/>
  <c r="AK40" i="10"/>
  <c r="AK8" i="10"/>
  <c r="AK59" i="10"/>
  <c r="AK49" i="10"/>
  <c r="AK17" i="10"/>
  <c r="AK32" i="10"/>
  <c r="AK92" i="10"/>
  <c r="AK41" i="10"/>
  <c r="AK9" i="10"/>
  <c r="AK76" i="10"/>
  <c r="AK33" i="10"/>
  <c r="AK24" i="10"/>
  <c r="AK104" i="11"/>
  <c r="AK96" i="11"/>
  <c r="AK88" i="11"/>
  <c r="AK80" i="11"/>
  <c r="AK72" i="11"/>
  <c r="AK64" i="11"/>
  <c r="AK56" i="11"/>
  <c r="AK103" i="11"/>
  <c r="AK95" i="11"/>
  <c r="AK87" i="11"/>
  <c r="AK79" i="11"/>
  <c r="AK71" i="11"/>
  <c r="AK63" i="11"/>
  <c r="AK55" i="11"/>
  <c r="AK102" i="11"/>
  <c r="AK94" i="11"/>
  <c r="AK86" i="11"/>
  <c r="AK78" i="11"/>
  <c r="AK70" i="11"/>
  <c r="AK62" i="11"/>
  <c r="AK100" i="11"/>
  <c r="AK92" i="11"/>
  <c r="AK84" i="11"/>
  <c r="AK76" i="11"/>
  <c r="AK93" i="11"/>
  <c r="AK77" i="11"/>
  <c r="AK61" i="11"/>
  <c r="AK52" i="11"/>
  <c r="AK46" i="11"/>
  <c r="AK38" i="11"/>
  <c r="AK30" i="11"/>
  <c r="AK22" i="11"/>
  <c r="AK14" i="11"/>
  <c r="AK6" i="11"/>
  <c r="AK91" i="11"/>
  <c r="AK75" i="11"/>
  <c r="AK67" i="11"/>
  <c r="AK57" i="11"/>
  <c r="AK45" i="11"/>
  <c r="AK37" i="11"/>
  <c r="AK29" i="11"/>
  <c r="AK21" i="11"/>
  <c r="AK13" i="11"/>
  <c r="AK5" i="11"/>
  <c r="AK90" i="11"/>
  <c r="AK74" i="11"/>
  <c r="AK44" i="11"/>
  <c r="AK36" i="11"/>
  <c r="AK28" i="11"/>
  <c r="AK20" i="11"/>
  <c r="AK12" i="11"/>
  <c r="AK4" i="11"/>
  <c r="AB3" i="11"/>
  <c r="AK89" i="11"/>
  <c r="AK73" i="11"/>
  <c r="AK60" i="11"/>
  <c r="AK53" i="11"/>
  <c r="AK43" i="11"/>
  <c r="AK35" i="11"/>
  <c r="AK27" i="11"/>
  <c r="AK101" i="11"/>
  <c r="AK85" i="11"/>
  <c r="AK69" i="11"/>
  <c r="AK66" i="11"/>
  <c r="AK58" i="11"/>
  <c r="AK50" i="11"/>
  <c r="AK42" i="11"/>
  <c r="AK34" i="11"/>
  <c r="AK99" i="11"/>
  <c r="AK83" i="11"/>
  <c r="AK51" i="11"/>
  <c r="AK49" i="11"/>
  <c r="AK41" i="11"/>
  <c r="AK33" i="11"/>
  <c r="AK97" i="11"/>
  <c r="AK81" i="11"/>
  <c r="AK65" i="11"/>
  <c r="AK59" i="11"/>
  <c r="AK47" i="11"/>
  <c r="AK39" i="11"/>
  <c r="AK31" i="11"/>
  <c r="AK23" i="11"/>
  <c r="AK15" i="11"/>
  <c r="AK7" i="11"/>
  <c r="AK98" i="11"/>
  <c r="AK68" i="11"/>
  <c r="AK40" i="11"/>
  <c r="AK11" i="11"/>
  <c r="AK82" i="11"/>
  <c r="AK32" i="11"/>
  <c r="AK26" i="11"/>
  <c r="AK10" i="11"/>
  <c r="AK25" i="11"/>
  <c r="AK9" i="11"/>
  <c r="AK24" i="11"/>
  <c r="AK8" i="11"/>
  <c r="AK54" i="11"/>
  <c r="AK19" i="11"/>
  <c r="AK17" i="11"/>
  <c r="AK48" i="11"/>
  <c r="AK16" i="11"/>
  <c r="AK18" i="11"/>
  <c r="AJ3" i="14"/>
  <c r="AJ3" i="10"/>
  <c r="AJ3" i="11"/>
  <c r="AK99" i="14"/>
  <c r="AK91" i="14"/>
  <c r="AK83" i="14"/>
  <c r="AK75" i="14"/>
  <c r="AK67" i="14"/>
  <c r="AK98" i="14"/>
  <c r="AK90" i="14"/>
  <c r="AK82" i="14"/>
  <c r="AK74" i="14"/>
  <c r="AK66" i="14"/>
  <c r="AK97" i="14"/>
  <c r="AK89" i="14"/>
  <c r="AK81" i="14"/>
  <c r="AK73" i="14"/>
  <c r="AK65" i="14"/>
  <c r="AK104" i="14"/>
  <c r="AK96" i="14"/>
  <c r="AK88" i="14"/>
  <c r="AK80" i="14"/>
  <c r="AK72" i="14"/>
  <c r="AK103" i="14"/>
  <c r="AK95" i="14"/>
  <c r="AK87" i="14"/>
  <c r="AK79" i="14"/>
  <c r="AK71" i="14"/>
  <c r="AK101" i="14"/>
  <c r="AK93" i="14"/>
  <c r="AK85" i="14"/>
  <c r="AK77" i="14"/>
  <c r="AK69" i="14"/>
  <c r="AK100" i="14"/>
  <c r="AK68" i="14"/>
  <c r="AK58" i="14"/>
  <c r="AK50" i="14"/>
  <c r="AK42" i="14"/>
  <c r="AK94" i="14"/>
  <c r="AK57" i="14"/>
  <c r="AK49" i="14"/>
  <c r="AK41" i="14"/>
  <c r="AK92" i="14"/>
  <c r="AK64" i="14"/>
  <c r="AK56" i="14"/>
  <c r="AK48" i="14"/>
  <c r="AK40" i="14"/>
  <c r="AK102" i="14"/>
  <c r="AK76" i="14"/>
  <c r="AK70" i="14"/>
  <c r="AK60" i="14"/>
  <c r="AK51" i="14"/>
  <c r="AK32" i="14"/>
  <c r="AK24" i="14"/>
  <c r="AK16" i="14"/>
  <c r="AK8" i="14"/>
  <c r="AK47" i="14"/>
  <c r="AK38" i="14"/>
  <c r="AK31" i="14"/>
  <c r="AK23" i="14"/>
  <c r="AK15" i="14"/>
  <c r="AK7" i="14"/>
  <c r="AK84" i="14"/>
  <c r="AK78" i="14"/>
  <c r="AK62" i="14"/>
  <c r="AK53" i="14"/>
  <c r="AK44" i="14"/>
  <c r="AK35" i="14"/>
  <c r="AK30" i="14"/>
  <c r="AK22" i="14"/>
  <c r="AK14" i="14"/>
  <c r="AK6" i="14"/>
  <c r="AK59" i="14"/>
  <c r="AK29" i="14"/>
  <c r="AK21" i="14"/>
  <c r="AK13" i="14"/>
  <c r="AK5" i="14"/>
  <c r="AK86" i="14"/>
  <c r="AK55" i="14"/>
  <c r="AK46" i="14"/>
  <c r="AK37" i="14"/>
  <c r="AK28" i="14"/>
  <c r="AK20" i="14"/>
  <c r="AK12" i="14"/>
  <c r="AK4" i="14"/>
  <c r="AB3" i="14"/>
  <c r="AK61" i="14"/>
  <c r="AK52" i="14"/>
  <c r="AK43" i="14"/>
  <c r="AK27" i="14"/>
  <c r="AK19" i="14"/>
  <c r="AK11" i="14"/>
  <c r="AK63" i="14"/>
  <c r="AK54" i="14"/>
  <c r="AK45" i="14"/>
  <c r="AK36" i="14"/>
  <c r="AK34" i="14"/>
  <c r="AK33" i="14"/>
  <c r="AK25" i="14"/>
  <c r="AK17" i="14"/>
  <c r="AK9" i="14"/>
  <c r="AK39" i="14"/>
  <c r="AK26" i="14"/>
  <c r="AK18" i="14"/>
  <c r="AK10" i="14"/>
  <c r="AK98" i="13"/>
  <c r="AK90" i="13"/>
  <c r="AK97" i="13"/>
  <c r="AK89" i="13"/>
  <c r="AK104" i="13"/>
  <c r="AK96" i="13"/>
  <c r="AK88" i="13"/>
  <c r="AK102" i="13"/>
  <c r="AK94" i="13"/>
  <c r="AK86" i="13"/>
  <c r="AK95" i="13"/>
  <c r="AK82" i="13"/>
  <c r="AK74" i="13"/>
  <c r="AK66" i="13"/>
  <c r="AK58" i="13"/>
  <c r="AK50" i="13"/>
  <c r="AK42" i="13"/>
  <c r="AK34" i="13"/>
  <c r="AK26" i="13"/>
  <c r="AK18" i="13"/>
  <c r="AK93" i="13"/>
  <c r="AK81" i="13"/>
  <c r="AK73" i="13"/>
  <c r="AK65" i="13"/>
  <c r="AK57" i="13"/>
  <c r="AK49" i="13"/>
  <c r="AK41" i="13"/>
  <c r="AK33" i="13"/>
  <c r="AK92" i="13"/>
  <c r="AK80" i="13"/>
  <c r="AK72" i="13"/>
  <c r="AK64" i="13"/>
  <c r="AK56" i="13"/>
  <c r="AK48" i="13"/>
  <c r="AK40" i="13"/>
  <c r="AK32" i="13"/>
  <c r="AK24" i="13"/>
  <c r="AK91" i="13"/>
  <c r="AK79" i="13"/>
  <c r="AK71" i="13"/>
  <c r="AK103" i="13"/>
  <c r="AK87" i="13"/>
  <c r="AK78" i="13"/>
  <c r="AK99" i="13"/>
  <c r="AK83" i="13"/>
  <c r="AK75" i="13"/>
  <c r="AK67" i="13"/>
  <c r="AK59" i="13"/>
  <c r="AK51" i="13"/>
  <c r="AK43" i="13"/>
  <c r="AK100" i="13"/>
  <c r="AK76" i="13"/>
  <c r="AK62" i="13"/>
  <c r="AK46" i="13"/>
  <c r="AK23" i="13"/>
  <c r="AK14" i="13"/>
  <c r="AK8" i="13"/>
  <c r="AK61" i="13"/>
  <c r="AK45" i="13"/>
  <c r="AK30" i="13"/>
  <c r="AK28" i="13"/>
  <c r="AK15" i="13"/>
  <c r="AK7" i="13"/>
  <c r="AK84" i="13"/>
  <c r="AK60" i="13"/>
  <c r="AK44" i="13"/>
  <c r="AK36" i="13"/>
  <c r="AK21" i="13"/>
  <c r="AK16" i="13"/>
  <c r="AK6" i="13"/>
  <c r="AK77" i="13"/>
  <c r="AK55" i="13"/>
  <c r="AK39" i="13"/>
  <c r="AK70" i="13"/>
  <c r="AK54" i="13"/>
  <c r="AK38" i="13"/>
  <c r="AK101" i="13"/>
  <c r="AK69" i="13"/>
  <c r="AK53" i="13"/>
  <c r="AK85" i="13"/>
  <c r="AK63" i="13"/>
  <c r="AK47" i="13"/>
  <c r="AK37" i="13"/>
  <c r="AK25" i="13"/>
  <c r="AK20" i="13"/>
  <c r="AK13" i="13"/>
  <c r="AK9" i="13"/>
  <c r="AK35" i="13"/>
  <c r="AK22" i="13"/>
  <c r="AK11" i="13"/>
  <c r="AK68" i="13"/>
  <c r="AK27" i="13"/>
  <c r="AK12" i="13"/>
  <c r="AK10" i="13"/>
  <c r="AK52" i="13"/>
  <c r="AK17" i="13"/>
  <c r="AK5" i="13"/>
  <c r="AK4" i="13"/>
  <c r="AB3" i="13"/>
  <c r="AK19" i="13"/>
  <c r="AK31" i="13"/>
  <c r="AK29" i="13"/>
  <c r="H2" i="9"/>
  <c r="AK100" i="8"/>
  <c r="AK92" i="8"/>
  <c r="AK84" i="8"/>
  <c r="AK76" i="8"/>
  <c r="AK68" i="8"/>
  <c r="AK99" i="8"/>
  <c r="AK91" i="8"/>
  <c r="AK83" i="8"/>
  <c r="AK75" i="8"/>
  <c r="AK67" i="8"/>
  <c r="AK98" i="8"/>
  <c r="AK90" i="8"/>
  <c r="AK82" i="8"/>
  <c r="AK74" i="8"/>
  <c r="AK97" i="8"/>
  <c r="AK89" i="8"/>
  <c r="AK81" i="8"/>
  <c r="AK73" i="8"/>
  <c r="AK65" i="8"/>
  <c r="AK104" i="8"/>
  <c r="AK96" i="8"/>
  <c r="AK88" i="8"/>
  <c r="AK80" i="8"/>
  <c r="AK72" i="8"/>
  <c r="AK103" i="8"/>
  <c r="AK95" i="8"/>
  <c r="AK102" i="8"/>
  <c r="AK94" i="8"/>
  <c r="AK86" i="8"/>
  <c r="AK78" i="8"/>
  <c r="AK70" i="8"/>
  <c r="AK101" i="8"/>
  <c r="AK93" i="8"/>
  <c r="AK85" i="8"/>
  <c r="AK77" i="8"/>
  <c r="AK69" i="8"/>
  <c r="AK59" i="8"/>
  <c r="AK51" i="8"/>
  <c r="AK43" i="8"/>
  <c r="AK35" i="8"/>
  <c r="AK58" i="8"/>
  <c r="AK50" i="8"/>
  <c r="AK42" i="8"/>
  <c r="AK34" i="8"/>
  <c r="AK57" i="8"/>
  <c r="AK49" i="8"/>
  <c r="AK41" i="8"/>
  <c r="AK33" i="8"/>
  <c r="AK71" i="8"/>
  <c r="AK64" i="8"/>
  <c r="AK56" i="8"/>
  <c r="AK48" i="8"/>
  <c r="AK40" i="8"/>
  <c r="AK32" i="8"/>
  <c r="AK87" i="8"/>
  <c r="AK66" i="8"/>
  <c r="AK63" i="8"/>
  <c r="AK55" i="8"/>
  <c r="AK47" i="8"/>
  <c r="AK39" i="8"/>
  <c r="AK31" i="8"/>
  <c r="AK61" i="8"/>
  <c r="AK53" i="8"/>
  <c r="AK45" i="8"/>
  <c r="AK37" i="8"/>
  <c r="AK38" i="8"/>
  <c r="AK24" i="8"/>
  <c r="AK16" i="8"/>
  <c r="AK8" i="8"/>
  <c r="AK36" i="8"/>
  <c r="AK23" i="8"/>
  <c r="AK15" i="8"/>
  <c r="AK7" i="8"/>
  <c r="AK62" i="8"/>
  <c r="AK30" i="8"/>
  <c r="AK22" i="8"/>
  <c r="AK14" i="8"/>
  <c r="AK6" i="8"/>
  <c r="AK60" i="8"/>
  <c r="AK29" i="8"/>
  <c r="AK21" i="8"/>
  <c r="AK13" i="8"/>
  <c r="AK5" i="8"/>
  <c r="AK46" i="8"/>
  <c r="AK26" i="8"/>
  <c r="AK18" i="8"/>
  <c r="AK10" i="8"/>
  <c r="AK54" i="8"/>
  <c r="AK44" i="8"/>
  <c r="AK25" i="8"/>
  <c r="AK17" i="8"/>
  <c r="AK9" i="8"/>
  <c r="AK79" i="8"/>
  <c r="AK20" i="8"/>
  <c r="AB3" i="8"/>
  <c r="AK28" i="8"/>
  <c r="AK12" i="8"/>
  <c r="AK27" i="8"/>
  <c r="AK4" i="8"/>
  <c r="AK52" i="8"/>
  <c r="AK19" i="8"/>
  <c r="AK11" i="8"/>
  <c r="AJ3" i="8"/>
  <c r="AH3" i="2"/>
  <c r="AH3" i="4"/>
  <c r="AH3" i="1"/>
  <c r="AH3" i="3"/>
  <c r="AI97" i="3"/>
  <c r="AI89" i="3"/>
  <c r="AI81" i="3"/>
  <c r="AI73" i="3"/>
  <c r="AI65" i="3"/>
  <c r="AI100" i="3"/>
  <c r="AI92" i="3"/>
  <c r="AI84" i="3"/>
  <c r="AI76" i="3"/>
  <c r="AI68" i="3"/>
  <c r="AI60" i="3"/>
  <c r="AI103" i="3"/>
  <c r="AI95" i="3"/>
  <c r="AI87" i="3"/>
  <c r="AI79" i="3"/>
  <c r="AI71" i="3"/>
  <c r="AI63" i="3"/>
  <c r="AI55" i="3"/>
  <c r="AI98" i="3"/>
  <c r="AI90" i="3"/>
  <c r="AI82" i="3"/>
  <c r="AI101" i="3"/>
  <c r="AI93" i="3"/>
  <c r="AI85" i="3"/>
  <c r="AI77" i="3"/>
  <c r="AI69" i="3"/>
  <c r="AI61" i="3"/>
  <c r="AI104" i="3"/>
  <c r="AI96" i="3"/>
  <c r="AI88" i="3"/>
  <c r="AI80" i="3"/>
  <c r="AI72" i="3"/>
  <c r="AI99" i="3"/>
  <c r="AI91" i="3"/>
  <c r="AI83" i="3"/>
  <c r="AI102" i="3"/>
  <c r="AI94" i="3"/>
  <c r="AI86" i="3"/>
  <c r="AI78" i="3"/>
  <c r="AI70" i="3"/>
  <c r="AI62" i="3"/>
  <c r="AI59" i="3"/>
  <c r="AI52" i="3"/>
  <c r="AI44" i="3"/>
  <c r="AI36" i="3"/>
  <c r="AI28" i="3"/>
  <c r="AI20" i="3"/>
  <c r="AI12" i="3"/>
  <c r="AI4" i="3"/>
  <c r="AI67" i="3"/>
  <c r="AI47" i="3"/>
  <c r="AI39" i="3"/>
  <c r="AI31" i="3"/>
  <c r="AI23" i="3"/>
  <c r="AI15" i="3"/>
  <c r="AI7" i="3"/>
  <c r="AI66" i="3"/>
  <c r="AI58" i="3"/>
  <c r="AI50" i="3"/>
  <c r="AI42" i="3"/>
  <c r="AI34" i="3"/>
  <c r="AI26" i="3"/>
  <c r="AI18" i="3"/>
  <c r="AI10" i="3"/>
  <c r="AI53" i="3"/>
  <c r="AI45" i="3"/>
  <c r="AI37" i="3"/>
  <c r="AI29" i="3"/>
  <c r="AI21" i="3"/>
  <c r="AI13" i="3"/>
  <c r="AI5" i="3"/>
  <c r="AI75" i="3"/>
  <c r="AI48" i="3"/>
  <c r="AI40" i="3"/>
  <c r="AI32" i="3"/>
  <c r="AI24" i="3"/>
  <c r="AI16" i="3"/>
  <c r="AI8" i="3"/>
  <c r="AI74" i="3"/>
  <c r="AI57" i="3"/>
  <c r="AI51" i="3"/>
  <c r="AI43" i="3"/>
  <c r="AI35" i="3"/>
  <c r="AI27" i="3"/>
  <c r="AI19" i="3"/>
  <c r="AI11" i="3"/>
  <c r="AI64" i="3"/>
  <c r="AI54" i="3"/>
  <c r="AI46" i="3"/>
  <c r="AI38" i="3"/>
  <c r="AI30" i="3"/>
  <c r="AI22" i="3"/>
  <c r="AI14" i="3"/>
  <c r="AI6" i="3"/>
  <c r="AI56" i="3"/>
  <c r="AI49" i="3"/>
  <c r="AI41" i="3"/>
  <c r="AI33" i="3"/>
  <c r="AI25" i="3"/>
  <c r="AI17" i="3"/>
  <c r="AI9" i="3"/>
  <c r="AI102" i="1"/>
  <c r="AI94" i="1"/>
  <c r="AI86" i="1"/>
  <c r="AI78" i="1"/>
  <c r="AI70" i="1"/>
  <c r="AI62" i="1"/>
  <c r="AI54" i="1"/>
  <c r="AI46" i="1"/>
  <c r="AI38" i="1"/>
  <c r="AI30" i="1"/>
  <c r="AI22" i="1"/>
  <c r="AI14" i="1"/>
  <c r="AI6" i="1"/>
  <c r="AI97" i="1"/>
  <c r="AI89" i="1"/>
  <c r="AI81" i="1"/>
  <c r="AI73" i="1"/>
  <c r="AI65" i="1"/>
  <c r="AI57" i="1"/>
  <c r="AI49" i="1"/>
  <c r="AI41" i="1"/>
  <c r="AI33" i="1"/>
  <c r="AI25" i="1"/>
  <c r="AI17" i="1"/>
  <c r="AI9" i="1"/>
  <c r="AI100" i="1"/>
  <c r="AI92" i="1"/>
  <c r="AI84" i="1"/>
  <c r="AI76" i="1"/>
  <c r="AI68" i="1"/>
  <c r="AI60" i="1"/>
  <c r="AI52" i="1"/>
  <c r="AI44" i="1"/>
  <c r="AI36" i="1"/>
  <c r="AI28" i="1"/>
  <c r="AI20" i="1"/>
  <c r="AI12" i="1"/>
  <c r="AI4" i="1"/>
  <c r="AI103" i="1"/>
  <c r="AI95" i="1"/>
  <c r="AI87" i="1"/>
  <c r="AI79" i="1"/>
  <c r="AI71" i="1"/>
  <c r="AI63" i="1"/>
  <c r="AI55" i="1"/>
  <c r="AI47" i="1"/>
  <c r="AI39" i="1"/>
  <c r="AI31" i="1"/>
  <c r="AI23" i="1"/>
  <c r="AI15" i="1"/>
  <c r="AI7" i="1"/>
  <c r="AI98" i="1"/>
  <c r="AI90" i="1"/>
  <c r="AI82" i="1"/>
  <c r="AI74" i="1"/>
  <c r="AI66" i="1"/>
  <c r="AI58" i="1"/>
  <c r="AI50" i="1"/>
  <c r="AI42" i="1"/>
  <c r="AI34" i="1"/>
  <c r="AI26" i="1"/>
  <c r="AI18" i="1"/>
  <c r="AI10" i="1"/>
  <c r="AI101" i="1"/>
  <c r="AI93" i="1"/>
  <c r="AI85" i="1"/>
  <c r="AI77" i="1"/>
  <c r="AI69" i="1"/>
  <c r="AI61" i="1"/>
  <c r="AI53" i="1"/>
  <c r="AI45" i="1"/>
  <c r="AI37" i="1"/>
  <c r="AI29" i="1"/>
  <c r="AI21" i="1"/>
  <c r="AI13" i="1"/>
  <c r="AI5" i="1"/>
  <c r="AI104" i="1"/>
  <c r="AI96" i="1"/>
  <c r="AI88" i="1"/>
  <c r="AI80" i="1"/>
  <c r="AI72" i="1"/>
  <c r="AI64" i="1"/>
  <c r="AI56" i="1"/>
  <c r="AI48" i="1"/>
  <c r="AI40" i="1"/>
  <c r="AI32" i="1"/>
  <c r="AI24" i="1"/>
  <c r="AI16" i="1"/>
  <c r="AI8" i="1"/>
  <c r="AI99" i="1"/>
  <c r="AI91" i="1"/>
  <c r="AI83" i="1"/>
  <c r="AI75" i="1"/>
  <c r="AI67" i="1"/>
  <c r="AI11" i="1"/>
  <c r="AI35" i="1"/>
  <c r="AI59" i="1"/>
  <c r="AI19" i="1"/>
  <c r="AI43" i="1"/>
  <c r="AI27" i="1"/>
  <c r="AI51" i="1"/>
  <c r="AI97" i="4"/>
  <c r="AI89" i="4"/>
  <c r="AI81" i="4"/>
  <c r="AI73" i="4"/>
  <c r="AI65" i="4"/>
  <c r="AI57" i="4"/>
  <c r="AI49" i="4"/>
  <c r="AI41" i="4"/>
  <c r="AI33" i="4"/>
  <c r="AI25" i="4"/>
  <c r="AI17" i="4"/>
  <c r="AI9" i="4"/>
  <c r="AI100" i="4"/>
  <c r="AI92" i="4"/>
  <c r="AI84" i="4"/>
  <c r="AI76" i="4"/>
  <c r="AI68" i="4"/>
  <c r="AI60" i="4"/>
  <c r="AI52" i="4"/>
  <c r="AI44" i="4"/>
  <c r="AI36" i="4"/>
  <c r="AI28" i="4"/>
  <c r="AI20" i="4"/>
  <c r="AI12" i="4"/>
  <c r="AI4" i="4"/>
  <c r="AI103" i="4"/>
  <c r="AI95" i="4"/>
  <c r="AI87" i="4"/>
  <c r="AI79" i="4"/>
  <c r="AI71" i="4"/>
  <c r="AI63" i="4"/>
  <c r="AI55" i="4"/>
  <c r="AI47" i="4"/>
  <c r="AI39" i="4"/>
  <c r="AI31" i="4"/>
  <c r="AI23" i="4"/>
  <c r="AI15" i="4"/>
  <c r="AI7" i="4"/>
  <c r="AI98" i="4"/>
  <c r="AI90" i="4"/>
  <c r="AI82" i="4"/>
  <c r="AI74" i="4"/>
  <c r="AI66" i="4"/>
  <c r="AI58" i="4"/>
  <c r="AI50" i="4"/>
  <c r="AI42" i="4"/>
  <c r="AI34" i="4"/>
  <c r="AI26" i="4"/>
  <c r="AI18" i="4"/>
  <c r="AI10" i="4"/>
  <c r="AI101" i="4"/>
  <c r="AI93" i="4"/>
  <c r="AI85" i="4"/>
  <c r="AI77" i="4"/>
  <c r="AI69" i="4"/>
  <c r="AI61" i="4"/>
  <c r="AI53" i="4"/>
  <c r="AI45" i="4"/>
  <c r="AI37" i="4"/>
  <c r="AI29" i="4"/>
  <c r="AI21" i="4"/>
  <c r="AI13" i="4"/>
  <c r="AI5" i="4"/>
  <c r="AI104" i="4"/>
  <c r="AI96" i="4"/>
  <c r="AI88" i="4"/>
  <c r="AI80" i="4"/>
  <c r="AI72" i="4"/>
  <c r="AI64" i="4"/>
  <c r="AI56" i="4"/>
  <c r="AI48" i="4"/>
  <c r="AI40" i="4"/>
  <c r="AI32" i="4"/>
  <c r="AI24" i="4"/>
  <c r="AI16" i="4"/>
  <c r="AI8" i="4"/>
  <c r="AI99" i="4"/>
  <c r="AI91" i="4"/>
  <c r="AI83" i="4"/>
  <c r="AI75" i="4"/>
  <c r="AI67" i="4"/>
  <c r="AI59" i="4"/>
  <c r="AI51" i="4"/>
  <c r="AI43" i="4"/>
  <c r="AI35" i="4"/>
  <c r="AI27" i="4"/>
  <c r="AI19" i="4"/>
  <c r="AI11" i="4"/>
  <c r="AI102" i="4"/>
  <c r="AI94" i="4"/>
  <c r="AI86" i="4"/>
  <c r="AI78" i="4"/>
  <c r="AI70" i="4"/>
  <c r="AI62" i="4"/>
  <c r="AI54" i="4"/>
  <c r="AI46" i="4"/>
  <c r="AI38" i="4"/>
  <c r="AI30" i="4"/>
  <c r="AI22" i="4"/>
  <c r="AI14" i="4"/>
  <c r="AI6" i="4"/>
  <c r="AI100" i="2"/>
  <c r="AI92" i="2"/>
  <c r="AI84" i="2"/>
  <c r="AI76" i="2"/>
  <c r="AI68" i="2"/>
  <c r="AI60" i="2"/>
  <c r="AI52" i="2"/>
  <c r="AI44" i="2"/>
  <c r="AI36" i="2"/>
  <c r="AI28" i="2"/>
  <c r="AI20" i="2"/>
  <c r="AI12" i="2"/>
  <c r="AI4" i="2"/>
  <c r="AI103" i="2"/>
  <c r="AI95" i="2"/>
  <c r="AI87" i="2"/>
  <c r="AI79" i="2"/>
  <c r="AI71" i="2"/>
  <c r="AI63" i="2"/>
  <c r="AI55" i="2"/>
  <c r="AI47" i="2"/>
  <c r="AI39" i="2"/>
  <c r="AI31" i="2"/>
  <c r="AI23" i="2"/>
  <c r="AI15" i="2"/>
  <c r="AI7" i="2"/>
  <c r="AI98" i="2"/>
  <c r="AI90" i="2"/>
  <c r="AI82" i="2"/>
  <c r="AI74" i="2"/>
  <c r="AI66" i="2"/>
  <c r="AI58" i="2"/>
  <c r="AI50" i="2"/>
  <c r="AI42" i="2"/>
  <c r="AI34" i="2"/>
  <c r="AI26" i="2"/>
  <c r="AI18" i="2"/>
  <c r="AI10" i="2"/>
  <c r="AI101" i="2"/>
  <c r="AI93" i="2"/>
  <c r="AI85" i="2"/>
  <c r="AI77" i="2"/>
  <c r="AI69" i="2"/>
  <c r="AI61" i="2"/>
  <c r="AI53" i="2"/>
  <c r="AI45" i="2"/>
  <c r="AI37" i="2"/>
  <c r="AI29" i="2"/>
  <c r="AI21" i="2"/>
  <c r="AI13" i="2"/>
  <c r="AI5" i="2"/>
  <c r="AI104" i="2"/>
  <c r="AI96" i="2"/>
  <c r="AI88" i="2"/>
  <c r="AI80" i="2"/>
  <c r="AI72" i="2"/>
  <c r="AI64" i="2"/>
  <c r="AI56" i="2"/>
  <c r="AI48" i="2"/>
  <c r="AI40" i="2"/>
  <c r="AI32" i="2"/>
  <c r="AI24" i="2"/>
  <c r="AI16" i="2"/>
  <c r="AI8" i="2"/>
  <c r="AI99" i="2"/>
  <c r="AI91" i="2"/>
  <c r="AI83" i="2"/>
  <c r="AI75" i="2"/>
  <c r="AI67" i="2"/>
  <c r="AI59" i="2"/>
  <c r="AI51" i="2"/>
  <c r="AI43" i="2"/>
  <c r="AI35" i="2"/>
  <c r="AI27" i="2"/>
  <c r="AI19" i="2"/>
  <c r="AI11" i="2"/>
  <c r="AI102" i="2"/>
  <c r="AI94" i="2"/>
  <c r="AI86" i="2"/>
  <c r="AI78" i="2"/>
  <c r="AI70" i="2"/>
  <c r="AI62" i="2"/>
  <c r="AI54" i="2"/>
  <c r="AI46" i="2"/>
  <c r="AI38" i="2"/>
  <c r="AI30" i="2"/>
  <c r="AI22" i="2"/>
  <c r="AI14" i="2"/>
  <c r="AI6" i="2"/>
  <c r="AI97" i="2"/>
  <c r="AI89" i="2"/>
  <c r="AI81" i="2"/>
  <c r="AI73" i="2"/>
  <c r="AI65" i="2"/>
  <c r="AI57" i="2"/>
  <c r="AI49" i="2"/>
  <c r="AI41" i="2"/>
  <c r="AI33" i="2"/>
  <c r="AI25" i="2"/>
  <c r="AI17" i="2"/>
  <c r="AI9" i="2"/>
  <c r="Z3" i="3"/>
  <c r="Z3" i="1"/>
  <c r="Z3" i="4"/>
  <c r="Z3" i="2"/>
  <c r="AK3" i="13" l="1"/>
  <c r="AL98" i="14"/>
  <c r="AL90" i="14"/>
  <c r="AL82" i="14"/>
  <c r="AL74" i="14"/>
  <c r="AL66" i="14"/>
  <c r="AL97" i="14"/>
  <c r="AL89" i="14"/>
  <c r="AL81" i="14"/>
  <c r="AL73" i="14"/>
  <c r="AL65" i="14"/>
  <c r="AL104" i="14"/>
  <c r="AL96" i="14"/>
  <c r="AL88" i="14"/>
  <c r="AL80" i="14"/>
  <c r="AL72" i="14"/>
  <c r="AL103" i="14"/>
  <c r="AL95" i="14"/>
  <c r="AL87" i="14"/>
  <c r="AL79" i="14"/>
  <c r="AL71" i="14"/>
  <c r="AL102" i="14"/>
  <c r="AL94" i="14"/>
  <c r="AL86" i="14"/>
  <c r="AL78" i="14"/>
  <c r="AL70" i="14"/>
  <c r="AL100" i="14"/>
  <c r="AL92" i="14"/>
  <c r="AL84" i="14"/>
  <c r="AL76" i="14"/>
  <c r="AL68" i="14"/>
  <c r="AL83" i="14"/>
  <c r="AL57" i="14"/>
  <c r="AL49" i="14"/>
  <c r="AL41" i="14"/>
  <c r="AL77" i="14"/>
  <c r="AL64" i="14"/>
  <c r="AL56" i="14"/>
  <c r="AL48" i="14"/>
  <c r="AL40" i="14"/>
  <c r="AL75" i="14"/>
  <c r="AL63" i="14"/>
  <c r="AL55" i="14"/>
  <c r="AL47" i="14"/>
  <c r="AL39" i="14"/>
  <c r="AL101" i="14"/>
  <c r="AL85" i="14"/>
  <c r="AL38" i="14"/>
  <c r="AL31" i="14"/>
  <c r="AL23" i="14"/>
  <c r="AL15" i="14"/>
  <c r="AL7" i="14"/>
  <c r="AL91" i="14"/>
  <c r="AL69" i="14"/>
  <c r="AL62" i="14"/>
  <c r="AL53" i="14"/>
  <c r="AL44" i="14"/>
  <c r="AL35" i="14"/>
  <c r="AL30" i="14"/>
  <c r="AL22" i="14"/>
  <c r="AL14" i="14"/>
  <c r="AL6" i="14"/>
  <c r="AL59" i="14"/>
  <c r="AL50" i="14"/>
  <c r="AL29" i="14"/>
  <c r="AL21" i="14"/>
  <c r="AL13" i="14"/>
  <c r="AL5" i="14"/>
  <c r="AL46" i="14"/>
  <c r="AL37" i="14"/>
  <c r="AL28" i="14"/>
  <c r="AL20" i="14"/>
  <c r="AL12" i="14"/>
  <c r="AL4" i="14"/>
  <c r="AC3" i="14"/>
  <c r="AL93" i="14"/>
  <c r="AL61" i="14"/>
  <c r="AL52" i="14"/>
  <c r="AL43" i="14"/>
  <c r="AL27" i="14"/>
  <c r="AL19" i="14"/>
  <c r="AL11" i="14"/>
  <c r="AL58" i="14"/>
  <c r="AL26" i="14"/>
  <c r="AL18" i="14"/>
  <c r="AL10" i="14"/>
  <c r="AL99" i="14"/>
  <c r="AL67" i="14"/>
  <c r="AL60" i="14"/>
  <c r="AL51" i="14"/>
  <c r="AL42" i="14"/>
  <c r="AL32" i="14"/>
  <c r="AL24" i="14"/>
  <c r="AL16" i="14"/>
  <c r="AL8" i="14"/>
  <c r="AL34" i="14"/>
  <c r="AL45" i="14"/>
  <c r="AL33" i="14"/>
  <c r="AL25" i="14"/>
  <c r="AL17" i="14"/>
  <c r="AL54" i="14"/>
  <c r="AL9" i="14"/>
  <c r="AL36" i="14"/>
  <c r="AK3" i="12"/>
  <c r="AK3" i="14"/>
  <c r="AL97" i="13"/>
  <c r="AL89" i="13"/>
  <c r="AL104" i="13"/>
  <c r="AL96" i="13"/>
  <c r="AL88" i="13"/>
  <c r="AL103" i="13"/>
  <c r="AL95" i="13"/>
  <c r="AL87" i="13"/>
  <c r="AL101" i="13"/>
  <c r="AL93" i="13"/>
  <c r="AL85" i="13"/>
  <c r="AL94" i="13"/>
  <c r="AL81" i="13"/>
  <c r="AL73" i="13"/>
  <c r="AL65" i="13"/>
  <c r="AL57" i="13"/>
  <c r="AL49" i="13"/>
  <c r="AL41" i="13"/>
  <c r="AL33" i="13"/>
  <c r="AL25" i="13"/>
  <c r="AL17" i="13"/>
  <c r="AL92" i="13"/>
  <c r="AL80" i="13"/>
  <c r="AL72" i="13"/>
  <c r="AL64" i="13"/>
  <c r="AL56" i="13"/>
  <c r="AL48" i="13"/>
  <c r="AL40" i="13"/>
  <c r="AL32" i="13"/>
  <c r="AL91" i="13"/>
  <c r="AL79" i="13"/>
  <c r="AL71" i="13"/>
  <c r="AL63" i="13"/>
  <c r="AL55" i="13"/>
  <c r="AL47" i="13"/>
  <c r="AL39" i="13"/>
  <c r="AL31" i="13"/>
  <c r="AL23" i="13"/>
  <c r="AL90" i="13"/>
  <c r="AL78" i="13"/>
  <c r="AL102" i="13"/>
  <c r="AL86" i="13"/>
  <c r="AL77" i="13"/>
  <c r="AL98" i="13"/>
  <c r="AL82" i="13"/>
  <c r="AL74" i="13"/>
  <c r="AL66" i="13"/>
  <c r="AL58" i="13"/>
  <c r="AL50" i="13"/>
  <c r="AL42" i="13"/>
  <c r="AL61" i="13"/>
  <c r="AL45" i="13"/>
  <c r="AL30" i="13"/>
  <c r="AL28" i="13"/>
  <c r="AL15" i="13"/>
  <c r="AL7" i="13"/>
  <c r="AL84" i="13"/>
  <c r="AL60" i="13"/>
  <c r="AL44" i="13"/>
  <c r="AL36" i="13"/>
  <c r="AL21" i="13"/>
  <c r="AL16" i="13"/>
  <c r="AL6" i="13"/>
  <c r="AL99" i="13"/>
  <c r="AL59" i="13"/>
  <c r="AL43" i="13"/>
  <c r="AL26" i="13"/>
  <c r="AL5" i="13"/>
  <c r="AL70" i="13"/>
  <c r="AL54" i="13"/>
  <c r="AL38" i="13"/>
  <c r="AL29" i="13"/>
  <c r="AL83" i="13"/>
  <c r="AL75" i="13"/>
  <c r="AL69" i="13"/>
  <c r="AL53" i="13"/>
  <c r="AL35" i="13"/>
  <c r="AL68" i="13"/>
  <c r="AL52" i="13"/>
  <c r="AL100" i="13"/>
  <c r="AL76" i="13"/>
  <c r="AL62" i="13"/>
  <c r="AL46" i="13"/>
  <c r="AL34" i="13"/>
  <c r="AL14" i="13"/>
  <c r="AL8" i="13"/>
  <c r="AL27" i="13"/>
  <c r="AL12" i="13"/>
  <c r="AL10" i="13"/>
  <c r="AL13" i="13"/>
  <c r="AL9" i="13"/>
  <c r="AL67" i="13"/>
  <c r="AL24" i="13"/>
  <c r="AL4" i="13"/>
  <c r="AC3" i="13"/>
  <c r="AL51" i="13"/>
  <c r="AL37" i="13"/>
  <c r="AL18" i="13"/>
  <c r="AL19" i="13"/>
  <c r="AL20" i="13"/>
  <c r="AL22" i="13"/>
  <c r="AL11" i="13"/>
  <c r="AL103" i="10"/>
  <c r="AL95" i="10"/>
  <c r="AL87" i="10"/>
  <c r="AL79" i="10"/>
  <c r="AL71" i="10"/>
  <c r="AL63" i="10"/>
  <c r="AL102" i="10"/>
  <c r="AL94" i="10"/>
  <c r="AL86" i="10"/>
  <c r="AL78" i="10"/>
  <c r="AL70" i="10"/>
  <c r="AL62" i="10"/>
  <c r="AL101" i="10"/>
  <c r="AL93" i="10"/>
  <c r="AL85" i="10"/>
  <c r="AL77" i="10"/>
  <c r="AL69" i="10"/>
  <c r="AL61" i="10"/>
  <c r="AL104" i="10"/>
  <c r="AL96" i="10"/>
  <c r="AL88" i="10"/>
  <c r="AL80" i="10"/>
  <c r="AL72" i="10"/>
  <c r="AL100" i="10"/>
  <c r="AL84" i="10"/>
  <c r="AL68" i="10"/>
  <c r="AL57" i="10"/>
  <c r="AL53" i="10"/>
  <c r="AL45" i="10"/>
  <c r="AL37" i="10"/>
  <c r="AL29" i="10"/>
  <c r="AL21" i="10"/>
  <c r="AL13" i="10"/>
  <c r="AL5" i="10"/>
  <c r="AL99" i="10"/>
  <c r="AL83" i="10"/>
  <c r="AL65" i="10"/>
  <c r="AL58" i="10"/>
  <c r="AL52" i="10"/>
  <c r="AL44" i="10"/>
  <c r="AL36" i="10"/>
  <c r="AL28" i="10"/>
  <c r="AL20" i="10"/>
  <c r="AL12" i="10"/>
  <c r="AL4" i="10"/>
  <c r="AC3" i="10"/>
  <c r="AL98" i="10"/>
  <c r="AL82" i="10"/>
  <c r="AL51" i="10"/>
  <c r="AL43" i="10"/>
  <c r="AL35" i="10"/>
  <c r="AL27" i="10"/>
  <c r="AL19" i="10"/>
  <c r="AL11" i="10"/>
  <c r="AL97" i="10"/>
  <c r="AL81" i="10"/>
  <c r="AL67" i="10"/>
  <c r="AL50" i="10"/>
  <c r="AL42" i="10"/>
  <c r="AL34" i="10"/>
  <c r="AL26" i="10"/>
  <c r="AL18" i="10"/>
  <c r="AL10" i="10"/>
  <c r="AL92" i="10"/>
  <c r="AL76" i="10"/>
  <c r="AL64" i="10"/>
  <c r="AL59" i="10"/>
  <c r="AL49" i="10"/>
  <c r="AL41" i="10"/>
  <c r="AL33" i="10"/>
  <c r="AL25" i="10"/>
  <c r="AL17" i="10"/>
  <c r="AL9" i="10"/>
  <c r="AL89" i="10"/>
  <c r="AL73" i="10"/>
  <c r="AL60" i="10"/>
  <c r="AL56" i="10"/>
  <c r="AL54" i="10"/>
  <c r="AL46" i="10"/>
  <c r="AL38" i="10"/>
  <c r="AL30" i="10"/>
  <c r="AL22" i="10"/>
  <c r="AL14" i="10"/>
  <c r="AL6" i="10"/>
  <c r="AL66" i="10"/>
  <c r="AL31" i="10"/>
  <c r="AL75" i="10"/>
  <c r="AL40" i="10"/>
  <c r="AL8" i="10"/>
  <c r="AL90" i="10"/>
  <c r="AL55" i="10"/>
  <c r="AL23" i="10"/>
  <c r="AL32" i="10"/>
  <c r="AL74" i="10"/>
  <c r="AL47" i="10"/>
  <c r="AL15" i="10"/>
  <c r="AL24" i="10"/>
  <c r="AL91" i="10"/>
  <c r="AL48" i="10"/>
  <c r="AL16" i="10"/>
  <c r="AL39" i="10"/>
  <c r="AL7" i="10"/>
  <c r="AK3" i="10"/>
  <c r="AL103" i="11"/>
  <c r="AL95" i="11"/>
  <c r="AL87" i="11"/>
  <c r="AL79" i="11"/>
  <c r="AL71" i="11"/>
  <c r="AL63" i="11"/>
  <c r="AL55" i="11"/>
  <c r="AL102" i="11"/>
  <c r="AL94" i="11"/>
  <c r="AL86" i="11"/>
  <c r="AL78" i="11"/>
  <c r="AL70" i="11"/>
  <c r="AL62" i="11"/>
  <c r="AL54" i="11"/>
  <c r="AL101" i="11"/>
  <c r="AL93" i="11"/>
  <c r="AL85" i="11"/>
  <c r="AL77" i="11"/>
  <c r="AL69" i="11"/>
  <c r="AL61" i="11"/>
  <c r="AL99" i="11"/>
  <c r="AL91" i="11"/>
  <c r="AL83" i="11"/>
  <c r="AL75" i="11"/>
  <c r="AL92" i="11"/>
  <c r="AL76" i="11"/>
  <c r="AL67" i="11"/>
  <c r="AL57" i="11"/>
  <c r="AL45" i="11"/>
  <c r="AL37" i="11"/>
  <c r="AL29" i="11"/>
  <c r="AL21" i="11"/>
  <c r="AL13" i="11"/>
  <c r="AL5" i="11"/>
  <c r="AL90" i="11"/>
  <c r="AL74" i="11"/>
  <c r="AL64" i="11"/>
  <c r="AL44" i="11"/>
  <c r="AL36" i="11"/>
  <c r="AL28" i="11"/>
  <c r="AL20" i="11"/>
  <c r="AL12" i="11"/>
  <c r="AL4" i="11"/>
  <c r="AC3" i="11"/>
  <c r="AL89" i="11"/>
  <c r="AL73" i="11"/>
  <c r="AL60" i="11"/>
  <c r="AL53" i="11"/>
  <c r="AL43" i="11"/>
  <c r="AL35" i="11"/>
  <c r="AL27" i="11"/>
  <c r="AL19" i="11"/>
  <c r="AL11" i="11"/>
  <c r="AL104" i="11"/>
  <c r="AL88" i="11"/>
  <c r="AL72" i="11"/>
  <c r="AL66" i="11"/>
  <c r="AL58" i="11"/>
  <c r="AL50" i="11"/>
  <c r="AL42" i="11"/>
  <c r="AL34" i="11"/>
  <c r="AL100" i="11"/>
  <c r="AL84" i="11"/>
  <c r="AL51" i="11"/>
  <c r="AL49" i="11"/>
  <c r="AL41" i="11"/>
  <c r="AL33" i="11"/>
  <c r="AL98" i="11"/>
  <c r="AL82" i="11"/>
  <c r="AL68" i="11"/>
  <c r="AL56" i="11"/>
  <c r="AL48" i="11"/>
  <c r="AL40" i="11"/>
  <c r="AL32" i="11"/>
  <c r="AL96" i="11"/>
  <c r="AL80" i="11"/>
  <c r="AL52" i="11"/>
  <c r="AL46" i="11"/>
  <c r="AL38" i="11"/>
  <c r="AL30" i="11"/>
  <c r="AL22" i="11"/>
  <c r="AL14" i="11"/>
  <c r="AL6" i="11"/>
  <c r="AL26" i="11"/>
  <c r="AL10" i="11"/>
  <c r="AL97" i="11"/>
  <c r="AL47" i="11"/>
  <c r="AL25" i="11"/>
  <c r="AL9" i="11"/>
  <c r="AL81" i="11"/>
  <c r="AL39" i="11"/>
  <c r="AL24" i="11"/>
  <c r="AL8" i="11"/>
  <c r="AL31" i="11"/>
  <c r="AL23" i="11"/>
  <c r="AL7" i="11"/>
  <c r="AL65" i="11"/>
  <c r="AL59" i="11"/>
  <c r="AL18" i="11"/>
  <c r="AL16" i="11"/>
  <c r="AL15" i="11"/>
  <c r="AL17" i="11"/>
  <c r="I2" i="9"/>
  <c r="AK3" i="11"/>
  <c r="AL97" i="12"/>
  <c r="AL89" i="12"/>
  <c r="AL81" i="12"/>
  <c r="AL73" i="12"/>
  <c r="AL104" i="12"/>
  <c r="AL96" i="12"/>
  <c r="AL88" i="12"/>
  <c r="AL80" i="12"/>
  <c r="AL103" i="12"/>
  <c r="AL95" i="12"/>
  <c r="AL87" i="12"/>
  <c r="AL98" i="12"/>
  <c r="AL90" i="12"/>
  <c r="AL82" i="12"/>
  <c r="AL100" i="12"/>
  <c r="AL78" i="12"/>
  <c r="AL76" i="12"/>
  <c r="AL69" i="12"/>
  <c r="AL61" i="12"/>
  <c r="AL53" i="12"/>
  <c r="AL45" i="12"/>
  <c r="AL37" i="12"/>
  <c r="AL29" i="12"/>
  <c r="AL21" i="12"/>
  <c r="AL13" i="12"/>
  <c r="AL5" i="12"/>
  <c r="AL99" i="12"/>
  <c r="AL84" i="12"/>
  <c r="AL68" i="12"/>
  <c r="AL60" i="12"/>
  <c r="AL52" i="12"/>
  <c r="AL44" i="12"/>
  <c r="AL36" i="12"/>
  <c r="AL28" i="12"/>
  <c r="AL20" i="12"/>
  <c r="AL12" i="12"/>
  <c r="AL4" i="12"/>
  <c r="AC3" i="12"/>
  <c r="AL94" i="12"/>
  <c r="AL74" i="12"/>
  <c r="AL67" i="12"/>
  <c r="AL59" i="12"/>
  <c r="AL51" i="12"/>
  <c r="AL43" i="12"/>
  <c r="AL35" i="12"/>
  <c r="AL27" i="12"/>
  <c r="AL19" i="12"/>
  <c r="AL11" i="12"/>
  <c r="AL93" i="12"/>
  <c r="AL77" i="12"/>
  <c r="AL66" i="12"/>
  <c r="AL58" i="12"/>
  <c r="AL50" i="12"/>
  <c r="AL42" i="12"/>
  <c r="AL92" i="12"/>
  <c r="AL83" i="12"/>
  <c r="AL65" i="12"/>
  <c r="AL57" i="12"/>
  <c r="AL49" i="12"/>
  <c r="AL41" i="12"/>
  <c r="AL33" i="12"/>
  <c r="AL25" i="12"/>
  <c r="AL17" i="12"/>
  <c r="AL9" i="12"/>
  <c r="AL91" i="12"/>
  <c r="AL79" i="12"/>
  <c r="AL75" i="12"/>
  <c r="AL72" i="12"/>
  <c r="AL64" i="12"/>
  <c r="AL56" i="12"/>
  <c r="AL48" i="12"/>
  <c r="AL40" i="12"/>
  <c r="AL101" i="12"/>
  <c r="AL85" i="12"/>
  <c r="AL70" i="12"/>
  <c r="AL62" i="12"/>
  <c r="AL54" i="12"/>
  <c r="AL46" i="12"/>
  <c r="AL38" i="12"/>
  <c r="AL71" i="12"/>
  <c r="AL18" i="12"/>
  <c r="AL102" i="12"/>
  <c r="AL63" i="12"/>
  <c r="AL34" i="12"/>
  <c r="AL32" i="12"/>
  <c r="AL16" i="12"/>
  <c r="AL86" i="12"/>
  <c r="AL55" i="12"/>
  <c r="AL31" i="12"/>
  <c r="AL15" i="12"/>
  <c r="AL47" i="12"/>
  <c r="AL30" i="12"/>
  <c r="AL14" i="12"/>
  <c r="AL39" i="12"/>
  <c r="AL26" i="12"/>
  <c r="AL10" i="12"/>
  <c r="AL24" i="12"/>
  <c r="AL8" i="12"/>
  <c r="AL23" i="12"/>
  <c r="AL22" i="12"/>
  <c r="AL6" i="12"/>
  <c r="AL7" i="12"/>
  <c r="AL99" i="8"/>
  <c r="AL91" i="8"/>
  <c r="AL83" i="8"/>
  <c r="AL75" i="8"/>
  <c r="AL67" i="8"/>
  <c r="AL98" i="8"/>
  <c r="AL90" i="8"/>
  <c r="AL82" i="8"/>
  <c r="AL74" i="8"/>
  <c r="AL97" i="8"/>
  <c r="AL89" i="8"/>
  <c r="AL81" i="8"/>
  <c r="AL104" i="8"/>
  <c r="AL96" i="8"/>
  <c r="AL88" i="8"/>
  <c r="AL80" i="8"/>
  <c r="AL72" i="8"/>
  <c r="AL103" i="8"/>
  <c r="AL95" i="8"/>
  <c r="AL87" i="8"/>
  <c r="AL79" i="8"/>
  <c r="AL71" i="8"/>
  <c r="AL102" i="8"/>
  <c r="AL94" i="8"/>
  <c r="AL101" i="8"/>
  <c r="AL93" i="8"/>
  <c r="AL85" i="8"/>
  <c r="AL77" i="8"/>
  <c r="AL69" i="8"/>
  <c r="AL100" i="8"/>
  <c r="AL92" i="8"/>
  <c r="AL84" i="8"/>
  <c r="AL76" i="8"/>
  <c r="AL58" i="8"/>
  <c r="AL50" i="8"/>
  <c r="AL42" i="8"/>
  <c r="AL34" i="8"/>
  <c r="AL70" i="8"/>
  <c r="AL57" i="8"/>
  <c r="AL49" i="8"/>
  <c r="AL41" i="8"/>
  <c r="AL33" i="8"/>
  <c r="AL64" i="8"/>
  <c r="AL56" i="8"/>
  <c r="AL48" i="8"/>
  <c r="AL40" i="8"/>
  <c r="AL32" i="8"/>
  <c r="AL66" i="8"/>
  <c r="AL63" i="8"/>
  <c r="AL55" i="8"/>
  <c r="AL47" i="8"/>
  <c r="AL39" i="8"/>
  <c r="AL31" i="8"/>
  <c r="AL65" i="8"/>
  <c r="AL62" i="8"/>
  <c r="AL54" i="8"/>
  <c r="AL46" i="8"/>
  <c r="AL38" i="8"/>
  <c r="AL30" i="8"/>
  <c r="AL86" i="8"/>
  <c r="AL73" i="8"/>
  <c r="AL68" i="8"/>
  <c r="AL60" i="8"/>
  <c r="AL52" i="8"/>
  <c r="AL44" i="8"/>
  <c r="AL36" i="8"/>
  <c r="AL53" i="8"/>
  <c r="AL23" i="8"/>
  <c r="AL15" i="8"/>
  <c r="AL7" i="8"/>
  <c r="AL51" i="8"/>
  <c r="AL22" i="8"/>
  <c r="AL14" i="8"/>
  <c r="AL6" i="8"/>
  <c r="AL45" i="8"/>
  <c r="AL29" i="8"/>
  <c r="AL21" i="8"/>
  <c r="AL13" i="8"/>
  <c r="AL5" i="8"/>
  <c r="AL43" i="8"/>
  <c r="AL28" i="8"/>
  <c r="AL20" i="8"/>
  <c r="AL12" i="8"/>
  <c r="AL4" i="8"/>
  <c r="AC3" i="8"/>
  <c r="AL61" i="8"/>
  <c r="AL25" i="8"/>
  <c r="AL17" i="8"/>
  <c r="AL9" i="8"/>
  <c r="AL59" i="8"/>
  <c r="AL24" i="8"/>
  <c r="AL16" i="8"/>
  <c r="AL8" i="8"/>
  <c r="AL78" i="8"/>
  <c r="AL18" i="8"/>
  <c r="AL27" i="8"/>
  <c r="AL35" i="8"/>
  <c r="AL10" i="8"/>
  <c r="AL37" i="8"/>
  <c r="AL19" i="8"/>
  <c r="AL26" i="8"/>
  <c r="AL11" i="8"/>
  <c r="AK3" i="8"/>
  <c r="AI3" i="2"/>
  <c r="AI3" i="4"/>
  <c r="AI3" i="1"/>
  <c r="AI3" i="3"/>
  <c r="AJ100" i="4"/>
  <c r="AJ92" i="4"/>
  <c r="AJ84" i="4"/>
  <c r="AJ76" i="4"/>
  <c r="AJ68" i="4"/>
  <c r="AJ60" i="4"/>
  <c r="AJ52" i="4"/>
  <c r="AJ44" i="4"/>
  <c r="AJ36" i="4"/>
  <c r="AJ28" i="4"/>
  <c r="AJ20" i="4"/>
  <c r="AJ12" i="4"/>
  <c r="AJ4" i="4"/>
  <c r="AJ103" i="4"/>
  <c r="AJ95" i="4"/>
  <c r="AJ87" i="4"/>
  <c r="AJ79" i="4"/>
  <c r="AJ71" i="4"/>
  <c r="AJ63" i="4"/>
  <c r="AJ55" i="4"/>
  <c r="AJ47" i="4"/>
  <c r="AJ39" i="4"/>
  <c r="AJ31" i="4"/>
  <c r="AJ23" i="4"/>
  <c r="AJ15" i="4"/>
  <c r="AJ7" i="4"/>
  <c r="AJ98" i="4"/>
  <c r="AJ90" i="4"/>
  <c r="AJ82" i="4"/>
  <c r="AJ74" i="4"/>
  <c r="AJ66" i="4"/>
  <c r="AJ58" i="4"/>
  <c r="AJ50" i="4"/>
  <c r="AJ42" i="4"/>
  <c r="AJ34" i="4"/>
  <c r="AJ26" i="4"/>
  <c r="AJ18" i="4"/>
  <c r="AJ10" i="4"/>
  <c r="AJ101" i="4"/>
  <c r="AJ93" i="4"/>
  <c r="AJ85" i="4"/>
  <c r="AJ77" i="4"/>
  <c r="AJ69" i="4"/>
  <c r="AJ61" i="4"/>
  <c r="AJ53" i="4"/>
  <c r="AJ45" i="4"/>
  <c r="AJ37" i="4"/>
  <c r="AJ29" i="4"/>
  <c r="AJ21" i="4"/>
  <c r="AJ13" i="4"/>
  <c r="AJ5" i="4"/>
  <c r="AJ104" i="4"/>
  <c r="AJ96" i="4"/>
  <c r="AJ88" i="4"/>
  <c r="AJ80" i="4"/>
  <c r="AJ72" i="4"/>
  <c r="AJ64" i="4"/>
  <c r="AJ56" i="4"/>
  <c r="AJ48" i="4"/>
  <c r="AJ40" i="4"/>
  <c r="AJ32" i="4"/>
  <c r="AJ24" i="4"/>
  <c r="AJ16" i="4"/>
  <c r="AJ8" i="4"/>
  <c r="AJ99" i="4"/>
  <c r="AJ91" i="4"/>
  <c r="AJ83" i="4"/>
  <c r="AJ75" i="4"/>
  <c r="AJ67" i="4"/>
  <c r="AJ59" i="4"/>
  <c r="AJ51" i="4"/>
  <c r="AJ43" i="4"/>
  <c r="AJ35" i="4"/>
  <c r="AJ27" i="4"/>
  <c r="AJ19" i="4"/>
  <c r="AJ11" i="4"/>
  <c r="AJ102" i="4"/>
  <c r="AJ94" i="4"/>
  <c r="AJ86" i="4"/>
  <c r="AJ78" i="4"/>
  <c r="AJ70" i="4"/>
  <c r="AJ62" i="4"/>
  <c r="AJ54" i="4"/>
  <c r="AJ46" i="4"/>
  <c r="AJ38" i="4"/>
  <c r="AJ30" i="4"/>
  <c r="AJ22" i="4"/>
  <c r="AJ14" i="4"/>
  <c r="AJ6" i="4"/>
  <c r="AJ97" i="4"/>
  <c r="AJ89" i="4"/>
  <c r="AJ81" i="4"/>
  <c r="AJ73" i="4"/>
  <c r="AJ65" i="4"/>
  <c r="AJ57" i="4"/>
  <c r="AJ49" i="4"/>
  <c r="AJ41" i="4"/>
  <c r="AJ33" i="4"/>
  <c r="AJ25" i="4"/>
  <c r="AJ17" i="4"/>
  <c r="AJ9" i="4"/>
  <c r="AJ97" i="1"/>
  <c r="AJ89" i="1"/>
  <c r="AJ81" i="1"/>
  <c r="AJ73" i="1"/>
  <c r="AJ65" i="1"/>
  <c r="AJ57" i="1"/>
  <c r="AJ49" i="1"/>
  <c r="AJ41" i="1"/>
  <c r="AJ33" i="1"/>
  <c r="AJ25" i="1"/>
  <c r="AJ17" i="1"/>
  <c r="AJ9" i="1"/>
  <c r="AJ100" i="1"/>
  <c r="AJ92" i="1"/>
  <c r="AJ84" i="1"/>
  <c r="AJ76" i="1"/>
  <c r="AJ68" i="1"/>
  <c r="AJ60" i="1"/>
  <c r="AJ52" i="1"/>
  <c r="AJ44" i="1"/>
  <c r="AJ36" i="1"/>
  <c r="AJ28" i="1"/>
  <c r="AJ20" i="1"/>
  <c r="AJ12" i="1"/>
  <c r="AJ4" i="1"/>
  <c r="AJ103" i="1"/>
  <c r="AJ95" i="1"/>
  <c r="AJ87" i="1"/>
  <c r="AJ79" i="1"/>
  <c r="AJ71" i="1"/>
  <c r="AJ63" i="1"/>
  <c r="AJ55" i="1"/>
  <c r="AJ47" i="1"/>
  <c r="AJ39" i="1"/>
  <c r="AJ31" i="1"/>
  <c r="AJ23" i="1"/>
  <c r="AJ15" i="1"/>
  <c r="AJ7" i="1"/>
  <c r="AJ98" i="1"/>
  <c r="AJ90" i="1"/>
  <c r="AJ82" i="1"/>
  <c r="AJ74" i="1"/>
  <c r="AJ66" i="1"/>
  <c r="AJ58" i="1"/>
  <c r="AJ50" i="1"/>
  <c r="AJ42" i="1"/>
  <c r="AJ34" i="1"/>
  <c r="AJ26" i="1"/>
  <c r="AJ18" i="1"/>
  <c r="AJ10" i="1"/>
  <c r="AJ101" i="1"/>
  <c r="AJ93" i="1"/>
  <c r="AJ85" i="1"/>
  <c r="AJ77" i="1"/>
  <c r="AJ69" i="1"/>
  <c r="AJ61" i="1"/>
  <c r="AJ53" i="1"/>
  <c r="AJ45" i="1"/>
  <c r="AJ37" i="1"/>
  <c r="AJ29" i="1"/>
  <c r="AJ21" i="1"/>
  <c r="AJ13" i="1"/>
  <c r="AJ104" i="1"/>
  <c r="AJ96" i="1"/>
  <c r="AJ88" i="1"/>
  <c r="AJ80" i="1"/>
  <c r="AJ72" i="1"/>
  <c r="AJ64" i="1"/>
  <c r="AJ56" i="1"/>
  <c r="AJ48" i="1"/>
  <c r="AJ40" i="1"/>
  <c r="AJ32" i="1"/>
  <c r="AJ24" i="1"/>
  <c r="AJ16" i="1"/>
  <c r="AJ8" i="1"/>
  <c r="AJ99" i="1"/>
  <c r="AJ91" i="1"/>
  <c r="AJ83" i="1"/>
  <c r="AJ75" i="1"/>
  <c r="AJ67" i="1"/>
  <c r="AJ59" i="1"/>
  <c r="AJ51" i="1"/>
  <c r="AJ43" i="1"/>
  <c r="AJ35" i="1"/>
  <c r="AJ27" i="1"/>
  <c r="AJ19" i="1"/>
  <c r="AJ11" i="1"/>
  <c r="AJ102" i="1"/>
  <c r="AJ94" i="1"/>
  <c r="AJ86" i="1"/>
  <c r="AJ78" i="1"/>
  <c r="AJ70" i="1"/>
  <c r="AJ62" i="1"/>
  <c r="AJ22" i="1"/>
  <c r="AJ46" i="1"/>
  <c r="AJ30" i="1"/>
  <c r="AJ6" i="1"/>
  <c r="AJ54" i="1"/>
  <c r="AJ5" i="1"/>
  <c r="AJ38" i="1"/>
  <c r="AJ14" i="1"/>
  <c r="AJ100" i="3"/>
  <c r="AJ92" i="3"/>
  <c r="AJ84" i="3"/>
  <c r="AJ76" i="3"/>
  <c r="AJ68" i="3"/>
  <c r="AJ60" i="3"/>
  <c r="AJ103" i="3"/>
  <c r="AJ95" i="3"/>
  <c r="AJ87" i="3"/>
  <c r="AJ79" i="3"/>
  <c r="AJ71" i="3"/>
  <c r="AJ63" i="3"/>
  <c r="AJ55" i="3"/>
  <c r="AJ98" i="3"/>
  <c r="AJ90" i="3"/>
  <c r="AJ82" i="3"/>
  <c r="AJ74" i="3"/>
  <c r="AJ66" i="3"/>
  <c r="AJ58" i="3"/>
  <c r="AJ101" i="3"/>
  <c r="AJ93" i="3"/>
  <c r="AJ85" i="3"/>
  <c r="AJ77" i="3"/>
  <c r="AJ104" i="3"/>
  <c r="AJ96" i="3"/>
  <c r="AJ88" i="3"/>
  <c r="AJ80" i="3"/>
  <c r="AJ72" i="3"/>
  <c r="AJ64" i="3"/>
  <c r="AJ56" i="3"/>
  <c r="AJ99" i="3"/>
  <c r="AJ91" i="3"/>
  <c r="AJ83" i="3"/>
  <c r="AJ75" i="3"/>
  <c r="AJ102" i="3"/>
  <c r="AJ94" i="3"/>
  <c r="AJ86" i="3"/>
  <c r="AJ97" i="3"/>
  <c r="AJ89" i="3"/>
  <c r="AJ81" i="3"/>
  <c r="AJ73" i="3"/>
  <c r="AJ65" i="3"/>
  <c r="AJ57" i="3"/>
  <c r="AJ67" i="3"/>
  <c r="AJ47" i="3"/>
  <c r="AJ39" i="3"/>
  <c r="AJ31" i="3"/>
  <c r="AJ23" i="3"/>
  <c r="AJ15" i="3"/>
  <c r="AJ7" i="3"/>
  <c r="AJ50" i="3"/>
  <c r="AJ42" i="3"/>
  <c r="AJ34" i="3"/>
  <c r="AJ26" i="3"/>
  <c r="AJ18" i="3"/>
  <c r="AJ10" i="3"/>
  <c r="AJ78" i="3"/>
  <c r="AJ62" i="3"/>
  <c r="AJ53" i="3"/>
  <c r="AJ45" i="3"/>
  <c r="AJ37" i="3"/>
  <c r="AJ29" i="3"/>
  <c r="AJ21" i="3"/>
  <c r="AJ13" i="3"/>
  <c r="AJ5" i="3"/>
  <c r="AJ70" i="3"/>
  <c r="AJ61" i="3"/>
  <c r="AJ48" i="3"/>
  <c r="AJ40" i="3"/>
  <c r="AJ32" i="3"/>
  <c r="AJ24" i="3"/>
  <c r="AJ16" i="3"/>
  <c r="AJ8" i="3"/>
  <c r="AJ69" i="3"/>
  <c r="AJ51" i="3"/>
  <c r="AJ43" i="3"/>
  <c r="AJ35" i="3"/>
  <c r="AJ27" i="3"/>
  <c r="AJ19" i="3"/>
  <c r="AJ11" i="3"/>
  <c r="AJ54" i="3"/>
  <c r="AJ46" i="3"/>
  <c r="AJ38" i="3"/>
  <c r="AJ30" i="3"/>
  <c r="AJ22" i="3"/>
  <c r="AJ14" i="3"/>
  <c r="AJ6" i="3"/>
  <c r="AJ49" i="3"/>
  <c r="AJ41" i="3"/>
  <c r="AJ33" i="3"/>
  <c r="AJ25" i="3"/>
  <c r="AJ17" i="3"/>
  <c r="AJ9" i="3"/>
  <c r="AJ59" i="3"/>
  <c r="AJ52" i="3"/>
  <c r="AJ44" i="3"/>
  <c r="AJ36" i="3"/>
  <c r="AJ28" i="3"/>
  <c r="AJ20" i="3"/>
  <c r="AJ12" i="3"/>
  <c r="AJ4" i="3"/>
  <c r="AJ103" i="2"/>
  <c r="AJ95" i="2"/>
  <c r="AJ87" i="2"/>
  <c r="AJ79" i="2"/>
  <c r="AJ71" i="2"/>
  <c r="AJ63" i="2"/>
  <c r="AJ55" i="2"/>
  <c r="AJ47" i="2"/>
  <c r="AJ39" i="2"/>
  <c r="AJ31" i="2"/>
  <c r="AJ23" i="2"/>
  <c r="AJ15" i="2"/>
  <c r="AJ7" i="2"/>
  <c r="AJ98" i="2"/>
  <c r="AJ90" i="2"/>
  <c r="AJ82" i="2"/>
  <c r="AJ74" i="2"/>
  <c r="AJ66" i="2"/>
  <c r="AJ58" i="2"/>
  <c r="AJ50" i="2"/>
  <c r="AJ42" i="2"/>
  <c r="AJ34" i="2"/>
  <c r="AJ26" i="2"/>
  <c r="AJ18" i="2"/>
  <c r="AJ10" i="2"/>
  <c r="AJ101" i="2"/>
  <c r="AJ93" i="2"/>
  <c r="AJ85" i="2"/>
  <c r="AJ77" i="2"/>
  <c r="AJ69" i="2"/>
  <c r="AJ61" i="2"/>
  <c r="AJ53" i="2"/>
  <c r="AJ45" i="2"/>
  <c r="AJ37" i="2"/>
  <c r="AJ29" i="2"/>
  <c r="AJ21" i="2"/>
  <c r="AJ13" i="2"/>
  <c r="AJ5" i="2"/>
  <c r="AJ104" i="2"/>
  <c r="AJ96" i="2"/>
  <c r="AJ88" i="2"/>
  <c r="AJ80" i="2"/>
  <c r="AJ72" i="2"/>
  <c r="AJ64" i="2"/>
  <c r="AJ56" i="2"/>
  <c r="AJ48" i="2"/>
  <c r="AJ40" i="2"/>
  <c r="AJ32" i="2"/>
  <c r="AJ24" i="2"/>
  <c r="AJ16" i="2"/>
  <c r="AJ8" i="2"/>
  <c r="AJ99" i="2"/>
  <c r="AJ91" i="2"/>
  <c r="AJ83" i="2"/>
  <c r="AJ75" i="2"/>
  <c r="AJ67" i="2"/>
  <c r="AJ59" i="2"/>
  <c r="AJ51" i="2"/>
  <c r="AJ43" i="2"/>
  <c r="AJ35" i="2"/>
  <c r="AJ27" i="2"/>
  <c r="AJ19" i="2"/>
  <c r="AJ11" i="2"/>
  <c r="AJ102" i="2"/>
  <c r="AJ94" i="2"/>
  <c r="AJ86" i="2"/>
  <c r="AJ78" i="2"/>
  <c r="AJ70" i="2"/>
  <c r="AJ62" i="2"/>
  <c r="AJ54" i="2"/>
  <c r="AJ46" i="2"/>
  <c r="AJ38" i="2"/>
  <c r="AJ30" i="2"/>
  <c r="AJ22" i="2"/>
  <c r="AJ14" i="2"/>
  <c r="AJ6" i="2"/>
  <c r="AJ97" i="2"/>
  <c r="AJ89" i="2"/>
  <c r="AJ81" i="2"/>
  <c r="AJ73" i="2"/>
  <c r="AJ65" i="2"/>
  <c r="AJ57" i="2"/>
  <c r="AJ49" i="2"/>
  <c r="AJ41" i="2"/>
  <c r="AJ33" i="2"/>
  <c r="AJ25" i="2"/>
  <c r="AJ17" i="2"/>
  <c r="AJ9" i="2"/>
  <c r="AJ100" i="2"/>
  <c r="AJ92" i="2"/>
  <c r="AJ84" i="2"/>
  <c r="AJ76" i="2"/>
  <c r="AJ68" i="2"/>
  <c r="AJ60" i="2"/>
  <c r="AJ52" i="2"/>
  <c r="AJ44" i="2"/>
  <c r="AJ36" i="2"/>
  <c r="AJ28" i="2"/>
  <c r="AJ20" i="2"/>
  <c r="AJ12" i="2"/>
  <c r="AJ4" i="2"/>
  <c r="AA3" i="1"/>
  <c r="AA3" i="2"/>
  <c r="AA3" i="4"/>
  <c r="AA3" i="3"/>
  <c r="AM104" i="12" l="1"/>
  <c r="AM96" i="12"/>
  <c r="AM88" i="12"/>
  <c r="AM80" i="12"/>
  <c r="AM72" i="12"/>
  <c r="AM103" i="12"/>
  <c r="AM95" i="12"/>
  <c r="AM87" i="12"/>
  <c r="AM79" i="12"/>
  <c r="AM102" i="12"/>
  <c r="AM94" i="12"/>
  <c r="AM86" i="12"/>
  <c r="AM97" i="12"/>
  <c r="AM89" i="12"/>
  <c r="AM81" i="12"/>
  <c r="AM99" i="12"/>
  <c r="AM84" i="12"/>
  <c r="AM68" i="12"/>
  <c r="AM60" i="12"/>
  <c r="AM52" i="12"/>
  <c r="AM44" i="12"/>
  <c r="AM36" i="12"/>
  <c r="AM28" i="12"/>
  <c r="AM20" i="12"/>
  <c r="AM12" i="12"/>
  <c r="AM4" i="12"/>
  <c r="AD3" i="12"/>
  <c r="AM98" i="12"/>
  <c r="AM74" i="12"/>
  <c r="AM67" i="12"/>
  <c r="AM59" i="12"/>
  <c r="AM51" i="12"/>
  <c r="AM43" i="12"/>
  <c r="AM35" i="12"/>
  <c r="AM27" i="12"/>
  <c r="AM19" i="12"/>
  <c r="AM11" i="12"/>
  <c r="AM93" i="12"/>
  <c r="AM77" i="12"/>
  <c r="AM66" i="12"/>
  <c r="AM58" i="12"/>
  <c r="AM50" i="12"/>
  <c r="AM42" i="12"/>
  <c r="AM34" i="12"/>
  <c r="AM26" i="12"/>
  <c r="AM18" i="12"/>
  <c r="AM10" i="12"/>
  <c r="AM92" i="12"/>
  <c r="AM83" i="12"/>
  <c r="AM65" i="12"/>
  <c r="AM57" i="12"/>
  <c r="AM49" i="12"/>
  <c r="AM41" i="12"/>
  <c r="AM91" i="12"/>
  <c r="AM75" i="12"/>
  <c r="AM64" i="12"/>
  <c r="AM56" i="12"/>
  <c r="AM48" i="12"/>
  <c r="AM40" i="12"/>
  <c r="AM32" i="12"/>
  <c r="AM24" i="12"/>
  <c r="AM16" i="12"/>
  <c r="AM8" i="12"/>
  <c r="AM90" i="12"/>
  <c r="AM71" i="12"/>
  <c r="AM63" i="12"/>
  <c r="AM55" i="12"/>
  <c r="AM47" i="12"/>
  <c r="AM39" i="12"/>
  <c r="AM100" i="12"/>
  <c r="AM78" i="12"/>
  <c r="AM76" i="12"/>
  <c r="AM69" i="12"/>
  <c r="AM61" i="12"/>
  <c r="AM53" i="12"/>
  <c r="AM45" i="12"/>
  <c r="AM37" i="12"/>
  <c r="AM33" i="12"/>
  <c r="AM17" i="12"/>
  <c r="AM31" i="12"/>
  <c r="AM15" i="12"/>
  <c r="AM101" i="12"/>
  <c r="AM70" i="12"/>
  <c r="AM30" i="12"/>
  <c r="AM14" i="12"/>
  <c r="AM85" i="12"/>
  <c r="AM62" i="12"/>
  <c r="AM29" i="12"/>
  <c r="AM13" i="12"/>
  <c r="AM73" i="12"/>
  <c r="AM54" i="12"/>
  <c r="AM25" i="12"/>
  <c r="AM9" i="12"/>
  <c r="AM46" i="12"/>
  <c r="AM23" i="12"/>
  <c r="AM7" i="12"/>
  <c r="AM38" i="12"/>
  <c r="AM22" i="12"/>
  <c r="AM82" i="12"/>
  <c r="AM21" i="12"/>
  <c r="AM5" i="12"/>
  <c r="AM6" i="12"/>
  <c r="AM102" i="10"/>
  <c r="AM94" i="10"/>
  <c r="AM86" i="10"/>
  <c r="AM78" i="10"/>
  <c r="AM70" i="10"/>
  <c r="AM62" i="10"/>
  <c r="AM101" i="10"/>
  <c r="AM93" i="10"/>
  <c r="AM85" i="10"/>
  <c r="AM77" i="10"/>
  <c r="AM69" i="10"/>
  <c r="AM61" i="10"/>
  <c r="AM100" i="10"/>
  <c r="AM92" i="10"/>
  <c r="AM84" i="10"/>
  <c r="AM76" i="10"/>
  <c r="AM68" i="10"/>
  <c r="AM103" i="10"/>
  <c r="AM95" i="10"/>
  <c r="AM87" i="10"/>
  <c r="AM79" i="10"/>
  <c r="AM99" i="10"/>
  <c r="AM83" i="10"/>
  <c r="AM65" i="10"/>
  <c r="AM58" i="10"/>
  <c r="AM52" i="10"/>
  <c r="AM44" i="10"/>
  <c r="AM36" i="10"/>
  <c r="AM28" i="10"/>
  <c r="AM20" i="10"/>
  <c r="AM12" i="10"/>
  <c r="AM4" i="10"/>
  <c r="AD3" i="10"/>
  <c r="AM98" i="10"/>
  <c r="AM82" i="10"/>
  <c r="AM71" i="10"/>
  <c r="AM51" i="10"/>
  <c r="AM43" i="10"/>
  <c r="AM35" i="10"/>
  <c r="AM27" i="10"/>
  <c r="AM19" i="10"/>
  <c r="AM11" i="10"/>
  <c r="AM97" i="10"/>
  <c r="AM81" i="10"/>
  <c r="AM67" i="10"/>
  <c r="AM50" i="10"/>
  <c r="AM42" i="10"/>
  <c r="AM34" i="10"/>
  <c r="AM26" i="10"/>
  <c r="AM18" i="10"/>
  <c r="AM10" i="10"/>
  <c r="AM96" i="10"/>
  <c r="AM80" i="10"/>
  <c r="AM64" i="10"/>
  <c r="AM59" i="10"/>
  <c r="AM49" i="10"/>
  <c r="AM41" i="10"/>
  <c r="AM33" i="10"/>
  <c r="AM25" i="10"/>
  <c r="AM17" i="10"/>
  <c r="AM9" i="10"/>
  <c r="AM91" i="10"/>
  <c r="AM75" i="10"/>
  <c r="AM48" i="10"/>
  <c r="AM40" i="10"/>
  <c r="AM32" i="10"/>
  <c r="AM24" i="10"/>
  <c r="AM16" i="10"/>
  <c r="AM8" i="10"/>
  <c r="AM104" i="10"/>
  <c r="AM88" i="10"/>
  <c r="AM72" i="10"/>
  <c r="AM57" i="10"/>
  <c r="AM53" i="10"/>
  <c r="AM45" i="10"/>
  <c r="AM37" i="10"/>
  <c r="AM29" i="10"/>
  <c r="AM21" i="10"/>
  <c r="AM13" i="10"/>
  <c r="AM5" i="10"/>
  <c r="AM63" i="10"/>
  <c r="AM60" i="10"/>
  <c r="AM46" i="10"/>
  <c r="AM14" i="10"/>
  <c r="AM90" i="10"/>
  <c r="AM55" i="10"/>
  <c r="AM23" i="10"/>
  <c r="AM38" i="10"/>
  <c r="AM6" i="10"/>
  <c r="AM74" i="10"/>
  <c r="AM47" i="10"/>
  <c r="AM15" i="10"/>
  <c r="AM89" i="10"/>
  <c r="AM30" i="10"/>
  <c r="AM39" i="10"/>
  <c r="AM7" i="10"/>
  <c r="AM66" i="10"/>
  <c r="AM31" i="10"/>
  <c r="AM54" i="10"/>
  <c r="AM73" i="10"/>
  <c r="AM22" i="10"/>
  <c r="AM56" i="10"/>
  <c r="AL3" i="10"/>
  <c r="AM104" i="13"/>
  <c r="AM96" i="13"/>
  <c r="AM88" i="13"/>
  <c r="AM103" i="13"/>
  <c r="AM95" i="13"/>
  <c r="AM87" i="13"/>
  <c r="AM102" i="13"/>
  <c r="AM94" i="13"/>
  <c r="AM86" i="13"/>
  <c r="AM100" i="13"/>
  <c r="AM92" i="13"/>
  <c r="AM84" i="13"/>
  <c r="AM93" i="13"/>
  <c r="AM80" i="13"/>
  <c r="AM72" i="13"/>
  <c r="AM64" i="13"/>
  <c r="AM56" i="13"/>
  <c r="AM48" i="13"/>
  <c r="AM40" i="13"/>
  <c r="AM32" i="13"/>
  <c r="AM24" i="13"/>
  <c r="AM16" i="13"/>
  <c r="AM91" i="13"/>
  <c r="AM79" i="13"/>
  <c r="AM71" i="13"/>
  <c r="AM63" i="13"/>
  <c r="AM55" i="13"/>
  <c r="AM47" i="13"/>
  <c r="AM39" i="13"/>
  <c r="AM31" i="13"/>
  <c r="AM90" i="13"/>
  <c r="AM78" i="13"/>
  <c r="AM70" i="13"/>
  <c r="AM62" i="13"/>
  <c r="AM54" i="13"/>
  <c r="AM46" i="13"/>
  <c r="AM38" i="13"/>
  <c r="AM30" i="13"/>
  <c r="AM22" i="13"/>
  <c r="AM89" i="13"/>
  <c r="AM77" i="13"/>
  <c r="AM101" i="13"/>
  <c r="AM85" i="13"/>
  <c r="AM76" i="13"/>
  <c r="AM97" i="13"/>
  <c r="AM81" i="13"/>
  <c r="AM73" i="13"/>
  <c r="AM65" i="13"/>
  <c r="AM57" i="13"/>
  <c r="AM49" i="13"/>
  <c r="AM41" i="13"/>
  <c r="AM74" i="13"/>
  <c r="AM60" i="13"/>
  <c r="AM44" i="13"/>
  <c r="AM36" i="13"/>
  <c r="AM21" i="13"/>
  <c r="AM6" i="13"/>
  <c r="AM99" i="13"/>
  <c r="AM59" i="13"/>
  <c r="AM43" i="13"/>
  <c r="AM33" i="13"/>
  <c r="AM26" i="13"/>
  <c r="AM5" i="13"/>
  <c r="AM58" i="13"/>
  <c r="AM42" i="13"/>
  <c r="AM29" i="13"/>
  <c r="AM17" i="13"/>
  <c r="AM4" i="13"/>
  <c r="AD3" i="13"/>
  <c r="AM83" i="13"/>
  <c r="AM75" i="13"/>
  <c r="AM69" i="13"/>
  <c r="AM53" i="13"/>
  <c r="AM35" i="13"/>
  <c r="AM98" i="13"/>
  <c r="AM68" i="13"/>
  <c r="AM52" i="13"/>
  <c r="AM67" i="13"/>
  <c r="AM51" i="13"/>
  <c r="AM61" i="13"/>
  <c r="AM45" i="13"/>
  <c r="AM28" i="13"/>
  <c r="AM23" i="13"/>
  <c r="AM15" i="13"/>
  <c r="AM7" i="13"/>
  <c r="AM82" i="13"/>
  <c r="AM13" i="13"/>
  <c r="AM9" i="13"/>
  <c r="AM14" i="13"/>
  <c r="AM8" i="13"/>
  <c r="AM37" i="13"/>
  <c r="AM18" i="13"/>
  <c r="AM66" i="13"/>
  <c r="AM34" i="13"/>
  <c r="AM19" i="13"/>
  <c r="AM50" i="13"/>
  <c r="AM20" i="13"/>
  <c r="AM25" i="13"/>
  <c r="AM27" i="13"/>
  <c r="AM12" i="13"/>
  <c r="AM10" i="13"/>
  <c r="AM11" i="13"/>
  <c r="AM102" i="11"/>
  <c r="AM94" i="11"/>
  <c r="AM86" i="11"/>
  <c r="AM78" i="11"/>
  <c r="AM70" i="11"/>
  <c r="AM62" i="11"/>
  <c r="AM54" i="11"/>
  <c r="AM101" i="11"/>
  <c r="AM93" i="11"/>
  <c r="AM85" i="11"/>
  <c r="AM77" i="11"/>
  <c r="AM69" i="11"/>
  <c r="AM61" i="11"/>
  <c r="AM53" i="11"/>
  <c r="AM100" i="11"/>
  <c r="AM92" i="11"/>
  <c r="AM84" i="11"/>
  <c r="AM76" i="11"/>
  <c r="AM68" i="11"/>
  <c r="AM60" i="11"/>
  <c r="AM98" i="11"/>
  <c r="AM90" i="11"/>
  <c r="AM82" i="11"/>
  <c r="AM74" i="11"/>
  <c r="AM91" i="11"/>
  <c r="AM75" i="11"/>
  <c r="AM64" i="11"/>
  <c r="AM44" i="11"/>
  <c r="AM36" i="11"/>
  <c r="AM28" i="11"/>
  <c r="AM20" i="11"/>
  <c r="AM12" i="11"/>
  <c r="AM4" i="11"/>
  <c r="AD3" i="11"/>
  <c r="AM89" i="11"/>
  <c r="AM73" i="11"/>
  <c r="AM55" i="11"/>
  <c r="AM43" i="11"/>
  <c r="AM35" i="11"/>
  <c r="AM27" i="11"/>
  <c r="AM19" i="11"/>
  <c r="AM11" i="11"/>
  <c r="AM104" i="11"/>
  <c r="AM88" i="11"/>
  <c r="AM72" i="11"/>
  <c r="AM66" i="11"/>
  <c r="AM58" i="11"/>
  <c r="AM50" i="11"/>
  <c r="AM42" i="11"/>
  <c r="AM34" i="11"/>
  <c r="AM26" i="11"/>
  <c r="AM18" i="11"/>
  <c r="AM10" i="11"/>
  <c r="AM103" i="11"/>
  <c r="AM87" i="11"/>
  <c r="AM71" i="11"/>
  <c r="AM63" i="11"/>
  <c r="AM51" i="11"/>
  <c r="AM49" i="11"/>
  <c r="AM41" i="11"/>
  <c r="AM33" i="11"/>
  <c r="AM99" i="11"/>
  <c r="AM83" i="11"/>
  <c r="AM56" i="11"/>
  <c r="AM48" i="11"/>
  <c r="AM40" i="11"/>
  <c r="AM32" i="11"/>
  <c r="AM97" i="11"/>
  <c r="AM81" i="11"/>
  <c r="AM65" i="11"/>
  <c r="AM59" i="11"/>
  <c r="AM47" i="11"/>
  <c r="AM39" i="11"/>
  <c r="AM31" i="11"/>
  <c r="AM95" i="11"/>
  <c r="AM79" i="11"/>
  <c r="AM67" i="11"/>
  <c r="AM57" i="11"/>
  <c r="AM45" i="11"/>
  <c r="AM37" i="11"/>
  <c r="AM29" i="11"/>
  <c r="AM21" i="11"/>
  <c r="AM13" i="11"/>
  <c r="AM5" i="11"/>
  <c r="AM25" i="11"/>
  <c r="AM9" i="11"/>
  <c r="AM24" i="11"/>
  <c r="AM8" i="11"/>
  <c r="AM96" i="11"/>
  <c r="AM23" i="11"/>
  <c r="AM7" i="11"/>
  <c r="AM80" i="11"/>
  <c r="AM46" i="11"/>
  <c r="AM22" i="11"/>
  <c r="AM6" i="11"/>
  <c r="AM38" i="11"/>
  <c r="AM17" i="11"/>
  <c r="AM15" i="11"/>
  <c r="AM52" i="11"/>
  <c r="AM14" i="11"/>
  <c r="AM16" i="11"/>
  <c r="AM30" i="11"/>
  <c r="AL3" i="13"/>
  <c r="AL3" i="11"/>
  <c r="AL3" i="12"/>
  <c r="J2" i="9"/>
  <c r="AM97" i="14"/>
  <c r="AM89" i="14"/>
  <c r="AM81" i="14"/>
  <c r="AM73" i="14"/>
  <c r="AM65" i="14"/>
  <c r="AM104" i="14"/>
  <c r="AM96" i="14"/>
  <c r="AM88" i="14"/>
  <c r="AM80" i="14"/>
  <c r="AM72" i="14"/>
  <c r="AM103" i="14"/>
  <c r="AM95" i="14"/>
  <c r="AM87" i="14"/>
  <c r="AM79" i="14"/>
  <c r="AM71" i="14"/>
  <c r="AM102" i="14"/>
  <c r="AM94" i="14"/>
  <c r="AM86" i="14"/>
  <c r="AM78" i="14"/>
  <c r="AM70" i="14"/>
  <c r="AM101" i="14"/>
  <c r="AM93" i="14"/>
  <c r="AM85" i="14"/>
  <c r="AM77" i="14"/>
  <c r="AM69" i="14"/>
  <c r="AM99" i="14"/>
  <c r="AM91" i="14"/>
  <c r="AM83" i="14"/>
  <c r="AM75" i="14"/>
  <c r="AM67" i="14"/>
  <c r="AM98" i="14"/>
  <c r="AM66" i="14"/>
  <c r="AM64" i="14"/>
  <c r="AM56" i="14"/>
  <c r="AM48" i="14"/>
  <c r="AM40" i="14"/>
  <c r="AM92" i="14"/>
  <c r="AM63" i="14"/>
  <c r="AM55" i="14"/>
  <c r="AM47" i="14"/>
  <c r="AM39" i="14"/>
  <c r="AM90" i="14"/>
  <c r="AM62" i="14"/>
  <c r="AM54" i="14"/>
  <c r="AM46" i="14"/>
  <c r="AM38" i="14"/>
  <c r="AM53" i="14"/>
  <c r="AM44" i="14"/>
  <c r="AM35" i="14"/>
  <c r="AM30" i="14"/>
  <c r="AM22" i="14"/>
  <c r="AM14" i="14"/>
  <c r="AM6" i="14"/>
  <c r="AM84" i="14"/>
  <c r="AM59" i="14"/>
  <c r="AM50" i="14"/>
  <c r="AM41" i="14"/>
  <c r="AM29" i="14"/>
  <c r="AM21" i="14"/>
  <c r="AM13" i="14"/>
  <c r="AM5" i="14"/>
  <c r="AM37" i="14"/>
  <c r="AM28" i="14"/>
  <c r="AM20" i="14"/>
  <c r="AM12" i="14"/>
  <c r="AM4" i="14"/>
  <c r="AD3" i="14"/>
  <c r="AM61" i="14"/>
  <c r="AM52" i="14"/>
  <c r="AM43" i="14"/>
  <c r="AM27" i="14"/>
  <c r="AM19" i="14"/>
  <c r="AM11" i="14"/>
  <c r="AM58" i="14"/>
  <c r="AM49" i="14"/>
  <c r="AM26" i="14"/>
  <c r="AM18" i="14"/>
  <c r="AM10" i="14"/>
  <c r="AM74" i="14"/>
  <c r="AM68" i="14"/>
  <c r="AM45" i="14"/>
  <c r="AM36" i="14"/>
  <c r="AM34" i="14"/>
  <c r="AM33" i="14"/>
  <c r="AM25" i="14"/>
  <c r="AM17" i="14"/>
  <c r="AM9" i="14"/>
  <c r="AM100" i="14"/>
  <c r="AM60" i="14"/>
  <c r="AM82" i="14"/>
  <c r="AM76" i="14"/>
  <c r="AM57" i="14"/>
  <c r="AM31" i="14"/>
  <c r="AM23" i="14"/>
  <c r="AM15" i="14"/>
  <c r="AM7" i="14"/>
  <c r="AM8" i="14"/>
  <c r="AM51" i="14"/>
  <c r="AM32" i="14"/>
  <c r="AM16" i="14"/>
  <c r="AM42" i="14"/>
  <c r="AM24" i="14"/>
  <c r="AL3" i="14"/>
  <c r="AJ3" i="2"/>
  <c r="AM98" i="8"/>
  <c r="AM90" i="8"/>
  <c r="AM82" i="8"/>
  <c r="AM74" i="8"/>
  <c r="AM66" i="8"/>
  <c r="AM97" i="8"/>
  <c r="AM89" i="8"/>
  <c r="AM81" i="8"/>
  <c r="AM73" i="8"/>
  <c r="AM104" i="8"/>
  <c r="AM96" i="8"/>
  <c r="AM88" i="8"/>
  <c r="AM80" i="8"/>
  <c r="AM103" i="8"/>
  <c r="AM95" i="8"/>
  <c r="AM87" i="8"/>
  <c r="AM79" i="8"/>
  <c r="AM71" i="8"/>
  <c r="AM102" i="8"/>
  <c r="AM94" i="8"/>
  <c r="AM86" i="8"/>
  <c r="AM78" i="8"/>
  <c r="AM70" i="8"/>
  <c r="AM101" i="8"/>
  <c r="AM93" i="8"/>
  <c r="AM100" i="8"/>
  <c r="AM92" i="8"/>
  <c r="AM84" i="8"/>
  <c r="AM76" i="8"/>
  <c r="AM68" i="8"/>
  <c r="AM99" i="8"/>
  <c r="AM91" i="8"/>
  <c r="AM83" i="8"/>
  <c r="AM75" i="8"/>
  <c r="AM85" i="8"/>
  <c r="AM57" i="8"/>
  <c r="AM49" i="8"/>
  <c r="AM41" i="8"/>
  <c r="AM33" i="8"/>
  <c r="AM77" i="8"/>
  <c r="AM64" i="8"/>
  <c r="AM56" i="8"/>
  <c r="AM48" i="8"/>
  <c r="AM40" i="8"/>
  <c r="AM32" i="8"/>
  <c r="AM63" i="8"/>
  <c r="AM55" i="8"/>
  <c r="AM47" i="8"/>
  <c r="AM39" i="8"/>
  <c r="AM31" i="8"/>
  <c r="AM65" i="8"/>
  <c r="AM62" i="8"/>
  <c r="AM54" i="8"/>
  <c r="AM46" i="8"/>
  <c r="AM38" i="8"/>
  <c r="AM72" i="8"/>
  <c r="AM67" i="8"/>
  <c r="AM61" i="8"/>
  <c r="AM53" i="8"/>
  <c r="AM45" i="8"/>
  <c r="AM37" i="8"/>
  <c r="AM59" i="8"/>
  <c r="AM51" i="8"/>
  <c r="AM43" i="8"/>
  <c r="AM35" i="8"/>
  <c r="AM36" i="8"/>
  <c r="AM22" i="8"/>
  <c r="AM14" i="8"/>
  <c r="AM6" i="8"/>
  <c r="AM34" i="8"/>
  <c r="AM30" i="8"/>
  <c r="AM29" i="8"/>
  <c r="AM21" i="8"/>
  <c r="AM13" i="8"/>
  <c r="AM5" i="8"/>
  <c r="AM60" i="8"/>
  <c r="AM28" i="8"/>
  <c r="AM20" i="8"/>
  <c r="AM12" i="8"/>
  <c r="AM4" i="8"/>
  <c r="AD3" i="8"/>
  <c r="AM58" i="8"/>
  <c r="AM27" i="8"/>
  <c r="AM19" i="8"/>
  <c r="AM11" i="8"/>
  <c r="AM52" i="8"/>
  <c r="AM44" i="8"/>
  <c r="AM24" i="8"/>
  <c r="AM16" i="8"/>
  <c r="AM8" i="8"/>
  <c r="AM69" i="8"/>
  <c r="AM42" i="8"/>
  <c r="AM23" i="8"/>
  <c r="AM15" i="8"/>
  <c r="AM7" i="8"/>
  <c r="AM18" i="8"/>
  <c r="AM9" i="8"/>
  <c r="AM10" i="8"/>
  <c r="AM25" i="8"/>
  <c r="AM50" i="8"/>
  <c r="AM17" i="8"/>
  <c r="AM26" i="8"/>
  <c r="AL3" i="8"/>
  <c r="AJ3" i="3"/>
  <c r="AJ3" i="1"/>
  <c r="AJ3" i="4"/>
  <c r="AK103" i="4"/>
  <c r="AK95" i="4"/>
  <c r="AK87" i="4"/>
  <c r="AK79" i="4"/>
  <c r="AK71" i="4"/>
  <c r="AK63" i="4"/>
  <c r="AK55" i="4"/>
  <c r="AK47" i="4"/>
  <c r="AK39" i="4"/>
  <c r="AK31" i="4"/>
  <c r="AK23" i="4"/>
  <c r="AK15" i="4"/>
  <c r="AK7" i="4"/>
  <c r="AK98" i="4"/>
  <c r="AK90" i="4"/>
  <c r="AK82" i="4"/>
  <c r="AK74" i="4"/>
  <c r="AK66" i="4"/>
  <c r="AK58" i="4"/>
  <c r="AK50" i="4"/>
  <c r="AK42" i="4"/>
  <c r="AK34" i="4"/>
  <c r="AK26" i="4"/>
  <c r="AK18" i="4"/>
  <c r="AK10" i="4"/>
  <c r="AB3" i="4"/>
  <c r="AK101" i="4"/>
  <c r="AK93" i="4"/>
  <c r="AK85" i="4"/>
  <c r="AK77" i="4"/>
  <c r="AK69" i="4"/>
  <c r="AK61" i="4"/>
  <c r="AK53" i="4"/>
  <c r="AK45" i="4"/>
  <c r="AK37" i="4"/>
  <c r="AK29" i="4"/>
  <c r="AK21" i="4"/>
  <c r="AK13" i="4"/>
  <c r="AK5" i="4"/>
  <c r="AK104" i="4"/>
  <c r="AK96" i="4"/>
  <c r="AK88" i="4"/>
  <c r="AK80" i="4"/>
  <c r="AK72" i="4"/>
  <c r="AK64" i="4"/>
  <c r="AK56" i="4"/>
  <c r="AK48" i="4"/>
  <c r="AK40" i="4"/>
  <c r="AK32" i="4"/>
  <c r="AK24" i="4"/>
  <c r="AK16" i="4"/>
  <c r="AK8" i="4"/>
  <c r="AK99" i="4"/>
  <c r="AK91" i="4"/>
  <c r="AK83" i="4"/>
  <c r="AK75" i="4"/>
  <c r="AK67" i="4"/>
  <c r="AK59" i="4"/>
  <c r="AK51" i="4"/>
  <c r="AK43" i="4"/>
  <c r="AK35" i="4"/>
  <c r="AK27" i="4"/>
  <c r="AK19" i="4"/>
  <c r="AK11" i="4"/>
  <c r="AK102" i="4"/>
  <c r="AK94" i="4"/>
  <c r="AK86" i="4"/>
  <c r="AK78" i="4"/>
  <c r="AK70" i="4"/>
  <c r="AK62" i="4"/>
  <c r="AK54" i="4"/>
  <c r="AK46" i="4"/>
  <c r="AK38" i="4"/>
  <c r="AK30" i="4"/>
  <c r="AK22" i="4"/>
  <c r="AK14" i="4"/>
  <c r="AK6" i="4"/>
  <c r="AK97" i="4"/>
  <c r="AK89" i="4"/>
  <c r="AK81" i="4"/>
  <c r="AK73" i="4"/>
  <c r="AK65" i="4"/>
  <c r="AK57" i="4"/>
  <c r="AK49" i="4"/>
  <c r="AK41" i="4"/>
  <c r="AK33" i="4"/>
  <c r="AK25" i="4"/>
  <c r="AK17" i="4"/>
  <c r="AK9" i="4"/>
  <c r="AK100" i="4"/>
  <c r="AK92" i="4"/>
  <c r="AK84" i="4"/>
  <c r="AK76" i="4"/>
  <c r="AK68" i="4"/>
  <c r="AK60" i="4"/>
  <c r="AK52" i="4"/>
  <c r="AK44" i="4"/>
  <c r="AK36" i="4"/>
  <c r="AK28" i="4"/>
  <c r="AK20" i="4"/>
  <c r="AK12" i="4"/>
  <c r="AK4" i="4"/>
  <c r="AK98" i="2"/>
  <c r="AK90" i="2"/>
  <c r="AK82" i="2"/>
  <c r="AK74" i="2"/>
  <c r="AK66" i="2"/>
  <c r="AK58" i="2"/>
  <c r="AK50" i="2"/>
  <c r="AK42" i="2"/>
  <c r="AK34" i="2"/>
  <c r="AK26" i="2"/>
  <c r="AK18" i="2"/>
  <c r="AK10" i="2"/>
  <c r="AK101" i="2"/>
  <c r="AK93" i="2"/>
  <c r="AK85" i="2"/>
  <c r="AK77" i="2"/>
  <c r="AK69" i="2"/>
  <c r="AK61" i="2"/>
  <c r="AK53" i="2"/>
  <c r="AK45" i="2"/>
  <c r="AK37" i="2"/>
  <c r="AK29" i="2"/>
  <c r="AK21" i="2"/>
  <c r="AK13" i="2"/>
  <c r="AK5" i="2"/>
  <c r="AK104" i="2"/>
  <c r="AK96" i="2"/>
  <c r="AK88" i="2"/>
  <c r="AK80" i="2"/>
  <c r="AK72" i="2"/>
  <c r="AK64" i="2"/>
  <c r="AK56" i="2"/>
  <c r="AK48" i="2"/>
  <c r="AK40" i="2"/>
  <c r="AK32" i="2"/>
  <c r="AK24" i="2"/>
  <c r="AK16" i="2"/>
  <c r="AK8" i="2"/>
  <c r="AK99" i="2"/>
  <c r="AK91" i="2"/>
  <c r="AK83" i="2"/>
  <c r="AK75" i="2"/>
  <c r="AK67" i="2"/>
  <c r="AK59" i="2"/>
  <c r="AK51" i="2"/>
  <c r="AK43" i="2"/>
  <c r="AK35" i="2"/>
  <c r="AK27" i="2"/>
  <c r="AK19" i="2"/>
  <c r="AK11" i="2"/>
  <c r="AK102" i="2"/>
  <c r="AK94" i="2"/>
  <c r="AK86" i="2"/>
  <c r="AK78" i="2"/>
  <c r="AK70" i="2"/>
  <c r="AK62" i="2"/>
  <c r="AK54" i="2"/>
  <c r="AK46" i="2"/>
  <c r="AK38" i="2"/>
  <c r="AK30" i="2"/>
  <c r="AK22" i="2"/>
  <c r="AK14" i="2"/>
  <c r="AK6" i="2"/>
  <c r="AK97" i="2"/>
  <c r="AK89" i="2"/>
  <c r="AK81" i="2"/>
  <c r="AK73" i="2"/>
  <c r="AK65" i="2"/>
  <c r="AK57" i="2"/>
  <c r="AK49" i="2"/>
  <c r="AK41" i="2"/>
  <c r="AK33" i="2"/>
  <c r="AK25" i="2"/>
  <c r="AK17" i="2"/>
  <c r="AK9" i="2"/>
  <c r="AK100" i="2"/>
  <c r="AK92" i="2"/>
  <c r="AK84" i="2"/>
  <c r="AK76" i="2"/>
  <c r="AK68" i="2"/>
  <c r="AK60" i="2"/>
  <c r="AK52" i="2"/>
  <c r="AK44" i="2"/>
  <c r="AK36" i="2"/>
  <c r="AK28" i="2"/>
  <c r="AK20" i="2"/>
  <c r="AK12" i="2"/>
  <c r="AK4" i="2"/>
  <c r="AK103" i="2"/>
  <c r="AK95" i="2"/>
  <c r="AK87" i="2"/>
  <c r="AK79" i="2"/>
  <c r="AK71" i="2"/>
  <c r="AK63" i="2"/>
  <c r="AK55" i="2"/>
  <c r="AK47" i="2"/>
  <c r="AK39" i="2"/>
  <c r="AK31" i="2"/>
  <c r="AK23" i="2"/>
  <c r="AK15" i="2"/>
  <c r="AK7" i="2"/>
  <c r="AB3" i="2"/>
  <c r="AK100" i="1"/>
  <c r="AK92" i="1"/>
  <c r="AK84" i="1"/>
  <c r="AK76" i="1"/>
  <c r="AK68" i="1"/>
  <c r="AK60" i="1"/>
  <c r="AK52" i="1"/>
  <c r="AK44" i="1"/>
  <c r="AK36" i="1"/>
  <c r="AK28" i="1"/>
  <c r="AK20" i="1"/>
  <c r="AK12" i="1"/>
  <c r="AK4" i="1"/>
  <c r="AK103" i="1"/>
  <c r="AK95" i="1"/>
  <c r="AK87" i="1"/>
  <c r="AK79" i="1"/>
  <c r="AK71" i="1"/>
  <c r="AK63" i="1"/>
  <c r="AK55" i="1"/>
  <c r="AK47" i="1"/>
  <c r="AK39" i="1"/>
  <c r="AK31" i="1"/>
  <c r="AK23" i="1"/>
  <c r="AK15" i="1"/>
  <c r="AK7" i="1"/>
  <c r="AK98" i="1"/>
  <c r="AK90" i="1"/>
  <c r="AK82" i="1"/>
  <c r="AK74" i="1"/>
  <c r="AK66" i="1"/>
  <c r="AK58" i="1"/>
  <c r="AK50" i="1"/>
  <c r="AK42" i="1"/>
  <c r="AK34" i="1"/>
  <c r="AK26" i="1"/>
  <c r="AK18" i="1"/>
  <c r="AK10" i="1"/>
  <c r="AB3" i="1"/>
  <c r="AK101" i="1"/>
  <c r="AK93" i="1"/>
  <c r="AK85" i="1"/>
  <c r="AK77" i="1"/>
  <c r="AK69" i="1"/>
  <c r="AK61" i="1"/>
  <c r="AK53" i="1"/>
  <c r="AK45" i="1"/>
  <c r="AK37" i="1"/>
  <c r="AK29" i="1"/>
  <c r="AK21" i="1"/>
  <c r="AK13" i="1"/>
  <c r="AK5" i="1"/>
  <c r="AK104" i="1"/>
  <c r="AK96" i="1"/>
  <c r="AK88" i="1"/>
  <c r="AK80" i="1"/>
  <c r="AK72" i="1"/>
  <c r="AK64" i="1"/>
  <c r="AK56" i="1"/>
  <c r="AK48" i="1"/>
  <c r="AK40" i="1"/>
  <c r="AK32" i="1"/>
  <c r="AK24" i="1"/>
  <c r="AK16" i="1"/>
  <c r="AK8" i="1"/>
  <c r="AK99" i="1"/>
  <c r="AK91" i="1"/>
  <c r="AK83" i="1"/>
  <c r="AK75" i="1"/>
  <c r="AK67" i="1"/>
  <c r="AK59" i="1"/>
  <c r="AK51" i="1"/>
  <c r="AK43" i="1"/>
  <c r="AK35" i="1"/>
  <c r="AK27" i="1"/>
  <c r="AK19" i="1"/>
  <c r="AK11" i="1"/>
  <c r="AK102" i="1"/>
  <c r="AK94" i="1"/>
  <c r="AK86" i="1"/>
  <c r="AK78" i="1"/>
  <c r="AK70" i="1"/>
  <c r="AK62" i="1"/>
  <c r="AK54" i="1"/>
  <c r="AK46" i="1"/>
  <c r="AK38" i="1"/>
  <c r="AK30" i="1"/>
  <c r="AK22" i="1"/>
  <c r="AK14" i="1"/>
  <c r="AK6" i="1"/>
  <c r="AK97" i="1"/>
  <c r="AK89" i="1"/>
  <c r="AK81" i="1"/>
  <c r="AK73" i="1"/>
  <c r="AK65" i="1"/>
  <c r="AK49" i="1"/>
  <c r="AK25" i="1"/>
  <c r="AK9" i="1"/>
  <c r="AK33" i="1"/>
  <c r="AK57" i="1"/>
  <c r="AK17" i="1"/>
  <c r="AK41" i="1"/>
  <c r="AK103" i="3"/>
  <c r="AK95" i="3"/>
  <c r="AK87" i="3"/>
  <c r="AK79" i="3"/>
  <c r="AK71" i="3"/>
  <c r="AK63" i="3"/>
  <c r="AK98" i="3"/>
  <c r="AK90" i="3"/>
  <c r="AK82" i="3"/>
  <c r="AK74" i="3"/>
  <c r="AK66" i="3"/>
  <c r="AK58" i="3"/>
  <c r="AK101" i="3"/>
  <c r="AK93" i="3"/>
  <c r="AK85" i="3"/>
  <c r="AK77" i="3"/>
  <c r="AK69" i="3"/>
  <c r="AK61" i="3"/>
  <c r="AK104" i="3"/>
  <c r="AK96" i="3"/>
  <c r="AK88" i="3"/>
  <c r="AK80" i="3"/>
  <c r="AK99" i="3"/>
  <c r="AK91" i="3"/>
  <c r="AK83" i="3"/>
  <c r="AK75" i="3"/>
  <c r="AK67" i="3"/>
  <c r="AK59" i="3"/>
  <c r="AK102" i="3"/>
  <c r="AK94" i="3"/>
  <c r="AK86" i="3"/>
  <c r="AK78" i="3"/>
  <c r="AK97" i="3"/>
  <c r="AK89" i="3"/>
  <c r="AK100" i="3"/>
  <c r="AK92" i="3"/>
  <c r="AK84" i="3"/>
  <c r="AK76" i="3"/>
  <c r="AK68" i="3"/>
  <c r="AK60" i="3"/>
  <c r="AK81" i="3"/>
  <c r="AK50" i="3"/>
  <c r="AK42" i="3"/>
  <c r="AK34" i="3"/>
  <c r="AK26" i="3"/>
  <c r="AK18" i="3"/>
  <c r="AK10" i="3"/>
  <c r="AK62" i="3"/>
  <c r="AK55" i="3"/>
  <c r="AK53" i="3"/>
  <c r="AK45" i="3"/>
  <c r="AK37" i="3"/>
  <c r="AK29" i="3"/>
  <c r="AK21" i="3"/>
  <c r="AK13" i="3"/>
  <c r="AK5" i="3"/>
  <c r="AK70" i="3"/>
  <c r="AK48" i="3"/>
  <c r="AK40" i="3"/>
  <c r="AK32" i="3"/>
  <c r="AK24" i="3"/>
  <c r="AK16" i="3"/>
  <c r="AK8" i="3"/>
  <c r="AK51" i="3"/>
  <c r="AK43" i="3"/>
  <c r="AK35" i="3"/>
  <c r="AK27" i="3"/>
  <c r="AK19" i="3"/>
  <c r="AK11" i="3"/>
  <c r="AK65" i="3"/>
  <c r="AK57" i="3"/>
  <c r="AK54" i="3"/>
  <c r="AK46" i="3"/>
  <c r="AK38" i="3"/>
  <c r="AK30" i="3"/>
  <c r="AK22" i="3"/>
  <c r="AK14" i="3"/>
  <c r="AK6" i="3"/>
  <c r="AK64" i="3"/>
  <c r="AK49" i="3"/>
  <c r="AK41" i="3"/>
  <c r="AK33" i="3"/>
  <c r="AK25" i="3"/>
  <c r="AK17" i="3"/>
  <c r="AK9" i="3"/>
  <c r="AB3" i="3"/>
  <c r="AK73" i="3"/>
  <c r="AK56" i="3"/>
  <c r="AK52" i="3"/>
  <c r="AK44" i="3"/>
  <c r="AK36" i="3"/>
  <c r="AK28" i="3"/>
  <c r="AK20" i="3"/>
  <c r="AK12" i="3"/>
  <c r="AK4" i="3"/>
  <c r="AK72" i="3"/>
  <c r="AK47" i="3"/>
  <c r="AK39" i="3"/>
  <c r="AK31" i="3"/>
  <c r="AK23" i="3"/>
  <c r="AK15" i="3"/>
  <c r="AK7" i="3"/>
  <c r="AN104" i="14" l="1"/>
  <c r="AN96" i="14"/>
  <c r="AN88" i="14"/>
  <c r="AN80" i="14"/>
  <c r="AN72" i="14"/>
  <c r="AN103" i="14"/>
  <c r="AN95" i="14"/>
  <c r="AN87" i="14"/>
  <c r="AN79" i="14"/>
  <c r="AN71" i="14"/>
  <c r="AN102" i="14"/>
  <c r="AN94" i="14"/>
  <c r="AN86" i="14"/>
  <c r="AN78" i="14"/>
  <c r="AN70" i="14"/>
  <c r="AN101" i="14"/>
  <c r="AN93" i="14"/>
  <c r="AN85" i="14"/>
  <c r="AN77" i="14"/>
  <c r="AN69" i="14"/>
  <c r="AN100" i="14"/>
  <c r="AN92" i="14"/>
  <c r="AN84" i="14"/>
  <c r="AN76" i="14"/>
  <c r="AN68" i="14"/>
  <c r="AN98" i="14"/>
  <c r="AN90" i="14"/>
  <c r="AN82" i="14"/>
  <c r="AN74" i="14"/>
  <c r="AN66" i="14"/>
  <c r="AN81" i="14"/>
  <c r="AN63" i="14"/>
  <c r="AN55" i="14"/>
  <c r="AN47" i="14"/>
  <c r="AN39" i="14"/>
  <c r="AN75" i="14"/>
  <c r="AN62" i="14"/>
  <c r="AN54" i="14"/>
  <c r="AN46" i="14"/>
  <c r="AN38" i="14"/>
  <c r="AN73" i="14"/>
  <c r="AN61" i="14"/>
  <c r="AN53" i="14"/>
  <c r="AN45" i="14"/>
  <c r="AN37" i="14"/>
  <c r="AN99" i="14"/>
  <c r="AN91" i="14"/>
  <c r="AN59" i="14"/>
  <c r="AN50" i="14"/>
  <c r="AN41" i="14"/>
  <c r="AN29" i="14"/>
  <c r="AN21" i="14"/>
  <c r="AN13" i="14"/>
  <c r="AN5" i="14"/>
  <c r="AN56" i="14"/>
  <c r="AN28" i="14"/>
  <c r="AN20" i="14"/>
  <c r="AN12" i="14"/>
  <c r="AN4" i="14"/>
  <c r="AE3" i="14"/>
  <c r="AN52" i="14"/>
  <c r="AN43" i="14"/>
  <c r="AN27" i="14"/>
  <c r="AN19" i="14"/>
  <c r="AN11" i="14"/>
  <c r="AN97" i="14"/>
  <c r="AN58" i="14"/>
  <c r="AN49" i="14"/>
  <c r="AN40" i="14"/>
  <c r="AN26" i="14"/>
  <c r="AN18" i="14"/>
  <c r="AN10" i="14"/>
  <c r="AN65" i="14"/>
  <c r="AN64" i="14"/>
  <c r="AN36" i="14"/>
  <c r="AN34" i="14"/>
  <c r="AN33" i="14"/>
  <c r="AN25" i="14"/>
  <c r="AN17" i="14"/>
  <c r="AN9" i="14"/>
  <c r="AN89" i="14"/>
  <c r="AN83" i="14"/>
  <c r="AN60" i="14"/>
  <c r="AN51" i="14"/>
  <c r="AN42" i="14"/>
  <c r="AN32" i="14"/>
  <c r="AN24" i="14"/>
  <c r="AN16" i="14"/>
  <c r="AN8" i="14"/>
  <c r="AN67" i="14"/>
  <c r="AN44" i="14"/>
  <c r="AN35" i="14"/>
  <c r="AN30" i="14"/>
  <c r="AN22" i="14"/>
  <c r="AN14" i="14"/>
  <c r="AN6" i="14"/>
  <c r="AN23" i="14"/>
  <c r="AN15" i="14"/>
  <c r="AN57" i="14"/>
  <c r="AN7" i="14"/>
  <c r="AN31" i="14"/>
  <c r="AN48" i="14"/>
  <c r="AN101" i="10"/>
  <c r="AN93" i="10"/>
  <c r="AN85" i="10"/>
  <c r="AN77" i="10"/>
  <c r="AN69" i="10"/>
  <c r="AN61" i="10"/>
  <c r="AN100" i="10"/>
  <c r="AN92" i="10"/>
  <c r="AN84" i="10"/>
  <c r="AN76" i="10"/>
  <c r="AN68" i="10"/>
  <c r="AN60" i="10"/>
  <c r="AN99" i="10"/>
  <c r="AN91" i="10"/>
  <c r="AN83" i="10"/>
  <c r="AN75" i="10"/>
  <c r="AN67" i="10"/>
  <c r="AN102" i="10"/>
  <c r="AN94" i="10"/>
  <c r="AN86" i="10"/>
  <c r="AN78" i="10"/>
  <c r="AN98" i="10"/>
  <c r="AN82" i="10"/>
  <c r="AN71" i="10"/>
  <c r="AN62" i="10"/>
  <c r="AN51" i="10"/>
  <c r="AN43" i="10"/>
  <c r="AN35" i="10"/>
  <c r="AN27" i="10"/>
  <c r="AN19" i="10"/>
  <c r="AN11" i="10"/>
  <c r="AN97" i="10"/>
  <c r="AN81" i="10"/>
  <c r="AN50" i="10"/>
  <c r="AN42" i="10"/>
  <c r="AN34" i="10"/>
  <c r="AN26" i="10"/>
  <c r="AN18" i="10"/>
  <c r="AN10" i="10"/>
  <c r="AN96" i="10"/>
  <c r="AN80" i="10"/>
  <c r="AN64" i="10"/>
  <c r="AN59" i="10"/>
  <c r="AN49" i="10"/>
  <c r="AN41" i="10"/>
  <c r="AN33" i="10"/>
  <c r="AN25" i="10"/>
  <c r="AN17" i="10"/>
  <c r="AN9" i="10"/>
  <c r="AN95" i="10"/>
  <c r="AN79" i="10"/>
  <c r="AN70" i="10"/>
  <c r="AN48" i="10"/>
  <c r="AN40" i="10"/>
  <c r="AN32" i="10"/>
  <c r="AN24" i="10"/>
  <c r="AN16" i="10"/>
  <c r="AN8" i="10"/>
  <c r="AN90" i="10"/>
  <c r="AN74" i="10"/>
  <c r="AN66" i="10"/>
  <c r="AN55" i="10"/>
  <c r="AN47" i="10"/>
  <c r="AN39" i="10"/>
  <c r="AN31" i="10"/>
  <c r="AN23" i="10"/>
  <c r="AN15" i="10"/>
  <c r="AN7" i="10"/>
  <c r="AN104" i="10"/>
  <c r="AN103" i="10"/>
  <c r="AN87" i="10"/>
  <c r="AN65" i="10"/>
  <c r="AN58" i="10"/>
  <c r="AN52" i="10"/>
  <c r="AN44" i="10"/>
  <c r="AN36" i="10"/>
  <c r="AN28" i="10"/>
  <c r="AN20" i="10"/>
  <c r="AN12" i="10"/>
  <c r="AN4" i="10"/>
  <c r="AE3" i="10"/>
  <c r="AN72" i="10"/>
  <c r="AN29" i="10"/>
  <c r="AN38" i="10"/>
  <c r="AN6" i="10"/>
  <c r="AN57" i="10"/>
  <c r="AN53" i="10"/>
  <c r="AN21" i="10"/>
  <c r="AN89" i="10"/>
  <c r="AN30" i="10"/>
  <c r="AN45" i="10"/>
  <c r="AN13" i="10"/>
  <c r="AN73" i="10"/>
  <c r="AN56" i="10"/>
  <c r="AN54" i="10"/>
  <c r="AN22" i="10"/>
  <c r="AN63" i="10"/>
  <c r="AN46" i="10"/>
  <c r="AN14" i="10"/>
  <c r="AN37" i="10"/>
  <c r="AN5" i="10"/>
  <c r="AN88" i="10"/>
  <c r="AM3" i="10"/>
  <c r="K2" i="9"/>
  <c r="AN101" i="11"/>
  <c r="AN93" i="11"/>
  <c r="AN85" i="11"/>
  <c r="AN77" i="11"/>
  <c r="AN69" i="11"/>
  <c r="AN61" i="11"/>
  <c r="AN53" i="11"/>
  <c r="AN100" i="11"/>
  <c r="AN92" i="11"/>
  <c r="AN84" i="11"/>
  <c r="AN76" i="11"/>
  <c r="AN68" i="11"/>
  <c r="AN60" i="11"/>
  <c r="AN52" i="11"/>
  <c r="AN99" i="11"/>
  <c r="AN91" i="11"/>
  <c r="AN83" i="11"/>
  <c r="AN75" i="11"/>
  <c r="AN67" i="11"/>
  <c r="AN97" i="11"/>
  <c r="AN89" i="11"/>
  <c r="AN81" i="11"/>
  <c r="AN73" i="11"/>
  <c r="AN90" i="11"/>
  <c r="AN74" i="11"/>
  <c r="AN55" i="11"/>
  <c r="AN43" i="11"/>
  <c r="AN35" i="11"/>
  <c r="AN27" i="11"/>
  <c r="AN19" i="11"/>
  <c r="AN11" i="11"/>
  <c r="AN104" i="11"/>
  <c r="AN88" i="11"/>
  <c r="AN72" i="11"/>
  <c r="AN66" i="11"/>
  <c r="AN58" i="11"/>
  <c r="AN50" i="11"/>
  <c r="AN42" i="11"/>
  <c r="AN34" i="11"/>
  <c r="AN26" i="11"/>
  <c r="AN18" i="11"/>
  <c r="AN10" i="11"/>
  <c r="AN103" i="11"/>
  <c r="AN87" i="11"/>
  <c r="AN71" i="11"/>
  <c r="AN63" i="11"/>
  <c r="AN51" i="11"/>
  <c r="AN49" i="11"/>
  <c r="AN41" i="11"/>
  <c r="AN33" i="11"/>
  <c r="AN25" i="11"/>
  <c r="AN17" i="11"/>
  <c r="AN9" i="11"/>
  <c r="AN102" i="11"/>
  <c r="AN86" i="11"/>
  <c r="AN70" i="11"/>
  <c r="AN56" i="11"/>
  <c r="AN48" i="11"/>
  <c r="AN40" i="11"/>
  <c r="AN32" i="11"/>
  <c r="AN98" i="11"/>
  <c r="AN82" i="11"/>
  <c r="AN65" i="11"/>
  <c r="AN59" i="11"/>
  <c r="AN47" i="11"/>
  <c r="AN39" i="11"/>
  <c r="AN31" i="11"/>
  <c r="AN96" i="11"/>
  <c r="AN80" i="11"/>
  <c r="AN62" i="11"/>
  <c r="AN54" i="11"/>
  <c r="AN46" i="11"/>
  <c r="AN38" i="11"/>
  <c r="AN30" i="11"/>
  <c r="AN94" i="11"/>
  <c r="AN78" i="11"/>
  <c r="AN64" i="11"/>
  <c r="AN44" i="11"/>
  <c r="AN36" i="11"/>
  <c r="AN28" i="11"/>
  <c r="AN20" i="11"/>
  <c r="AN12" i="11"/>
  <c r="AN4" i="11"/>
  <c r="AE3" i="11"/>
  <c r="AN24" i="11"/>
  <c r="AN8" i="11"/>
  <c r="AN23" i="11"/>
  <c r="AN7" i="11"/>
  <c r="AN22" i="11"/>
  <c r="AN6" i="11"/>
  <c r="AN95" i="11"/>
  <c r="AN21" i="11"/>
  <c r="AN5" i="11"/>
  <c r="AN79" i="11"/>
  <c r="AN16" i="11"/>
  <c r="AN37" i="11"/>
  <c r="AN14" i="11"/>
  <c r="AN57" i="11"/>
  <c r="AN29" i="11"/>
  <c r="AN13" i="11"/>
  <c r="AN45" i="11"/>
  <c r="AN15" i="11"/>
  <c r="AM3" i="11"/>
  <c r="AM3" i="14"/>
  <c r="AN103" i="12"/>
  <c r="AN95" i="12"/>
  <c r="AN87" i="12"/>
  <c r="AN79" i="12"/>
  <c r="AN102" i="12"/>
  <c r="AN94" i="12"/>
  <c r="AN86" i="12"/>
  <c r="AN78" i="12"/>
  <c r="AN101" i="12"/>
  <c r="AN93" i="12"/>
  <c r="AN85" i="12"/>
  <c r="AN104" i="12"/>
  <c r="AN96" i="12"/>
  <c r="AN88" i="12"/>
  <c r="AN80" i="12"/>
  <c r="AN98" i="12"/>
  <c r="AN81" i="12"/>
  <c r="AN74" i="12"/>
  <c r="AN67" i="12"/>
  <c r="AN59" i="12"/>
  <c r="AN51" i="12"/>
  <c r="AN43" i="12"/>
  <c r="AN35" i="12"/>
  <c r="AN27" i="12"/>
  <c r="AN19" i="12"/>
  <c r="AN11" i="12"/>
  <c r="AN97" i="12"/>
  <c r="AN77" i="12"/>
  <c r="AN66" i="12"/>
  <c r="AN58" i="12"/>
  <c r="AN50" i="12"/>
  <c r="AN42" i="12"/>
  <c r="AN34" i="12"/>
  <c r="AN26" i="12"/>
  <c r="AN18" i="12"/>
  <c r="AN10" i="12"/>
  <c r="AN92" i="12"/>
  <c r="AN83" i="12"/>
  <c r="AN65" i="12"/>
  <c r="AN57" i="12"/>
  <c r="AN49" i="12"/>
  <c r="AN41" i="12"/>
  <c r="AN33" i="12"/>
  <c r="AN25" i="12"/>
  <c r="AN17" i="12"/>
  <c r="AN9" i="12"/>
  <c r="AN91" i="12"/>
  <c r="AN75" i="12"/>
  <c r="AN64" i="12"/>
  <c r="AN56" i="12"/>
  <c r="AN48" i="12"/>
  <c r="AN40" i="12"/>
  <c r="AN90" i="12"/>
  <c r="AN72" i="12"/>
  <c r="AN71" i="12"/>
  <c r="AN63" i="12"/>
  <c r="AN55" i="12"/>
  <c r="AN47" i="12"/>
  <c r="AN39" i="12"/>
  <c r="AN31" i="12"/>
  <c r="AN23" i="12"/>
  <c r="AN15" i="12"/>
  <c r="AN7" i="12"/>
  <c r="AN89" i="12"/>
  <c r="AN82" i="12"/>
  <c r="AN73" i="12"/>
  <c r="AN70" i="12"/>
  <c r="AN62" i="12"/>
  <c r="AN54" i="12"/>
  <c r="AN46" i="12"/>
  <c r="AN38" i="12"/>
  <c r="AN99" i="12"/>
  <c r="AN84" i="12"/>
  <c r="AN68" i="12"/>
  <c r="AN60" i="12"/>
  <c r="AN52" i="12"/>
  <c r="AN44" i="12"/>
  <c r="AN36" i="12"/>
  <c r="AN37" i="12"/>
  <c r="AN32" i="12"/>
  <c r="AN16" i="12"/>
  <c r="AN30" i="12"/>
  <c r="AN14" i="12"/>
  <c r="AN29" i="12"/>
  <c r="AN13" i="12"/>
  <c r="AN100" i="12"/>
  <c r="AN28" i="12"/>
  <c r="AN12" i="12"/>
  <c r="AN69" i="12"/>
  <c r="AN24" i="12"/>
  <c r="AN8" i="12"/>
  <c r="AN61" i="12"/>
  <c r="AN22" i="12"/>
  <c r="AN6" i="12"/>
  <c r="AN53" i="12"/>
  <c r="AN21" i="12"/>
  <c r="AN76" i="12"/>
  <c r="AN45" i="12"/>
  <c r="AN20" i="12"/>
  <c r="AN4" i="12"/>
  <c r="AE3" i="12"/>
  <c r="AN5" i="12"/>
  <c r="AN103" i="13"/>
  <c r="AN95" i="13"/>
  <c r="AN87" i="13"/>
  <c r="AN102" i="13"/>
  <c r="AN94" i="13"/>
  <c r="AN86" i="13"/>
  <c r="AN101" i="13"/>
  <c r="AN93" i="13"/>
  <c r="AN85" i="13"/>
  <c r="AN99" i="13"/>
  <c r="AN91" i="13"/>
  <c r="AN83" i="13"/>
  <c r="AN92" i="13"/>
  <c r="AN79" i="13"/>
  <c r="AN71" i="13"/>
  <c r="AN63" i="13"/>
  <c r="AN55" i="13"/>
  <c r="AN47" i="13"/>
  <c r="AN39" i="13"/>
  <c r="AN31" i="13"/>
  <c r="AN23" i="13"/>
  <c r="AN15" i="13"/>
  <c r="AN90" i="13"/>
  <c r="AN78" i="13"/>
  <c r="AN70" i="13"/>
  <c r="AN62" i="13"/>
  <c r="AN54" i="13"/>
  <c r="AN46" i="13"/>
  <c r="AN38" i="13"/>
  <c r="AN30" i="13"/>
  <c r="AN89" i="13"/>
  <c r="AN77" i="13"/>
  <c r="AN69" i="13"/>
  <c r="AN61" i="13"/>
  <c r="AN53" i="13"/>
  <c r="AN45" i="13"/>
  <c r="AN37" i="13"/>
  <c r="AN29" i="13"/>
  <c r="AN21" i="13"/>
  <c r="AN104" i="13"/>
  <c r="AN88" i="13"/>
  <c r="AN76" i="13"/>
  <c r="AN100" i="13"/>
  <c r="AN84" i="13"/>
  <c r="AN75" i="13"/>
  <c r="AN96" i="13"/>
  <c r="AN80" i="13"/>
  <c r="AN72" i="13"/>
  <c r="AN64" i="13"/>
  <c r="AN56" i="13"/>
  <c r="AN48" i="13"/>
  <c r="AN40" i="13"/>
  <c r="AN59" i="13"/>
  <c r="AN43" i="13"/>
  <c r="AN33" i="13"/>
  <c r="AN26" i="13"/>
  <c r="AN16" i="13"/>
  <c r="AN5" i="13"/>
  <c r="AN58" i="13"/>
  <c r="AN42" i="13"/>
  <c r="AN17" i="13"/>
  <c r="AN4" i="13"/>
  <c r="AE3" i="13"/>
  <c r="AN81" i="13"/>
  <c r="AN57" i="13"/>
  <c r="AN41" i="13"/>
  <c r="AN35" i="13"/>
  <c r="AN24" i="13"/>
  <c r="AN18" i="13"/>
  <c r="AN11" i="13"/>
  <c r="AN98" i="13"/>
  <c r="AN68" i="13"/>
  <c r="AN52" i="13"/>
  <c r="AN32" i="13"/>
  <c r="AN27" i="13"/>
  <c r="AN73" i="13"/>
  <c r="AN67" i="13"/>
  <c r="AN51" i="13"/>
  <c r="AN82" i="13"/>
  <c r="AN66" i="13"/>
  <c r="AN50" i="13"/>
  <c r="AN74" i="13"/>
  <c r="AN60" i="13"/>
  <c r="AN44" i="13"/>
  <c r="AN36" i="13"/>
  <c r="AN6" i="13"/>
  <c r="AN14" i="13"/>
  <c r="AN8" i="13"/>
  <c r="AN7" i="13"/>
  <c r="AN34" i="13"/>
  <c r="AN19" i="13"/>
  <c r="AN28" i="13"/>
  <c r="AN20" i="13"/>
  <c r="AN97" i="13"/>
  <c r="AN65" i="13"/>
  <c r="AN25" i="13"/>
  <c r="AN49" i="13"/>
  <c r="AN13" i="13"/>
  <c r="AN9" i="13"/>
  <c r="AN22" i="13"/>
  <c r="AN12" i="13"/>
  <c r="AN10" i="13"/>
  <c r="AM3" i="12"/>
  <c r="AM3" i="13"/>
  <c r="AM3" i="8"/>
  <c r="AN97" i="8"/>
  <c r="AN89" i="8"/>
  <c r="AN81" i="8"/>
  <c r="AN73" i="8"/>
  <c r="AN65" i="8"/>
  <c r="AN104" i="8"/>
  <c r="AN96" i="8"/>
  <c r="AN88" i="8"/>
  <c r="AN80" i="8"/>
  <c r="AN72" i="8"/>
  <c r="AN103" i="8"/>
  <c r="AN95" i="8"/>
  <c r="AN87" i="8"/>
  <c r="AN79" i="8"/>
  <c r="AN102" i="8"/>
  <c r="AN94" i="8"/>
  <c r="AN86" i="8"/>
  <c r="AN78" i="8"/>
  <c r="AN70" i="8"/>
  <c r="AN101" i="8"/>
  <c r="AN93" i="8"/>
  <c r="AN85" i="8"/>
  <c r="AN77" i="8"/>
  <c r="AN69" i="8"/>
  <c r="AN100" i="8"/>
  <c r="AN92" i="8"/>
  <c r="AN99" i="8"/>
  <c r="AN91" i="8"/>
  <c r="AN83" i="8"/>
  <c r="AN75" i="8"/>
  <c r="AN67" i="8"/>
  <c r="AN98" i="8"/>
  <c r="AN90" i="8"/>
  <c r="AN82" i="8"/>
  <c r="AN74" i="8"/>
  <c r="AN64" i="8"/>
  <c r="AN56" i="8"/>
  <c r="AN48" i="8"/>
  <c r="AN40" i="8"/>
  <c r="AN32" i="8"/>
  <c r="AN63" i="8"/>
  <c r="AN55" i="8"/>
  <c r="AN47" i="8"/>
  <c r="AN39" i="8"/>
  <c r="AN31" i="8"/>
  <c r="AN84" i="8"/>
  <c r="AN71" i="8"/>
  <c r="AN66" i="8"/>
  <c r="AN62" i="8"/>
  <c r="AN54" i="8"/>
  <c r="AN46" i="8"/>
  <c r="AN38" i="8"/>
  <c r="AN76" i="8"/>
  <c r="AN61" i="8"/>
  <c r="AN53" i="8"/>
  <c r="AN45" i="8"/>
  <c r="AN37" i="8"/>
  <c r="AN60" i="8"/>
  <c r="AN52" i="8"/>
  <c r="AN44" i="8"/>
  <c r="AN36" i="8"/>
  <c r="AN58" i="8"/>
  <c r="AN50" i="8"/>
  <c r="AN42" i="8"/>
  <c r="AN34" i="8"/>
  <c r="AN68" i="8"/>
  <c r="AN51" i="8"/>
  <c r="AN30" i="8"/>
  <c r="AN29" i="8"/>
  <c r="AN21" i="8"/>
  <c r="AN13" i="8"/>
  <c r="AN5" i="8"/>
  <c r="AN49" i="8"/>
  <c r="AN28" i="8"/>
  <c r="AN20" i="8"/>
  <c r="AN12" i="8"/>
  <c r="AN4" i="8"/>
  <c r="AE3" i="8"/>
  <c r="AN43" i="8"/>
  <c r="AN27" i="8"/>
  <c r="AN19" i="8"/>
  <c r="AN11" i="8"/>
  <c r="AN41" i="8"/>
  <c r="AN26" i="8"/>
  <c r="AN18" i="8"/>
  <c r="AN10" i="8"/>
  <c r="AN59" i="8"/>
  <c r="AN23" i="8"/>
  <c r="AN15" i="8"/>
  <c r="AN7" i="8"/>
  <c r="AN57" i="8"/>
  <c r="AN22" i="8"/>
  <c r="AN14" i="8"/>
  <c r="AN6" i="8"/>
  <c r="AN33" i="8"/>
  <c r="AN16" i="8"/>
  <c r="AN9" i="8"/>
  <c r="AN25" i="8"/>
  <c r="AN35" i="8"/>
  <c r="AN24" i="8"/>
  <c r="AN8" i="8"/>
  <c r="AN17" i="8"/>
  <c r="AK3" i="3"/>
  <c r="AK3" i="1"/>
  <c r="AK3" i="2"/>
  <c r="AK3" i="4"/>
  <c r="AL10" i="2"/>
  <c r="AL8" i="2"/>
  <c r="AL6" i="2"/>
  <c r="AL15" i="2"/>
  <c r="AL17" i="2"/>
  <c r="AL19" i="2"/>
  <c r="AL21" i="2"/>
  <c r="AL23" i="2"/>
  <c r="AL25" i="2"/>
  <c r="AL27" i="2"/>
  <c r="AL29" i="2"/>
  <c r="AL31" i="2"/>
  <c r="AL33" i="2"/>
  <c r="AL35" i="2"/>
  <c r="AL37" i="2"/>
  <c r="AL39" i="2"/>
  <c r="AL41" i="2"/>
  <c r="AL43" i="2"/>
  <c r="AL45" i="2"/>
  <c r="AL47" i="2"/>
  <c r="AL49" i="2"/>
  <c r="AL51" i="2"/>
  <c r="AL53" i="2"/>
  <c r="AL55" i="2"/>
  <c r="AL57" i="2"/>
  <c r="AL59" i="2"/>
  <c r="AL61" i="2"/>
  <c r="AL63" i="2"/>
  <c r="AL65" i="2"/>
  <c r="AL67" i="2"/>
  <c r="AL69" i="2"/>
  <c r="AL71" i="2"/>
  <c r="AL73" i="2"/>
  <c r="AL75" i="2"/>
  <c r="AL77" i="2"/>
  <c r="AL79" i="2"/>
  <c r="AL81" i="2"/>
  <c r="AL83" i="2"/>
  <c r="AL85" i="2"/>
  <c r="AL87" i="2"/>
  <c r="AL89" i="2"/>
  <c r="AL91" i="2"/>
  <c r="AL93" i="2"/>
  <c r="AL95" i="2"/>
  <c r="AL97" i="2"/>
  <c r="AL99" i="2"/>
  <c r="AL101" i="2"/>
  <c r="AL103" i="2"/>
  <c r="AL4" i="2"/>
  <c r="AL13" i="2"/>
  <c r="AL11" i="2"/>
  <c r="AL9" i="2"/>
  <c r="AL7" i="2"/>
  <c r="AL14" i="2"/>
  <c r="AL16" i="2"/>
  <c r="AL18" i="2"/>
  <c r="AL20" i="2"/>
  <c r="AL22" i="2"/>
  <c r="AL24" i="2"/>
  <c r="AL26" i="2"/>
  <c r="AL28" i="2"/>
  <c r="AL30" i="2"/>
  <c r="AL32" i="2"/>
  <c r="AL34" i="2"/>
  <c r="AL36" i="2"/>
  <c r="AL38" i="2"/>
  <c r="AL40" i="2"/>
  <c r="AL42" i="2"/>
  <c r="AL44" i="2"/>
  <c r="AL46" i="2"/>
  <c r="AL48" i="2"/>
  <c r="AL50" i="2"/>
  <c r="AL52" i="2"/>
  <c r="AL54" i="2"/>
  <c r="AL56" i="2"/>
  <c r="AL58" i="2"/>
  <c r="AL60" i="2"/>
  <c r="AL62" i="2"/>
  <c r="AL64" i="2"/>
  <c r="AL66" i="2"/>
  <c r="AL68" i="2"/>
  <c r="AL70" i="2"/>
  <c r="AL72" i="2"/>
  <c r="AL74" i="2"/>
  <c r="AL76" i="2"/>
  <c r="AL78" i="2"/>
  <c r="AL80" i="2"/>
  <c r="AL82" i="2"/>
  <c r="AL84" i="2"/>
  <c r="AL86" i="2"/>
  <c r="AL88" i="2"/>
  <c r="AL90" i="2"/>
  <c r="AL92" i="2"/>
  <c r="AL94" i="2"/>
  <c r="AL96" i="2"/>
  <c r="AL98" i="2"/>
  <c r="AL100" i="2"/>
  <c r="AL102" i="2"/>
  <c r="AL104" i="2"/>
  <c r="AL5" i="2"/>
  <c r="AL12" i="2"/>
  <c r="AC3" i="2"/>
  <c r="AL4" i="3"/>
  <c r="AL6" i="3"/>
  <c r="AL8" i="3"/>
  <c r="AL10" i="3"/>
  <c r="AL12" i="3"/>
  <c r="AL14" i="3"/>
  <c r="AL16" i="3"/>
  <c r="AL18" i="3"/>
  <c r="AL20" i="3"/>
  <c r="AL22" i="3"/>
  <c r="AL24" i="3"/>
  <c r="AL26" i="3"/>
  <c r="AL28" i="3"/>
  <c r="AL30" i="3"/>
  <c r="AL32" i="3"/>
  <c r="AL34" i="3"/>
  <c r="AL36" i="3"/>
  <c r="AL38" i="3"/>
  <c r="AL40" i="3"/>
  <c r="AL42" i="3"/>
  <c r="AL44" i="3"/>
  <c r="AL46" i="3"/>
  <c r="AL48" i="3"/>
  <c r="AL50" i="3"/>
  <c r="AL52" i="3"/>
  <c r="AL54" i="3"/>
  <c r="AL56" i="3"/>
  <c r="AL58" i="3"/>
  <c r="AL60" i="3"/>
  <c r="AL62" i="3"/>
  <c r="AL64" i="3"/>
  <c r="AL66" i="3"/>
  <c r="AL68" i="3"/>
  <c r="AL70" i="3"/>
  <c r="AL72" i="3"/>
  <c r="AL74" i="3"/>
  <c r="AL76" i="3"/>
  <c r="AL78" i="3"/>
  <c r="AL80" i="3"/>
  <c r="AL82" i="3"/>
  <c r="AL84" i="3"/>
  <c r="AL86" i="3"/>
  <c r="AL88" i="3"/>
  <c r="AL90" i="3"/>
  <c r="AL92" i="3"/>
  <c r="AL94" i="3"/>
  <c r="AL96" i="3"/>
  <c r="AL98" i="3"/>
  <c r="AL100" i="3"/>
  <c r="AL102" i="3"/>
  <c r="AL104" i="3"/>
  <c r="AL5" i="3"/>
  <c r="AL7" i="3"/>
  <c r="AL9" i="3"/>
  <c r="AL11" i="3"/>
  <c r="AL13" i="3"/>
  <c r="AL15" i="3"/>
  <c r="AL17" i="3"/>
  <c r="AL19" i="3"/>
  <c r="AL21" i="3"/>
  <c r="AL23" i="3"/>
  <c r="AL25" i="3"/>
  <c r="AL27" i="3"/>
  <c r="AL29" i="3"/>
  <c r="AL31" i="3"/>
  <c r="AL33" i="3"/>
  <c r="AL35" i="3"/>
  <c r="AL37" i="3"/>
  <c r="AL39" i="3"/>
  <c r="AL41" i="3"/>
  <c r="AL43" i="3"/>
  <c r="AL45" i="3"/>
  <c r="AL47" i="3"/>
  <c r="AL49" i="3"/>
  <c r="AL51" i="3"/>
  <c r="AL53" i="3"/>
  <c r="AL55" i="3"/>
  <c r="AL57" i="3"/>
  <c r="AL59" i="3"/>
  <c r="AL61" i="3"/>
  <c r="AL63" i="3"/>
  <c r="AL65" i="3"/>
  <c r="AL67" i="3"/>
  <c r="AL69" i="3"/>
  <c r="AL71" i="3"/>
  <c r="AL73" i="3"/>
  <c r="AL75" i="3"/>
  <c r="AL77" i="3"/>
  <c r="AL79" i="3"/>
  <c r="AL81" i="3"/>
  <c r="AL83" i="3"/>
  <c r="AL85" i="3"/>
  <c r="AL87" i="3"/>
  <c r="AL89" i="3"/>
  <c r="AL91" i="3"/>
  <c r="AL93" i="3"/>
  <c r="AL95" i="3"/>
  <c r="AL97" i="3"/>
  <c r="AL99" i="3"/>
  <c r="AL101" i="3"/>
  <c r="AL103" i="3"/>
  <c r="AC3" i="3"/>
  <c r="AC3" i="1"/>
  <c r="AL5" i="1"/>
  <c r="AL7" i="1"/>
  <c r="AL9" i="1"/>
  <c r="AL11" i="1"/>
  <c r="AL13" i="1"/>
  <c r="AL15" i="1"/>
  <c r="AL17" i="1"/>
  <c r="AL19" i="1"/>
  <c r="AL21" i="1"/>
  <c r="AL23" i="1"/>
  <c r="AL25" i="1"/>
  <c r="AL27" i="1"/>
  <c r="AL29" i="1"/>
  <c r="AL31" i="1"/>
  <c r="AL33" i="1"/>
  <c r="AL35" i="1"/>
  <c r="AL37" i="1"/>
  <c r="AL39" i="1"/>
  <c r="AL41" i="1"/>
  <c r="AL43" i="1"/>
  <c r="AL45" i="1"/>
  <c r="AL47" i="1"/>
  <c r="AL49" i="1"/>
  <c r="AL51" i="1"/>
  <c r="AL53" i="1"/>
  <c r="AL55" i="1"/>
  <c r="AL57" i="1"/>
  <c r="AL59" i="1"/>
  <c r="AL61" i="1"/>
  <c r="AL63" i="1"/>
  <c r="AL65" i="1"/>
  <c r="AL67" i="1"/>
  <c r="AL69" i="1"/>
  <c r="AL71" i="1"/>
  <c r="AL73" i="1"/>
  <c r="AL75" i="1"/>
  <c r="AL77" i="1"/>
  <c r="AL79" i="1"/>
  <c r="AL81" i="1"/>
  <c r="AL83" i="1"/>
  <c r="AL85" i="1"/>
  <c r="AL87" i="1"/>
  <c r="AL89" i="1"/>
  <c r="AL91" i="1"/>
  <c r="AL93" i="1"/>
  <c r="AL95" i="1"/>
  <c r="AL97" i="1"/>
  <c r="AL99" i="1"/>
  <c r="AL101" i="1"/>
  <c r="AL103" i="1"/>
  <c r="AL4" i="1"/>
  <c r="AL6" i="1"/>
  <c r="AL8" i="1"/>
  <c r="AL10" i="1"/>
  <c r="AL12" i="1"/>
  <c r="AL14" i="1"/>
  <c r="AL16" i="1"/>
  <c r="AL18" i="1"/>
  <c r="AL20" i="1"/>
  <c r="AL22" i="1"/>
  <c r="AL24" i="1"/>
  <c r="AL26" i="1"/>
  <c r="AL28" i="1"/>
  <c r="AL30" i="1"/>
  <c r="AL32" i="1"/>
  <c r="AL34" i="1"/>
  <c r="AL36" i="1"/>
  <c r="AL38" i="1"/>
  <c r="AL40" i="1"/>
  <c r="AL42" i="1"/>
  <c r="AL44" i="1"/>
  <c r="AL46" i="1"/>
  <c r="AL48" i="1"/>
  <c r="AL50" i="1"/>
  <c r="AL52" i="1"/>
  <c r="AL54" i="1"/>
  <c r="AL56" i="1"/>
  <c r="AL58" i="1"/>
  <c r="AL60" i="1"/>
  <c r="AL62" i="1"/>
  <c r="AL64" i="1"/>
  <c r="AL66" i="1"/>
  <c r="AL68" i="1"/>
  <c r="AL70" i="1"/>
  <c r="AL72" i="1"/>
  <c r="AL74" i="1"/>
  <c r="AL76" i="1"/>
  <c r="AL78" i="1"/>
  <c r="AL80" i="1"/>
  <c r="AL82" i="1"/>
  <c r="AL84" i="1"/>
  <c r="AL86" i="1"/>
  <c r="AL88" i="1"/>
  <c r="AL90" i="1"/>
  <c r="AL92" i="1"/>
  <c r="AL94" i="1"/>
  <c r="AL96" i="1"/>
  <c r="AL98" i="1"/>
  <c r="AL100" i="1"/>
  <c r="AL102" i="1"/>
  <c r="AL104" i="1"/>
  <c r="AL5" i="4"/>
  <c r="AL7" i="4"/>
  <c r="AL9" i="4"/>
  <c r="AL11" i="4"/>
  <c r="AL13" i="4"/>
  <c r="AL15" i="4"/>
  <c r="AL17" i="4"/>
  <c r="AL19" i="4"/>
  <c r="AL21" i="4"/>
  <c r="AL23" i="4"/>
  <c r="AL25" i="4"/>
  <c r="AL27" i="4"/>
  <c r="AL29" i="4"/>
  <c r="AL31" i="4"/>
  <c r="AL33" i="4"/>
  <c r="AL35" i="4"/>
  <c r="AL37" i="4"/>
  <c r="AL39" i="4"/>
  <c r="AL41" i="4"/>
  <c r="AL43" i="4"/>
  <c r="AL45" i="4"/>
  <c r="AL47" i="4"/>
  <c r="AL49" i="4"/>
  <c r="AL51" i="4"/>
  <c r="AL53" i="4"/>
  <c r="AL55" i="4"/>
  <c r="AL57" i="4"/>
  <c r="AL59" i="4"/>
  <c r="AL61" i="4"/>
  <c r="AL63" i="4"/>
  <c r="AL65" i="4"/>
  <c r="AL67" i="4"/>
  <c r="AL69" i="4"/>
  <c r="AL71" i="4"/>
  <c r="AL73" i="4"/>
  <c r="AL75" i="4"/>
  <c r="AL77" i="4"/>
  <c r="AL79" i="4"/>
  <c r="AL81" i="4"/>
  <c r="AL83" i="4"/>
  <c r="AL4" i="4"/>
  <c r="AL6" i="4"/>
  <c r="AL8" i="4"/>
  <c r="AL10" i="4"/>
  <c r="AL12" i="4"/>
  <c r="AL14" i="4"/>
  <c r="AL16" i="4"/>
  <c r="AL18" i="4"/>
  <c r="AL20" i="4"/>
  <c r="AL22" i="4"/>
  <c r="AL24" i="4"/>
  <c r="AL26" i="4"/>
  <c r="AL28" i="4"/>
  <c r="AL30" i="4"/>
  <c r="AL32" i="4"/>
  <c r="AL34" i="4"/>
  <c r="AL36" i="4"/>
  <c r="AL38" i="4"/>
  <c r="AL40" i="4"/>
  <c r="AL42" i="4"/>
  <c r="AL44" i="4"/>
  <c r="AL46" i="4"/>
  <c r="AL48" i="4"/>
  <c r="AL50" i="4"/>
  <c r="AL52" i="4"/>
  <c r="AL54" i="4"/>
  <c r="AL56" i="4"/>
  <c r="AL58" i="4"/>
  <c r="AL60" i="4"/>
  <c r="AL62" i="4"/>
  <c r="AL64" i="4"/>
  <c r="AL66" i="4"/>
  <c r="AL68" i="4"/>
  <c r="AL70" i="4"/>
  <c r="AL72" i="4"/>
  <c r="AL74" i="4"/>
  <c r="AL76" i="4"/>
  <c r="AL78" i="4"/>
  <c r="AL80" i="4"/>
  <c r="AL82" i="4"/>
  <c r="AL84" i="4"/>
  <c r="AL86" i="4"/>
  <c r="AL88" i="4"/>
  <c r="AL90" i="4"/>
  <c r="AL92" i="4"/>
  <c r="AL94" i="4"/>
  <c r="AL96" i="4"/>
  <c r="AL98" i="4"/>
  <c r="AL100" i="4"/>
  <c r="AL104" i="4"/>
  <c r="AL85" i="4"/>
  <c r="AL89" i="4"/>
  <c r="AL93" i="4"/>
  <c r="AL102" i="4"/>
  <c r="AL97" i="4"/>
  <c r="AL103" i="4"/>
  <c r="AL87" i="4"/>
  <c r="AL91" i="4"/>
  <c r="AL95" i="4"/>
  <c r="AL101" i="4"/>
  <c r="AL99" i="4"/>
  <c r="AC3" i="4"/>
  <c r="L2" i="9" l="1"/>
  <c r="AN3" i="10"/>
  <c r="AN3" i="11"/>
  <c r="AN3" i="14"/>
  <c r="AN3" i="13"/>
  <c r="AN3" i="12"/>
  <c r="AN3" i="8"/>
  <c r="AL3" i="4"/>
  <c r="AL3" i="2"/>
  <c r="AL3" i="1"/>
  <c r="AL3" i="3"/>
  <c r="AD3" i="2"/>
  <c r="AM5" i="2"/>
  <c r="AM12" i="2"/>
  <c r="AM10" i="2"/>
  <c r="AM8" i="2"/>
  <c r="AM6" i="2"/>
  <c r="AM15" i="2"/>
  <c r="AM17" i="2"/>
  <c r="AM19" i="2"/>
  <c r="AM21" i="2"/>
  <c r="AM23" i="2"/>
  <c r="AM25" i="2"/>
  <c r="AM27" i="2"/>
  <c r="AM29" i="2"/>
  <c r="AM31" i="2"/>
  <c r="AM33" i="2"/>
  <c r="AM35" i="2"/>
  <c r="AM37" i="2"/>
  <c r="AM39" i="2"/>
  <c r="AM41" i="2"/>
  <c r="AM43" i="2"/>
  <c r="AM45" i="2"/>
  <c r="AM47" i="2"/>
  <c r="AM49" i="2"/>
  <c r="AM51" i="2"/>
  <c r="AM53" i="2"/>
  <c r="AM55" i="2"/>
  <c r="AM57" i="2"/>
  <c r="AM59" i="2"/>
  <c r="AM61" i="2"/>
  <c r="AM63" i="2"/>
  <c r="AM65" i="2"/>
  <c r="AM67" i="2"/>
  <c r="AM69" i="2"/>
  <c r="AM71" i="2"/>
  <c r="AM73" i="2"/>
  <c r="AM75" i="2"/>
  <c r="AM77" i="2"/>
  <c r="AM79" i="2"/>
  <c r="AM81" i="2"/>
  <c r="AM83" i="2"/>
  <c r="AM85" i="2"/>
  <c r="AM87" i="2"/>
  <c r="AM89" i="2"/>
  <c r="AM91" i="2"/>
  <c r="AM93" i="2"/>
  <c r="AM95" i="2"/>
  <c r="AM97" i="2"/>
  <c r="AM99" i="2"/>
  <c r="AM101" i="2"/>
  <c r="AM103" i="2"/>
  <c r="AM4" i="2"/>
  <c r="AM13" i="2"/>
  <c r="AM11" i="2"/>
  <c r="AM9" i="2"/>
  <c r="AM7" i="2"/>
  <c r="AM14" i="2"/>
  <c r="AM16" i="2"/>
  <c r="AM18" i="2"/>
  <c r="AM20" i="2"/>
  <c r="AM22" i="2"/>
  <c r="AM24" i="2"/>
  <c r="AM26" i="2"/>
  <c r="AM28" i="2"/>
  <c r="AM30" i="2"/>
  <c r="AM32" i="2"/>
  <c r="AM34" i="2"/>
  <c r="AM36" i="2"/>
  <c r="AM38" i="2"/>
  <c r="AM40" i="2"/>
  <c r="AM42" i="2"/>
  <c r="AM44" i="2"/>
  <c r="AM46" i="2"/>
  <c r="AM48" i="2"/>
  <c r="AM50" i="2"/>
  <c r="AM52" i="2"/>
  <c r="AM54" i="2"/>
  <c r="AM56" i="2"/>
  <c r="AM58" i="2"/>
  <c r="AM60" i="2"/>
  <c r="AM62" i="2"/>
  <c r="AM64" i="2"/>
  <c r="AM66" i="2"/>
  <c r="AM68" i="2"/>
  <c r="AM70" i="2"/>
  <c r="AM72" i="2"/>
  <c r="AM74" i="2"/>
  <c r="AM76" i="2"/>
  <c r="AM78" i="2"/>
  <c r="AM80" i="2"/>
  <c r="AM82" i="2"/>
  <c r="AM84" i="2"/>
  <c r="AM86" i="2"/>
  <c r="AM88" i="2"/>
  <c r="AM90" i="2"/>
  <c r="AM92" i="2"/>
  <c r="AM94" i="2"/>
  <c r="AM96" i="2"/>
  <c r="AM98" i="2"/>
  <c r="AM100" i="2"/>
  <c r="AM102" i="2"/>
  <c r="AM104" i="2"/>
  <c r="AD3" i="1"/>
  <c r="AM5" i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AM37" i="1"/>
  <c r="AM39" i="1"/>
  <c r="AM41" i="1"/>
  <c r="AM43" i="1"/>
  <c r="AM45" i="1"/>
  <c r="AM47" i="1"/>
  <c r="AM49" i="1"/>
  <c r="AM51" i="1"/>
  <c r="AM53" i="1"/>
  <c r="AM55" i="1"/>
  <c r="AM57" i="1"/>
  <c r="AM59" i="1"/>
  <c r="AM61" i="1"/>
  <c r="AM63" i="1"/>
  <c r="AM65" i="1"/>
  <c r="AM67" i="1"/>
  <c r="AM69" i="1"/>
  <c r="AM71" i="1"/>
  <c r="AM73" i="1"/>
  <c r="AM75" i="1"/>
  <c r="AM77" i="1"/>
  <c r="AM79" i="1"/>
  <c r="AM81" i="1"/>
  <c r="AM83" i="1"/>
  <c r="AM85" i="1"/>
  <c r="AM87" i="1"/>
  <c r="AM89" i="1"/>
  <c r="AM91" i="1"/>
  <c r="AM93" i="1"/>
  <c r="AM95" i="1"/>
  <c r="AM97" i="1"/>
  <c r="AM99" i="1"/>
  <c r="AM101" i="1"/>
  <c r="AM103" i="1"/>
  <c r="AM4" i="1"/>
  <c r="AM6" i="1"/>
  <c r="AM8" i="1"/>
  <c r="AM10" i="1"/>
  <c r="AM12" i="1"/>
  <c r="AM14" i="1"/>
  <c r="AM16" i="1"/>
  <c r="AM18" i="1"/>
  <c r="AM20" i="1"/>
  <c r="AM22" i="1"/>
  <c r="AM24" i="1"/>
  <c r="AM26" i="1"/>
  <c r="AM28" i="1"/>
  <c r="AM30" i="1"/>
  <c r="AM32" i="1"/>
  <c r="AM34" i="1"/>
  <c r="AM36" i="1"/>
  <c r="AM38" i="1"/>
  <c r="AM40" i="1"/>
  <c r="AM42" i="1"/>
  <c r="AM44" i="1"/>
  <c r="AM46" i="1"/>
  <c r="AM48" i="1"/>
  <c r="AM50" i="1"/>
  <c r="AM52" i="1"/>
  <c r="AM54" i="1"/>
  <c r="AM56" i="1"/>
  <c r="AM58" i="1"/>
  <c r="AM60" i="1"/>
  <c r="AM62" i="1"/>
  <c r="AM64" i="1"/>
  <c r="AM66" i="1"/>
  <c r="AM68" i="1"/>
  <c r="AM70" i="1"/>
  <c r="AM72" i="1"/>
  <c r="AM74" i="1"/>
  <c r="AM76" i="1"/>
  <c r="AM78" i="1"/>
  <c r="AM80" i="1"/>
  <c r="AM82" i="1"/>
  <c r="AM84" i="1"/>
  <c r="AM86" i="1"/>
  <c r="AM88" i="1"/>
  <c r="AM90" i="1"/>
  <c r="AM92" i="1"/>
  <c r="AM94" i="1"/>
  <c r="AM96" i="1"/>
  <c r="AM98" i="1"/>
  <c r="AM100" i="1"/>
  <c r="AM102" i="1"/>
  <c r="AM104" i="1"/>
  <c r="AM4" i="3"/>
  <c r="AM6" i="3"/>
  <c r="AM8" i="3"/>
  <c r="AM10" i="3"/>
  <c r="AM12" i="3"/>
  <c r="AM14" i="3"/>
  <c r="AM16" i="3"/>
  <c r="AM18" i="3"/>
  <c r="AM20" i="3"/>
  <c r="AM22" i="3"/>
  <c r="AM24" i="3"/>
  <c r="AM26" i="3"/>
  <c r="AM28" i="3"/>
  <c r="AM30" i="3"/>
  <c r="AM32" i="3"/>
  <c r="AM34" i="3"/>
  <c r="AM36" i="3"/>
  <c r="AM38" i="3"/>
  <c r="AM40" i="3"/>
  <c r="AM42" i="3"/>
  <c r="AM44" i="3"/>
  <c r="AM46" i="3"/>
  <c r="AM48" i="3"/>
  <c r="AM50" i="3"/>
  <c r="AM52" i="3"/>
  <c r="AM54" i="3"/>
  <c r="AM56" i="3"/>
  <c r="AM58" i="3"/>
  <c r="AM60" i="3"/>
  <c r="AM62" i="3"/>
  <c r="AM64" i="3"/>
  <c r="AM66" i="3"/>
  <c r="AM68" i="3"/>
  <c r="AM70" i="3"/>
  <c r="AM72" i="3"/>
  <c r="AM74" i="3"/>
  <c r="AM76" i="3"/>
  <c r="AM78" i="3"/>
  <c r="AM80" i="3"/>
  <c r="AM82" i="3"/>
  <c r="AM84" i="3"/>
  <c r="AM86" i="3"/>
  <c r="AM88" i="3"/>
  <c r="AM90" i="3"/>
  <c r="AM92" i="3"/>
  <c r="AM94" i="3"/>
  <c r="AM96" i="3"/>
  <c r="AM98" i="3"/>
  <c r="AM100" i="3"/>
  <c r="AM102" i="3"/>
  <c r="AM104" i="3"/>
  <c r="AM5" i="3"/>
  <c r="AM7" i="3"/>
  <c r="AM9" i="3"/>
  <c r="AM11" i="3"/>
  <c r="AM13" i="3"/>
  <c r="AM15" i="3"/>
  <c r="AM17" i="3"/>
  <c r="AM19" i="3"/>
  <c r="AM21" i="3"/>
  <c r="AM23" i="3"/>
  <c r="AM25" i="3"/>
  <c r="AM27" i="3"/>
  <c r="AM29" i="3"/>
  <c r="AM31" i="3"/>
  <c r="AM33" i="3"/>
  <c r="AM35" i="3"/>
  <c r="AM37" i="3"/>
  <c r="AM39" i="3"/>
  <c r="AM41" i="3"/>
  <c r="AM43" i="3"/>
  <c r="AM45" i="3"/>
  <c r="AM47" i="3"/>
  <c r="AM49" i="3"/>
  <c r="AM51" i="3"/>
  <c r="AM53" i="3"/>
  <c r="AM55" i="3"/>
  <c r="AM57" i="3"/>
  <c r="AM59" i="3"/>
  <c r="AM61" i="3"/>
  <c r="AM63" i="3"/>
  <c r="AM65" i="3"/>
  <c r="AM67" i="3"/>
  <c r="AM69" i="3"/>
  <c r="AM71" i="3"/>
  <c r="AM73" i="3"/>
  <c r="AM75" i="3"/>
  <c r="AM77" i="3"/>
  <c r="AM79" i="3"/>
  <c r="AM81" i="3"/>
  <c r="AM83" i="3"/>
  <c r="AM85" i="3"/>
  <c r="AM87" i="3"/>
  <c r="AM89" i="3"/>
  <c r="AM91" i="3"/>
  <c r="AM93" i="3"/>
  <c r="AM95" i="3"/>
  <c r="AM97" i="3"/>
  <c r="AM99" i="3"/>
  <c r="AM101" i="3"/>
  <c r="AM103" i="3"/>
  <c r="AD3" i="3"/>
  <c r="AD3" i="4"/>
  <c r="AM5" i="4"/>
  <c r="AM7" i="4"/>
  <c r="AM9" i="4"/>
  <c r="AM11" i="4"/>
  <c r="AM13" i="4"/>
  <c r="AM15" i="4"/>
  <c r="AM17" i="4"/>
  <c r="AM19" i="4"/>
  <c r="AM21" i="4"/>
  <c r="AM23" i="4"/>
  <c r="AM25" i="4"/>
  <c r="AM27" i="4"/>
  <c r="AM29" i="4"/>
  <c r="AM31" i="4"/>
  <c r="AM33" i="4"/>
  <c r="AM35" i="4"/>
  <c r="AM37" i="4"/>
  <c r="AM39" i="4"/>
  <c r="AM41" i="4"/>
  <c r="AM43" i="4"/>
  <c r="AM45" i="4"/>
  <c r="AM47" i="4"/>
  <c r="AM49" i="4"/>
  <c r="AM51" i="4"/>
  <c r="AM53" i="4"/>
  <c r="AM55" i="4"/>
  <c r="AM57" i="4"/>
  <c r="AM59" i="4"/>
  <c r="AM61" i="4"/>
  <c r="AM63" i="4"/>
  <c r="AM65" i="4"/>
  <c r="AM67" i="4"/>
  <c r="AM69" i="4"/>
  <c r="AM71" i="4"/>
  <c r="AM73" i="4"/>
  <c r="AM75" i="4"/>
  <c r="AM77" i="4"/>
  <c r="AM79" i="4"/>
  <c r="AM81" i="4"/>
  <c r="AM83" i="4"/>
  <c r="AM4" i="4"/>
  <c r="AM6" i="4"/>
  <c r="AM8" i="4"/>
  <c r="AM10" i="4"/>
  <c r="AM12" i="4"/>
  <c r="AM14" i="4"/>
  <c r="AM16" i="4"/>
  <c r="AM18" i="4"/>
  <c r="AM20" i="4"/>
  <c r="AM22" i="4"/>
  <c r="AM24" i="4"/>
  <c r="AM26" i="4"/>
  <c r="AM28" i="4"/>
  <c r="AM30" i="4"/>
  <c r="AM32" i="4"/>
  <c r="AM34" i="4"/>
  <c r="AM36" i="4"/>
  <c r="AM38" i="4"/>
  <c r="AM40" i="4"/>
  <c r="AM42" i="4"/>
  <c r="AM44" i="4"/>
  <c r="AM46" i="4"/>
  <c r="AM48" i="4"/>
  <c r="AM50" i="4"/>
  <c r="AM52" i="4"/>
  <c r="AM54" i="4"/>
  <c r="AM56" i="4"/>
  <c r="AM58" i="4"/>
  <c r="AM60" i="4"/>
  <c r="AM62" i="4"/>
  <c r="AM64" i="4"/>
  <c r="AM66" i="4"/>
  <c r="AM68" i="4"/>
  <c r="AM70" i="4"/>
  <c r="AM72" i="4"/>
  <c r="AM74" i="4"/>
  <c r="AM76" i="4"/>
  <c r="AM78" i="4"/>
  <c r="AM80" i="4"/>
  <c r="AM82" i="4"/>
  <c r="AM84" i="4"/>
  <c r="AM86" i="4"/>
  <c r="AM88" i="4"/>
  <c r="AM90" i="4"/>
  <c r="AM92" i="4"/>
  <c r="AM94" i="4"/>
  <c r="AM99" i="4"/>
  <c r="AM96" i="4"/>
  <c r="AM104" i="4"/>
  <c r="AM85" i="4"/>
  <c r="AM89" i="4"/>
  <c r="AM93" i="4"/>
  <c r="AM102" i="4"/>
  <c r="AM97" i="4"/>
  <c r="AM100" i="4"/>
  <c r="AM103" i="4"/>
  <c r="AM87" i="4"/>
  <c r="AM91" i="4"/>
  <c r="AM95" i="4"/>
  <c r="AM98" i="4"/>
  <c r="AM101" i="4"/>
  <c r="M2" i="9" l="1"/>
  <c r="N2" i="9" s="1"/>
  <c r="O2" i="9" s="1"/>
  <c r="P2" i="9" s="1"/>
  <c r="Q2" i="9" s="1"/>
  <c r="R2" i="9" s="1"/>
  <c r="S2" i="9" s="1"/>
  <c r="T2" i="9" s="1"/>
  <c r="U2" i="9" s="1"/>
  <c r="V2" i="9" s="1"/>
  <c r="AM3" i="2"/>
  <c r="AM3" i="1"/>
  <c r="AM3" i="4"/>
  <c r="AM3" i="3"/>
  <c r="AE3" i="1"/>
  <c r="AN4" i="1"/>
  <c r="AN6" i="1"/>
  <c r="AN8" i="1"/>
  <c r="AN10" i="1"/>
  <c r="AN12" i="1"/>
  <c r="AN14" i="1"/>
  <c r="AN16" i="1"/>
  <c r="AN18" i="1"/>
  <c r="AN20" i="1"/>
  <c r="AN22" i="1"/>
  <c r="AN24" i="1"/>
  <c r="AN26" i="1"/>
  <c r="AN28" i="1"/>
  <c r="AN30" i="1"/>
  <c r="AN32" i="1"/>
  <c r="AN34" i="1"/>
  <c r="AN36" i="1"/>
  <c r="AN38" i="1"/>
  <c r="AN40" i="1"/>
  <c r="AN42" i="1"/>
  <c r="AN44" i="1"/>
  <c r="AN46" i="1"/>
  <c r="AN48" i="1"/>
  <c r="AN50" i="1"/>
  <c r="AN52" i="1"/>
  <c r="AN54" i="1"/>
  <c r="AN56" i="1"/>
  <c r="AN58" i="1"/>
  <c r="AN60" i="1"/>
  <c r="AN62" i="1"/>
  <c r="AN64" i="1"/>
  <c r="AN66" i="1"/>
  <c r="AN68" i="1"/>
  <c r="AN70" i="1"/>
  <c r="AN72" i="1"/>
  <c r="AN74" i="1"/>
  <c r="AN76" i="1"/>
  <c r="AN78" i="1"/>
  <c r="AN80" i="1"/>
  <c r="AN82" i="1"/>
  <c r="AN84" i="1"/>
  <c r="AN86" i="1"/>
  <c r="AN88" i="1"/>
  <c r="AN90" i="1"/>
  <c r="AN92" i="1"/>
  <c r="AN94" i="1"/>
  <c r="AN96" i="1"/>
  <c r="AN98" i="1"/>
  <c r="AN100" i="1"/>
  <c r="AN102" i="1"/>
  <c r="AN104" i="1"/>
  <c r="AN13" i="1"/>
  <c r="AN29" i="1"/>
  <c r="AN45" i="1"/>
  <c r="AN61" i="1"/>
  <c r="AN77" i="1"/>
  <c r="AN93" i="1"/>
  <c r="AN15" i="1"/>
  <c r="AN31" i="1"/>
  <c r="AN47" i="1"/>
  <c r="AN63" i="1"/>
  <c r="AN79" i="1"/>
  <c r="AN95" i="1"/>
  <c r="AN17" i="1"/>
  <c r="AN33" i="1"/>
  <c r="AN49" i="1"/>
  <c r="AN65" i="1"/>
  <c r="AN81" i="1"/>
  <c r="AN97" i="1"/>
  <c r="AN19" i="1"/>
  <c r="AN35" i="1"/>
  <c r="AN51" i="1"/>
  <c r="AN67" i="1"/>
  <c r="AN83" i="1"/>
  <c r="AN99" i="1"/>
  <c r="AN5" i="1"/>
  <c r="AN21" i="1"/>
  <c r="AN37" i="1"/>
  <c r="AN53" i="1"/>
  <c r="AN69" i="1"/>
  <c r="AN85" i="1"/>
  <c r="AN101" i="1"/>
  <c r="AN7" i="1"/>
  <c r="AN23" i="1"/>
  <c r="AN39" i="1"/>
  <c r="AN55" i="1"/>
  <c r="AN71" i="1"/>
  <c r="AN87" i="1"/>
  <c r="AN103" i="1"/>
  <c r="AN9" i="1"/>
  <c r="AN25" i="1"/>
  <c r="AN41" i="1"/>
  <c r="AN57" i="1"/>
  <c r="AN73" i="1"/>
  <c r="AN89" i="1"/>
  <c r="AN11" i="1"/>
  <c r="AN27" i="1"/>
  <c r="AN43" i="1"/>
  <c r="AN59" i="1"/>
  <c r="AN75" i="1"/>
  <c r="AN91" i="1"/>
  <c r="AE3" i="4"/>
  <c r="AN4" i="4"/>
  <c r="AN6" i="4"/>
  <c r="AN8" i="4"/>
  <c r="AN10" i="4"/>
  <c r="AN12" i="4"/>
  <c r="AN14" i="4"/>
  <c r="AN16" i="4"/>
  <c r="AN18" i="4"/>
  <c r="AN20" i="4"/>
  <c r="AN22" i="4"/>
  <c r="AN24" i="4"/>
  <c r="AN26" i="4"/>
  <c r="AN28" i="4"/>
  <c r="AN30" i="4"/>
  <c r="AN32" i="4"/>
  <c r="AN34" i="4"/>
  <c r="AN36" i="4"/>
  <c r="AN38" i="4"/>
  <c r="AN40" i="4"/>
  <c r="AN42" i="4"/>
  <c r="AN44" i="4"/>
  <c r="AN46" i="4"/>
  <c r="AN48" i="4"/>
  <c r="AN50" i="4"/>
  <c r="AN52" i="4"/>
  <c r="AN54" i="4"/>
  <c r="AN56" i="4"/>
  <c r="AN58" i="4"/>
  <c r="AN60" i="4"/>
  <c r="AN62" i="4"/>
  <c r="AN64" i="4"/>
  <c r="AN66" i="4"/>
  <c r="AN68" i="4"/>
  <c r="AN70" i="4"/>
  <c r="AN72" i="4"/>
  <c r="AN74" i="4"/>
  <c r="AN76" i="4"/>
  <c r="AN78" i="4"/>
  <c r="AN80" i="4"/>
  <c r="AN82" i="4"/>
  <c r="AN84" i="4"/>
  <c r="AN86" i="4"/>
  <c r="AN88" i="4"/>
  <c r="AN90" i="4"/>
  <c r="AN92" i="4"/>
  <c r="AN94" i="4"/>
  <c r="AN96" i="4"/>
  <c r="AN98" i="4"/>
  <c r="AN19" i="4"/>
  <c r="AN35" i="4"/>
  <c r="AN51" i="4"/>
  <c r="AN67" i="4"/>
  <c r="AN83" i="4"/>
  <c r="AN5" i="4"/>
  <c r="AN21" i="4"/>
  <c r="AN37" i="4"/>
  <c r="AN53" i="4"/>
  <c r="AN69" i="4"/>
  <c r="AN99" i="4"/>
  <c r="AN7" i="4"/>
  <c r="AN23" i="4"/>
  <c r="AN39" i="4"/>
  <c r="AN55" i="4"/>
  <c r="AN71" i="4"/>
  <c r="AN104" i="4"/>
  <c r="AN9" i="4"/>
  <c r="AN25" i="4"/>
  <c r="AN41" i="4"/>
  <c r="AN57" i="4"/>
  <c r="AN73" i="4"/>
  <c r="AN85" i="4"/>
  <c r="AN89" i="4"/>
  <c r="AN93" i="4"/>
  <c r="AN102" i="4"/>
  <c r="AN11" i="4"/>
  <c r="AN27" i="4"/>
  <c r="AN43" i="4"/>
  <c r="AN59" i="4"/>
  <c r="AN75" i="4"/>
  <c r="AN97" i="4"/>
  <c r="AN100" i="4"/>
  <c r="AN13" i="4"/>
  <c r="AN29" i="4"/>
  <c r="AN45" i="4"/>
  <c r="AN61" i="4"/>
  <c r="AN77" i="4"/>
  <c r="AN15" i="4"/>
  <c r="AN31" i="4"/>
  <c r="AN47" i="4"/>
  <c r="AN63" i="4"/>
  <c r="AN79" i="4"/>
  <c r="AN103" i="4"/>
  <c r="AN17" i="4"/>
  <c r="AN33" i="4"/>
  <c r="AN49" i="4"/>
  <c r="AN65" i="4"/>
  <c r="AN81" i="4"/>
  <c r="AN87" i="4"/>
  <c r="AN91" i="4"/>
  <c r="AN95" i="4"/>
  <c r="AN101" i="4"/>
  <c r="AN5" i="3"/>
  <c r="AN7" i="3"/>
  <c r="AN9" i="3"/>
  <c r="AN11" i="3"/>
  <c r="AN13" i="3"/>
  <c r="AN15" i="3"/>
  <c r="AN17" i="3"/>
  <c r="AN19" i="3"/>
  <c r="AN21" i="3"/>
  <c r="AN23" i="3"/>
  <c r="AN25" i="3"/>
  <c r="AN27" i="3"/>
  <c r="AN29" i="3"/>
  <c r="AN31" i="3"/>
  <c r="AN33" i="3"/>
  <c r="AN35" i="3"/>
  <c r="AN37" i="3"/>
  <c r="AN39" i="3"/>
  <c r="AN41" i="3"/>
  <c r="AN43" i="3"/>
  <c r="AN45" i="3"/>
  <c r="AN47" i="3"/>
  <c r="AN49" i="3"/>
  <c r="AN51" i="3"/>
  <c r="AN53" i="3"/>
  <c r="AN55" i="3"/>
  <c r="AN57" i="3"/>
  <c r="AN59" i="3"/>
  <c r="AN61" i="3"/>
  <c r="AN63" i="3"/>
  <c r="AN65" i="3"/>
  <c r="AN67" i="3"/>
  <c r="AN69" i="3"/>
  <c r="AN71" i="3"/>
  <c r="AN73" i="3"/>
  <c r="AN75" i="3"/>
  <c r="AN77" i="3"/>
  <c r="AN79" i="3"/>
  <c r="AN81" i="3"/>
  <c r="AN83" i="3"/>
  <c r="AN85" i="3"/>
  <c r="AN87" i="3"/>
  <c r="AN89" i="3"/>
  <c r="AN91" i="3"/>
  <c r="AN93" i="3"/>
  <c r="AN95" i="3"/>
  <c r="AN97" i="3"/>
  <c r="AN99" i="3"/>
  <c r="AN101" i="3"/>
  <c r="AN103" i="3"/>
  <c r="AN8" i="3"/>
  <c r="AN24" i="3"/>
  <c r="AN40" i="3"/>
  <c r="AN56" i="3"/>
  <c r="AN72" i="3"/>
  <c r="AN88" i="3"/>
  <c r="AN104" i="3"/>
  <c r="AN10" i="3"/>
  <c r="AN26" i="3"/>
  <c r="AN42" i="3"/>
  <c r="AN58" i="3"/>
  <c r="AN74" i="3"/>
  <c r="AN90" i="3"/>
  <c r="AN12" i="3"/>
  <c r="AN28" i="3"/>
  <c r="AN44" i="3"/>
  <c r="AN60" i="3"/>
  <c r="AN76" i="3"/>
  <c r="AN92" i="3"/>
  <c r="AN14" i="3"/>
  <c r="AN30" i="3"/>
  <c r="AN46" i="3"/>
  <c r="AN62" i="3"/>
  <c r="AN78" i="3"/>
  <c r="AN94" i="3"/>
  <c r="AN16" i="3"/>
  <c r="AN32" i="3"/>
  <c r="AN48" i="3"/>
  <c r="AN64" i="3"/>
  <c r="AN80" i="3"/>
  <c r="AN96" i="3"/>
  <c r="AN18" i="3"/>
  <c r="AN34" i="3"/>
  <c r="AN50" i="3"/>
  <c r="AN66" i="3"/>
  <c r="AN82" i="3"/>
  <c r="AN98" i="3"/>
  <c r="AN4" i="3"/>
  <c r="AN20" i="3"/>
  <c r="AN36" i="3"/>
  <c r="AN52" i="3"/>
  <c r="AN68" i="3"/>
  <c r="AN84" i="3"/>
  <c r="AN100" i="3"/>
  <c r="AN6" i="3"/>
  <c r="AN22" i="3"/>
  <c r="AN38" i="3"/>
  <c r="AN54" i="3"/>
  <c r="AN70" i="3"/>
  <c r="AN86" i="3"/>
  <c r="AN102" i="3"/>
  <c r="AE3" i="3"/>
  <c r="AE3" i="2"/>
  <c r="AN7" i="2"/>
  <c r="AN14" i="2"/>
  <c r="AN16" i="2"/>
  <c r="AN18" i="2"/>
  <c r="AN20" i="2"/>
  <c r="AN22" i="2"/>
  <c r="AN24" i="2"/>
  <c r="AN26" i="2"/>
  <c r="AN28" i="2"/>
  <c r="AN30" i="2"/>
  <c r="AN32" i="2"/>
  <c r="AN34" i="2"/>
  <c r="AN36" i="2"/>
  <c r="AN38" i="2"/>
  <c r="AN40" i="2"/>
  <c r="AN42" i="2"/>
  <c r="AN44" i="2"/>
  <c r="AN46" i="2"/>
  <c r="AN48" i="2"/>
  <c r="AN50" i="2"/>
  <c r="AN52" i="2"/>
  <c r="AN54" i="2"/>
  <c r="AN56" i="2"/>
  <c r="AN58" i="2"/>
  <c r="AN60" i="2"/>
  <c r="AN62" i="2"/>
  <c r="AN64" i="2"/>
  <c r="AN66" i="2"/>
  <c r="AN68" i="2"/>
  <c r="AN70" i="2"/>
  <c r="AN72" i="2"/>
  <c r="AN74" i="2"/>
  <c r="AN76" i="2"/>
  <c r="AN78" i="2"/>
  <c r="AN80" i="2"/>
  <c r="AN82" i="2"/>
  <c r="AN84" i="2"/>
  <c r="AN86" i="2"/>
  <c r="AN88" i="2"/>
  <c r="AN90" i="2"/>
  <c r="AN92" i="2"/>
  <c r="AN94" i="2"/>
  <c r="AN96" i="2"/>
  <c r="AN98" i="2"/>
  <c r="AN100" i="2"/>
  <c r="AN102" i="2"/>
  <c r="AN104" i="2"/>
  <c r="AN5" i="2"/>
  <c r="AN12" i="2"/>
  <c r="AN10" i="2"/>
  <c r="AN8" i="2"/>
  <c r="AN6" i="2"/>
  <c r="AN15" i="2"/>
  <c r="AN17" i="2"/>
  <c r="AN19" i="2"/>
  <c r="AN21" i="2"/>
  <c r="AN23" i="2"/>
  <c r="AN25" i="2"/>
  <c r="AN27" i="2"/>
  <c r="AN29" i="2"/>
  <c r="AN31" i="2"/>
  <c r="AN33" i="2"/>
  <c r="AN35" i="2"/>
  <c r="AN37" i="2"/>
  <c r="AN39" i="2"/>
  <c r="AN41" i="2"/>
  <c r="AN43" i="2"/>
  <c r="AN45" i="2"/>
  <c r="AN47" i="2"/>
  <c r="AN49" i="2"/>
  <c r="AN51" i="2"/>
  <c r="AN53" i="2"/>
  <c r="AN55" i="2"/>
  <c r="AN57" i="2"/>
  <c r="AN59" i="2"/>
  <c r="AN61" i="2"/>
  <c r="AN63" i="2"/>
  <c r="AN65" i="2"/>
  <c r="AN67" i="2"/>
  <c r="AN69" i="2"/>
  <c r="AN71" i="2"/>
  <c r="AN73" i="2"/>
  <c r="AN75" i="2"/>
  <c r="AN77" i="2"/>
  <c r="AN79" i="2"/>
  <c r="AN81" i="2"/>
  <c r="AN83" i="2"/>
  <c r="AN85" i="2"/>
  <c r="AN87" i="2"/>
  <c r="AN89" i="2"/>
  <c r="AN91" i="2"/>
  <c r="AN93" i="2"/>
  <c r="AN95" i="2"/>
  <c r="AN97" i="2"/>
  <c r="AN99" i="2"/>
  <c r="AN101" i="2"/>
  <c r="AN103" i="2"/>
  <c r="AN4" i="2"/>
  <c r="AN13" i="2"/>
  <c r="AN11" i="2"/>
  <c r="AN9" i="2"/>
  <c r="W2" i="9" l="1"/>
  <c r="AG16" i="9"/>
  <c r="AG88" i="9"/>
  <c r="AG68" i="9"/>
  <c r="AG46" i="9"/>
  <c r="AG57" i="9"/>
  <c r="AG6" i="9"/>
  <c r="AG91" i="9"/>
  <c r="AG45" i="9"/>
  <c r="AG101" i="9"/>
  <c r="AG72" i="9"/>
  <c r="AG81" i="9"/>
  <c r="AG60" i="9"/>
  <c r="AG36" i="9"/>
  <c r="AG104" i="9"/>
  <c r="AG78" i="9"/>
  <c r="AG49" i="9"/>
  <c r="AG67" i="9"/>
  <c r="AG53" i="9"/>
  <c r="AG38" i="9"/>
  <c r="AG48" i="9"/>
  <c r="AG20" i="9"/>
  <c r="AG84" i="9"/>
  <c r="AG82" i="9"/>
  <c r="AG64" i="9"/>
  <c r="AG102" i="9"/>
  <c r="AG14" i="9"/>
  <c r="AG52" i="9"/>
  <c r="AG9" i="9"/>
  <c r="AG92" i="9"/>
  <c r="AG86" i="9"/>
  <c r="AG85" i="9"/>
  <c r="AG66" i="9"/>
  <c r="AG42" i="9"/>
  <c r="AG95" i="9"/>
  <c r="AG87" i="9"/>
  <c r="AG25" i="9"/>
  <c r="AG76" i="9"/>
  <c r="AG97" i="9"/>
  <c r="AG7" i="9"/>
  <c r="AG44" i="9"/>
  <c r="AG59" i="9"/>
  <c r="AG71" i="9"/>
  <c r="AG29" i="9"/>
  <c r="AG80" i="9"/>
  <c r="AG23" i="9"/>
  <c r="AG99" i="9"/>
  <c r="AG77" i="9"/>
  <c r="AG100" i="9"/>
  <c r="AG34" i="9"/>
  <c r="AG89" i="9"/>
  <c r="AG43" i="9"/>
  <c r="AG21" i="9"/>
  <c r="AG74" i="9"/>
  <c r="AG65" i="9"/>
  <c r="AG18" i="9"/>
  <c r="AG96" i="9"/>
  <c r="AG83" i="9"/>
  <c r="AG73" i="9"/>
  <c r="AG51" i="9"/>
  <c r="AG61" i="9"/>
  <c r="AG54" i="9"/>
  <c r="AG11" i="9"/>
  <c r="AG12" i="9"/>
  <c r="AG58" i="9"/>
  <c r="AG26" i="9"/>
  <c r="AG28" i="9"/>
  <c r="AG22" i="9"/>
  <c r="AG103" i="9"/>
  <c r="AG63" i="9"/>
  <c r="AG98" i="9"/>
  <c r="AG30" i="9"/>
  <c r="AG62" i="9"/>
  <c r="AG41" i="9"/>
  <c r="AG50" i="9"/>
  <c r="AG75" i="9"/>
  <c r="AG79" i="9"/>
  <c r="AG19" i="9"/>
  <c r="AG93" i="9"/>
  <c r="AG37" i="9"/>
  <c r="AG69" i="9"/>
  <c r="AG94" i="9"/>
  <c r="AG35" i="9"/>
  <c r="AG56" i="9"/>
  <c r="AG55" i="9"/>
  <c r="AG13" i="9"/>
  <c r="AG15" i="9"/>
  <c r="AG8" i="9"/>
  <c r="AG90" i="9"/>
  <c r="AG24" i="9"/>
  <c r="AG10" i="9"/>
  <c r="AG33" i="9"/>
  <c r="AG70" i="9"/>
  <c r="AG40" i="9"/>
  <c r="AG31" i="9"/>
  <c r="AG5" i="9"/>
  <c r="AN3" i="3"/>
  <c r="AN3" i="1"/>
  <c r="AN3" i="4"/>
  <c r="AN3" i="2"/>
  <c r="AG4" i="9" l="1"/>
  <c r="X2" i="9"/>
  <c r="AG32" i="9"/>
  <c r="AG17" i="9"/>
  <c r="AG27" i="9"/>
  <c r="AG39" i="9"/>
  <c r="AG47" i="9"/>
  <c r="AG3" i="9" l="1"/>
  <c r="Y2" i="9"/>
  <c r="AH5" i="9"/>
  <c r="AH14" i="9"/>
  <c r="AH43" i="9"/>
  <c r="AH12" i="9"/>
  <c r="AH51" i="9"/>
  <c r="AH7" i="9"/>
  <c r="AH30" i="9"/>
  <c r="AH48" i="9"/>
  <c r="AH57" i="9"/>
  <c r="AH72" i="9"/>
  <c r="AH47" i="9"/>
  <c r="AH17" i="9"/>
  <c r="AH18" i="9"/>
  <c r="AH98" i="9"/>
  <c r="AH78" i="9"/>
  <c r="AH42" i="9"/>
  <c r="AH46" i="9"/>
  <c r="AH34" i="9"/>
  <c r="AH76" i="9"/>
  <c r="AH70" i="9"/>
  <c r="AH96" i="9"/>
  <c r="AH53" i="9"/>
  <c r="AH64" i="9"/>
  <c r="AH74" i="9"/>
  <c r="AH91" i="9"/>
  <c r="AH50" i="9"/>
  <c r="AH83" i="9"/>
  <c r="AH36" i="9"/>
  <c r="AH24" i="9"/>
  <c r="AH19" i="9"/>
  <c r="AH63" i="9"/>
  <c r="AH62" i="9"/>
  <c r="AH58" i="9"/>
  <c r="AH67" i="9"/>
  <c r="AH39" i="9"/>
  <c r="AH90" i="9"/>
  <c r="AH45" i="9"/>
  <c r="AH87" i="9"/>
  <c r="AH104" i="9"/>
  <c r="AH22" i="9"/>
  <c r="AH92" i="9"/>
  <c r="AH37" i="9"/>
  <c r="AH94" i="9"/>
  <c r="AH38" i="9"/>
  <c r="AH68" i="9"/>
  <c r="AH88" i="9"/>
  <c r="AH11" i="9"/>
  <c r="AH27" i="9"/>
  <c r="AH69" i="9"/>
  <c r="AH60" i="9"/>
  <c r="AH26" i="9"/>
  <c r="AH9" i="9"/>
  <c r="AH101" i="9"/>
  <c r="AH35" i="9"/>
  <c r="AH8" i="9"/>
  <c r="AH65" i="9"/>
  <c r="AH55" i="9"/>
  <c r="AH41" i="9"/>
  <c r="AH29" i="9"/>
  <c r="AH49" i="9"/>
  <c r="AH20" i="9"/>
  <c r="AH28" i="9"/>
  <c r="AH80" i="9"/>
  <c r="AH89" i="9"/>
  <c r="AH52" i="9"/>
  <c r="AH23" i="9"/>
  <c r="AH4" i="9"/>
  <c r="AH102" i="9"/>
  <c r="AH85" i="9"/>
  <c r="AH93" i="9"/>
  <c r="AH75" i="9"/>
  <c r="AH71" i="9"/>
  <c r="AH95" i="9"/>
  <c r="AH100" i="9"/>
  <c r="AH56" i="9"/>
  <c r="AH86" i="9"/>
  <c r="AH10" i="9"/>
  <c r="AH31" i="9"/>
  <c r="AH82" i="9"/>
  <c r="AH13" i="9"/>
  <c r="AH61" i="9"/>
  <c r="AH32" i="9"/>
  <c r="AH84" i="9"/>
  <c r="AH54" i="9"/>
  <c r="AH81" i="9"/>
  <c r="AH103" i="9"/>
  <c r="AH15" i="9"/>
  <c r="AH25" i="9"/>
  <c r="AH79" i="9"/>
  <c r="AH21" i="9"/>
  <c r="AH66" i="9"/>
  <c r="AH40" i="9"/>
  <c r="AH44" i="9"/>
  <c r="AH97" i="9"/>
  <c r="AH33" i="9"/>
  <c r="AH6" i="9"/>
  <c r="AH77" i="9"/>
  <c r="AH73" i="9"/>
  <c r="AH99" i="9"/>
  <c r="AH59" i="9"/>
  <c r="AH16" i="9"/>
  <c r="W1" i="9"/>
  <c r="AH3" i="9" l="1"/>
  <c r="Z2" i="9"/>
  <c r="AI7" i="9"/>
  <c r="AI53" i="9"/>
  <c r="AI5" i="9"/>
  <c r="AI14" i="9"/>
  <c r="AI29" i="9"/>
  <c r="AI11" i="9"/>
  <c r="AI8" i="9"/>
  <c r="AI24" i="9"/>
  <c r="AI78" i="9"/>
  <c r="AI19" i="9"/>
  <c r="AI28" i="9"/>
  <c r="AI15" i="9"/>
  <c r="AI77" i="9"/>
  <c r="AI25" i="9"/>
  <c r="AI36" i="9"/>
  <c r="AI58" i="9"/>
  <c r="AI86" i="9"/>
  <c r="AI104" i="9"/>
  <c r="AI27" i="9"/>
  <c r="AI21" i="9"/>
  <c r="AI38" i="9"/>
  <c r="AI43" i="9"/>
  <c r="AI22" i="9"/>
  <c r="AI87" i="9"/>
  <c r="AI32" i="9"/>
  <c r="AI63" i="9"/>
  <c r="AI52" i="9"/>
  <c r="AI79" i="9"/>
  <c r="AI74" i="9"/>
  <c r="AI91" i="9"/>
  <c r="AI103" i="9"/>
  <c r="AI92" i="9"/>
  <c r="AI85" i="9"/>
  <c r="AI54" i="9"/>
  <c r="AI90" i="9"/>
  <c r="AI47" i="9"/>
  <c r="AI45" i="9"/>
  <c r="AI37" i="9"/>
  <c r="AI56" i="9"/>
  <c r="AI96" i="9"/>
  <c r="AI89" i="9"/>
  <c r="AI82" i="9"/>
  <c r="AI64" i="9"/>
  <c r="AI39" i="9"/>
  <c r="AI65" i="9"/>
  <c r="AI23" i="9"/>
  <c r="AI51" i="9"/>
  <c r="AI18" i="9"/>
  <c r="AI81" i="9"/>
  <c r="AI34" i="9"/>
  <c r="AI59" i="9"/>
  <c r="AI48" i="9"/>
  <c r="AI10" i="9"/>
  <c r="AI31" i="9"/>
  <c r="AI41" i="9"/>
  <c r="AI99" i="9"/>
  <c r="AI46" i="9"/>
  <c r="AI100" i="9"/>
  <c r="AI70" i="9"/>
  <c r="AI9" i="9"/>
  <c r="AI66" i="9"/>
  <c r="AI26" i="9"/>
  <c r="AI6" i="9"/>
  <c r="AI76" i="9"/>
  <c r="AI55" i="9"/>
  <c r="AI60" i="9"/>
  <c r="AI68" i="9"/>
  <c r="AI50" i="9"/>
  <c r="AI69" i="9"/>
  <c r="AI16" i="9"/>
  <c r="AI4" i="9"/>
  <c r="AI61" i="9"/>
  <c r="AI72" i="9"/>
  <c r="AI33" i="9"/>
  <c r="AI44" i="9"/>
  <c r="AI102" i="9"/>
  <c r="AI93" i="9"/>
  <c r="AI42" i="9"/>
  <c r="AI12" i="9"/>
  <c r="AI20" i="9"/>
  <c r="AI40" i="9"/>
  <c r="AI97" i="9"/>
  <c r="AI94" i="9"/>
  <c r="AI84" i="9"/>
  <c r="AI71" i="9"/>
  <c r="AI57" i="9"/>
  <c r="AI88" i="9"/>
  <c r="AI30" i="9"/>
  <c r="AI80" i="9"/>
  <c r="AI67" i="9"/>
  <c r="AI17" i="9"/>
  <c r="AI35" i="9"/>
  <c r="AI101" i="9"/>
  <c r="AI13" i="9"/>
  <c r="AI49" i="9"/>
  <c r="AI98" i="9"/>
  <c r="AI83" i="9"/>
  <c r="AI75" i="9"/>
  <c r="AI95" i="9"/>
  <c r="AI73" i="9"/>
  <c r="AI62" i="9"/>
  <c r="AA2" i="9" l="1"/>
  <c r="AJ13" i="9"/>
  <c r="AJ6" i="9"/>
  <c r="AJ18" i="9"/>
  <c r="AJ16" i="9"/>
  <c r="AJ32" i="9"/>
  <c r="AJ73" i="9"/>
  <c r="AJ52" i="9"/>
  <c r="AJ20" i="9"/>
  <c r="AJ30" i="9"/>
  <c r="AJ70" i="9"/>
  <c r="AJ89" i="9"/>
  <c r="AJ78" i="9"/>
  <c r="AJ98" i="9"/>
  <c r="AJ75" i="9"/>
  <c r="AJ84" i="9"/>
  <c r="AJ57" i="9"/>
  <c r="AJ33" i="9"/>
  <c r="AJ101" i="9"/>
  <c r="AJ26" i="9"/>
  <c r="AJ81" i="9"/>
  <c r="AJ92" i="9"/>
  <c r="AJ82" i="9"/>
  <c r="AJ25" i="9"/>
  <c r="AJ65" i="9"/>
  <c r="AJ74" i="9"/>
  <c r="AJ19" i="9"/>
  <c r="AJ67" i="9"/>
  <c r="AJ99" i="9"/>
  <c r="AJ104" i="9"/>
  <c r="AJ71" i="9"/>
  <c r="AJ103" i="9"/>
  <c r="AJ21" i="9"/>
  <c r="AJ50" i="9"/>
  <c r="AJ40" i="9"/>
  <c r="AJ9" i="9"/>
  <c r="AJ80" i="9"/>
  <c r="AJ48" i="9"/>
  <c r="AJ37" i="9"/>
  <c r="AJ62" i="9"/>
  <c r="AJ86" i="9"/>
  <c r="AJ95" i="9"/>
  <c r="AJ44" i="9"/>
  <c r="AJ41" i="9"/>
  <c r="AJ17" i="9"/>
  <c r="AJ58" i="9"/>
  <c r="AJ90" i="9"/>
  <c r="AJ91" i="9"/>
  <c r="AJ28" i="9"/>
  <c r="AJ56" i="9"/>
  <c r="AJ51" i="9"/>
  <c r="AJ24" i="9"/>
  <c r="AJ22" i="9"/>
  <c r="AJ45" i="9"/>
  <c r="AJ94" i="9"/>
  <c r="AJ43" i="9"/>
  <c r="AJ35" i="9"/>
  <c r="AJ93" i="9"/>
  <c r="AJ88" i="9"/>
  <c r="AJ97" i="9"/>
  <c r="AJ72" i="9"/>
  <c r="AJ66" i="9"/>
  <c r="AJ76" i="9"/>
  <c r="AJ77" i="9"/>
  <c r="AJ36" i="9"/>
  <c r="AJ83" i="9"/>
  <c r="AJ69" i="9"/>
  <c r="AJ5" i="9"/>
  <c r="AJ87" i="9"/>
  <c r="AJ96" i="9"/>
  <c r="AJ31" i="9"/>
  <c r="AJ14" i="9"/>
  <c r="AJ34" i="9"/>
  <c r="AJ64" i="9"/>
  <c r="AJ4" i="9"/>
  <c r="AJ42" i="9"/>
  <c r="AJ11" i="9"/>
  <c r="AJ61" i="9"/>
  <c r="AJ85" i="9"/>
  <c r="AJ15" i="9"/>
  <c r="AJ29" i="9"/>
  <c r="AJ10" i="9"/>
  <c r="AJ63" i="9"/>
  <c r="AJ102" i="9"/>
  <c r="AJ23" i="9"/>
  <c r="AJ8" i="9"/>
  <c r="AJ12" i="9"/>
  <c r="AJ7" i="9"/>
  <c r="AJ27" i="9"/>
  <c r="AJ100" i="9"/>
  <c r="AJ59" i="9"/>
  <c r="AJ68" i="9"/>
  <c r="AJ53" i="9"/>
  <c r="AJ54" i="9"/>
  <c r="AJ46" i="9"/>
  <c r="AJ55" i="9"/>
  <c r="AJ39" i="9"/>
  <c r="AJ49" i="9"/>
  <c r="AJ60" i="9"/>
  <c r="AJ47" i="9"/>
  <c r="AJ38" i="9"/>
  <c r="AJ79" i="9"/>
  <c r="AI3" i="9"/>
  <c r="AJ3" i="9" l="1"/>
  <c r="AB2" i="9"/>
  <c r="AK36" i="9"/>
  <c r="AK59" i="9"/>
  <c r="AK51" i="9"/>
  <c r="AK44" i="9"/>
  <c r="AK60" i="9"/>
  <c r="AK101" i="9"/>
  <c r="AK48" i="9"/>
  <c r="AK83" i="9"/>
  <c r="AK58" i="9"/>
  <c r="AK17" i="9"/>
  <c r="AK30" i="9"/>
  <c r="AK19" i="9"/>
  <c r="AK6" i="9"/>
  <c r="AK11" i="9"/>
  <c r="AK104" i="9"/>
  <c r="AK21" i="9"/>
  <c r="AK25" i="9"/>
  <c r="AK93" i="9"/>
  <c r="AK18" i="9"/>
  <c r="AK94" i="9"/>
  <c r="AK97" i="9"/>
  <c r="AK47" i="9"/>
  <c r="AK80" i="9"/>
  <c r="AK14" i="9"/>
  <c r="AK35" i="9"/>
  <c r="AK40" i="9"/>
  <c r="AK65" i="9"/>
  <c r="AK90" i="9"/>
  <c r="AK68" i="9"/>
  <c r="AK29" i="9"/>
  <c r="AK74" i="9"/>
  <c r="AK96" i="9"/>
  <c r="AK15" i="9"/>
  <c r="AK75" i="9"/>
  <c r="AK24" i="9"/>
  <c r="AK32" i="9"/>
  <c r="AK76" i="9"/>
  <c r="AK81" i="9"/>
  <c r="AK41" i="9"/>
  <c r="AK86" i="9"/>
  <c r="AK70" i="9"/>
  <c r="AK16" i="9"/>
  <c r="AK7" i="9"/>
  <c r="AK52" i="9"/>
  <c r="AK99" i="9"/>
  <c r="AK61" i="9"/>
  <c r="AK73" i="9"/>
  <c r="AK10" i="9"/>
  <c r="AK4" i="9"/>
  <c r="AK91" i="9"/>
  <c r="AK23" i="9"/>
  <c r="AK34" i="9"/>
  <c r="AK92" i="9"/>
  <c r="AK67" i="9"/>
  <c r="AK102" i="9"/>
  <c r="AK20" i="9"/>
  <c r="AK31" i="9"/>
  <c r="AK50" i="9"/>
  <c r="AK46" i="9"/>
  <c r="AK69" i="9"/>
  <c r="AK62" i="9"/>
  <c r="AK77" i="9"/>
  <c r="AK95" i="9"/>
  <c r="AK78" i="9"/>
  <c r="AK89" i="9"/>
  <c r="AK12" i="9"/>
  <c r="AK13" i="9"/>
  <c r="AK28" i="9"/>
  <c r="AK87" i="9"/>
  <c r="AK42" i="9"/>
  <c r="AK98" i="9"/>
  <c r="AK5" i="9"/>
  <c r="AK38" i="9"/>
  <c r="AK53" i="9"/>
  <c r="AK54" i="9"/>
  <c r="AK63" i="9"/>
  <c r="AK33" i="9"/>
  <c r="AK22" i="9"/>
  <c r="AK103" i="9"/>
  <c r="AK79" i="9"/>
  <c r="AK71" i="9"/>
  <c r="AK72" i="9"/>
  <c r="AK45" i="9"/>
  <c r="AK39" i="9"/>
  <c r="AK84" i="9"/>
  <c r="AK82" i="9"/>
  <c r="AK57" i="9"/>
  <c r="AK26" i="9"/>
  <c r="AK66" i="9"/>
  <c r="AK43" i="9"/>
  <c r="AK100" i="9"/>
  <c r="AK37" i="9"/>
  <c r="AK9" i="9"/>
  <c r="AK55" i="9"/>
  <c r="AK49" i="9"/>
  <c r="AK56" i="9"/>
  <c r="AK64" i="9"/>
  <c r="AK85" i="9"/>
  <c r="AK88" i="9"/>
  <c r="AK8" i="9"/>
  <c r="AK27" i="9"/>
  <c r="AK3" i="9" l="1"/>
  <c r="AC2" i="9"/>
  <c r="AL8" i="9"/>
  <c r="AL54" i="9"/>
  <c r="AL17" i="9"/>
  <c r="AL46" i="9"/>
  <c r="AL20" i="9"/>
  <c r="AL12" i="9"/>
  <c r="AL31" i="9"/>
  <c r="AL24" i="9"/>
  <c r="AL4" i="9"/>
  <c r="AL10" i="9"/>
  <c r="AL22" i="9"/>
  <c r="AL98" i="9"/>
  <c r="AL28" i="9"/>
  <c r="AL68" i="9"/>
  <c r="AL93" i="9"/>
  <c r="AL44" i="9"/>
  <c r="AL81" i="9"/>
  <c r="AL56" i="9"/>
  <c r="AL74" i="9"/>
  <c r="AL63" i="9"/>
  <c r="AL94" i="9"/>
  <c r="AL70" i="9"/>
  <c r="AL11" i="9"/>
  <c r="AL89" i="9"/>
  <c r="AL25" i="9"/>
  <c r="AL87" i="9"/>
  <c r="AL104" i="9"/>
  <c r="AL27" i="9"/>
  <c r="AL90" i="9"/>
  <c r="AL35" i="9"/>
  <c r="AL30" i="9"/>
  <c r="AL32" i="9"/>
  <c r="AL58" i="9"/>
  <c r="AL55" i="9"/>
  <c r="AL82" i="9"/>
  <c r="AL47" i="9"/>
  <c r="AL38" i="9"/>
  <c r="AL5" i="9"/>
  <c r="AL64" i="9"/>
  <c r="AL51" i="9"/>
  <c r="AL48" i="9"/>
  <c r="AL86" i="9"/>
  <c r="AL60" i="9"/>
  <c r="AL65" i="9"/>
  <c r="AL77" i="9"/>
  <c r="AL29" i="9"/>
  <c r="AL9" i="9"/>
  <c r="AL21" i="9"/>
  <c r="AL50" i="9"/>
  <c r="AL13" i="9"/>
  <c r="AL73" i="9"/>
  <c r="AL88" i="9"/>
  <c r="AL6" i="9"/>
  <c r="AL72" i="9"/>
  <c r="AL84" i="9"/>
  <c r="AL14" i="9"/>
  <c r="AL99" i="9"/>
  <c r="AL33" i="9"/>
  <c r="AL49" i="9"/>
  <c r="AL19" i="9"/>
  <c r="AL43" i="9"/>
  <c r="AL66" i="9"/>
  <c r="AL101" i="9"/>
  <c r="AL91" i="9"/>
  <c r="AL83" i="9"/>
  <c r="AL26" i="9"/>
  <c r="AL52" i="9"/>
  <c r="AL78" i="9"/>
  <c r="AL16" i="9"/>
  <c r="AL76" i="9"/>
  <c r="AL36" i="9"/>
  <c r="AL61" i="9"/>
  <c r="AL80" i="9"/>
  <c r="AL71" i="9"/>
  <c r="AL67" i="9"/>
  <c r="AL37" i="9"/>
  <c r="AL53" i="9"/>
  <c r="AL41" i="9"/>
  <c r="AL75" i="9"/>
  <c r="AL57" i="9"/>
  <c r="AL96" i="9"/>
  <c r="AL100" i="9"/>
  <c r="AL62" i="9"/>
  <c r="AL40" i="9"/>
  <c r="AL102" i="9"/>
  <c r="AL103" i="9"/>
  <c r="AL79" i="9"/>
  <c r="AL42" i="9"/>
  <c r="AL45" i="9"/>
  <c r="AL92" i="9"/>
  <c r="AL97" i="9"/>
  <c r="AL95" i="9"/>
  <c r="AL59" i="9"/>
  <c r="AL7" i="9"/>
  <c r="AL23" i="9"/>
  <c r="AL85" i="9"/>
  <c r="AL39" i="9"/>
  <c r="AL69" i="9"/>
  <c r="AL15" i="9"/>
  <c r="AL34" i="9"/>
  <c r="AL18" i="9"/>
  <c r="AL3" i="9" l="1"/>
  <c r="AD2" i="9"/>
  <c r="AM58" i="9"/>
  <c r="AM25" i="9"/>
  <c r="AM22" i="9"/>
  <c r="AM4" i="9"/>
  <c r="AM12" i="9"/>
  <c r="AM26" i="9"/>
  <c r="AM77" i="9"/>
  <c r="AM11" i="9"/>
  <c r="AM66" i="9"/>
  <c r="AM102" i="9"/>
  <c r="AM32" i="9"/>
  <c r="AM91" i="9"/>
  <c r="AM60" i="9"/>
  <c r="AM23" i="9"/>
  <c r="AM87" i="9"/>
  <c r="AM14" i="9"/>
  <c r="AM93" i="9"/>
  <c r="AM98" i="9"/>
  <c r="AM42" i="9"/>
  <c r="AM29" i="9"/>
  <c r="AM21" i="9"/>
  <c r="AM81" i="9"/>
  <c r="AM54" i="9"/>
  <c r="AM52" i="9"/>
  <c r="AM104" i="9"/>
  <c r="AM71" i="9"/>
  <c r="AM63" i="9"/>
  <c r="AM59" i="9"/>
  <c r="AM45" i="9"/>
  <c r="AM15" i="9"/>
  <c r="AM89" i="9"/>
  <c r="AM82" i="9"/>
  <c r="AM80" i="9"/>
  <c r="AM62" i="9"/>
  <c r="AM27" i="9"/>
  <c r="AM86" i="9"/>
  <c r="AM37" i="9"/>
  <c r="AM88" i="9"/>
  <c r="AM61" i="9"/>
  <c r="AM92" i="9"/>
  <c r="AM30" i="9"/>
  <c r="AM13" i="9"/>
  <c r="AM90" i="9"/>
  <c r="AM100" i="9"/>
  <c r="AM43" i="9"/>
  <c r="AM53" i="9"/>
  <c r="AM7" i="9"/>
  <c r="AM69" i="9"/>
  <c r="AM8" i="9"/>
  <c r="AM65" i="9"/>
  <c r="AM94" i="9"/>
  <c r="AM55" i="9"/>
  <c r="AM97" i="9"/>
  <c r="AM28" i="9"/>
  <c r="AM95" i="9"/>
  <c r="AM64" i="9"/>
  <c r="AM48" i="9"/>
  <c r="AM39" i="9"/>
  <c r="AM78" i="9"/>
  <c r="AM41" i="9"/>
  <c r="AM38" i="9"/>
  <c r="AM51" i="9"/>
  <c r="AM70" i="9"/>
  <c r="AM101" i="9"/>
  <c r="AM56" i="9"/>
  <c r="AM84" i="9"/>
  <c r="AM5" i="9"/>
  <c r="AM68" i="9"/>
  <c r="AM19" i="9"/>
  <c r="AM73" i="9"/>
  <c r="AM46" i="9"/>
  <c r="AM31" i="9"/>
  <c r="AM74" i="9"/>
  <c r="AM44" i="9"/>
  <c r="AM83" i="9"/>
  <c r="AM72" i="9"/>
  <c r="AM20" i="9"/>
  <c r="AM99" i="9"/>
  <c r="AM24" i="9"/>
  <c r="AM35" i="9"/>
  <c r="AM67" i="9"/>
  <c r="AM36" i="9"/>
  <c r="AM79" i="9"/>
  <c r="AM76" i="9"/>
  <c r="AM103" i="9"/>
  <c r="AM96" i="9"/>
  <c r="AM40" i="9"/>
  <c r="AM9" i="9"/>
  <c r="AM18" i="9"/>
  <c r="AM85" i="9"/>
  <c r="AM47" i="9"/>
  <c r="AM75" i="9"/>
  <c r="AM57" i="9"/>
  <c r="AM6" i="9"/>
  <c r="AM33" i="9"/>
  <c r="AM17" i="9"/>
  <c r="AM34" i="9"/>
  <c r="AM16" i="9"/>
  <c r="AM10" i="9"/>
  <c r="AM50" i="9"/>
  <c r="AM49" i="9"/>
  <c r="AM3" i="9" l="1"/>
  <c r="AE2" i="9"/>
  <c r="AN5" i="9"/>
  <c r="AN9" i="9"/>
  <c r="AN60" i="9"/>
  <c r="AN45" i="9"/>
  <c r="AN44" i="9"/>
  <c r="AN53" i="9"/>
  <c r="AN16" i="9"/>
  <c r="AN23" i="9"/>
  <c r="AN41" i="9"/>
  <c r="AN80" i="9"/>
  <c r="AN47" i="9"/>
  <c r="AN89" i="9"/>
  <c r="AN99" i="9"/>
  <c r="AN93" i="9"/>
  <c r="AN38" i="9"/>
  <c r="AN52" i="9"/>
  <c r="AN7" i="9"/>
  <c r="AN37" i="9"/>
  <c r="AN50" i="9"/>
  <c r="AN34" i="9"/>
  <c r="AN97" i="9"/>
  <c r="AN59" i="9"/>
  <c r="AN26" i="9"/>
  <c r="AN78" i="9"/>
  <c r="AN87" i="9"/>
  <c r="AN72" i="9"/>
  <c r="AN64" i="9"/>
  <c r="AN84" i="9"/>
  <c r="AN54" i="9"/>
  <c r="AN17" i="9"/>
  <c r="AN74" i="9"/>
  <c r="AN6" i="9"/>
  <c r="AN8" i="9"/>
  <c r="AN63" i="9"/>
  <c r="AN42" i="9"/>
  <c r="AN56" i="9"/>
  <c r="AN73" i="9"/>
  <c r="AN29" i="9"/>
  <c r="AN28" i="9"/>
  <c r="AN14" i="9"/>
  <c r="AN12" i="9"/>
  <c r="AN18" i="9"/>
  <c r="AN25" i="9"/>
  <c r="AN19" i="9"/>
  <c r="AN104" i="9"/>
  <c r="AN62" i="9"/>
  <c r="AN92" i="9"/>
  <c r="AN31" i="9"/>
  <c r="AN65" i="9"/>
  <c r="AN46" i="9"/>
  <c r="AN71" i="9"/>
  <c r="AN21" i="9"/>
  <c r="AN83" i="9"/>
  <c r="AN55" i="9"/>
  <c r="AN36" i="9"/>
  <c r="AN4" i="9"/>
  <c r="AN66" i="9"/>
  <c r="AN79" i="9"/>
  <c r="AN82" i="9"/>
  <c r="AN30" i="9"/>
  <c r="AN77" i="9"/>
  <c r="AN85" i="9"/>
  <c r="AN48" i="9"/>
  <c r="AN67" i="9"/>
  <c r="AN91" i="9"/>
  <c r="AN90" i="9"/>
  <c r="AN35" i="9"/>
  <c r="AN95" i="9"/>
  <c r="AN76" i="9"/>
  <c r="AN43" i="9"/>
  <c r="AN86" i="9"/>
  <c r="AN98" i="9"/>
  <c r="AN100" i="9"/>
  <c r="AN13" i="9"/>
  <c r="AN103" i="9"/>
  <c r="AN61" i="9"/>
  <c r="AN69" i="9"/>
  <c r="AN75" i="9"/>
  <c r="AN22" i="9"/>
  <c r="AN15" i="9"/>
  <c r="AN24" i="9"/>
  <c r="AN70" i="9"/>
  <c r="AN40" i="9"/>
  <c r="AN49" i="9"/>
  <c r="AN101" i="9"/>
  <c r="AN27" i="9"/>
  <c r="AN58" i="9"/>
  <c r="AN96" i="9"/>
  <c r="AN102" i="9"/>
  <c r="AN88" i="9"/>
  <c r="AN33" i="9"/>
  <c r="AN11" i="9"/>
  <c r="AN81" i="9"/>
  <c r="AN51" i="9"/>
  <c r="AN68" i="9"/>
  <c r="AN32" i="9"/>
  <c r="AN57" i="9"/>
  <c r="AN39" i="9"/>
  <c r="AN10" i="9"/>
  <c r="AN20" i="9"/>
  <c r="AN94" i="9"/>
  <c r="AN3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<sst xmlns="http://schemas.openxmlformats.org/spreadsheetml/2006/main" count="45" uniqueCount="18">
  <si>
    <t>age</t>
  </si>
  <si>
    <t>year</t>
  </si>
  <si>
    <t>ARIMA0</t>
  </si>
  <si>
    <t>ARIMA1</t>
  </si>
  <si>
    <t>ARIMA2</t>
  </si>
  <si>
    <t>GLM_deg1</t>
  </si>
  <si>
    <t>GLM_deg2</t>
  </si>
  <si>
    <t>apc_pred</t>
  </si>
  <si>
    <t>RMSE</t>
    <phoneticPr fontId="2" type="noConversion"/>
  </si>
  <si>
    <t>MAE</t>
    <phoneticPr fontId="2" type="noConversion"/>
  </si>
  <si>
    <t>회귀모형</t>
    <phoneticPr fontId="2" type="noConversion"/>
  </si>
  <si>
    <t>R^2</t>
    <phoneticPr fontId="2" type="noConversion"/>
  </si>
  <si>
    <t>ARIMA1차</t>
    <phoneticPr fontId="2" type="noConversion"/>
  </si>
  <si>
    <t>ARIMA2차</t>
    <phoneticPr fontId="2" type="noConversion"/>
  </si>
  <si>
    <t>GLM1차</t>
    <phoneticPr fontId="2" type="noConversion"/>
  </si>
  <si>
    <t>GLM2차</t>
    <phoneticPr fontId="2" type="noConversion"/>
  </si>
  <si>
    <t>APC</t>
    <phoneticPr fontId="2" type="noConversion"/>
  </si>
  <si>
    <t>평가지표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</si>
</sst>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43" formatCode="_-* #,##0.00_-;\-* #,##0.00_-;_-* &quot;-&quot;??_-;_-@_-"/>
    <numFmt numFmtId="176" formatCode="#,##0.00000"/>
    <numFmt numFmtId="177" formatCode="#,##0.000000"/>
    <numFmt numFmtId="178" formatCode="0.00000"/>
    <numFmt numFmtId="179" formatCode="0.0%"/>
  </numFmts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 tint="-0.1499984740745262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1"/>
    <xf numFmtId="41" fontId="0" fillId="0" borderId="0" xfId="1" applyFont="1" applyAlignment="1"/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/>
    <xf numFmtId="41" fontId="0" fillId="2" borderId="0" xfId="1" applyFont="1" applyFill="1" applyAlignment="1"/>
    <xf numFmtId="41" fontId="0" fillId="0" borderId="0" xfId="0" applyNumberFormat="1">
      <alignment vertical="center"/>
    </xf>
    <xf numFmtId="43" fontId="0" fillId="0" borderId="0" xfId="0" applyNumberFormat="1">
      <alignment vertical="center"/>
    </xf>
    <xf numFmtId="177" fontId="0" fillId="0" borderId="0" xfId="1" applyNumberFormat="1" applyFont="1" applyAlignment="1"/>
    <xf numFmtId="177" fontId="0" fillId="2" borderId="0" xfId="1" applyNumberFormat="1" applyFont="1" applyFill="1" applyAlignment="1"/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9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colors>
    <mruColors>
      <color rgb="FFB3CBB9"/>
      <color rgb="FF003366"/>
      <color rgb="FF7B9E89"/>
      <color rgb="FF4F6D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남성</a:t>
            </a:r>
            <a:r>
              <a:rPr lang="en-US" altLang="ko-KR"/>
              <a:t>_</a:t>
            </a:r>
            <a:r>
              <a:rPr lang="ko-KR" altLang="en-US"/>
              <a:t>인구통계</a:t>
            </a:r>
            <a:r>
              <a:rPr lang="en-US" altLang="ko-KR"/>
              <a:t>_Result</a:t>
            </a:r>
            <a:r>
              <a:rPr lang="en-US" altLang="ko-KR" b="0"/>
              <a:t>_RMSE</a:t>
            </a:r>
            <a:endParaRPr lang="ko-KR" alt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FEF-41A8-B649-E4AC4B32E03F}"/>
              </c:ext>
            </c:extLst>
          </c:dPt>
          <c:dPt>
            <c:idx val="1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FEF-41A8-B649-E4AC4B32E03F}"/>
              </c:ext>
            </c:extLst>
          </c:dPt>
          <c:dPt>
            <c:idx val="2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FEF-41A8-B649-E4AC4B32E03F}"/>
              </c:ext>
            </c:extLst>
          </c:dPt>
          <c:dPt>
            <c:idx val="3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FEF-41A8-B649-E4AC4B32E03F}"/>
              </c:ext>
            </c:extLst>
          </c:dPt>
          <c:dPt>
            <c:idx val="4"/>
            <c:invertIfNegative val="0"/>
            <c:bubble3D val="0"/>
            <c:spPr>
              <a:solidFill>
                <a:srgbClr val="7B9E8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FEF-41A8-B649-E4AC4B32E03F}"/>
              </c:ext>
            </c:extLst>
          </c:dPt>
          <c:dPt>
            <c:idx val="5"/>
            <c:invertIfNegative val="0"/>
            <c:bubble3D val="0"/>
            <c:spPr>
              <a:solidFill>
                <a:srgbClr val="0033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8603-43F2-AB4C-13FF9568DE7B}"/>
              </c:ext>
            </c:extLst>
          </c:dPt>
          <c:dLbls>
            <c:dLbl>
              <c:idx val="5"/>
              <c:numFmt formatCode="#,##0.0000_);[Red]\(#,##0.0000\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8603-43F2-AB4C-13FF9568DE7B}"/>
                </c:ext>
              </c:extLst>
            </c:dLbl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('결과 Summary'!$A$3,'결과 Summary'!$A$6,'결과 Summary'!$A$9,'결과 Summary'!$A$12,'결과 Summary'!$A$15,'결과 Summary'!$A$18)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('결과 Summary'!$C$3,'결과 Summary'!$C$6,'결과 Summary'!$C$9,'결과 Summary'!$C$12,'결과 Summary'!$C$15,'결과 Summary'!$C$18)</c:f>
              <c:numCache>
                <c:formatCode>0.00000</c:formatCode>
                <c:ptCount val="6"/>
                <c:pt idx="0">
                  <c:v>7.2788032190108558E-3</c:v>
                </c:pt>
                <c:pt idx="1">
                  <c:v>7.2696343788756952E-3</c:v>
                </c:pt>
                <c:pt idx="2">
                  <c:v>7.2834432520125589E-3</c:v>
                </c:pt>
                <c:pt idx="3">
                  <c:v>7.0141701105903131E-3</c:v>
                </c:pt>
                <c:pt idx="4">
                  <c:v>6.282475748605903E-3</c:v>
                </c:pt>
                <c:pt idx="5">
                  <c:v>4.7738961455668092E-3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F-4228-8A8E-CDF7D46E9492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남성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_Result_MAE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ACB-45FF-BDB1-08EC71F00FAE}"/>
              </c:ext>
            </c:extLst>
          </c:dPt>
          <c:dPt>
            <c:idx val="1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CB-45FF-BDB1-08EC71F00FAE}"/>
              </c:ext>
            </c:extLst>
          </c:dPt>
          <c:dPt>
            <c:idx val="2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ACB-45FF-BDB1-08EC71F00FAE}"/>
              </c:ext>
            </c:extLst>
          </c:dPt>
          <c:dPt>
            <c:idx val="3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CB-45FF-BDB1-08EC71F00FAE}"/>
              </c:ext>
            </c:extLst>
          </c:dPt>
          <c:dPt>
            <c:idx val="4"/>
            <c:invertIfNegative val="0"/>
            <c:bubble3D val="0"/>
            <c:spPr>
              <a:solidFill>
                <a:srgbClr val="7B9E8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ACB-45FF-BDB1-08EC71F00FAE}"/>
              </c:ext>
            </c:extLst>
          </c:dPt>
          <c:dPt>
            <c:idx val="5"/>
            <c:invertIfNegative val="0"/>
            <c:bubble3D val="0"/>
            <c:spPr>
              <a:solidFill>
                <a:srgbClr val="0033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B52A-41E4-AC3A-BFAAF36D3658}"/>
              </c:ext>
            </c:extLst>
          </c:dPt>
          <c:dLbls>
            <c:numFmt formatCode="#,##0.0000_);[Red]\(#,##0.00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('결과 Summary'!$A$3,'결과 Summary'!$A$6,'결과 Summary'!$A$9,'결과 Summary'!$A$12,'결과 Summary'!$A$15,'결과 Summary'!$A$18)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('결과 Summary'!$C$4,'결과 Summary'!$C$7,'결과 Summary'!$C$10,'결과 Summary'!$C$13,'결과 Summary'!$C$16,'결과 Summary'!$C$19)</c:f>
              <c:numCache>
                <c:formatCode>#,##0.00000</c:formatCode>
                <c:ptCount val="6"/>
                <c:pt idx="0">
                  <c:v>3.4416409517217684E-3</c:v>
                </c:pt>
                <c:pt idx="1">
                  <c:v>3.2650504758716813E-3</c:v>
                </c:pt>
                <c:pt idx="2">
                  <c:v>3.4538281599135441E-3</c:v>
                </c:pt>
                <c:pt idx="3">
                  <c:v>3.1083197796840443E-3</c:v>
                </c:pt>
                <c:pt idx="4">
                  <c:v>2.6767223280550938E-3</c:v>
                </c:pt>
                <c:pt idx="5">
                  <c:v>1.8507361279341485E-3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8-420A-8C66-BE0542D7ED4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남성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</a:t>
            </a:r>
            <a:r>
              <a:rPr lang="ko-KR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인구통계</a:t>
            </a:r>
            <a:r>
              <a:rPr lang="en-US" altLang="ko-K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_Result_R Squre</a:t>
            </a:r>
            <a:endParaRPr lang="ko-KR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 alt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437-483A-8D5E-436E4C9BA12B}"/>
              </c:ext>
            </c:extLst>
          </c:dPt>
          <c:dPt>
            <c:idx val="1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437-483A-8D5E-436E4C9BA12B}"/>
              </c:ext>
            </c:extLst>
          </c:dPt>
          <c:dPt>
            <c:idx val="2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437-483A-8D5E-436E4C9BA12B}"/>
              </c:ext>
            </c:extLst>
          </c:dPt>
          <c:dPt>
            <c:idx val="3"/>
            <c:invertIfNegative val="0"/>
            <c:bubble3D val="0"/>
            <c:spPr>
              <a:solidFill>
                <a:srgbClr val="B3CBB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437-483A-8D5E-436E4C9BA12B}"/>
              </c:ext>
            </c:extLst>
          </c:dPt>
          <c:dPt>
            <c:idx val="4"/>
            <c:invertIfNegative val="0"/>
            <c:bubble3D val="0"/>
            <c:spPr>
              <a:solidFill>
                <a:srgbClr val="7B9E8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437-483A-8D5E-436E4C9BA12B}"/>
              </c:ext>
            </c:extLst>
          </c:dPt>
          <c:dPt>
            <c:idx val="5"/>
            <c:invertIfNegative val="0"/>
            <c:bubble3D val="0"/>
            <c:spPr>
              <a:solidFill>
                <a:srgbClr val="00336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F59-4FC2-B8F6-E79D541E6DFB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('결과 Summary'!$A$3,'결과 Summary'!$A$6,'결과 Summary'!$A$9,'결과 Summary'!$A$12,'결과 Summary'!$A$15,'결과 Summary'!$A$18)</c:f>
              <c:strCache>
                <c:ptCount val="6"/>
                <c:pt idx="0">
                  <c:v>회귀모형</c:v>
                </c:pt>
                <c:pt idx="1">
                  <c:v>ARIMA1차</c:v>
                </c:pt>
                <c:pt idx="2">
                  <c:v>ARIMA2차</c:v>
                </c:pt>
                <c:pt idx="3">
                  <c:v>GLM1차</c:v>
                </c:pt>
                <c:pt idx="4">
                  <c:v>GLM2차</c:v>
                </c:pt>
                <c:pt idx="5">
                  <c:v>APC</c:v>
                </c:pt>
              </c:strCache>
            </c:strRef>
          </c:cat>
          <c:val>
            <c:numRef>
              <c:f>('결과 Summary'!$C$5,'결과 Summary'!$C$8,'결과 Summary'!$C$11,'결과 Summary'!$C$14,'결과 Summary'!$C$17,'결과 Summary'!$C$20)</c:f>
              <c:numCache>
                <c:formatCode>0.00%</c:formatCode>
                <c:ptCount val="6"/>
                <c:pt idx="0">
                  <c:v>0.99490875532699297</c:v>
                </c:pt>
                <c:pt idx="1">
                  <c:v>0.99492157375498047</c:v>
                </c:pt>
                <c:pt idx="2">
                  <c:v>0.9949022622065542</c:v>
                </c:pt>
                <c:pt idx="3">
                  <c:v>0.9952722271700678</c:v>
                </c:pt>
                <c:pt idx="4">
                  <c:v>0.99620715012350536</c:v>
                </c:pt>
                <c:pt idx="5">
                  <c:v>0.99780997059805809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3-478C-B361-5DFA91A21D1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64141263"/>
        <c:axId val="1664139823"/>
      </c:barChart>
      <c:catAx>
        <c:axId val="1664141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39823"/>
        <c:crosses val="autoZero"/>
        <c:auto val="1"/>
        <c:lblAlgn val="ctr"/>
        <c:lblOffset val="100"/>
        <c:noMultiLvlLbl val="0"/>
      </c:catAx>
      <c:valAx>
        <c:axId val="166413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414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673216</xdr:colOff>
      <xdr:row>20</xdr:row>
      <xdr:rowOff>206826</xdr:rowOff>
    </xdr:from>
    <xdr:to>
      <xdr:col>8</xdr:col>
      <xdr:colOff>50348</xdr:colOff>
      <xdr:row>33</xdr:row>
      <xdr:rowOff>163963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4894536-DC19-8677-51B7-8477AD728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647702</xdr:colOff>
      <xdr:row>34</xdr:row>
      <xdr:rowOff>146957</xdr:rowOff>
    </xdr:from>
    <xdr:to>
      <xdr:col>8</xdr:col>
      <xdr:colOff>24834</xdr:colOff>
      <xdr:row>47</xdr:row>
      <xdr:rowOff>104094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BB30903-05C8-4CAB-86FA-E3E255F79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641577</xdr:colOff>
      <xdr:row>48</xdr:row>
      <xdr:rowOff>214993</xdr:rowOff>
    </xdr:from>
    <xdr:to>
      <xdr:col>8</xdr:col>
      <xdr:colOff>18709</xdr:colOff>
      <xdr:row>61</xdr:row>
      <xdr:rowOff>168729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8B53C10-9A5B-4C70-ABDC-E3A3FC3EB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8ADB-93F3-4A67-B28A-171175906A81}">
  <sheetPr>
    <tabColor rgb="FFFFFF00"/>
  </sheetPr>
  <dimension ref="A1:AH104"/>
  <sheetViews>
    <sheetView tabSelected="1" topLeftCell="I1" zoomScale="70" zoomScaleNormal="70" workbookViewId="0">
      <selection activeCell="Q10" sqref="Q10"/>
    </sheetView>
  </sheetViews>
  <sheetFormatPr defaultRowHeight="16.899999999999999" x14ac:dyDescent="0.6"/>
  <sheetData>
    <row r="1" spans="1:34" x14ac:dyDescent="0.6">
      <c r="P1" s="17"/>
      <c r="Q1" s="17"/>
      <c r="R1" s="17"/>
      <c r="S1" s="17"/>
      <c r="T1" s="17"/>
      <c r="U1" s="17"/>
      <c r="V1" s="17"/>
      <c r="W1" s="17"/>
      <c r="X1" s="16"/>
    </row>
    <row r="2" spans="1:34" x14ac:dyDescent="0.6">
      <c r="C2" s="7" t="s">
        <v>17</v>
      </c>
      <c r="P2" s="17">
        <f>AVERAGE(P39:P69)</f>
        <v>-3.1031962959988592E-2</v>
      </c>
      <c r="Q2" s="17">
        <f t="shared" ref="Q2:W2" si="0">AVERAGE(Q39:Q69)</f>
        <v>-9.8796497457987881E-3</v>
      </c>
      <c r="R2" s="17">
        <f t="shared" si="0"/>
        <v>3.302433954920738E-3</v>
      </c>
      <c r="S2" s="17">
        <f t="shared" si="0"/>
        <v>-4.2319605177764336E-3</v>
      </c>
      <c r="T2" s="17">
        <f t="shared" si="0"/>
        <v>-0.10376974871905736</v>
      </c>
      <c r="U2" s="17">
        <f t="shared" si="0"/>
        <v>-3.8350545103417982E-2</v>
      </c>
      <c r="V2" s="17">
        <f t="shared" si="0"/>
        <v>1.9862060446567884E-2</v>
      </c>
      <c r="W2" s="17">
        <f t="shared" si="0"/>
        <v>3.5273441513093362E-2</v>
      </c>
    </row>
    <row r="3" spans="1:34" x14ac:dyDescent="0.6">
      <c r="A3" t="s">
        <v>10</v>
      </c>
      <c r="B3" t="s">
        <v>8</v>
      </c>
      <c r="C3" s="15" cm="1">
        <f t="array" aca="1" ref="C3" ca="1">SQRT(AVERAGE((실제값_Rate!W$4:AD$104 - INDIRECT($A3&amp;"_Rate!W$4:AD$104"))^2))</f>
        <v>7.2788032190108558E-3</v>
      </c>
      <c r="H3" s="15"/>
      <c r="P3" s="7">
        <v>2016</v>
      </c>
      <c r="Q3" s="7">
        <v>2017</v>
      </c>
      <c r="R3" s="7">
        <v>2018</v>
      </c>
      <c r="S3" s="7">
        <v>2019</v>
      </c>
      <c r="T3" s="7">
        <v>2020</v>
      </c>
      <c r="U3" s="7">
        <v>2021</v>
      </c>
      <c r="V3" s="7">
        <v>2022</v>
      </c>
      <c r="W3" s="7">
        <v>2023</v>
      </c>
      <c r="X3" s="7"/>
      <c r="Z3" s="7">
        <v>2016</v>
      </c>
      <c r="AA3" s="7">
        <v>2017</v>
      </c>
      <c r="AB3" s="7">
        <v>2018</v>
      </c>
      <c r="AC3" s="7">
        <v>2019</v>
      </c>
      <c r="AD3" s="7">
        <v>2020</v>
      </c>
      <c r="AE3" s="7">
        <v>2021</v>
      </c>
      <c r="AF3" s="7">
        <v>2022</v>
      </c>
      <c r="AG3" s="7">
        <v>2023</v>
      </c>
      <c r="AH3" s="7">
        <v>2024</v>
      </c>
    </row>
    <row r="4" spans="1:34" x14ac:dyDescent="0.6">
      <c r="A4" t="s">
        <v>10</v>
      </c>
      <c r="B4" t="s">
        <v>9</v>
      </c>
      <c r="C4" s="13" cm="1">
        <f t="array" aca="1" ref="C4" ca="1">AVERAGE(ABS(실제값_Rate!W$4:AD$104 - INDIRECT($A4&amp;"_Rate!W$4:AD$104")))</f>
        <v>3.4416409517217684E-3</v>
      </c>
      <c r="O4" s="1">
        <v>0</v>
      </c>
      <c r="P4" s="14">
        <f>-(실제값_Rate!W4/실제값_Rate!V4-1)</f>
        <v>1.118030008500881E-2</v>
      </c>
      <c r="Q4" s="14">
        <f>-(실제값_Rate!X4/실제값_Rate!W4-1)</f>
        <v>1.8412795013114547E-2</v>
      </c>
      <c r="R4" s="14">
        <f>-(실제값_Rate!Y4/실제값_Rate!X4-1)</f>
        <v>1.473366198206516E-2</v>
      </c>
      <c r="S4" s="14">
        <f>-(실제값_Rate!Z4/실제값_Rate!Y4-1)</f>
        <v>1.651880658416105E-2</v>
      </c>
      <c r="T4" s="14">
        <f>-(실제값_Rate!AA4/실제값_Rate!Z4-1)</f>
        <v>5.5418522599423259E-2</v>
      </c>
      <c r="U4" s="14">
        <f>-(실제값_Rate!AB4/실제값_Rate!AA4-1)</f>
        <v>-2.8973885276630362E-2</v>
      </c>
      <c r="V4" s="14">
        <f>-(실제값_Rate!AC4/실제값_Rate!AB4-1)</f>
        <v>-4.4350280517729601E-2</v>
      </c>
      <c r="W4" s="14">
        <f>-(실제값_Rate!AD4/실제값_Rate!AC4-1)</f>
        <v>3.0057138256524452E-2</v>
      </c>
      <c r="X4" s="16"/>
      <c r="Y4" s="1">
        <v>0</v>
      </c>
      <c r="Z4" s="14">
        <f>-(APC_Rate!W4/APC_Rate!V4-1)</f>
        <v>-1.4387164568405497E-2</v>
      </c>
      <c r="AA4" s="14">
        <f>-(APC_Rate!X4/APC_Rate!W4-1)</f>
        <v>-1.6870532667268012E-3</v>
      </c>
      <c r="AB4" s="14">
        <f>-(APC_Rate!Y4/APC_Rate!X4-1)</f>
        <v>1.7189013469460779E-3</v>
      </c>
      <c r="AC4" s="14">
        <f>-(APC_Rate!Z4/APC_Rate!Y4-1)</f>
        <v>4.0155573796228916E-3</v>
      </c>
      <c r="AD4" s="14">
        <f>-(APC_Rate!AA4/APC_Rate!Z4-1)</f>
        <v>-3.5514909442244669E-3</v>
      </c>
      <c r="AE4" s="14">
        <f>-(APC_Rate!AB4/APC_Rate!AA4-1)</f>
        <v>-5.4961459996816231E-3</v>
      </c>
      <c r="AF4" s="14">
        <f>-(APC_Rate!AC4/APC_Rate!AB4-1)</f>
        <v>-1.787610065777212E-3</v>
      </c>
      <c r="AG4" s="14">
        <f>-(APC_Rate!AD4/APC_Rate!AC4-1)</f>
        <v>-7.8576947477677628E-3</v>
      </c>
      <c r="AH4" s="14">
        <f>-(APC_Rate!AE4/APC_Rate!AD4-1)</f>
        <v>6.4079374477010731E-3</v>
      </c>
    </row>
    <row r="5" spans="1:34" x14ac:dyDescent="0.6">
      <c r="A5" t="s">
        <v>10</v>
      </c>
      <c r="B5" t="s">
        <v>11</v>
      </c>
      <c r="C5" s="14">
        <f ca="1">1 - (SUMXMY2(실제값_Rate!W$4:AD$104, INDIRECT($A5&amp;"_Rate!W$4:AD$104")) / DEVSQ(실제값_Rate!W$4:AD$104))</f>
        <v>0.99490875532699297</v>
      </c>
      <c r="O5" s="1">
        <v>1</v>
      </c>
      <c r="P5" s="14">
        <f>-(실제값_Rate!W5/실제값_Rate!V5-1)</f>
        <v>5.3578934105487419E-2</v>
      </c>
      <c r="Q5" s="14">
        <f>-(실제값_Rate!X5/실제값_Rate!W5-1)</f>
        <v>1.173092977547574E-2</v>
      </c>
      <c r="R5" s="14">
        <f>-(실제값_Rate!Y5/실제값_Rate!X5-1)</f>
        <v>2.1800786853475862E-2</v>
      </c>
      <c r="S5" s="14">
        <f>-(실제값_Rate!Z5/실제값_Rate!Y5-1)</f>
        <v>-7.1870474562452102E-3</v>
      </c>
      <c r="T5" s="14">
        <f>-(실제값_Rate!AA5/실제값_Rate!Z5-1)</f>
        <v>4.0071578867571511E-2</v>
      </c>
      <c r="U5" s="14">
        <f>-(실제값_Rate!AB5/실제값_Rate!AA5-1)</f>
        <v>-1.1518849997147917E-2</v>
      </c>
      <c r="V5" s="14">
        <f>-(실제값_Rate!AC5/실제값_Rate!AB5-1)</f>
        <v>-0.15989972372296823</v>
      </c>
      <c r="W5" s="14">
        <f>-(실제값_Rate!AD5/실제값_Rate!AC5-1)</f>
        <v>-1.8492338783679951E-2</v>
      </c>
      <c r="X5" s="16"/>
      <c r="Y5" s="1">
        <v>1</v>
      </c>
      <c r="Z5" s="14">
        <f>-(APC_Rate!W5/APC_Rate!V5-1)</f>
        <v>1.4104308375795349E-2</v>
      </c>
      <c r="AA5" s="14">
        <f>-(APC_Rate!X5/APC_Rate!W5-1)</f>
        <v>8.0004718801385266E-4</v>
      </c>
      <c r="AB5" s="14">
        <f>-(APC_Rate!Y5/APC_Rate!X5-1)</f>
        <v>2.6475952139304315E-4</v>
      </c>
      <c r="AC5" s="14">
        <f>-(APC_Rate!Z5/APC_Rate!Y5-1)</f>
        <v>-1.0026970189700446E-3</v>
      </c>
      <c r="AD5" s="14">
        <f>-(APC_Rate!AA5/APC_Rate!Z5-1)</f>
        <v>-2.7053566547319274E-3</v>
      </c>
      <c r="AE5" s="14">
        <f>-(APC_Rate!AB5/APC_Rate!AA5-1)</f>
        <v>-3.2131091044222959E-3</v>
      </c>
      <c r="AF5" s="14">
        <f>-(APC_Rate!AC5/APC_Rate!AB5-1)</f>
        <v>2.2191554114724399E-3</v>
      </c>
      <c r="AG5" s="14">
        <f>-(APC_Rate!AD5/APC_Rate!AC5-1)</f>
        <v>-7.2455873451120478E-3</v>
      </c>
      <c r="AH5" s="14">
        <f>-(APC_Rate!AE5/APC_Rate!AD5-1)</f>
        <v>-6.2937950803010345E-4</v>
      </c>
    </row>
    <row r="6" spans="1:34" x14ac:dyDescent="0.6">
      <c r="A6" t="s">
        <v>12</v>
      </c>
      <c r="B6" t="s">
        <v>8</v>
      </c>
      <c r="C6" s="15" cm="1">
        <f t="array" aca="1" ref="C6" ca="1">SQRT(AVERAGE((실제값_Rate!W$4:AD$104 - INDIRECT($A6&amp;"_Rate!W$4:AD$104"))^2))</f>
        <v>7.2696343788756952E-3</v>
      </c>
      <c r="O6" s="1">
        <v>2</v>
      </c>
      <c r="P6" s="14">
        <f>-(실제값_Rate!W6/실제값_Rate!V6-1)</f>
        <v>-1.479005794195265E-2</v>
      </c>
      <c r="Q6" s="14">
        <f>-(실제값_Rate!X6/실제값_Rate!W6-1)</f>
        <v>-1.0518400666569505E-2</v>
      </c>
      <c r="R6" s="14">
        <f>-(실제값_Rate!Y6/실제값_Rate!X6-1)</f>
        <v>-4.6538819011308963E-2</v>
      </c>
      <c r="S6" s="14">
        <f>-(실제값_Rate!Z6/실제값_Rate!Y6-1)</f>
        <v>0.1440227673734209</v>
      </c>
      <c r="T6" s="14">
        <f>-(실제값_Rate!AA6/실제값_Rate!Z6-1)</f>
        <v>2.0856460044134106E-3</v>
      </c>
      <c r="U6" s="14">
        <f>-(실제값_Rate!AB6/실제값_Rate!AA6-1)</f>
        <v>-3.271086563404535E-2</v>
      </c>
      <c r="V6" s="14">
        <f>-(실제값_Rate!AC6/실제값_Rate!AB6-1)</f>
        <v>-0.15301975639083154</v>
      </c>
      <c r="W6" s="14">
        <f>-(실제값_Rate!AD6/실제값_Rate!AC6-1)</f>
        <v>-9.4092084222132888E-2</v>
      </c>
      <c r="X6" s="16"/>
      <c r="Y6" s="1">
        <v>2</v>
      </c>
      <c r="Z6" s="14">
        <f>-(APC_Rate!W6/APC_Rate!V6-1)</f>
        <v>-7.4699091394300199E-2</v>
      </c>
      <c r="AA6" s="14">
        <f>-(APC_Rate!X6/APC_Rate!W6-1)</f>
        <v>1.2874661079054772E-2</v>
      </c>
      <c r="AB6" s="14">
        <f>-(APC_Rate!Y6/APC_Rate!X6-1)</f>
        <v>-8.4315276573954101E-4</v>
      </c>
      <c r="AC6" s="14">
        <f>-(APC_Rate!Z6/APC_Rate!Y6-1)</f>
        <v>8.0058347231496407E-3</v>
      </c>
      <c r="AD6" s="14">
        <f>-(APC_Rate!AA6/APC_Rate!Z6-1)</f>
        <v>-4.2139306726411974E-3</v>
      </c>
      <c r="AE6" s="14">
        <f>-(APC_Rate!AB6/APC_Rate!AA6-1)</f>
        <v>-5.4702411334148771E-3</v>
      </c>
      <c r="AF6" s="14">
        <f>-(APC_Rate!AC6/APC_Rate!AB6-1)</f>
        <v>7.6468049452493858E-4</v>
      </c>
      <c r="AG6" s="14">
        <f>-(APC_Rate!AD6/APC_Rate!AC6-1)</f>
        <v>-1.3046573988795274E-3</v>
      </c>
      <c r="AH6" s="14">
        <f>-(APC_Rate!AE6/APC_Rate!AD6-1)</f>
        <v>-4.5993147938796497E-3</v>
      </c>
    </row>
    <row r="7" spans="1:34" x14ac:dyDescent="0.6">
      <c r="A7" t="s">
        <v>12</v>
      </c>
      <c r="B7" t="s">
        <v>9</v>
      </c>
      <c r="C7" s="13" cm="1">
        <f t="array" aca="1" ref="C7" ca="1">AVERAGE(ABS(실제값_Rate!W$4:AD$104 - INDIRECT($A7&amp;"_Rate!W$4:AD$104")))</f>
        <v>3.2650504758716813E-3</v>
      </c>
      <c r="O7" s="1">
        <v>3</v>
      </c>
      <c r="P7" s="14">
        <f>-(실제값_Rate!W7/실제값_Rate!V7-1)</f>
        <v>-1.6307550002496063E-2</v>
      </c>
      <c r="Q7" s="14">
        <f>-(실제값_Rate!X7/실제값_Rate!W7-1)</f>
        <v>1.957272578466096E-2</v>
      </c>
      <c r="R7" s="14">
        <f>-(실제값_Rate!Y7/실제값_Rate!X7-1)</f>
        <v>2.1398630080731396E-2</v>
      </c>
      <c r="S7" s="14">
        <f>-(실제값_Rate!Z7/실제값_Rate!Y7-1)</f>
        <v>0.14036296473790288</v>
      </c>
      <c r="T7" s="14">
        <f>-(실제값_Rate!AA7/실제값_Rate!Z7-1)</f>
        <v>-6.5995654350238242E-2</v>
      </c>
      <c r="U7" s="14">
        <f>-(실제값_Rate!AB7/실제값_Rate!AA7-1)</f>
        <v>-5.6331379451567187E-2</v>
      </c>
      <c r="V7" s="14">
        <f>-(실제값_Rate!AC7/실제값_Rate!AB7-1)</f>
        <v>-4.0798153858302211E-2</v>
      </c>
      <c r="W7" s="14">
        <f>-(실제값_Rate!AD7/실제값_Rate!AC7-1)</f>
        <v>-6.1792864568055883E-2</v>
      </c>
      <c r="X7" s="16"/>
      <c r="Y7" s="1">
        <v>3</v>
      </c>
      <c r="Z7" s="14">
        <f>-(APC_Rate!W7/APC_Rate!V7-1)</f>
        <v>1.1297728361542525E-2</v>
      </c>
      <c r="AA7" s="14">
        <f>-(APC_Rate!X7/APC_Rate!W7-1)</f>
        <v>1.287466107905566E-2</v>
      </c>
      <c r="AB7" s="14">
        <f>-(APC_Rate!Y7/APC_Rate!X7-1)</f>
        <v>1.195023423771957E-2</v>
      </c>
      <c r="AC7" s="14">
        <f>-(APC_Rate!Z7/APC_Rate!Y7-1)</f>
        <v>1.0663667975746582E-3</v>
      </c>
      <c r="AD7" s="14">
        <f>-(APC_Rate!AA7/APC_Rate!Z7-1)</f>
        <v>7.1914241498253206E-3</v>
      </c>
      <c r="AE7" s="14">
        <f>-(APC_Rate!AB7/APC_Rate!AA7-1)</f>
        <v>-3.7209601387919733E-3</v>
      </c>
      <c r="AF7" s="14">
        <f>-(APC_Rate!AC7/APC_Rate!AB7-1)</f>
        <v>2.6010655305426233E-3</v>
      </c>
      <c r="AG7" s="14">
        <f>-(APC_Rate!AD7/APC_Rate!AC7-1)</f>
        <v>-9.8000578422197115E-3</v>
      </c>
      <c r="AH7" s="14">
        <f>-(APC_Rate!AE7/APC_Rate!AD7-1)</f>
        <v>-5.0476929719645014E-4</v>
      </c>
    </row>
    <row r="8" spans="1:34" x14ac:dyDescent="0.6">
      <c r="A8" t="s">
        <v>12</v>
      </c>
      <c r="B8" t="s">
        <v>11</v>
      </c>
      <c r="C8" s="14">
        <f ca="1">1 - (SUMXMY2(실제값_Rate!W$4:AD$104, INDIRECT($A8&amp;"_Rate!W$4:AD$104")) / DEVSQ(실제값_Rate!W$4:AD$104))</f>
        <v>0.99492157375498047</v>
      </c>
      <c r="O8" s="1">
        <v>4</v>
      </c>
      <c r="P8" s="14">
        <f>-(실제값_Rate!W8/실제값_Rate!V8-1)</f>
        <v>-3.9840075453161372E-3</v>
      </c>
      <c r="Q8" s="14">
        <f>-(실제값_Rate!X8/실제값_Rate!W8-1)</f>
        <v>4.6667727545981808E-2</v>
      </c>
      <c r="R8" s="14">
        <f>-(실제값_Rate!Y8/실제값_Rate!X8-1)</f>
        <v>-6.0076168831327159E-2</v>
      </c>
      <c r="S8" s="14">
        <f>-(실제값_Rate!Z8/실제값_Rate!Y8-1)</f>
        <v>0.10631360309715465</v>
      </c>
      <c r="T8" s="14">
        <f>-(실제값_Rate!AA8/실제값_Rate!Z8-1)</f>
        <v>1.5278053185923679E-2</v>
      </c>
      <c r="U8" s="14">
        <f>-(실제값_Rate!AB8/실제값_Rate!AA8-1)</f>
        <v>-0.11007092737843083</v>
      </c>
      <c r="V8" s="14">
        <f>-(실제값_Rate!AC8/실제값_Rate!AB8-1)</f>
        <v>-5.6542414153504472E-2</v>
      </c>
      <c r="W8" s="14">
        <f>-(실제값_Rate!AD8/실제값_Rate!AC8-1)</f>
        <v>-2.7423641036908419E-2</v>
      </c>
      <c r="X8" s="16"/>
      <c r="Y8" s="1">
        <v>4</v>
      </c>
      <c r="Z8" s="14">
        <f>-(APC_Rate!W8/APC_Rate!V8-1)</f>
        <v>-5.5886006901632923E-2</v>
      </c>
      <c r="AA8" s="14">
        <f>-(APC_Rate!X8/APC_Rate!W8-1)</f>
        <v>1.2874661079057659E-2</v>
      </c>
      <c r="AB8" s="14">
        <f>-(APC_Rate!Y8/APC_Rate!X8-1)</f>
        <v>1.1950234237717905E-2</v>
      </c>
      <c r="AC8" s="14">
        <f>-(APC_Rate!Z8/APC_Rate!Y8-1)</f>
        <v>1.5337357457151257E-2</v>
      </c>
      <c r="AD8" s="14">
        <f>-(APC_Rate!AA8/APC_Rate!Z8-1)</f>
        <v>-1.9101644161665376E-3</v>
      </c>
      <c r="AE8" s="14">
        <f>-(APC_Rate!AB8/APC_Rate!AA8-1)</f>
        <v>6.0803257658761378E-3</v>
      </c>
      <c r="AF8" s="14">
        <f>-(APC_Rate!AC8/APC_Rate!AB8-1)</f>
        <v>-4.2537472620034489E-3</v>
      </c>
      <c r="AG8" s="14">
        <f>-(APC_Rate!AD8/APC_Rate!AC8-1)</f>
        <v>4.8874535406405739E-3</v>
      </c>
      <c r="AH8" s="14">
        <f>-(APC_Rate!AE8/APC_Rate!AD8-1)</f>
        <v>-7.4040654503322312E-3</v>
      </c>
    </row>
    <row r="9" spans="1:34" x14ac:dyDescent="0.6">
      <c r="A9" t="s">
        <v>13</v>
      </c>
      <c r="B9" t="s">
        <v>8</v>
      </c>
      <c r="C9" s="15" cm="1">
        <f t="array" aca="1" ref="C9" ca="1">SQRT(AVERAGE((실제값_Rate!W$4:AD$104 - INDIRECT($A9&amp;"_Rate!W$4:AD$104"))^2))</f>
        <v>7.2834432520125589E-3</v>
      </c>
      <c r="O9" s="1">
        <v>5</v>
      </c>
      <c r="P9" s="14">
        <f>-(실제값_Rate!W9/실제값_Rate!V9-1)</f>
        <v>0.10121145382156393</v>
      </c>
      <c r="Q9" s="14">
        <f>-(실제값_Rate!X9/실제값_Rate!W9-1)</f>
        <v>-3.5430502155246124E-2</v>
      </c>
      <c r="R9" s="14">
        <f>-(실제값_Rate!Y9/실제값_Rate!X9-1)</f>
        <v>1.6513112576367117E-2</v>
      </c>
      <c r="S9" s="14">
        <f>-(실제값_Rate!Z9/실제값_Rate!Y9-1)</f>
        <v>1.3832937506912724E-2</v>
      </c>
      <c r="T9" s="14">
        <f>-(실제값_Rate!AA9/실제값_Rate!Z9-1)</f>
        <v>-2.9270687121484285E-2</v>
      </c>
      <c r="U9" s="14">
        <f>-(실제값_Rate!AB9/실제값_Rate!AA9-1)</f>
        <v>4.7238958539762566E-3</v>
      </c>
      <c r="V9" s="14">
        <f>-(실제값_Rate!AC9/실제값_Rate!AB9-1)</f>
        <v>-0.14586757897234515</v>
      </c>
      <c r="W9" s="14">
        <f>-(실제값_Rate!AD9/실제값_Rate!AC9-1)</f>
        <v>9.900898070036579E-5</v>
      </c>
      <c r="X9" s="16"/>
      <c r="Y9" s="1">
        <v>5</v>
      </c>
      <c r="Z9" s="14">
        <f>-(APC_Rate!W9/APC_Rate!V9-1)</f>
        <v>3.6622025374870804E-2</v>
      </c>
      <c r="AA9" s="14">
        <f>-(APC_Rate!X9/APC_Rate!W9-1)</f>
        <v>1.5729411510213676E-2</v>
      </c>
      <c r="AB9" s="14">
        <f>-(APC_Rate!Y9/APC_Rate!X9-1)</f>
        <v>1.1950234237718682E-2</v>
      </c>
      <c r="AC9" s="14">
        <f>-(APC_Rate!Z9/APC_Rate!Y9-1)</f>
        <v>1.53373574571537E-2</v>
      </c>
      <c r="AD9" s="14">
        <f>-(APC_Rate!AA9/APC_Rate!Z9-1)</f>
        <v>1.557517884051618E-2</v>
      </c>
      <c r="AE9" s="14">
        <f>-(APC_Rate!AB9/APC_Rate!AA9-1)</f>
        <v>3.073487925162488E-3</v>
      </c>
      <c r="AF9" s="14">
        <f>-(APC_Rate!AC9/APC_Rate!AB9-1)</f>
        <v>1.5933121374206438E-3</v>
      </c>
      <c r="AG9" s="14">
        <f>-(APC_Rate!AD9/APC_Rate!AC9-1)</f>
        <v>-3.1028599417823877E-3</v>
      </c>
      <c r="AH9" s="14">
        <f>-(APC_Rate!AE9/APC_Rate!AD9-1)</f>
        <v>-3.9609627630941002E-3</v>
      </c>
    </row>
    <row r="10" spans="1:34" x14ac:dyDescent="0.6">
      <c r="A10" t="s">
        <v>13</v>
      </c>
      <c r="B10" t="s">
        <v>9</v>
      </c>
      <c r="C10" s="13" cm="1">
        <f t="array" aca="1" ref="C10" ca="1">AVERAGE(ABS(실제값_Rate!W$4:AD$104 - INDIRECT($A10&amp;"_Rate!W$4:AD$104")))</f>
        <v>3.4538281599135441E-3</v>
      </c>
      <c r="O10" s="1">
        <v>6</v>
      </c>
      <c r="P10" s="14">
        <f>-(실제값_Rate!W10/실제값_Rate!V10-1)</f>
        <v>-8.9005349515622889E-3</v>
      </c>
      <c r="Q10" s="14">
        <f>-(실제값_Rate!X10/실제값_Rate!W10-1)</f>
        <v>0.1463509981956419</v>
      </c>
      <c r="R10" s="14">
        <f>-(실제값_Rate!Y10/실제값_Rate!X10-1)</f>
        <v>-2.6081900008214864E-2</v>
      </c>
      <c r="S10" s="14">
        <f>-(실제값_Rate!Z10/실제값_Rate!Y10-1)</f>
        <v>-7.7000910170913928E-2</v>
      </c>
      <c r="T10" s="14">
        <f>-(실제값_Rate!AA10/실제값_Rate!Z10-1)</f>
        <v>7.0384196186618952E-2</v>
      </c>
      <c r="U10" s="14">
        <f>-(실제값_Rate!AB10/실제값_Rate!AA10-1)</f>
        <v>-0.16216223872670654</v>
      </c>
      <c r="V10" s="14">
        <f>-(실제값_Rate!AC10/실제값_Rate!AB10-1)</f>
        <v>7.3385733632503891E-3</v>
      </c>
      <c r="W10" s="14">
        <f>-(실제값_Rate!AD10/실제값_Rate!AC10-1)</f>
        <v>3.2830060182169052E-2</v>
      </c>
      <c r="X10" s="16"/>
      <c r="Y10" s="1">
        <v>6</v>
      </c>
      <c r="Z10" s="14">
        <f>-(APC_Rate!W10/APC_Rate!V10-1)</f>
        <v>1.3640527120793111E-2</v>
      </c>
      <c r="AA10" s="14">
        <f>-(APC_Rate!X10/APC_Rate!W10-1)</f>
        <v>3.4266169680532865E-2</v>
      </c>
      <c r="AB10" s="14">
        <f>-(APC_Rate!Y10/APC_Rate!X10-1)</f>
        <v>1.4807658096269827E-2</v>
      </c>
      <c r="AC10" s="14">
        <f>-(APC_Rate!Z10/APC_Rate!Y10-1)</f>
        <v>1.5337357457155587E-2</v>
      </c>
      <c r="AD10" s="14">
        <f>-(APC_Rate!AA10/APC_Rate!Z10-1)</f>
        <v>1.5575178840518844E-2</v>
      </c>
      <c r="AE10" s="14">
        <f>-(APC_Rate!AB10/APC_Rate!AA10-1)</f>
        <v>1.5021397511949419E-2</v>
      </c>
      <c r="AF10" s="14">
        <f>-(APC_Rate!AC10/APC_Rate!AB10-1)</f>
        <v>1.833484719699463E-3</v>
      </c>
      <c r="AG10" s="14">
        <f>-(APC_Rate!AD10/APC_Rate!AC10-1)</f>
        <v>-1.07356690119218E-2</v>
      </c>
      <c r="AH10" s="14">
        <f>-(APC_Rate!AE10/APC_Rate!AD10-1)</f>
        <v>9.8113031210498303E-3</v>
      </c>
    </row>
    <row r="11" spans="1:34" x14ac:dyDescent="0.6">
      <c r="A11" t="s">
        <v>13</v>
      </c>
      <c r="B11" t="s">
        <v>11</v>
      </c>
      <c r="C11" s="14">
        <f ca="1">1 - (SUMXMY2(실제값_Rate!W$4:AD$104, INDIRECT($A11&amp;"_Rate!W$4:AD$104")) / DEVSQ(실제값_Rate!W$4:AD$104))</f>
        <v>0.9949022622065542</v>
      </c>
      <c r="O11" s="1">
        <v>7</v>
      </c>
      <c r="P11" s="14">
        <f>-(실제값_Rate!W11/실제값_Rate!V11-1)</f>
        <v>-0.14613478765968901</v>
      </c>
      <c r="Q11" s="14">
        <f>-(실제값_Rate!X11/실제값_Rate!W11-1)</f>
        <v>6.2247250331769477E-3</v>
      </c>
      <c r="R11" s="14">
        <f>-(실제값_Rate!Y11/실제값_Rate!X11-1)</f>
        <v>9.4326555939686307E-2</v>
      </c>
      <c r="S11" s="14">
        <f>-(실제값_Rate!Z11/실제값_Rate!Y11-1)</f>
        <v>-1.831905167062331E-3</v>
      </c>
      <c r="T11" s="14">
        <f>-(실제값_Rate!AA11/실제값_Rate!Z11-1)</f>
        <v>1.8713399993933511E-2</v>
      </c>
      <c r="U11" s="14">
        <f>-(실제값_Rate!AB11/실제값_Rate!AA11-1)</f>
        <v>-6.9110985016815452E-2</v>
      </c>
      <c r="V11" s="14">
        <f>-(실제값_Rate!AC11/실제값_Rate!AB11-1)</f>
        <v>7.9185291250299716E-2</v>
      </c>
      <c r="W11" s="14">
        <f>-(실제값_Rate!AD11/실제값_Rate!AC11-1)</f>
        <v>-0.11384851576607402</v>
      </c>
      <c r="X11" s="16"/>
      <c r="Y11" s="1">
        <v>7</v>
      </c>
      <c r="Z11" s="14">
        <f>-(APC_Rate!W11/APC_Rate!V11-1)</f>
        <v>-0.15325486301501989</v>
      </c>
      <c r="AA11" s="14">
        <f>-(APC_Rate!X11/APC_Rate!W11-1)</f>
        <v>5.3526828703297946E-2</v>
      </c>
      <c r="AB11" s="14">
        <f>-(APC_Rate!Y11/APC_Rate!X11-1)</f>
        <v>3.3361775639433433E-2</v>
      </c>
      <c r="AC11" s="14">
        <f>-(APC_Rate!Z11/APC_Rate!Y11-1)</f>
        <v>1.8184985810420384E-2</v>
      </c>
      <c r="AD11" s="14">
        <f>-(APC_Rate!AA11/APC_Rate!Z11-1)</f>
        <v>1.5575178840522175E-2</v>
      </c>
      <c r="AE11" s="14">
        <f>-(APC_Rate!AB11/APC_Rate!AA11-1)</f>
        <v>1.5021397511946866E-2</v>
      </c>
      <c r="AF11" s="14">
        <f>-(APC_Rate!AC11/APC_Rate!AB11-1)</f>
        <v>7.6368015494031605E-3</v>
      </c>
      <c r="AG11" s="14">
        <f>-(APC_Rate!AD11/APC_Rate!AC11-1)</f>
        <v>2.2590481803991258E-3</v>
      </c>
      <c r="AH11" s="14">
        <f>-(APC_Rate!AE11/APC_Rate!AD11-1)</f>
        <v>-3.598621818051484E-3</v>
      </c>
    </row>
    <row r="12" spans="1:34" x14ac:dyDescent="0.6">
      <c r="A12" t="s">
        <v>14</v>
      </c>
      <c r="B12" t="s">
        <v>8</v>
      </c>
      <c r="C12" s="15" cm="1">
        <f t="array" aca="1" ref="C12" ca="1">SQRT(AVERAGE((실제값_Rate!W$4:AD$104 - INDIRECT($A12&amp;"_Rate!W$4:AD$104"))^2))</f>
        <v>7.0141701105903131E-3</v>
      </c>
      <c r="O12" s="1">
        <v>8</v>
      </c>
      <c r="P12" s="14">
        <f>-(실제값_Rate!W12/실제값_Rate!V12-1)</f>
        <v>-6.5931654489927771E-2</v>
      </c>
      <c r="Q12" s="14">
        <f>-(실제값_Rate!X12/실제값_Rate!W12-1)</f>
        <v>0.1255953004999284</v>
      </c>
      <c r="R12" s="14">
        <f>-(실제값_Rate!Y12/실제값_Rate!X12-1)</f>
        <v>3.6308632903523264E-2</v>
      </c>
      <c r="S12" s="14">
        <f>-(실제값_Rate!Z12/실제값_Rate!Y12-1)</f>
        <v>-5.8993420479948488E-2</v>
      </c>
      <c r="T12" s="14">
        <f>-(실제값_Rate!AA12/실제값_Rate!Z12-1)</f>
        <v>0.16175521166386664</v>
      </c>
      <c r="U12" s="14">
        <f>-(실제값_Rate!AB12/실제값_Rate!AA12-1)</f>
        <v>-0.11799172905817024</v>
      </c>
      <c r="V12" s="14">
        <f>-(실제값_Rate!AC12/실제값_Rate!AB12-1)</f>
        <v>-0.1149591948459765</v>
      </c>
      <c r="W12" s="14">
        <f>-(실제값_Rate!AD12/실제값_Rate!AC12-1)</f>
        <v>7.0275040796960009E-2</v>
      </c>
      <c r="X12" s="16"/>
      <c r="Y12" s="1">
        <v>8</v>
      </c>
      <c r="Z12" s="14">
        <f>-(APC_Rate!W12/APC_Rate!V12-1)</f>
        <v>-2.5997382065020336E-2</v>
      </c>
      <c r="AA12" s="14">
        <f>-(APC_Rate!X12/APC_Rate!W12-1)</f>
        <v>1.9319317922192769E-2</v>
      </c>
      <c r="AB12" s="14">
        <f>-(APC_Rate!Y12/APC_Rate!X12-1)</f>
        <v>5.2640471956430734E-2</v>
      </c>
      <c r="AC12" s="14">
        <f>-(APC_Rate!Z12/APC_Rate!Y12-1)</f>
        <v>3.6675498174452481E-2</v>
      </c>
      <c r="AD12" s="14">
        <f>-(APC_Rate!AA12/APC_Rate!Z12-1)</f>
        <v>1.842211941821037E-2</v>
      </c>
      <c r="AE12" s="14">
        <f>-(APC_Rate!AB12/APC_Rate!AA12-1)</f>
        <v>1.5021397511957857E-2</v>
      </c>
      <c r="AF12" s="14">
        <f>-(APC_Rate!AC12/APC_Rate!AB12-1)</f>
        <v>7.6368015494012731E-3</v>
      </c>
      <c r="AG12" s="14">
        <f>-(APC_Rate!AD12/APC_Rate!AC12-1)</f>
        <v>1.8550107776980629E-2</v>
      </c>
      <c r="AH12" s="14">
        <f>-(APC_Rate!AE12/APC_Rate!AD12-1)</f>
        <v>1.7681555815796113E-3</v>
      </c>
    </row>
    <row r="13" spans="1:34" x14ac:dyDescent="0.6">
      <c r="A13" t="s">
        <v>14</v>
      </c>
      <c r="B13" t="s">
        <v>9</v>
      </c>
      <c r="C13" s="13" cm="1">
        <f t="array" aca="1" ref="C13" ca="1">AVERAGE(ABS(실제값_Rate!W$4:AD$104 - INDIRECT($A13&amp;"_Rate!W$4:AD$104")))</f>
        <v>3.1083197796840443E-3</v>
      </c>
      <c r="O13" s="1">
        <v>9</v>
      </c>
      <c r="P13" s="14">
        <f>-(실제값_Rate!W13/실제값_Rate!V13-1)</f>
        <v>7.6913723368927323E-2</v>
      </c>
      <c r="Q13" s="14">
        <f>-(실제값_Rate!X13/실제값_Rate!W13-1)</f>
        <v>1.6626747169012135E-2</v>
      </c>
      <c r="R13" s="14">
        <f>-(실제값_Rate!Y13/실제값_Rate!X13-1)</f>
        <v>-0.11218164024355715</v>
      </c>
      <c r="S13" s="14">
        <f>-(실제값_Rate!Z13/실제값_Rate!Y13-1)</f>
        <v>8.6126898647814754E-2</v>
      </c>
      <c r="T13" s="14">
        <f>-(실제값_Rate!AA13/실제값_Rate!Z13-1)</f>
        <v>3.9955069097055373E-2</v>
      </c>
      <c r="U13" s="14">
        <f>-(실제값_Rate!AB13/실제값_Rate!AA13-1)</f>
        <v>-6.6310448478728246E-2</v>
      </c>
      <c r="V13" s="14">
        <f>-(실제값_Rate!AC13/실제값_Rate!AB13-1)</f>
        <v>6.6222469339672907E-3</v>
      </c>
      <c r="W13" s="14">
        <f>-(실제값_Rate!AD13/실제값_Rate!AC13-1)</f>
        <v>-0.10185532960872234</v>
      </c>
      <c r="X13" s="16"/>
      <c r="Y13" s="1">
        <v>9</v>
      </c>
      <c r="Z13" s="14">
        <f>-(APC_Rate!W13/APC_Rate!V13-1)</f>
        <v>-4.4184344972222123E-2</v>
      </c>
      <c r="AA13" s="14">
        <f>-(APC_Rate!X13/APC_Rate!W13-1)</f>
        <v>5.4658811764505266E-2</v>
      </c>
      <c r="AB13" s="14">
        <f>-(APC_Rate!Y13/APC_Rate!X13-1)</f>
        <v>1.8400926397275419E-2</v>
      </c>
      <c r="AC13" s="14">
        <f>-(APC_Rate!Z13/APC_Rate!Y13-1)</f>
        <v>5.5888105391285303E-2</v>
      </c>
      <c r="AD13" s="14">
        <f>-(APC_Rate!AA13/APC_Rate!Z13-1)</f>
        <v>3.6908165847375995E-2</v>
      </c>
      <c r="AE13" s="14">
        <f>-(APC_Rate!AB13/APC_Rate!AA13-1)</f>
        <v>1.7869939616246278E-2</v>
      </c>
      <c r="AF13" s="14">
        <f>-(APC_Rate!AC13/APC_Rate!AB13-1)</f>
        <v>7.6368015494019392E-3</v>
      </c>
      <c r="AG13" s="14">
        <f>-(APC_Rate!AD13/APC_Rate!AC13-1)</f>
        <v>1.8550107776981628E-2</v>
      </c>
      <c r="AH13" s="14">
        <f>-(APC_Rate!AE13/APC_Rate!AD13-1)</f>
        <v>9.4672603993662952E-3</v>
      </c>
    </row>
    <row r="14" spans="1:34" x14ac:dyDescent="0.6">
      <c r="A14" t="s">
        <v>14</v>
      </c>
      <c r="B14" t="s">
        <v>11</v>
      </c>
      <c r="C14" s="14">
        <f ca="1">1 - (SUMXMY2(실제값_Rate!W$4:AD$104, INDIRECT($A14&amp;"_Rate!W$4:AD$104")) / DEVSQ(실제값_Rate!W$4:AD$104))</f>
        <v>0.9952722271700678</v>
      </c>
      <c r="O14" s="1">
        <v>10</v>
      </c>
      <c r="P14" s="14">
        <f>-(실제값_Rate!W14/실제값_Rate!V14-1)</f>
        <v>-2.762517887535898E-3</v>
      </c>
      <c r="Q14" s="14">
        <f>-(실제값_Rate!X14/실제값_Rate!W14-1)</f>
        <v>-5.5479141364349394E-2</v>
      </c>
      <c r="R14" s="14">
        <f>-(실제값_Rate!Y14/실제값_Rate!X14-1)</f>
        <v>0.1565615932533696</v>
      </c>
      <c r="S14" s="14">
        <f>-(실제값_Rate!Z14/실제값_Rate!Y14-1)</f>
        <v>-0.18765980651302905</v>
      </c>
      <c r="T14" s="14">
        <f>-(실제값_Rate!AA14/실제값_Rate!Z14-1)</f>
        <v>6.724088841753606E-2</v>
      </c>
      <c r="U14" s="14">
        <f>-(실제값_Rate!AB14/실제값_Rate!AA14-1)</f>
        <v>-2.8001523379609372E-2</v>
      </c>
      <c r="V14" s="14">
        <f>-(실제값_Rate!AC14/실제값_Rate!AB14-1)</f>
        <v>6.9049378134334427E-2</v>
      </c>
      <c r="W14" s="14">
        <f>-(실제값_Rate!AD14/실제값_Rate!AC14-1)</f>
        <v>-6.0292769529419754E-3</v>
      </c>
      <c r="X14" s="16"/>
      <c r="Y14" s="1">
        <v>10</v>
      </c>
      <c r="Z14" s="14">
        <f>-(APC_Rate!W14/APC_Rate!V14-1)</f>
        <v>9.3683796536482289E-3</v>
      </c>
      <c r="AA14" s="14">
        <f>-(APC_Rate!X14/APC_Rate!W14-1)</f>
        <v>-9.4171532803486446E-3</v>
      </c>
      <c r="AB14" s="14">
        <f>-(APC_Rate!Y14/APC_Rate!X14-1)</f>
        <v>5.3773515101381619E-2</v>
      </c>
      <c r="AC14" s="14">
        <f>-(APC_Rate!Z14/APC_Rate!Y14-1)</f>
        <v>2.1765936065399782E-2</v>
      </c>
      <c r="AD14" s="14">
        <f>-(APC_Rate!AA14/APC_Rate!Z14-1)</f>
        <v>5.6116132724838619E-2</v>
      </c>
      <c r="AE14" s="14">
        <f>-(APC_Rate!AB14/APC_Rate!AA14-1)</f>
        <v>3.6366385242109001E-2</v>
      </c>
      <c r="AF14" s="14">
        <f>-(APC_Rate!AC14/APC_Rate!AB14-1)</f>
        <v>1.0506699785156171E-2</v>
      </c>
      <c r="AG14" s="14">
        <f>-(APC_Rate!AD14/APC_Rate!AC14-1)</f>
        <v>1.8550107776981961E-2</v>
      </c>
      <c r="AH14" s="14">
        <f>-(APC_Rate!AE14/APC_Rate!AD14-1)</f>
        <v>9.4672603993680715E-3</v>
      </c>
    </row>
    <row r="15" spans="1:34" x14ac:dyDescent="0.6">
      <c r="A15" t="s">
        <v>15</v>
      </c>
      <c r="B15" t="s">
        <v>8</v>
      </c>
      <c r="C15" s="15" cm="1">
        <f t="array" aca="1" ref="C15" ca="1">SQRT(AVERAGE((실제값_Rate!W$4:AD$104 - INDIRECT($A15&amp;"_Rate!W$4:AD$104"))^2))</f>
        <v>6.282475748605903E-3</v>
      </c>
      <c r="O15" s="1">
        <v>11</v>
      </c>
      <c r="P15" s="14">
        <f>-(실제값_Rate!W15/실제값_Rate!V15-1)</f>
        <v>-4.2194521305062072E-2</v>
      </c>
      <c r="Q15" s="14">
        <f>-(실제값_Rate!X15/실제값_Rate!W15-1)</f>
        <v>-8.4705958184311259E-2</v>
      </c>
      <c r="R15" s="14">
        <f>-(실제값_Rate!Y15/실제값_Rate!X15-1)</f>
        <v>0.19463055351789582</v>
      </c>
      <c r="S15" s="14">
        <f>-(실제값_Rate!Z15/실제값_Rate!Y15-1)</f>
        <v>-0.30299785602147833</v>
      </c>
      <c r="T15" s="14">
        <f>-(실제값_Rate!AA15/실제값_Rate!Z15-1)</f>
        <v>2.0196562653137184E-2</v>
      </c>
      <c r="U15" s="14">
        <f>-(실제값_Rate!AB15/실제값_Rate!AA15-1)</f>
        <v>0.10475349740204609</v>
      </c>
      <c r="V15" s="14">
        <f>-(실제값_Rate!AC15/실제값_Rate!AB15-1)</f>
        <v>-0.13804590313966369</v>
      </c>
      <c r="W15" s="14">
        <f>-(실제값_Rate!AD15/실제값_Rate!AC15-1)</f>
        <v>5.1836126977333752E-2</v>
      </c>
      <c r="X15" s="16"/>
      <c r="Y15" s="1">
        <v>11</v>
      </c>
      <c r="Z15" s="14">
        <f>-(APC_Rate!W15/APC_Rate!V15-1)</f>
        <v>-7.1373660768396352E-2</v>
      </c>
      <c r="AA15" s="14">
        <f>-(APC_Rate!X15/APC_Rate!W15-1)</f>
        <v>-9.1724060063722579E-3</v>
      </c>
      <c r="AB15" s="14">
        <f>-(APC_Rate!Y15/APC_Rate!X15-1)</f>
        <v>-1.0362456043654156E-2</v>
      </c>
      <c r="AC15" s="14">
        <f>-(APC_Rate!Z15/APC_Rate!Y15-1)</f>
        <v>5.7017264362709819E-2</v>
      </c>
      <c r="AD15" s="14">
        <f>-(APC_Rate!AA15/APC_Rate!Z15-1)</f>
        <v>2.2002204781498502E-2</v>
      </c>
      <c r="AE15" s="14">
        <f>-(APC_Rate!AB15/APC_Rate!AA15-1)</f>
        <v>5.5585157427586185E-2</v>
      </c>
      <c r="AF15" s="14">
        <f>-(APC_Rate!AC15/APC_Rate!AB15-1)</f>
        <v>2.9141817233280798E-2</v>
      </c>
      <c r="AG15" s="14">
        <f>-(APC_Rate!AD15/APC_Rate!AC15-1)</f>
        <v>2.1388444908557736E-2</v>
      </c>
      <c r="AH15" s="14">
        <f>-(APC_Rate!AE15/APC_Rate!AD15-1)</f>
        <v>9.4672603993699589E-3</v>
      </c>
    </row>
    <row r="16" spans="1:34" x14ac:dyDescent="0.6">
      <c r="A16" t="s">
        <v>15</v>
      </c>
      <c r="B16" t="s">
        <v>9</v>
      </c>
      <c r="C16" s="13" cm="1">
        <f t="array" aca="1" ref="C16" ca="1">AVERAGE(ABS(실제값_Rate!W$4:AD$104 - INDIRECT($A16&amp;"_Rate!W$4:AD$104")))</f>
        <v>2.6767223280550938E-3</v>
      </c>
      <c r="O16" s="1">
        <v>12</v>
      </c>
      <c r="P16" s="14">
        <f>-(실제값_Rate!W16/실제값_Rate!V16-1)</f>
        <v>-5.8580204185775919E-2</v>
      </c>
      <c r="Q16" s="14">
        <f>-(실제값_Rate!X16/실제값_Rate!W16-1)</f>
        <v>-0.21585676427088707</v>
      </c>
      <c r="R16" s="14">
        <f>-(실제값_Rate!Y16/실제값_Rate!X16-1)</f>
        <v>0.12371917922215303</v>
      </c>
      <c r="S16" s="14">
        <f>-(실제값_Rate!Z16/실제값_Rate!Y16-1)</f>
        <v>-3.5937216792470972E-2</v>
      </c>
      <c r="T16" s="14">
        <f>-(실제값_Rate!AA16/실제값_Rate!Z16-1)</f>
        <v>4.0349791031015547E-2</v>
      </c>
      <c r="U16" s="14">
        <f>-(실제값_Rate!AB16/실제값_Rate!AA16-1)</f>
        <v>5.9767377572688685E-2</v>
      </c>
      <c r="V16" s="14">
        <f>-(실제값_Rate!AC16/실제값_Rate!AB16-1)</f>
        <v>-6.433170729264992E-2</v>
      </c>
      <c r="W16" s="14">
        <f>-(실제값_Rate!AD16/실제값_Rate!AC16-1)</f>
        <v>-5.4214619335041903E-2</v>
      </c>
      <c r="X16" s="16"/>
      <c r="Y16" s="1">
        <v>12</v>
      </c>
      <c r="Z16" s="14">
        <f>-(APC_Rate!W16/APC_Rate!V16-1)</f>
        <v>-7.9715108933180234E-2</v>
      </c>
      <c r="AA16" s="14">
        <f>-(APC_Rate!X16/APC_Rate!W16-1)</f>
        <v>2.1856288550692327E-4</v>
      </c>
      <c r="AB16" s="14">
        <f>-(APC_Rate!Y16/APC_Rate!X16-1)</f>
        <v>-1.0117479567827381E-2</v>
      </c>
      <c r="AC16" s="14">
        <f>-(APC_Rate!Z16/APC_Rate!Y16-1)</f>
        <v>-6.898842920616044E-3</v>
      </c>
      <c r="AD16" s="14">
        <f>-(APC_Rate!AA16/APC_Rate!Z16-1)</f>
        <v>5.7245018975295991E-2</v>
      </c>
      <c r="AE16" s="14">
        <f>-(APC_Rate!AB16/APC_Rate!AA16-1)</f>
        <v>2.1452038931623507E-2</v>
      </c>
      <c r="AF16" s="14">
        <f>-(APC_Rate!AC16/APC_Rate!AB16-1)</f>
        <v>4.8504676678248759E-2</v>
      </c>
      <c r="AG16" s="14">
        <f>-(APC_Rate!AD16/APC_Rate!AC16-1)</f>
        <v>3.9818626559363413E-2</v>
      </c>
      <c r="AH16" s="14">
        <f>-(APC_Rate!AE16/APC_Rate!AD16-1)</f>
        <v>1.2331864977887186E-2</v>
      </c>
    </row>
    <row r="17" spans="1:34" x14ac:dyDescent="0.6">
      <c r="A17" t="s">
        <v>15</v>
      </c>
      <c r="B17" t="s">
        <v>11</v>
      </c>
      <c r="C17" s="14">
        <f ca="1">1 - (SUMXMY2(실제값_Rate!W$4:AD$104, INDIRECT($A17&amp;"_Rate!W$4:AD$104")) / DEVSQ(실제값_Rate!W$4:AD$104))</f>
        <v>0.99620715012350536</v>
      </c>
      <c r="O17" s="1">
        <v>13</v>
      </c>
      <c r="P17" s="14">
        <f>-(실제값_Rate!W17/실제값_Rate!V17-1)</f>
        <v>1.3142153796327771E-2</v>
      </c>
      <c r="Q17" s="14">
        <f>-(실제값_Rate!X17/실제값_Rate!W17-1)</f>
        <v>-9.8771619380972675E-2</v>
      </c>
      <c r="R17" s="14">
        <f>-(실제값_Rate!Y17/실제값_Rate!X17-1)</f>
        <v>8.7228993516303865E-2</v>
      </c>
      <c r="S17" s="14">
        <f>-(실제값_Rate!Z17/실제값_Rate!Y17-1)</f>
        <v>1.0018698666685033E-3</v>
      </c>
      <c r="T17" s="14">
        <f>-(실제값_Rate!AA17/실제값_Rate!Z17-1)</f>
        <v>-0.20546263784866969</v>
      </c>
      <c r="U17" s="14">
        <f>-(실제값_Rate!AB17/실제값_Rate!AA17-1)</f>
        <v>3.0715124796100945E-2</v>
      </c>
      <c r="V17" s="14">
        <f>-(실제값_Rate!AC17/실제값_Rate!AB17-1)</f>
        <v>2.5794828145792481E-2</v>
      </c>
      <c r="W17" s="14">
        <f>-(실제값_Rate!AD17/실제값_Rate!AC17-1)</f>
        <v>-0.11313053656344296</v>
      </c>
      <c r="X17" s="16"/>
      <c r="Y17" s="1">
        <v>13</v>
      </c>
      <c r="Z17" s="14">
        <f>-(APC_Rate!W17/APC_Rate!V17-1)</f>
        <v>5.7167024439422898E-3</v>
      </c>
      <c r="AA17" s="14">
        <f>-(APC_Rate!X17/APC_Rate!W17-1)</f>
        <v>-1.5922710654261429E-3</v>
      </c>
      <c r="AB17" s="14">
        <f>-(APC_Rate!Y17/APC_Rate!X17-1)</f>
        <v>-7.1771618615734667E-4</v>
      </c>
      <c r="AC17" s="14">
        <f>-(APC_Rate!Z17/APC_Rate!Y17-1)</f>
        <v>-6.6547062461210782E-3</v>
      </c>
      <c r="AD17" s="14">
        <f>-(APC_Rate!AA17/APC_Rate!Z17-1)</f>
        <v>-6.655650922269718E-3</v>
      </c>
      <c r="AE17" s="14">
        <f>-(APC_Rate!AB17/APC_Rate!AA17-1)</f>
        <v>5.6714678725150125E-2</v>
      </c>
      <c r="AF17" s="14">
        <f>-(APC_Rate!AC17/APC_Rate!AB17-1)</f>
        <v>1.4115654867828842E-2</v>
      </c>
      <c r="AG17" s="14">
        <f>-(APC_Rate!AD17/APC_Rate!AC17-1)</f>
        <v>5.896854701698262E-2</v>
      </c>
      <c r="AH17" s="14">
        <f>-(APC_Rate!AE17/APC_Rate!AD17-1)</f>
        <v>3.0932609108144216E-2</v>
      </c>
    </row>
    <row r="18" spans="1:34" x14ac:dyDescent="0.6">
      <c r="A18" t="s">
        <v>16</v>
      </c>
      <c r="B18" t="s">
        <v>8</v>
      </c>
      <c r="C18" s="15" cm="1">
        <f t="array" aca="1" ref="C18" ca="1">SQRT(AVERAGE((실제값_Rate!W$4:AD$104 - INDIRECT($A18&amp;"_Rate!W$4:AD$104"))^2))</f>
        <v>4.7738961455668092E-3</v>
      </c>
      <c r="O18" s="1">
        <v>14</v>
      </c>
      <c r="P18" s="14">
        <f>-(실제값_Rate!W18/실제값_Rate!V18-1)</f>
        <v>5.4555658558970821E-2</v>
      </c>
      <c r="Q18" s="14">
        <f>-(실제값_Rate!X18/실제값_Rate!W18-1)</f>
        <v>-0.10809594783761556</v>
      </c>
      <c r="R18" s="14">
        <f>-(실제값_Rate!Y18/실제값_Rate!X18-1)</f>
        <v>-5.4990408562718418E-3</v>
      </c>
      <c r="S18" s="14">
        <f>-(실제값_Rate!Z18/실제값_Rate!Y18-1)</f>
        <v>6.3045427257639508E-2</v>
      </c>
      <c r="T18" s="14">
        <f>-(실제값_Rate!AA18/실제값_Rate!Z18-1)</f>
        <v>-0.20576256542059612</v>
      </c>
      <c r="U18" s="14">
        <f>-(실제값_Rate!AB18/실제값_Rate!AA18-1)</f>
        <v>3.1172744099321248E-2</v>
      </c>
      <c r="V18" s="14">
        <f>-(실제값_Rate!AC18/실제값_Rate!AB18-1)</f>
        <v>-7.9051964241408923E-2</v>
      </c>
      <c r="W18" s="14">
        <f>-(실제값_Rate!AD18/실제값_Rate!AC18-1)</f>
        <v>3.2903392910769491E-2</v>
      </c>
      <c r="X18" s="16"/>
      <c r="Y18" s="1">
        <v>14</v>
      </c>
      <c r="Z18" s="14">
        <f>-(APC_Rate!W18/APC_Rate!V18-1)</f>
        <v>8.4362687518743429E-2</v>
      </c>
      <c r="AA18" s="14">
        <f>-(APC_Rate!X18/APC_Rate!W18-1)</f>
        <v>-2.099098175412073E-2</v>
      </c>
      <c r="AB18" s="14">
        <f>-(APC_Rate!Y18/APC_Rate!X18-1)</f>
        <v>-2.530245953658472E-3</v>
      </c>
      <c r="AC18" s="14">
        <f>-(APC_Rate!Z18/APC_Rate!Y18-1)</f>
        <v>2.71283390356436E-3</v>
      </c>
      <c r="AD18" s="14">
        <f>-(APC_Rate!AA18/APC_Rate!Z18-1)</f>
        <v>-6.4115732130689551E-3</v>
      </c>
      <c r="AE18" s="14">
        <f>-(APC_Rate!AB18/APC_Rate!AA18-1)</f>
        <v>-7.2219380493219187E-3</v>
      </c>
      <c r="AF18" s="14">
        <f>-(APC_Rate!AC18/APC_Rate!AB18-1)</f>
        <v>4.964266623936886E-2</v>
      </c>
      <c r="AG18" s="14">
        <f>-(APC_Rate!AD18/APC_Rate!AC18-1)</f>
        <v>2.4957711264322002E-2</v>
      </c>
      <c r="AH18" s="14">
        <f>-(APC_Rate!AE18/APC_Rate!AD18-1)</f>
        <v>5.0259752882197195E-2</v>
      </c>
    </row>
    <row r="19" spans="1:34" x14ac:dyDescent="0.6">
      <c r="A19" t="s">
        <v>16</v>
      </c>
      <c r="B19" t="s">
        <v>9</v>
      </c>
      <c r="C19" s="13" cm="1">
        <f t="array" aca="1" ref="C19" ca="1">AVERAGE(ABS(실제값_Rate!W$4:AD$104 - INDIRECT($A19&amp;"_Rate!W$4:AD$104")))</f>
        <v>1.8507361279341485E-3</v>
      </c>
      <c r="O19" s="1">
        <v>15</v>
      </c>
      <c r="P19" s="14">
        <f>-(실제값_Rate!W19/실제값_Rate!V19-1)</f>
        <v>-6.1169842987787382E-2</v>
      </c>
      <c r="Q19" s="14">
        <f>-(실제값_Rate!X19/실제값_Rate!W19-1)</f>
        <v>-5.0769943563585995E-2</v>
      </c>
      <c r="R19" s="14">
        <f>-(실제값_Rate!Y19/실제값_Rate!X19-1)</f>
        <v>1.0663348311904519E-3</v>
      </c>
      <c r="S19" s="14">
        <f>-(실제값_Rate!Z19/실제값_Rate!Y19-1)</f>
        <v>5.1979488448197553E-2</v>
      </c>
      <c r="T19" s="14">
        <f>-(실제값_Rate!AA19/실제값_Rate!Z19-1)</f>
        <v>-0.15671803332694689</v>
      </c>
      <c r="U19" s="14">
        <f>-(실제값_Rate!AB19/실제값_Rate!AA19-1)</f>
        <v>-2.5040494387644774E-3</v>
      </c>
      <c r="V19" s="14">
        <f>-(실제값_Rate!AC19/실제값_Rate!AB19-1)</f>
        <v>-6.1162033744317723E-2</v>
      </c>
      <c r="W19" s="14">
        <f>-(실제값_Rate!AD19/실제값_Rate!AC19-1)</f>
        <v>-3.4850737592158287E-2</v>
      </c>
      <c r="X19" s="16"/>
      <c r="Y19" s="1">
        <v>15</v>
      </c>
      <c r="Z19" s="14">
        <f>-(APC_Rate!W19/APC_Rate!V19-1)</f>
        <v>5.4852007950508153E-2</v>
      </c>
      <c r="AA19" s="14">
        <f>-(APC_Rate!X19/APC_Rate!W19-1)</f>
        <v>1.7304680107258608E-2</v>
      </c>
      <c r="AB19" s="14">
        <f>-(APC_Rate!Y19/APC_Rate!X19-1)</f>
        <v>-2.1947123219731246E-2</v>
      </c>
      <c r="AC19" s="14">
        <f>-(APC_Rate!Z19/APC_Rate!Y19-1)</f>
        <v>9.0651765068516799E-4</v>
      </c>
      <c r="AD19" s="14">
        <f>-(APC_Rate!AA19/APC_Rate!Z19-1)</f>
        <v>2.9537044344544183E-3</v>
      </c>
      <c r="AE19" s="14">
        <f>-(APC_Rate!AB19/APC_Rate!AA19-1)</f>
        <v>-6.9777230359087117E-3</v>
      </c>
      <c r="AF19" s="14">
        <f>-(APC_Rate!AC19/APC_Rate!AB19-1)</f>
        <v>-1.4773297072069536E-2</v>
      </c>
      <c r="AG19" s="14">
        <f>-(APC_Rate!AD19/APC_Rate!AC19-1)</f>
        <v>6.0094021776483819E-2</v>
      </c>
      <c r="AH19" s="14">
        <f>-(APC_Rate!AE19/APC_Rate!AD19-1)</f>
        <v>1.5934163179510685E-2</v>
      </c>
    </row>
    <row r="20" spans="1:34" x14ac:dyDescent="0.6">
      <c r="A20" t="s">
        <v>16</v>
      </c>
      <c r="B20" t="s">
        <v>11</v>
      </c>
      <c r="C20" s="14">
        <f ca="1">1 - (SUMXMY2(실제값_Rate!W$4:AD$104, INDIRECT($A20&amp;"_Rate!W$4:AD$104")) / DEVSQ(실제값_Rate!W$4:AD$104))</f>
        <v>0.99780997059805809</v>
      </c>
      <c r="O20" s="1">
        <v>16</v>
      </c>
      <c r="P20" s="14">
        <f>-(실제값_Rate!W20/실제값_Rate!V20-1)</f>
        <v>-7.2858552327359938E-2</v>
      </c>
      <c r="Q20" s="14">
        <f>-(실제값_Rate!X20/실제값_Rate!W20-1)</f>
        <v>-8.6719552128047717E-2</v>
      </c>
      <c r="R20" s="14">
        <f>-(실제값_Rate!Y20/실제값_Rate!X20-1)</f>
        <v>0.11141977762927402</v>
      </c>
      <c r="S20" s="14">
        <f>-(실제값_Rate!Z20/실제값_Rate!Y20-1)</f>
        <v>-2.9156170334691645E-2</v>
      </c>
      <c r="T20" s="14">
        <f>-(실제값_Rate!AA20/실제값_Rate!Z20-1)</f>
        <v>-0.17669961149038005</v>
      </c>
      <c r="U20" s="14">
        <f>-(실제값_Rate!AB20/실제값_Rate!AA20-1)</f>
        <v>-1.2203193426795877E-2</v>
      </c>
      <c r="V20" s="14">
        <f>-(실제값_Rate!AC20/실제값_Rate!AB20-1)</f>
        <v>-6.6344863360849882E-3</v>
      </c>
      <c r="W20" s="14">
        <f>-(실제값_Rate!AD20/실제값_Rate!AC20-1)</f>
        <v>-8.8225027645285392E-2</v>
      </c>
      <c r="X20" s="16"/>
      <c r="Y20" s="1">
        <v>16</v>
      </c>
      <c r="Z20" s="14">
        <f>-(APC_Rate!W20/APC_Rate!V20-1)</f>
        <v>-4.8572889895045046E-2</v>
      </c>
      <c r="AA20" s="14">
        <f>-(APC_Rate!X20/APC_Rate!W20-1)</f>
        <v>3.2032914526328615E-2</v>
      </c>
      <c r="AB20" s="14">
        <f>-(APC_Rate!Y20/APC_Rate!X20-1)</f>
        <v>1.638440190676449E-2</v>
      </c>
      <c r="AC20" s="14">
        <f>-(APC_Rate!Z20/APC_Rate!Y20-1)</f>
        <v>-1.8443796818539804E-2</v>
      </c>
      <c r="AD20" s="14">
        <f>-(APC_Rate!AA20/APC_Rate!Z20-1)</f>
        <v>1.147824453466062E-3</v>
      </c>
      <c r="AE20" s="14">
        <f>-(APC_Rate!AB20/APC_Rate!AA20-1)</f>
        <v>2.392822983341536E-3</v>
      </c>
      <c r="AF20" s="14">
        <f>-(APC_Rate!AC20/APC_Rate!AB20-1)</f>
        <v>-1.4527251126288609E-2</v>
      </c>
      <c r="AG20" s="14">
        <f>-(APC_Rate!AD20/APC_Rate!AC20-1)</f>
        <v>-3.6135404831438844E-3</v>
      </c>
      <c r="AH20" s="14">
        <f>-(APC_Rate!AE20/APC_Rate!AD20-1)</f>
        <v>5.1395643370048316E-2</v>
      </c>
    </row>
    <row r="21" spans="1:34" x14ac:dyDescent="0.6">
      <c r="O21" s="1">
        <v>17</v>
      </c>
      <c r="P21" s="14">
        <f>-(실제값_Rate!W21/실제값_Rate!V21-1)</f>
        <v>-2.1492190720120652E-2</v>
      </c>
      <c r="Q21" s="14">
        <f>-(실제값_Rate!X21/실제값_Rate!W21-1)</f>
        <v>3.5258140545763705E-2</v>
      </c>
      <c r="R21" s="14">
        <f>-(실제값_Rate!Y21/실제값_Rate!X21-1)</f>
        <v>-1.4301008037230556E-2</v>
      </c>
      <c r="S21" s="14">
        <f>-(실제값_Rate!Z21/실제값_Rate!Y21-1)</f>
        <v>3.9406086306445043E-2</v>
      </c>
      <c r="T21" s="14">
        <f>-(실제값_Rate!AA21/실제값_Rate!Z21-1)</f>
        <v>-0.19396757120578201</v>
      </c>
      <c r="U21" s="14">
        <f>-(실제값_Rate!AB21/실제값_Rate!AA21-1)</f>
        <v>-9.7629813795756082E-2</v>
      </c>
      <c r="V21" s="14">
        <f>-(실제값_Rate!AC21/실제값_Rate!AB21-1)</f>
        <v>2.19131947160629E-2</v>
      </c>
      <c r="W21" s="14">
        <f>-(실제값_Rate!AD21/실제값_Rate!AC21-1)</f>
        <v>3.6768291527399244E-3</v>
      </c>
      <c r="X21" s="16"/>
      <c r="Y21" s="1">
        <v>17</v>
      </c>
      <c r="Z21" s="14">
        <f>-(APC_Rate!W21/APC_Rate!V21-1)</f>
        <v>6.4415020950548629E-2</v>
      </c>
      <c r="AA21" s="14">
        <f>-(APC_Rate!X21/APC_Rate!W21-1)</f>
        <v>-1.8449103166160441E-3</v>
      </c>
      <c r="AB21" s="14">
        <f>-(APC_Rate!Y21/APC_Rate!X21-1)</f>
        <v>3.1126429078064954E-2</v>
      </c>
      <c r="AC21" s="14">
        <f>-(APC_Rate!Z21/APC_Rate!Y21-1)</f>
        <v>1.9756324401705605E-2</v>
      </c>
      <c r="AD21" s="14">
        <f>-(APC_Rate!AA21/APC_Rate!Z21-1)</f>
        <v>-1.8197816416541279E-2</v>
      </c>
      <c r="AE21" s="14">
        <f>-(APC_Rate!AB21/APC_Rate!AA21-1)</f>
        <v>5.8592711714400281E-4</v>
      </c>
      <c r="AF21" s="14">
        <f>-(APC_Rate!AC21/APC_Rate!AB21-1)</f>
        <v>-5.0864521125817408E-3</v>
      </c>
      <c r="AG21" s="14">
        <f>-(APC_Rate!AD21/APC_Rate!AC21-1)</f>
        <v>-3.3702003760687216E-3</v>
      </c>
      <c r="AH21" s="14">
        <f>-(APC_Rate!AE21/APC_Rate!AD21-1)</f>
        <v>-1.2901501780552715E-2</v>
      </c>
    </row>
    <row r="22" spans="1:34" x14ac:dyDescent="0.6">
      <c r="O22" s="1">
        <v>18</v>
      </c>
      <c r="P22" s="14">
        <f>-(실제값_Rate!W22/실제값_Rate!V22-1)</f>
        <v>-0.10923129372805795</v>
      </c>
      <c r="Q22" s="14">
        <f>-(실제값_Rate!X22/실제값_Rate!W22-1)</f>
        <v>1.320723094263887E-2</v>
      </c>
      <c r="R22" s="14">
        <f>-(실제값_Rate!Y22/실제값_Rate!X22-1)</f>
        <v>3.4616805738262757E-2</v>
      </c>
      <c r="S22" s="14">
        <f>-(실제값_Rate!Z22/실제값_Rate!Y22-1)</f>
        <v>1.3647434326105046E-3</v>
      </c>
      <c r="T22" s="14">
        <f>-(실제값_Rate!AA22/실제값_Rate!Z22-1)</f>
        <v>-0.17708231123415796</v>
      </c>
      <c r="U22" s="14">
        <f>-(실제값_Rate!AB22/실제값_Rate!AA22-1)</f>
        <v>-6.1789626031866884E-2</v>
      </c>
      <c r="V22" s="14">
        <f>-(실제값_Rate!AC22/실제값_Rate!AB22-1)</f>
        <v>4.8663751499790742E-2</v>
      </c>
      <c r="W22" s="14">
        <f>-(실제값_Rate!AD22/실제값_Rate!AC22-1)</f>
        <v>2.6800381925070615E-2</v>
      </c>
      <c r="X22" s="16"/>
      <c r="Y22" s="1">
        <v>18</v>
      </c>
      <c r="Z22" s="14">
        <f>-(APC_Rate!W22/APC_Rate!V22-1)</f>
        <v>2.1241605357930404E-2</v>
      </c>
      <c r="AA22" s="14">
        <f>-(APC_Rate!X22/APC_Rate!W22-1)</f>
        <v>3.8018958649495449E-2</v>
      </c>
      <c r="AB22" s="14">
        <f>-(APC_Rate!Y22/APC_Rate!X22-1)</f>
        <v>-2.7831217974061406E-3</v>
      </c>
      <c r="AC22" s="14">
        <f>-(APC_Rate!Z22/APC_Rate!Y22-1)</f>
        <v>3.4447814581587854E-2</v>
      </c>
      <c r="AD22" s="14">
        <f>-(APC_Rate!AA22/APC_Rate!Z22-1)</f>
        <v>1.9993078490770033E-2</v>
      </c>
      <c r="AE22" s="14">
        <f>-(APC_Rate!AB22/APC_Rate!AA22-1)</f>
        <v>-1.8770596508429271E-2</v>
      </c>
      <c r="AF22" s="14">
        <f>-(APC_Rate!AC22/APC_Rate!AB22-1)</f>
        <v>-6.9068946648560559E-3</v>
      </c>
      <c r="AG22" s="14">
        <f>-(APC_Rate!AD22/APC_Rate!AC22-1)</f>
        <v>5.9667754297341169E-3</v>
      </c>
      <c r="AH22" s="14">
        <f>-(APC_Rate!AE22/APC_Rate!AD22-1)</f>
        <v>-1.2655909677659505E-2</v>
      </c>
    </row>
    <row r="23" spans="1:34" x14ac:dyDescent="0.6">
      <c r="O23" s="1">
        <v>19</v>
      </c>
      <c r="P23" s="14">
        <f>-(실제값_Rate!W23/실제값_Rate!V23-1)</f>
        <v>-8.4355925099451223E-2</v>
      </c>
      <c r="Q23" s="14">
        <f>-(실제값_Rate!X23/실제값_Rate!W23-1)</f>
        <v>-3.081333624758309E-2</v>
      </c>
      <c r="R23" s="14">
        <f>-(실제값_Rate!Y23/실제값_Rate!X23-1)</f>
        <v>0.11897291917649189</v>
      </c>
      <c r="S23" s="14">
        <f>-(실제값_Rate!Z23/실제값_Rate!Y23-1)</f>
        <v>-2.4207915370290767E-2</v>
      </c>
      <c r="T23" s="14">
        <f>-(실제값_Rate!AA23/실제값_Rate!Z23-1)</f>
        <v>-0.23280308544050832</v>
      </c>
      <c r="U23" s="14">
        <f>-(실제값_Rate!AB23/실제값_Rate!AA23-1)</f>
        <v>-6.5903687871678551E-2</v>
      </c>
      <c r="V23" s="14">
        <f>-(실제값_Rate!AC23/실제값_Rate!AB23-1)</f>
        <v>0.11615769181004543</v>
      </c>
      <c r="W23" s="14">
        <f>-(실제값_Rate!AD23/실제값_Rate!AC23-1)</f>
        <v>1.2230596665355531E-2</v>
      </c>
      <c r="X23" s="16"/>
      <c r="Y23" s="1">
        <v>19</v>
      </c>
      <c r="Z23" s="14">
        <f>-(APC_Rate!W23/APC_Rate!V23-1)</f>
        <v>9.9860307791018954E-2</v>
      </c>
      <c r="AA23" s="14">
        <f>-(APC_Rate!X23/APC_Rate!W23-1)</f>
        <v>-5.1065124382874139E-3</v>
      </c>
      <c r="AB23" s="14">
        <f>-(APC_Rate!Y23/APC_Rate!X23-1)</f>
        <v>3.7118079034293872E-2</v>
      </c>
      <c r="AC23" s="14">
        <f>-(APC_Rate!Z23/APC_Rate!Y23-1)</f>
        <v>6.5450868800975837E-4</v>
      </c>
      <c r="AD23" s="14">
        <f>-(APC_Rate!AA23/APC_Rate!Z23-1)</f>
        <v>3.4681020297466447E-2</v>
      </c>
      <c r="AE23" s="14">
        <f>-(APC_Rate!AB23/APC_Rate!AA23-1)</f>
        <v>1.9441782420887899E-2</v>
      </c>
      <c r="AF23" s="14">
        <f>-(APC_Rate!AC23/APC_Rate!AB23-1)</f>
        <v>-2.6408538302024276E-2</v>
      </c>
      <c r="AG23" s="14">
        <f>-(APC_Rate!AD23/APC_Rate!AC23-1)</f>
        <v>4.1663528127765526E-3</v>
      </c>
      <c r="AH23" s="14">
        <f>-(APC_Rate!AE23/APC_Rate!AD23-1)</f>
        <v>-3.2325246451758716E-3</v>
      </c>
    </row>
    <row r="24" spans="1:34" x14ac:dyDescent="0.6">
      <c r="O24" s="1">
        <v>20</v>
      </c>
      <c r="P24" s="14">
        <f>-(실제값_Rate!W24/실제값_Rate!V24-1)</f>
        <v>-5.8573918361474187E-2</v>
      </c>
      <c r="Q24" s="14">
        <f>-(실제값_Rate!X24/실제값_Rate!W24-1)</f>
        <v>-2.4778058115743518E-2</v>
      </c>
      <c r="R24" s="14">
        <f>-(실제값_Rate!Y24/실제값_Rate!X24-1)</f>
        <v>9.2382355540613914E-2</v>
      </c>
      <c r="S24" s="14">
        <f>-(실제값_Rate!Z24/실제값_Rate!Y24-1)</f>
        <v>-2.8272521214492308E-2</v>
      </c>
      <c r="T24" s="14">
        <f>-(실제값_Rate!AA24/실제값_Rate!Z24-1)</f>
        <v>-0.20197610677969435</v>
      </c>
      <c r="U24" s="14">
        <f>-(실제값_Rate!AB24/실제값_Rate!AA24-1)</f>
        <v>5.098441130503284E-4</v>
      </c>
      <c r="V24" s="14">
        <f>-(실제값_Rate!AC24/실제값_Rate!AB24-1)</f>
        <v>6.2847786118198523E-2</v>
      </c>
      <c r="W24" s="14">
        <f>-(실제값_Rate!AD24/실제값_Rate!AC24-1)</f>
        <v>3.4248186915537548E-2</v>
      </c>
      <c r="X24" s="16"/>
      <c r="Y24" s="1">
        <v>20</v>
      </c>
      <c r="Z24" s="14">
        <f>-(APC_Rate!W24/APC_Rate!V24-1)</f>
        <v>0.15387564703868484</v>
      </c>
      <c r="AA24" s="14">
        <f>-(APC_Rate!X24/APC_Rate!W24-1)</f>
        <v>8.9785542655452799E-3</v>
      </c>
      <c r="AB24" s="14">
        <f>-(APC_Rate!Y24/APC_Rate!X24-1)</f>
        <v>-6.0477783564714116E-3</v>
      </c>
      <c r="AC24" s="14">
        <f>-(APC_Rate!Z24/APC_Rate!Y24-1)</f>
        <v>4.041892462435126E-2</v>
      </c>
      <c r="AD24" s="14">
        <f>-(APC_Rate!AA24/APC_Rate!Z24-1)</f>
        <v>8.9587635744337035E-4</v>
      </c>
      <c r="AE24" s="14">
        <f>-(APC_Rate!AB24/APC_Rate!AA24-1)</f>
        <v>3.4137986826974998E-2</v>
      </c>
      <c r="AF24" s="14">
        <f>-(APC_Rate!AC24/APC_Rate!AB24-1)</f>
        <v>1.2090327032629355E-2</v>
      </c>
      <c r="AG24" s="14">
        <f>-(APC_Rate!AD24/APC_Rate!AC24-1)</f>
        <v>-1.5120825586980358E-2</v>
      </c>
      <c r="AH24" s="14">
        <f>-(APC_Rate!AE24/APC_Rate!AD24-1)</f>
        <v>-5.0496093087393223E-3</v>
      </c>
    </row>
    <row r="25" spans="1:34" x14ac:dyDescent="0.6">
      <c r="O25" s="1">
        <v>21</v>
      </c>
      <c r="P25" s="14">
        <f>-(실제값_Rate!W25/실제값_Rate!V25-1)</f>
        <v>-0.1179226920592471</v>
      </c>
      <c r="Q25" s="14">
        <f>-(실제값_Rate!X25/실제값_Rate!W25-1)</f>
        <v>7.3796550761319524E-2</v>
      </c>
      <c r="R25" s="14">
        <f>-(실제값_Rate!Y25/실제값_Rate!X25-1)</f>
        <v>1.7366970720970931E-2</v>
      </c>
      <c r="S25" s="14">
        <f>-(실제값_Rate!Z25/실제값_Rate!Y25-1)</f>
        <v>-3.8826178776582676E-2</v>
      </c>
      <c r="T25" s="14">
        <f>-(실제값_Rate!AA25/실제값_Rate!Z25-1)</f>
        <v>-0.17244008757903817</v>
      </c>
      <c r="U25" s="14">
        <f>-(실제값_Rate!AB25/실제값_Rate!AA25-1)</f>
        <v>-7.4963187169985179E-3</v>
      </c>
      <c r="V25" s="14">
        <f>-(실제값_Rate!AC25/실제값_Rate!AB25-1)</f>
        <v>0.1065859485658146</v>
      </c>
      <c r="W25" s="14">
        <f>-(실제값_Rate!AD25/실제값_Rate!AC25-1)</f>
        <v>4.4223731913920039E-2</v>
      </c>
      <c r="X25" s="16"/>
      <c r="Y25" s="1">
        <v>21</v>
      </c>
      <c r="Z25" s="14">
        <f>-(APC_Rate!W25/APC_Rate!V25-1)</f>
        <v>0.1656578866481665</v>
      </c>
      <c r="AA25" s="14">
        <f>-(APC_Rate!X25/APC_Rate!W25-1)</f>
        <v>2.6125927573939278E-2</v>
      </c>
      <c r="AB25" s="14">
        <f>-(APC_Rate!Y25/APC_Rate!X25-1)</f>
        <v>8.0504787834764224E-3</v>
      </c>
      <c r="AC25" s="14">
        <f>-(APC_Rate!Z25/APC_Rate!Y25-1)</f>
        <v>-2.5989563355530709E-3</v>
      </c>
      <c r="AD25" s="14">
        <f>-(APC_Rate!AA25/APC_Rate!Z25-1)</f>
        <v>4.0650688163400672E-2</v>
      </c>
      <c r="AE25" s="14">
        <f>-(APC_Rate!AB25/APC_Rate!AA25-1)</f>
        <v>3.3383728947566915E-4</v>
      </c>
      <c r="AF25" s="14">
        <f>-(APC_Rate!AC25/APC_Rate!AB25-1)</f>
        <v>2.6896712037004833E-2</v>
      </c>
      <c r="AG25" s="14">
        <f>-(APC_Rate!AD25/APC_Rate!AC25-1)</f>
        <v>2.2954656547381602E-2</v>
      </c>
      <c r="AH25" s="14">
        <f>-(APC_Rate!AE25/APC_Rate!AD25-1)</f>
        <v>-2.4515281281259016E-2</v>
      </c>
    </row>
    <row r="26" spans="1:34" x14ac:dyDescent="0.6">
      <c r="O26" s="1">
        <v>22</v>
      </c>
      <c r="P26" s="14">
        <f>-(실제값_Rate!W26/실제값_Rate!V26-1)</f>
        <v>-6.1652532355896073E-2</v>
      </c>
      <c r="Q26" s="14">
        <f>-(실제값_Rate!X26/실제값_Rate!W26-1)</f>
        <v>3.7202524458712971E-2</v>
      </c>
      <c r="R26" s="14">
        <f>-(실제값_Rate!Y26/실제값_Rate!X26-1)</f>
        <v>3.400271907127439E-2</v>
      </c>
      <c r="S26" s="14">
        <f>-(실제값_Rate!Z26/실제값_Rate!Y26-1)</f>
        <v>-6.0753709283023483E-4</v>
      </c>
      <c r="T26" s="14">
        <f>-(실제값_Rate!AA26/실제값_Rate!Z26-1)</f>
        <v>-0.20271802369434289</v>
      </c>
      <c r="U26" s="14">
        <f>-(실제값_Rate!AB26/실제값_Rate!AA26-1)</f>
        <v>-4.6279974997097906E-2</v>
      </c>
      <c r="V26" s="14">
        <f>-(실제값_Rate!AC26/실제값_Rate!AB26-1)</f>
        <v>9.5843211360050029E-2</v>
      </c>
      <c r="W26" s="14">
        <f>-(실제값_Rate!AD26/실제값_Rate!AC26-1)</f>
        <v>7.7709550456026899E-2</v>
      </c>
      <c r="X26" s="16"/>
      <c r="Y26" s="1">
        <v>22</v>
      </c>
      <c r="Z26" s="14">
        <f>-(APC_Rate!W26/APC_Rate!V26-1)</f>
        <v>0.17053159839805965</v>
      </c>
      <c r="AA26" s="14">
        <f>-(APC_Rate!X26/APC_Rate!W26-1)</f>
        <v>7.4222558039841235E-2</v>
      </c>
      <c r="AB26" s="14">
        <f>-(APC_Rate!Y26/APC_Rate!X26-1)</f>
        <v>2.5213910328370837E-2</v>
      </c>
      <c r="AC26" s="14">
        <f>-(APC_Rate!Z26/APC_Rate!Y26-1)</f>
        <v>1.1450970714393272E-2</v>
      </c>
      <c r="AD26" s="14">
        <f>-(APC_Rate!AA26/APC_Rate!Z26-1)</f>
        <v>-2.3568028705360788E-3</v>
      </c>
      <c r="AE26" s="14">
        <f>-(APC_Rate!AB26/APC_Rate!AA26-1)</f>
        <v>4.0111012887997011E-2</v>
      </c>
      <c r="AF26" s="14">
        <f>-(APC_Rate!AC26/APC_Rate!AB26-1)</f>
        <v>-7.1608744640621058E-3</v>
      </c>
      <c r="AG26" s="14">
        <f>-(APC_Rate!AD26/APC_Rate!AC26-1)</f>
        <v>3.7598211436806084E-2</v>
      </c>
      <c r="AH26" s="14">
        <f>-(APC_Rate!AE26/APC_Rate!AD26-1)</f>
        <v>1.3912571153203879E-2</v>
      </c>
    </row>
    <row r="27" spans="1:34" x14ac:dyDescent="0.6">
      <c r="O27" s="1">
        <v>23</v>
      </c>
      <c r="P27" s="14">
        <f>-(실제값_Rate!W27/실제값_Rate!V27-1)</f>
        <v>-9.7928136972633917E-2</v>
      </c>
      <c r="Q27" s="14">
        <f>-(실제값_Rate!X27/실제값_Rate!W27-1)</f>
        <v>2.4320364575655007E-2</v>
      </c>
      <c r="R27" s="14">
        <f>-(실제값_Rate!Y27/실제값_Rate!X27-1)</f>
        <v>5.8487863442607924E-2</v>
      </c>
      <c r="S27" s="14">
        <f>-(실제값_Rate!Z27/실제값_Rate!Y27-1)</f>
        <v>3.1807622300632166E-2</v>
      </c>
      <c r="T27" s="14">
        <f>-(실제값_Rate!AA27/실제값_Rate!Z27-1)</f>
        <v>-0.24628016412345488</v>
      </c>
      <c r="U27" s="14">
        <f>-(실제값_Rate!AB27/실제값_Rate!AA27-1)</f>
        <v>-1.0396358946134221E-2</v>
      </c>
      <c r="V27" s="14">
        <f>-(실제값_Rate!AC27/실제값_Rate!AB27-1)</f>
        <v>6.4394119203618039E-2</v>
      </c>
      <c r="W27" s="14">
        <f>-(실제값_Rate!AD27/실제값_Rate!AC27-1)</f>
        <v>6.8932756997273525E-2</v>
      </c>
      <c r="X27" s="16"/>
      <c r="Y27" s="1">
        <v>23</v>
      </c>
      <c r="Z27" s="14">
        <f>-(APC_Rate!W27/APC_Rate!V27-1)</f>
        <v>0.15206246588185246</v>
      </c>
      <c r="AA27" s="14">
        <f>-(APC_Rate!X27/APC_Rate!W27-1)</f>
        <v>5.1960209225384801E-2</v>
      </c>
      <c r="AB27" s="14">
        <f>-(APC_Rate!Y27/APC_Rate!X27-1)</f>
        <v>7.3355582507244721E-2</v>
      </c>
      <c r="AC27" s="14">
        <f>-(APC_Rate!Z27/APC_Rate!Y27-1)</f>
        <v>2.8555564476481776E-2</v>
      </c>
      <c r="AD27" s="14">
        <f>-(APC_Rate!AA27/APC_Rate!Z27-1)</f>
        <v>1.1689730760236938E-2</v>
      </c>
      <c r="AE27" s="14">
        <f>-(APC_Rate!AB27/APC_Rate!AA27-1)</f>
        <v>-2.9206717105547675E-3</v>
      </c>
      <c r="AF27" s="14">
        <f>-(APC_Rate!AC27/APC_Rate!AB27-1)</f>
        <v>3.2914519156237221E-2</v>
      </c>
      <c r="AG27" s="14">
        <f>-(APC_Rate!AD27/APC_Rate!AC27-1)</f>
        <v>3.9151661031662233E-3</v>
      </c>
      <c r="AH27" s="14">
        <f>-(APC_Rate!AE27/APC_Rate!AD27-1)</f>
        <v>2.8691645110060504E-2</v>
      </c>
    </row>
    <row r="28" spans="1:34" x14ac:dyDescent="0.6">
      <c r="O28" s="1">
        <v>24</v>
      </c>
      <c r="P28" s="14">
        <f>-(실제값_Rate!W28/실제값_Rate!V28-1)</f>
        <v>-9.2127518024010424E-2</v>
      </c>
      <c r="Q28" s="14">
        <f>-(실제값_Rate!X28/실제값_Rate!W28-1)</f>
        <v>1.1935335139247716E-2</v>
      </c>
      <c r="R28" s="14">
        <f>-(실제값_Rate!Y28/실제값_Rate!X28-1)</f>
        <v>5.9359030335457974E-2</v>
      </c>
      <c r="S28" s="14">
        <f>-(실제값_Rate!Z28/실제값_Rate!Y28-1)</f>
        <v>4.5268438657815491E-2</v>
      </c>
      <c r="T28" s="14">
        <f>-(실제값_Rate!AA28/실제값_Rate!Z28-1)</f>
        <v>-0.24012803259400317</v>
      </c>
      <c r="U28" s="14">
        <f>-(실제값_Rate!AB28/실제값_Rate!AA28-1)</f>
        <v>-3.431002025457297E-2</v>
      </c>
      <c r="V28" s="14">
        <f>-(실제값_Rate!AC28/실제값_Rate!AB28-1)</f>
        <v>6.4923985434655607E-2</v>
      </c>
      <c r="W28" s="14">
        <f>-(실제값_Rate!AD28/실제값_Rate!AC28-1)</f>
        <v>8.9529003437209154E-2</v>
      </c>
      <c r="X28" s="16"/>
      <c r="Y28" s="1">
        <v>24</v>
      </c>
      <c r="Z28" s="14">
        <f>-(APC_Rate!W28/APC_Rate!V28-1)</f>
        <v>0.15791978321673916</v>
      </c>
      <c r="AA28" s="14">
        <f>-(APC_Rate!X28/APC_Rate!W28-1)</f>
        <v>4.9002396960680317E-2</v>
      </c>
      <c r="AB28" s="14">
        <f>-(APC_Rate!Y28/APC_Rate!X28-1)</f>
        <v>5.1072385364835715E-2</v>
      </c>
      <c r="AC28" s="14">
        <f>-(APC_Rate!Z28/APC_Rate!Y28-1)</f>
        <v>7.6532202685093198E-2</v>
      </c>
      <c r="AD28" s="14">
        <f>-(APC_Rate!AA28/APC_Rate!Z28-1)</f>
        <v>2.8790193322488888E-2</v>
      </c>
      <c r="AE28" s="14">
        <f>-(APC_Rate!AB28/APC_Rate!AA28-1)</f>
        <v>1.1133763699905597E-2</v>
      </c>
      <c r="AF28" s="14">
        <f>-(APC_Rate!AC28/APC_Rate!AB28-1)</f>
        <v>-1.0439783216493304E-2</v>
      </c>
      <c r="AG28" s="14">
        <f>-(APC_Rate!AD28/APC_Rate!AC28-1)</f>
        <v>4.3549838983868661E-2</v>
      </c>
      <c r="AH28" s="14">
        <f>-(APC_Rate!AE28/APC_Rate!AD28-1)</f>
        <v>-5.3031206307068146E-3</v>
      </c>
    </row>
    <row r="29" spans="1:34" x14ac:dyDescent="0.6">
      <c r="O29" s="1">
        <v>25</v>
      </c>
      <c r="P29" s="14">
        <f>-(실제값_Rate!W29/실제값_Rate!V29-1)</f>
        <v>-9.9191108939149508E-2</v>
      </c>
      <c r="Q29" s="14">
        <f>-(실제값_Rate!X29/실제값_Rate!W29-1)</f>
        <v>1.916513756383742E-2</v>
      </c>
      <c r="R29" s="14">
        <f>-(실제값_Rate!Y29/실제값_Rate!X29-1)</f>
        <v>6.6274571835193141E-2</v>
      </c>
      <c r="S29" s="14">
        <f>-(실제값_Rate!Z29/실제값_Rate!Y29-1)</f>
        <v>5.6425131115256377E-4</v>
      </c>
      <c r="T29" s="14">
        <f>-(실제값_Rate!AA29/실제값_Rate!Z29-1)</f>
        <v>-0.19968714589779912</v>
      </c>
      <c r="U29" s="14">
        <f>-(실제값_Rate!AB29/실제값_Rate!AA29-1)</f>
        <v>-6.4919662208001494E-2</v>
      </c>
      <c r="V29" s="14">
        <f>-(실제값_Rate!AC29/실제값_Rate!AB29-1)</f>
        <v>8.7875206944786455E-2</v>
      </c>
      <c r="W29" s="14">
        <f>-(실제값_Rate!AD29/실제값_Rate!AC29-1)</f>
        <v>6.4480142803743035E-2</v>
      </c>
      <c r="X29" s="16"/>
      <c r="Y29" s="1">
        <v>25</v>
      </c>
      <c r="Z29" s="14">
        <f>-(APC_Rate!W29/APC_Rate!V29-1)</f>
        <v>0.17231897984581246</v>
      </c>
      <c r="AA29" s="14">
        <f>-(APC_Rate!X29/APC_Rate!W29-1)</f>
        <v>3.5947063780694011E-2</v>
      </c>
      <c r="AB29" s="14">
        <f>-(APC_Rate!Y29/APC_Rate!X29-1)</f>
        <v>4.8111803157003807E-2</v>
      </c>
      <c r="AC29" s="14">
        <f>-(APC_Rate!Z29/APC_Rate!Y29-1)</f>
        <v>5.4325394341168565E-2</v>
      </c>
      <c r="AD29" s="14">
        <f>-(APC_Rate!AA29/APC_Rate!Z29-1)</f>
        <v>7.6755243937565609E-2</v>
      </c>
      <c r="AE29" s="14">
        <f>-(APC_Rate!AB29/APC_Rate!AA29-1)</f>
        <v>2.824384600830121E-2</v>
      </c>
      <c r="AF29" s="14">
        <f>-(APC_Rate!AC29/APC_Rate!AB29-1)</f>
        <v>3.7200213123669279E-3</v>
      </c>
      <c r="AG29" s="14">
        <f>-(APC_Rate!AD29/APC_Rate!AC29-1)</f>
        <v>6.7231646232279729E-4</v>
      </c>
      <c r="AH29" s="14">
        <f>-(APC_Rate!AE29/APC_Rate!AD29-1)</f>
        <v>3.4698352111596997E-2</v>
      </c>
    </row>
    <row r="30" spans="1:34" x14ac:dyDescent="0.6">
      <c r="O30" s="1">
        <v>26</v>
      </c>
      <c r="P30" s="14">
        <f>-(실제값_Rate!W30/실제값_Rate!V30-1)</f>
        <v>-0.10683232461515746</v>
      </c>
      <c r="Q30" s="14">
        <f>-(실제값_Rate!X30/실제값_Rate!W30-1)</f>
        <v>-5.0608281820832435E-2</v>
      </c>
      <c r="R30" s="14">
        <f>-(실제값_Rate!Y30/실제값_Rate!X30-1)</f>
        <v>7.9278978304254455E-2</v>
      </c>
      <c r="S30" s="14">
        <f>-(실제값_Rate!Z30/실제값_Rate!Y30-1)</f>
        <v>4.6148166369095467E-3</v>
      </c>
      <c r="T30" s="14">
        <f>-(실제값_Rate!AA30/실제값_Rate!Z30-1)</f>
        <v>-0.18595087489459616</v>
      </c>
      <c r="U30" s="14">
        <f>-(실제값_Rate!AB30/실제값_Rate!AA30-1)</f>
        <v>-7.599615346992894E-2</v>
      </c>
      <c r="V30" s="14">
        <f>-(실제값_Rate!AC30/실제값_Rate!AB30-1)</f>
        <v>6.1064615710764159E-2</v>
      </c>
      <c r="W30" s="14">
        <f>-(실제값_Rate!AD30/실제값_Rate!AC30-1)</f>
        <v>9.2699501720528432E-2</v>
      </c>
      <c r="X30" s="16"/>
      <c r="Y30" s="1">
        <v>26</v>
      </c>
      <c r="Z30" s="14">
        <f>-(APC_Rate!W30/APC_Rate!V30-1)</f>
        <v>9.7520450987936047E-2</v>
      </c>
      <c r="AA30" s="14">
        <f>-(APC_Rate!X30/APC_Rate!W30-1)</f>
        <v>5.5204765779937159E-2</v>
      </c>
      <c r="AB30" s="14">
        <f>-(APC_Rate!Y30/APC_Rate!X30-1)</f>
        <v>3.5044243869617575E-2</v>
      </c>
      <c r="AC30" s="14">
        <f>-(APC_Rate!Z30/APC_Rate!Y30-1)</f>
        <v>5.1374961274685438E-2</v>
      </c>
      <c r="AD30" s="14">
        <f>-(APC_Rate!AA30/APC_Rate!Z30-1)</f>
        <v>5.4553799109686829E-2</v>
      </c>
      <c r="AE30" s="14">
        <f>-(APC_Rate!AB30/APC_Rate!AA30-1)</f>
        <v>7.6235879028621611E-2</v>
      </c>
      <c r="AF30" s="14">
        <f>-(APC_Rate!AC30/APC_Rate!AB30-1)</f>
        <v>2.095838157970964E-2</v>
      </c>
      <c r="AG30" s="14">
        <f>-(APC_Rate!AD30/APC_Rate!AC30-1)</f>
        <v>1.4676401509457593E-2</v>
      </c>
      <c r="AH30" s="14">
        <f>-(APC_Rate!AE30/APC_Rate!AD30-1)</f>
        <v>-8.5759812874870445E-3</v>
      </c>
    </row>
    <row r="31" spans="1:34" x14ac:dyDescent="0.6">
      <c r="O31" s="1">
        <v>27</v>
      </c>
      <c r="P31" s="14">
        <f>-(실제값_Rate!W31/실제값_Rate!V31-1)</f>
        <v>-0.11986659048656856</v>
      </c>
      <c r="Q31" s="14">
        <f>-(실제값_Rate!X31/실제값_Rate!W31-1)</f>
        <v>-1.5782646449035598E-2</v>
      </c>
      <c r="R31" s="14">
        <f>-(실제값_Rate!Y31/실제값_Rate!X31-1)</f>
        <v>3.4076153508515561E-2</v>
      </c>
      <c r="S31" s="14">
        <f>-(실제값_Rate!Z31/실제값_Rate!Y31-1)</f>
        <v>5.9480909859948361E-2</v>
      </c>
      <c r="T31" s="14">
        <f>-(실제값_Rate!AA31/실제값_Rate!Z31-1)</f>
        <v>-0.22647911513753938</v>
      </c>
      <c r="U31" s="14">
        <f>-(실제값_Rate!AB31/실제값_Rate!AA31-1)</f>
        <v>-6.169863298308953E-2</v>
      </c>
      <c r="V31" s="14">
        <f>-(실제값_Rate!AC31/실제값_Rate!AB31-1)</f>
        <v>6.3591678416557995E-2</v>
      </c>
      <c r="W31" s="14">
        <f>-(실제값_Rate!AD31/실제값_Rate!AC31-1)</f>
        <v>7.1254816021703471E-2</v>
      </c>
      <c r="X31" s="16"/>
      <c r="Y31" s="1">
        <v>27</v>
      </c>
      <c r="Z31" s="14">
        <f>-(APC_Rate!W31/APC_Rate!V31-1)</f>
        <v>0.1176966565770643</v>
      </c>
      <c r="AA31" s="14">
        <f>-(APC_Rate!X31/APC_Rate!W31-1)</f>
        <v>3.5831163131477384E-2</v>
      </c>
      <c r="AB31" s="14">
        <f>-(APC_Rate!Y31/APC_Rate!X31-1)</f>
        <v>5.431998039388175E-2</v>
      </c>
      <c r="AC31" s="14">
        <f>-(APC_Rate!Z31/APC_Rate!Y31-1)</f>
        <v>3.8352198752629074E-2</v>
      </c>
      <c r="AD31" s="14">
        <f>-(APC_Rate!AA31/APC_Rate!Z31-1)</f>
        <v>5.1604078648767038E-2</v>
      </c>
      <c r="AE31" s="14">
        <f>-(APC_Rate!AB31/APC_Rate!AA31-1)</f>
        <v>5.402194493253587E-2</v>
      </c>
      <c r="AF31" s="14">
        <f>-(APC_Rate!AC31/APC_Rate!AB31-1)</f>
        <v>6.9310221170837183E-2</v>
      </c>
      <c r="AG31" s="14">
        <f>-(APC_Rate!AD31/APC_Rate!AC31-1)</f>
        <v>3.1725186523754001E-2</v>
      </c>
      <c r="AH31" s="14">
        <f>-(APC_Rate!AE31/APC_Rate!AD31-1)</f>
        <v>5.5577048408180785E-3</v>
      </c>
    </row>
    <row r="32" spans="1:34" x14ac:dyDescent="0.6">
      <c r="O32" s="1">
        <v>28</v>
      </c>
      <c r="P32" s="14">
        <f>-(실제값_Rate!W32/실제값_Rate!V32-1)</f>
        <v>-0.18096658875164495</v>
      </c>
      <c r="Q32" s="14">
        <f>-(실제값_Rate!X32/실제값_Rate!W32-1)</f>
        <v>-7.2031518555513152E-3</v>
      </c>
      <c r="R32" s="14">
        <f>-(실제값_Rate!Y32/실제값_Rate!X32-1)</f>
        <v>4.1154151731981004E-2</v>
      </c>
      <c r="S32" s="14">
        <f>-(실제값_Rate!Z32/실제값_Rate!Y32-1)</f>
        <v>2.8298471660641922E-2</v>
      </c>
      <c r="T32" s="14">
        <f>-(실제값_Rate!AA32/실제값_Rate!Z32-1)</f>
        <v>-0.203645497167112</v>
      </c>
      <c r="U32" s="14">
        <f>-(실제값_Rate!AB32/실제값_Rate!AA32-1)</f>
        <v>-7.2163956911352356E-2</v>
      </c>
      <c r="V32" s="14">
        <f>-(실제값_Rate!AC32/실제값_Rate!AB32-1)</f>
        <v>7.7317895092443911E-2</v>
      </c>
      <c r="W32" s="14">
        <f>-(실제값_Rate!AD32/실제값_Rate!AC32-1)</f>
        <v>6.3276784672807174E-2</v>
      </c>
      <c r="X32" s="16"/>
      <c r="Y32" s="1">
        <v>28</v>
      </c>
      <c r="Z32" s="14">
        <f>-(APC_Rate!W32/APC_Rate!V32-1)</f>
        <v>8.0961690618054027E-2</v>
      </c>
      <c r="AA32" s="14">
        <f>-(APC_Rate!X32/APC_Rate!W32-1)</f>
        <v>2.7363663168737729E-2</v>
      </c>
      <c r="AB32" s="14">
        <f>-(APC_Rate!Y32/APC_Rate!X32-1)</f>
        <v>3.4928234681322223E-2</v>
      </c>
      <c r="AC32" s="14">
        <f>-(APC_Rate!Z32/APC_Rate!Y32-1)</f>
        <v>5.756185632316746E-2</v>
      </c>
      <c r="AD32" s="14">
        <f>-(APC_Rate!AA32/APC_Rate!Z32-1)</f>
        <v>3.8584461459186814E-2</v>
      </c>
      <c r="AE32" s="14">
        <f>-(APC_Rate!AB32/APC_Rate!AA32-1)</f>
        <v>5.1070565126919099E-2</v>
      </c>
      <c r="AF32" s="14">
        <f>-(APC_Rate!AC32/APC_Rate!AB32-1)</f>
        <v>4.6929744443643839E-2</v>
      </c>
      <c r="AG32" s="14">
        <f>-(APC_Rate!AD32/APC_Rate!AC32-1)</f>
        <v>7.9545286895866707E-2</v>
      </c>
      <c r="AH32" s="14">
        <f>-(APC_Rate!AE32/APC_Rate!AD32-1)</f>
        <v>2.2764268172159263E-2</v>
      </c>
    </row>
    <row r="33" spans="15:34" x14ac:dyDescent="0.6">
      <c r="O33" s="1">
        <v>29</v>
      </c>
      <c r="P33" s="14">
        <f>-(실제값_Rate!W33/실제값_Rate!V33-1)</f>
        <v>-5.4394772031838734E-2</v>
      </c>
      <c r="Q33" s="14">
        <f>-(실제값_Rate!X33/실제값_Rate!W33-1)</f>
        <v>-6.0513708625742568E-2</v>
      </c>
      <c r="R33" s="14">
        <f>-(실제값_Rate!Y33/실제값_Rate!X33-1)</f>
        <v>4.1046703176543686E-2</v>
      </c>
      <c r="S33" s="14">
        <f>-(실제값_Rate!Z33/실제값_Rate!Y33-1)</f>
        <v>-1.7743150215123293E-2</v>
      </c>
      <c r="T33" s="14">
        <f>-(실제값_Rate!AA33/실제값_Rate!Z33-1)</f>
        <v>-0.20026928234390917</v>
      </c>
      <c r="U33" s="14">
        <f>-(실제값_Rate!AB33/실제값_Rate!AA33-1)</f>
        <v>-7.5398921279823172E-2</v>
      </c>
      <c r="V33" s="14">
        <f>-(실제값_Rate!AC33/실제값_Rate!AB33-1)</f>
        <v>4.9335754071418103E-2</v>
      </c>
      <c r="W33" s="14">
        <f>-(실제값_Rate!AD33/실제값_Rate!AC33-1)</f>
        <v>0.11822684551081886</v>
      </c>
      <c r="X33" s="16"/>
      <c r="Y33" s="1">
        <v>29</v>
      </c>
      <c r="Z33" s="14">
        <f>-(APC_Rate!W33/APC_Rate!V33-1)</f>
        <v>0.12705443186081744</v>
      </c>
      <c r="AA33" s="14">
        <f>-(APC_Rate!X33/APC_Rate!W33-1)</f>
        <v>-2.7817532203548989E-3</v>
      </c>
      <c r="AB33" s="14">
        <f>-(APC_Rate!Y33/APC_Rate!X33-1)</f>
        <v>2.6452805042436411E-2</v>
      </c>
      <c r="AC33" s="14">
        <f>-(APC_Rate!Z33/APC_Rate!Y33-1)</f>
        <v>3.8236587254241283E-2</v>
      </c>
      <c r="AD33" s="14">
        <f>-(APC_Rate!AA33/APC_Rate!Z33-1)</f>
        <v>5.7789479402772015E-2</v>
      </c>
      <c r="AE33" s="14">
        <f>-(APC_Rate!AB33/APC_Rate!AA33-1)</f>
        <v>3.8043623842341834E-2</v>
      </c>
      <c r="AF33" s="14">
        <f>-(APC_Rate!AC33/APC_Rate!AB33-1)</f>
        <v>4.3956237510248242E-2</v>
      </c>
      <c r="AG33" s="14">
        <f>-(APC_Rate!AD33/APC_Rate!AC33-1)</f>
        <v>5.7410934769454025E-2</v>
      </c>
      <c r="AH33" s="14">
        <f>-(APC_Rate!AE33/APC_Rate!AD33-1)</f>
        <v>7.1026920605966271E-2</v>
      </c>
    </row>
    <row r="34" spans="15:34" x14ac:dyDescent="0.6">
      <c r="O34" s="1">
        <v>30</v>
      </c>
      <c r="P34" s="14">
        <f>-(실제값_Rate!W34/실제값_Rate!V34-1)</f>
        <v>-0.10573069028228965</v>
      </c>
      <c r="Q34" s="14">
        <f>-(실제값_Rate!X34/실제값_Rate!W34-1)</f>
        <v>-1.7591335186459167E-2</v>
      </c>
      <c r="R34" s="14">
        <f>-(실제값_Rate!Y34/실제값_Rate!X34-1)</f>
        <v>-2.8778933461816036E-2</v>
      </c>
      <c r="S34" s="14">
        <f>-(실제값_Rate!Z34/실제값_Rate!Y34-1)</f>
        <v>-1.2025845533729651E-3</v>
      </c>
      <c r="T34" s="14">
        <f>-(실제값_Rate!AA34/실제값_Rate!Z34-1)</f>
        <v>-0.22576724799733405</v>
      </c>
      <c r="U34" s="14">
        <f>-(실제값_Rate!AB34/실제값_Rate!AA34-1)</f>
        <v>-5.2795832846493251E-2</v>
      </c>
      <c r="V34" s="14">
        <f>-(실제값_Rate!AC34/실제값_Rate!AB34-1)</f>
        <v>5.6329106903375337E-2</v>
      </c>
      <c r="W34" s="14">
        <f>-(실제값_Rate!AD34/실제값_Rate!AC34-1)</f>
        <v>8.0216364235934701E-2</v>
      </c>
      <c r="X34" s="16"/>
      <c r="Y34" s="1">
        <v>30</v>
      </c>
      <c r="Z34" s="14">
        <f>-(APC_Rate!W34/APC_Rate!V34-1)</f>
        <v>7.9803916691904675E-2</v>
      </c>
      <c r="AA34" s="14">
        <f>-(APC_Rate!X34/APC_Rate!W34-1)</f>
        <v>3.7667851899809812E-2</v>
      </c>
      <c r="AB34" s="14">
        <f>-(APC_Rate!Y34/APC_Rate!X34-1)</f>
        <v>-3.7208420393122221E-3</v>
      </c>
      <c r="AC34" s="14">
        <f>-(APC_Rate!Z34/APC_Rate!Y34-1)</f>
        <v>2.9790212148358308E-2</v>
      </c>
      <c r="AD34" s="14">
        <f>-(APC_Rate!AA34/APC_Rate!Z34-1)</f>
        <v>3.8468877883956698E-2</v>
      </c>
      <c r="AE34" s="14">
        <f>-(APC_Rate!AB34/APC_Rate!AA34-1)</f>
        <v>5.7259445435047573E-2</v>
      </c>
      <c r="AF34" s="14">
        <f>-(APC_Rate!AC34/APC_Rate!AB34-1)</f>
        <v>3.0831630451235381E-2</v>
      </c>
      <c r="AG34" s="14">
        <f>-(APC_Rate!AD34/APC_Rate!AC34-1)</f>
        <v>5.4470128355163627E-2</v>
      </c>
      <c r="AH34" s="14">
        <f>-(APC_Rate!AE34/APC_Rate!AD34-1)</f>
        <v>4.8687725681407668E-2</v>
      </c>
    </row>
    <row r="35" spans="15:34" x14ac:dyDescent="0.6">
      <c r="O35" s="1">
        <v>31</v>
      </c>
      <c r="P35" s="14">
        <f>-(실제값_Rate!W35/실제값_Rate!V35-1)</f>
        <v>-0.10403065318522486</v>
      </c>
      <c r="Q35" s="14">
        <f>-(실제값_Rate!X35/실제값_Rate!W35-1)</f>
        <v>-3.7346695756209858E-2</v>
      </c>
      <c r="R35" s="14">
        <f>-(실제값_Rate!Y35/실제값_Rate!X35-1)</f>
        <v>3.5208776225405969E-2</v>
      </c>
      <c r="S35" s="14">
        <f>-(실제값_Rate!Z35/실제값_Rate!Y35-1)</f>
        <v>-3.4022037856696441E-2</v>
      </c>
      <c r="T35" s="14">
        <f>-(실제값_Rate!AA35/실제값_Rate!Z35-1)</f>
        <v>-0.25085307341925955</v>
      </c>
      <c r="U35" s="14">
        <f>-(실제값_Rate!AB35/실제값_Rate!AA35-1)</f>
        <v>-6.642573438669408E-2</v>
      </c>
      <c r="V35" s="14">
        <f>-(실제값_Rate!AC35/실제값_Rate!AB35-1)</f>
        <v>6.4329090911764641E-2</v>
      </c>
      <c r="W35" s="14">
        <f>-(실제값_Rate!AD35/실제값_Rate!AC35-1)</f>
        <v>6.0256565207618351E-2</v>
      </c>
      <c r="X35" s="16"/>
      <c r="Y35" s="1">
        <v>31</v>
      </c>
      <c r="Z35" s="14">
        <f>-(APC_Rate!W35/APC_Rate!V35-1)</f>
        <v>5.4814971596780948E-2</v>
      </c>
      <c r="AA35" s="14">
        <f>-(APC_Rate!X35/APC_Rate!W35-1)</f>
        <v>6.6526391625495451E-3</v>
      </c>
      <c r="AB35" s="14">
        <f>-(APC_Rate!Y35/APC_Rate!X35-1)</f>
        <v>3.6766643478834182E-2</v>
      </c>
      <c r="AC35" s="14">
        <f>-(APC_Rate!Z35/APC_Rate!Y35-1)</f>
        <v>-2.799969647904188E-4</v>
      </c>
      <c r="AD35" s="14">
        <f>-(APC_Rate!AA35/APC_Rate!Z35-1)</f>
        <v>3.0024542795153208E-2</v>
      </c>
      <c r="AE35" s="14">
        <f>-(APC_Rate!AB35/APC_Rate!AA35-1)</f>
        <v>3.792797524637348E-2</v>
      </c>
      <c r="AF35" s="14">
        <f>-(APC_Rate!AC35/APC_Rate!AB35-1)</f>
        <v>5.0191517182205048E-2</v>
      </c>
      <c r="AG35" s="14">
        <f>-(APC_Rate!AD35/APC_Rate!AC35-1)</f>
        <v>4.1489856410729442E-2</v>
      </c>
      <c r="AH35" s="14">
        <f>-(APC_Rate!AE35/APC_Rate!AD35-1)</f>
        <v>4.5719703516176935E-2</v>
      </c>
    </row>
    <row r="36" spans="15:34" x14ac:dyDescent="0.6">
      <c r="O36" s="1">
        <v>32</v>
      </c>
      <c r="P36" s="14">
        <f>-(실제값_Rate!W36/실제값_Rate!V36-1)</f>
        <v>-0.11057712763232441</v>
      </c>
      <c r="Q36" s="14">
        <f>-(실제값_Rate!X36/실제값_Rate!W36-1)</f>
        <v>-5.1318439751663059E-2</v>
      </c>
      <c r="R36" s="14">
        <f>-(실제값_Rate!Y36/실제값_Rate!X36-1)</f>
        <v>6.3592720817227666E-2</v>
      </c>
      <c r="S36" s="14">
        <f>-(실제값_Rate!Z36/실제값_Rate!Y36-1)</f>
        <v>-1.0865489071695933E-2</v>
      </c>
      <c r="T36" s="14">
        <f>-(실제값_Rate!AA36/실제값_Rate!Z36-1)</f>
        <v>-0.23482957155870321</v>
      </c>
      <c r="U36" s="14">
        <f>-(실제값_Rate!AB36/실제값_Rate!AA36-1)</f>
        <v>-0.11187054388244699</v>
      </c>
      <c r="V36" s="14">
        <f>-(실제값_Rate!AC36/실제값_Rate!AB36-1)</f>
        <v>1.3953275026975298E-2</v>
      </c>
      <c r="W36" s="14">
        <f>-(실제값_Rate!AD36/실제값_Rate!AC36-1)</f>
        <v>0.10365768772887396</v>
      </c>
      <c r="X36" s="16"/>
      <c r="Y36" s="1">
        <v>32</v>
      </c>
      <c r="Z36" s="14">
        <f>-(APC_Rate!W36/APC_Rate!V36-1)</f>
        <v>8.2827743601773141E-2</v>
      </c>
      <c r="AA36" s="14">
        <f>-(APC_Rate!X36/APC_Rate!W36-1)</f>
        <v>-4.9925954258411842E-4</v>
      </c>
      <c r="AB36" s="14">
        <f>-(APC_Rate!Y36/APC_Rate!X36-1)</f>
        <v>5.7223854987799028E-3</v>
      </c>
      <c r="AC36" s="14">
        <f>-(APC_Rate!Z36/APC_Rate!Y36-1)</f>
        <v>4.0068693821494139E-2</v>
      </c>
      <c r="AD36" s="14">
        <f>-(APC_Rate!AA36/APC_Rate!Z36-1)</f>
        <v>-3.8403588179081183E-5</v>
      </c>
      <c r="AE36" s="14">
        <f>-(APC_Rate!AB36/APC_Rate!AA36-1)</f>
        <v>2.9478889855671153E-2</v>
      </c>
      <c r="AF36" s="14">
        <f>-(APC_Rate!AC36/APC_Rate!AB36-1)</f>
        <v>3.0715114812928879E-2</v>
      </c>
      <c r="AG36" s="14">
        <f>-(APC_Rate!AD36/APC_Rate!AC36-1)</f>
        <v>6.0636836846138631E-2</v>
      </c>
      <c r="AH36" s="14">
        <f>-(APC_Rate!AE36/APC_Rate!AD36-1)</f>
        <v>3.2619305389124942E-2</v>
      </c>
    </row>
    <row r="37" spans="15:34" x14ac:dyDescent="0.6">
      <c r="O37" s="1">
        <v>33</v>
      </c>
      <c r="P37" s="14">
        <f>-(실제값_Rate!W37/실제값_Rate!V37-1)</f>
        <v>-8.7996598311546492E-2</v>
      </c>
      <c r="Q37" s="14">
        <f>-(실제값_Rate!X37/실제값_Rate!W37-1)</f>
        <v>-5.659865620379767E-2</v>
      </c>
      <c r="R37" s="14">
        <f>-(실제값_Rate!Y37/실제값_Rate!X37-1)</f>
        <v>3.9208326951141625E-2</v>
      </c>
      <c r="S37" s="14">
        <f>-(실제값_Rate!Z37/실제값_Rate!Y37-1)</f>
        <v>2.4084423958478096E-3</v>
      </c>
      <c r="T37" s="14">
        <f>-(실제값_Rate!AA37/실제값_Rate!Z37-1)</f>
        <v>-0.23585725263279467</v>
      </c>
      <c r="U37" s="14">
        <f>-(실제값_Rate!AB37/실제값_Rate!AA37-1)</f>
        <v>-9.4382217130471791E-2</v>
      </c>
      <c r="V37" s="14">
        <f>-(실제값_Rate!AC37/실제값_Rate!AB37-1)</f>
        <v>-2.9396084199087014E-3</v>
      </c>
      <c r="W37" s="14">
        <f>-(실제값_Rate!AD37/실제값_Rate!AC37-1)</f>
        <v>6.6538330664906997E-2</v>
      </c>
      <c r="X37" s="16"/>
      <c r="Y37" s="1">
        <v>33</v>
      </c>
      <c r="Z37" s="14">
        <f>-(APC_Rate!W37/APC_Rate!V37-1)</f>
        <v>5.5985360364936954E-2</v>
      </c>
      <c r="AA37" s="14">
        <f>-(APC_Rate!X37/APC_Rate!W37-1)</f>
        <v>2.470441113517674E-2</v>
      </c>
      <c r="AB37" s="14">
        <f>-(APC_Rate!Y37/APC_Rate!X37-1)</f>
        <v>-1.4362108432852683E-3</v>
      </c>
      <c r="AC37" s="14">
        <f>-(APC_Rate!Z37/APC_Rate!Y37-1)</f>
        <v>9.1308583422853307E-3</v>
      </c>
      <c r="AD37" s="14">
        <f>-(APC_Rate!AA37/APC_Rate!Z37-1)</f>
        <v>4.030054195030397E-2</v>
      </c>
      <c r="AE37" s="14">
        <f>-(APC_Rate!AB37/APC_Rate!AA37-1)</f>
        <v>-6.0096822882438339E-4</v>
      </c>
      <c r="AF37" s="14">
        <f>-(APC_Rate!AC37/APC_Rate!AB37-1)</f>
        <v>2.220268481584331E-2</v>
      </c>
      <c r="AG37" s="14">
        <f>-(APC_Rate!AD37/APC_Rate!AC37-1)</f>
        <v>4.1374622128728444E-2</v>
      </c>
      <c r="AH37" s="14">
        <f>-(APC_Rate!AE37/APC_Rate!AD37-1)</f>
        <v>5.194348193246523E-2</v>
      </c>
    </row>
    <row r="38" spans="15:34" x14ac:dyDescent="0.6">
      <c r="O38" s="1">
        <v>34</v>
      </c>
      <c r="P38" s="14">
        <f>-(실제값_Rate!W38/실제값_Rate!V38-1)</f>
        <v>-0.11654367900531959</v>
      </c>
      <c r="Q38" s="14">
        <f>-(실제값_Rate!X38/실제값_Rate!W38-1)</f>
        <v>-3.1827515253115557E-2</v>
      </c>
      <c r="R38" s="14">
        <f>-(실제값_Rate!Y38/실제값_Rate!X38-1)</f>
        <v>4.6894285595861951E-2</v>
      </c>
      <c r="S38" s="14">
        <f>-(실제값_Rate!Z38/실제값_Rate!Y38-1)</f>
        <v>-4.884951210355104E-2</v>
      </c>
      <c r="T38" s="14">
        <f>-(실제값_Rate!AA38/실제값_Rate!Z38-1)</f>
        <v>-0.17792900708871118</v>
      </c>
      <c r="U38" s="14">
        <f>-(실제값_Rate!AB38/실제값_Rate!AA38-1)</f>
        <v>-8.2652616860638295E-2</v>
      </c>
      <c r="V38" s="14">
        <f>-(실제값_Rate!AC38/실제값_Rate!AB38-1)</f>
        <v>1.4815286748100398E-2</v>
      </c>
      <c r="W38" s="14">
        <f>-(실제값_Rate!AD38/실제값_Rate!AC38-1)</f>
        <v>5.1639713354054817E-2</v>
      </c>
      <c r="X38" s="16"/>
      <c r="Y38" s="1">
        <v>34</v>
      </c>
      <c r="Z38" s="14">
        <f>-(APC_Rate!W38/APC_Rate!V38-1)</f>
        <v>5.299562935356894E-2</v>
      </c>
      <c r="AA38" s="14">
        <f>-(APC_Rate!X38/APC_Rate!W38-1)</f>
        <v>-7.6730023965045913E-3</v>
      </c>
      <c r="AB38" s="14">
        <f>-(APC_Rate!Y38/APC_Rate!X38-1)</f>
        <v>2.3791062662556928E-2</v>
      </c>
      <c r="AC38" s="14">
        <f>-(APC_Rate!Z38/APC_Rate!Y38-1)</f>
        <v>1.9968023105754185E-3</v>
      </c>
      <c r="AD38" s="14">
        <f>-(APC_Rate!AA38/APC_Rate!Z38-1)</f>
        <v>9.3701787550075633E-3</v>
      </c>
      <c r="AE38" s="14">
        <f>-(APC_Rate!AB38/APC_Rate!AA38-1)</f>
        <v>3.9760669702589291E-2</v>
      </c>
      <c r="AF38" s="14">
        <f>-(APC_Rate!AC38/APC_Rate!AB38-1)</f>
        <v>-8.1026884199433269E-3</v>
      </c>
      <c r="AG38" s="14">
        <f>-(APC_Rate!AD38/APC_Rate!AC38-1)</f>
        <v>3.2955805795913617E-2</v>
      </c>
      <c r="AH38" s="14">
        <f>-(APC_Rate!AE38/APC_Rate!AD38-1)</f>
        <v>3.2503004669181768E-2</v>
      </c>
    </row>
    <row r="39" spans="15:34" x14ac:dyDescent="0.6">
      <c r="O39" s="1">
        <v>35</v>
      </c>
      <c r="P39" s="14">
        <f>-(실제값_Rate!W39/실제값_Rate!V39-1)</f>
        <v>-8.1145983059710325E-2</v>
      </c>
      <c r="Q39" s="14">
        <f>-(실제값_Rate!X39/실제값_Rate!W39-1)</f>
        <v>-4.7218571030635204E-2</v>
      </c>
      <c r="R39" s="14">
        <f>-(실제값_Rate!Y39/실제값_Rate!X39-1)</f>
        <v>2.2810641105688312E-3</v>
      </c>
      <c r="S39" s="14">
        <f>-(실제값_Rate!Z39/실제값_Rate!Y39-1)</f>
        <v>3.0885446735688937E-3</v>
      </c>
      <c r="T39" s="14">
        <f>-(실제값_Rate!AA39/실제값_Rate!Z39-1)</f>
        <v>-0.19069723676701456</v>
      </c>
      <c r="U39" s="14">
        <f>-(실제값_Rate!AB39/실제값_Rate!AA39-1)</f>
        <v>-9.8582959899177425E-2</v>
      </c>
      <c r="V39" s="14">
        <f>-(실제값_Rate!AC39/실제값_Rate!AB39-1)</f>
        <v>4.6399662666526398E-2</v>
      </c>
      <c r="W39" s="14">
        <f>-(실제값_Rate!AD39/실제값_Rate!AC39-1)</f>
        <v>2.0937304060271611E-2</v>
      </c>
      <c r="X39" s="16"/>
      <c r="Y39" s="1">
        <v>35</v>
      </c>
      <c r="Z39" s="14">
        <f>-(APC_Rate!W39/APC_Rate!V39-1)</f>
        <v>5.8860856584082577E-2</v>
      </c>
      <c r="AA39" s="14">
        <f>-(APC_Rate!X39/APC_Rate!W39-1)</f>
        <v>1.8631892922003068E-3</v>
      </c>
      <c r="AB39" s="14">
        <f>-(APC_Rate!Y39/APC_Rate!X39-1)</f>
        <v>-8.6166717908355839E-3</v>
      </c>
      <c r="AC39" s="14">
        <f>-(APC_Rate!Z39/APC_Rate!Y39-1)</f>
        <v>2.7137594460093784E-2</v>
      </c>
      <c r="AD39" s="14">
        <f>-(APC_Rate!AA39/APC_Rate!Z39-1)</f>
        <v>2.2378457815331876E-3</v>
      </c>
      <c r="AE39" s="14">
        <f>-(APC_Rate!AB39/APC_Rate!AA39-1)</f>
        <v>8.8129068468473237E-3</v>
      </c>
      <c r="AF39" s="14">
        <f>-(APC_Rate!AC39/APC_Rate!AB39-1)</f>
        <v>3.2561549372786436E-2</v>
      </c>
      <c r="AG39" s="14">
        <f>-(APC_Rate!AD39/APC_Rate!AC39-1)</f>
        <v>2.9837095488134402E-3</v>
      </c>
      <c r="AH39" s="14">
        <f>-(APC_Rate!AE39/APC_Rate!AD39-1)</f>
        <v>2.400627623463647E-2</v>
      </c>
    </row>
    <row r="40" spans="15:34" x14ac:dyDescent="0.6">
      <c r="O40" s="1">
        <v>36</v>
      </c>
      <c r="P40" s="14">
        <f>-(실제값_Rate!W40/실제값_Rate!V40-1)</f>
        <v>-0.10410240075398303</v>
      </c>
      <c r="Q40" s="14">
        <f>-(실제값_Rate!X40/실제값_Rate!W40-1)</f>
        <v>-2.6471263073005735E-2</v>
      </c>
      <c r="R40" s="14">
        <f>-(실제값_Rate!Y40/실제값_Rate!X40-1)</f>
        <v>2.0391775215077068E-2</v>
      </c>
      <c r="S40" s="14">
        <f>-(실제값_Rate!Z40/실제값_Rate!Y40-1)</f>
        <v>-2.5140804742634915E-2</v>
      </c>
      <c r="T40" s="14">
        <f>-(실제값_Rate!AA40/실제값_Rate!Z40-1)</f>
        <v>-0.17965700783549887</v>
      </c>
      <c r="U40" s="14">
        <f>-(실제값_Rate!AB40/실제값_Rate!AA40-1)</f>
        <v>-9.9019322976600765E-2</v>
      </c>
      <c r="V40" s="14">
        <f>-(실제값_Rate!AC40/실제값_Rate!AB40-1)</f>
        <v>6.9986481969050995E-3</v>
      </c>
      <c r="W40" s="14">
        <f>-(실제값_Rate!AD40/실제값_Rate!AC40-1)</f>
        <v>6.8651750057005745E-2</v>
      </c>
      <c r="X40" s="16"/>
      <c r="Y40" s="1">
        <v>36</v>
      </c>
      <c r="Z40" s="14">
        <f>-(APC_Rate!W40/APC_Rate!V40-1)</f>
        <v>1.9298790960578627E-2</v>
      </c>
      <c r="AA40" s="14">
        <f>-(APC_Rate!X40/APC_Rate!W40-1)</f>
        <v>2.3689044970510165E-2</v>
      </c>
      <c r="AB40" s="14">
        <f>-(APC_Rate!Y40/APC_Rate!X40-1)</f>
        <v>9.2845038644340239E-4</v>
      </c>
      <c r="AC40" s="14">
        <f>-(APC_Rate!Z40/APC_Rate!Y40-1)</f>
        <v>-5.1590433728001539E-3</v>
      </c>
      <c r="AD40" s="14">
        <f>-(APC_Rate!AA40/APC_Rate!Z40-1)</f>
        <v>2.7372565782370795E-2</v>
      </c>
      <c r="AE40" s="14">
        <f>-(APC_Rate!AB40/APC_Rate!AA40-1)</f>
        <v>1.6765616291175567E-3</v>
      </c>
      <c r="AF40" s="14">
        <f>-(APC_Rate!AC40/APC_Rate!AB40-1)</f>
        <v>1.3817644974227772E-3</v>
      </c>
      <c r="AG40" s="14">
        <f>-(APC_Rate!AD40/APC_Rate!AC40-1)</f>
        <v>4.3200750911607022E-2</v>
      </c>
      <c r="AH40" s="14">
        <f>-(APC_Rate!AE40/APC_Rate!AD40-1)</f>
        <v>-6.2431973681076336E-3</v>
      </c>
    </row>
    <row r="41" spans="15:34" x14ac:dyDescent="0.6">
      <c r="O41" s="1">
        <v>37</v>
      </c>
      <c r="P41" s="14">
        <f>-(실제값_Rate!W41/실제값_Rate!V41-1)</f>
        <v>-0.11293385371808284</v>
      </c>
      <c r="Q41" s="14">
        <f>-(실제값_Rate!X41/실제값_Rate!W41-1)</f>
        <v>-3.037625145673073E-2</v>
      </c>
      <c r="R41" s="14">
        <f>-(실제값_Rate!Y41/실제값_Rate!X41-1)</f>
        <v>3.2119812724900276E-2</v>
      </c>
      <c r="S41" s="14">
        <f>-(실제값_Rate!Z41/실제값_Rate!Y41-1)</f>
        <v>-4.2473538852537462E-2</v>
      </c>
      <c r="T41" s="14">
        <f>-(실제값_Rate!AA41/실제값_Rate!Z41-1)</f>
        <v>-0.18978967088375875</v>
      </c>
      <c r="U41" s="14">
        <f>-(실제값_Rate!AB41/실제값_Rate!AA41-1)</f>
        <v>-4.0653305461680667E-2</v>
      </c>
      <c r="V41" s="14">
        <f>-(실제값_Rate!AC41/실제값_Rate!AB41-1)</f>
        <v>-3.0671000803379922E-2</v>
      </c>
      <c r="W41" s="14">
        <f>-(실제값_Rate!AD41/실제값_Rate!AC41-1)</f>
        <v>5.8395835259814732E-2</v>
      </c>
      <c r="X41" s="16"/>
      <c r="Y41" s="1">
        <v>37</v>
      </c>
      <c r="Z41" s="14">
        <f>-(APC_Rate!W41/APC_Rate!V41-1)</f>
        <v>-1.2163432649392458E-3</v>
      </c>
      <c r="AA41" s="14">
        <f>-(APC_Rate!X41/APC_Rate!W41-1)</f>
        <v>7.952158487456451E-5</v>
      </c>
      <c r="AB41" s="14">
        <f>-(APC_Rate!Y41/APC_Rate!X41-1)</f>
        <v>2.2774745623971859E-2</v>
      </c>
      <c r="AC41" s="14">
        <f>-(APC_Rate!Z41/APC_Rate!Y41-1)</f>
        <v>4.3533572695104716E-3</v>
      </c>
      <c r="AD41" s="14">
        <f>-(APC_Rate!AA41/APC_Rate!Z41-1)</f>
        <v>-4.9162715808481749E-3</v>
      </c>
      <c r="AE41" s="14">
        <f>-(APC_Rate!AB41/APC_Rate!AA41-1)</f>
        <v>2.6825420991681503E-2</v>
      </c>
      <c r="AF41" s="14">
        <f>-(APC_Rate!AC41/APC_Rate!AB41-1)</f>
        <v>-5.8080834318885444E-3</v>
      </c>
      <c r="AG41" s="14">
        <f>-(APC_Rate!AD41/APC_Rate!AC41-1)</f>
        <v>1.2363859183621706E-2</v>
      </c>
      <c r="AH41" s="14">
        <f>-(APC_Rate!AE41/APC_Rate!AD41-1)</f>
        <v>3.4346033396884801E-2</v>
      </c>
    </row>
    <row r="42" spans="15:34" x14ac:dyDescent="0.6">
      <c r="O42" s="1">
        <v>38</v>
      </c>
      <c r="P42" s="14">
        <f>-(실제값_Rate!W42/실제값_Rate!V42-1)</f>
        <v>-9.9463224544734885E-2</v>
      </c>
      <c r="Q42" s="14">
        <f>-(실제값_Rate!X42/실제값_Rate!W42-1)</f>
        <v>-3.7856422170051474E-2</v>
      </c>
      <c r="R42" s="14">
        <f>-(실제값_Rate!Y42/실제값_Rate!X42-1)</f>
        <v>-1.3381754443268168E-2</v>
      </c>
      <c r="S42" s="14">
        <f>-(실제값_Rate!Z42/실제값_Rate!Y42-1)</f>
        <v>-6.3845849264527743E-3</v>
      </c>
      <c r="T42" s="14">
        <f>-(실제값_Rate!AA42/실제값_Rate!Z42-1)</f>
        <v>-0.15438212519480077</v>
      </c>
      <c r="U42" s="14">
        <f>-(실제값_Rate!AB42/실제값_Rate!AA42-1)</f>
        <v>-9.0244801109143236E-2</v>
      </c>
      <c r="V42" s="14">
        <f>-(실제값_Rate!AC42/실제값_Rate!AB42-1)</f>
        <v>3.9229126047214069E-2</v>
      </c>
      <c r="W42" s="14">
        <f>-(실제값_Rate!AD42/실제값_Rate!AC42-1)</f>
        <v>2.0104469910700362E-2</v>
      </c>
      <c r="X42" s="16"/>
      <c r="Y42" s="1">
        <v>38</v>
      </c>
      <c r="Z42" s="14">
        <f>-(APC_Rate!W42/APC_Rate!V42-1)</f>
        <v>-3.6739207392277873E-3</v>
      </c>
      <c r="AA42" s="14">
        <f>-(APC_Rate!X42/APC_Rate!W42-1)</f>
        <v>-2.1280546933311495E-2</v>
      </c>
      <c r="AB42" s="14">
        <f>-(APC_Rate!Y42/APC_Rate!X42-1)</f>
        <v>-8.5688769670944076E-4</v>
      </c>
      <c r="AC42" s="14">
        <f>-(APC_Rate!Z42/APC_Rate!Y42-1)</f>
        <v>2.6124761447476219E-2</v>
      </c>
      <c r="AD42" s="14">
        <f>-(APC_Rate!AA42/APC_Rate!Z42-1)</f>
        <v>4.593831571767848E-3</v>
      </c>
      <c r="AE42" s="14">
        <f>-(APC_Rate!AB42/APC_Rate!AA42-1)</f>
        <v>-5.4815802321694918E-3</v>
      </c>
      <c r="AF42" s="14">
        <f>-(APC_Rate!AC42/APC_Rate!AB42-1)</f>
        <v>1.9529322326341525E-2</v>
      </c>
      <c r="AG42" s="14">
        <f>-(APC_Rate!AD42/APC_Rate!AC42-1)</f>
        <v>5.2530800995739257E-3</v>
      </c>
      <c r="AH42" s="14">
        <f>-(APC_Rate!AE42/APC_Rate!AD42-1)</f>
        <v>3.2237610464331823E-3</v>
      </c>
    </row>
    <row r="43" spans="15:34" x14ac:dyDescent="0.6">
      <c r="O43" s="1">
        <v>39</v>
      </c>
      <c r="P43" s="14">
        <f>-(실제값_Rate!W43/실제값_Rate!V43-1)</f>
        <v>-0.12360321846326738</v>
      </c>
      <c r="Q43" s="14">
        <f>-(실제값_Rate!X43/실제값_Rate!W43-1)</f>
        <v>-2.7683482237624402E-2</v>
      </c>
      <c r="R43" s="14">
        <f>-(실제값_Rate!Y43/실제값_Rate!X43-1)</f>
        <v>-3.0003391403079283E-2</v>
      </c>
      <c r="S43" s="14">
        <f>-(실제값_Rate!Z43/실제값_Rate!Y43-1)</f>
        <v>-1.1298609566561257E-3</v>
      </c>
      <c r="T43" s="14">
        <f>-(실제값_Rate!AA43/실제값_Rate!Z43-1)</f>
        <v>-0.19002710134242462</v>
      </c>
      <c r="U43" s="14">
        <f>-(실제값_Rate!AB43/실제값_Rate!AA43-1)</f>
        <v>-6.2927874664476136E-2</v>
      </c>
      <c r="V43" s="14">
        <f>-(실제값_Rate!AC43/실제값_Rate!AB43-1)</f>
        <v>2.0131595633275823E-2</v>
      </c>
      <c r="W43" s="14">
        <f>-(실제값_Rate!AD43/실제값_Rate!AC43-1)</f>
        <v>4.2952656446635595E-2</v>
      </c>
      <c r="X43" s="16"/>
      <c r="Y43" s="1">
        <v>39</v>
      </c>
      <c r="Z43" s="14">
        <f>-(APC_Rate!W43/APC_Rate!V43-1)</f>
        <v>-1.2081427668000133E-2</v>
      </c>
      <c r="AA43" s="14">
        <f>-(APC_Rate!X43/APC_Rate!W43-1)</f>
        <v>-1.1889368944196566E-2</v>
      </c>
      <c r="AB43" s="14">
        <f>-(APC_Rate!Y43/APC_Rate!X43-1)</f>
        <v>-2.2236959572008441E-2</v>
      </c>
      <c r="AC43" s="14">
        <f>-(APC_Rate!Z43/APC_Rate!Y43-1)</f>
        <v>2.5741394854412736E-3</v>
      </c>
      <c r="AD43" s="14">
        <f>-(APC_Rate!AA43/APC_Rate!Z43-1)</f>
        <v>2.6359977395006284E-2</v>
      </c>
      <c r="AE43" s="14">
        <f>-(APC_Rate!AB43/APC_Rate!AA43-1)</f>
        <v>4.0338727627535764E-3</v>
      </c>
      <c r="AF43" s="14">
        <f>-(APC_Rate!AC43/APC_Rate!AB43-1)</f>
        <v>-1.3019891418873497E-2</v>
      </c>
      <c r="AG43" s="14">
        <f>-(APC_Rate!AD43/APC_Rate!AC43-1)</f>
        <v>3.0311843049926401E-2</v>
      </c>
      <c r="AH43" s="14">
        <f>-(APC_Rate!AE43/APC_Rate!AD43-1)</f>
        <v>-3.9528248828457624E-3</v>
      </c>
    </row>
    <row r="44" spans="15:34" x14ac:dyDescent="0.6">
      <c r="O44" s="1">
        <v>40</v>
      </c>
      <c r="P44" s="14">
        <f>-(실제값_Rate!W44/실제값_Rate!V44-1)</f>
        <v>-7.0173656307979337E-2</v>
      </c>
      <c r="Q44" s="14">
        <f>-(실제값_Rate!X44/실제값_Rate!W44-1)</f>
        <v>-0.10400481125070171</v>
      </c>
      <c r="R44" s="14">
        <f>-(실제값_Rate!Y44/실제값_Rate!X44-1)</f>
        <v>2.7699537393137352E-2</v>
      </c>
      <c r="S44" s="14">
        <f>-(실제값_Rate!Z44/실제값_Rate!Y44-1)</f>
        <v>-9.8427834541799708E-2</v>
      </c>
      <c r="T44" s="14">
        <f>-(실제값_Rate!AA44/실제값_Rate!Z44-1)</f>
        <v>-0.14816193709800762</v>
      </c>
      <c r="U44" s="14">
        <f>-(실제값_Rate!AB44/실제값_Rate!AA44-1)</f>
        <v>-3.6937790918816438E-2</v>
      </c>
      <c r="V44" s="14">
        <f>-(실제값_Rate!AC44/실제값_Rate!AB44-1)</f>
        <v>1.4321197892728343E-2</v>
      </c>
      <c r="W44" s="14">
        <f>-(실제값_Rate!AD44/실제값_Rate!AC44-1)</f>
        <v>3.5162063565061685E-2</v>
      </c>
      <c r="X44" s="16"/>
      <c r="Y44" s="1">
        <v>40</v>
      </c>
      <c r="Z44" s="14">
        <f>-(APC_Rate!W44/APC_Rate!V44-1)</f>
        <v>1.2054290661334122E-4</v>
      </c>
      <c r="AA44" s="14">
        <f>-(APC_Rate!X44/APC_Rate!W44-1)</f>
        <v>-3.6480582223330948E-2</v>
      </c>
      <c r="AB44" s="14">
        <f>-(APC_Rate!Y44/APC_Rate!X44-1)</f>
        <v>-1.2836986897291291E-2</v>
      </c>
      <c r="AC44" s="14">
        <f>-(APC_Rate!Z44/APC_Rate!Y44-1)</f>
        <v>-1.8732639585799404E-2</v>
      </c>
      <c r="AD44" s="14">
        <f>-(APC_Rate!AA44/APC_Rate!Z44-1)</f>
        <v>2.8150435146022668E-3</v>
      </c>
      <c r="AE44" s="14">
        <f>-(APC_Rate!AB44/APC_Rate!AA44-1)</f>
        <v>2.5812262979770018E-2</v>
      </c>
      <c r="AF44" s="14">
        <f>-(APC_Rate!AC44/APC_Rate!AB44-1)</f>
        <v>-3.4330990307986919E-3</v>
      </c>
      <c r="AG44" s="14">
        <f>-(APC_Rate!AD44/APC_Rate!AC44-1)</f>
        <v>-1.8794175410197234E-3</v>
      </c>
      <c r="AH44" s="14">
        <f>-(APC_Rate!AE44/APC_Rate!AD44-1)</f>
        <v>2.1337844883288715E-2</v>
      </c>
    </row>
    <row r="45" spans="15:34" x14ac:dyDescent="0.6">
      <c r="O45" s="1">
        <v>41</v>
      </c>
      <c r="P45" s="14">
        <f>-(실제값_Rate!W45/실제값_Rate!V45-1)</f>
        <v>-7.0202860028227398E-2</v>
      </c>
      <c r="Q45" s="14">
        <f>-(실제값_Rate!X45/실제값_Rate!W45-1)</f>
        <v>-2.1447342150059168E-2</v>
      </c>
      <c r="R45" s="14">
        <f>-(실제값_Rate!Y45/실제값_Rate!X45-1)</f>
        <v>-3.2920339258753595E-2</v>
      </c>
      <c r="S45" s="14">
        <f>-(실제값_Rate!Z45/실제값_Rate!Y45-1)</f>
        <v>-1.3512020870825925E-2</v>
      </c>
      <c r="T45" s="14">
        <f>-(실제값_Rate!AA45/실제값_Rate!Z45-1)</f>
        <v>-0.20338702349193727</v>
      </c>
      <c r="U45" s="14">
        <f>-(실제값_Rate!AB45/실제값_Rate!AA45-1)</f>
        <v>-8.1275213041620109E-2</v>
      </c>
      <c r="V45" s="14">
        <f>-(실제값_Rate!AC45/실제값_Rate!AB45-1)</f>
        <v>2.6395375893081274E-2</v>
      </c>
      <c r="W45" s="14">
        <f>-(실제값_Rate!AD45/실제값_Rate!AC45-1)</f>
        <v>4.9563206817669014E-2</v>
      </c>
      <c r="X45" s="16"/>
      <c r="Y45" s="1">
        <v>41</v>
      </c>
      <c r="Z45" s="14">
        <f>-(APC_Rate!W45/APC_Rate!V45-1)</f>
        <v>-9.80015808627277E-4</v>
      </c>
      <c r="AA45" s="14">
        <f>-(APC_Rate!X45/APC_Rate!W45-1)</f>
        <v>-3.92961794222213E-3</v>
      </c>
      <c r="AB45" s="14">
        <f>-(APC_Rate!Y45/APC_Rate!X45-1)</f>
        <v>-3.7451229448105305E-2</v>
      </c>
      <c r="AC45" s="14">
        <f>-(APC_Rate!Z45/APC_Rate!Y45-1)</f>
        <v>-9.3648908605405978E-3</v>
      </c>
      <c r="AD45" s="14">
        <f>-(APC_Rate!AA45/APC_Rate!Z45-1)</f>
        <v>-1.8486589420836808E-2</v>
      </c>
      <c r="AE45" s="14">
        <f>-(APC_Rate!AB45/APC_Rate!AA45-1)</f>
        <v>2.2540840607572221E-3</v>
      </c>
      <c r="AF45" s="14">
        <f>-(APC_Rate!AC45/APC_Rate!AB45-1)</f>
        <v>1.8508568451385599E-2</v>
      </c>
      <c r="AG45" s="14">
        <f>-(APC_Rate!AD45/APC_Rate!AC45-1)</f>
        <v>7.6019461076245465E-3</v>
      </c>
      <c r="AH45" s="14">
        <f>-(APC_Rate!AE45/APC_Rate!AD45-1)</f>
        <v>-1.1151330363468492E-2</v>
      </c>
    </row>
    <row r="46" spans="15:34" x14ac:dyDescent="0.6">
      <c r="O46" s="1">
        <v>42</v>
      </c>
      <c r="P46" s="14">
        <f>-(실제값_Rate!W46/실제값_Rate!V46-1)</f>
        <v>-3.3940392714655543E-2</v>
      </c>
      <c r="Q46" s="14">
        <f>-(실제값_Rate!X46/실제값_Rate!W46-1)</f>
        <v>-4.4360456937202031E-2</v>
      </c>
      <c r="R46" s="14">
        <f>-(실제값_Rate!Y46/실제값_Rate!X46-1)</f>
        <v>9.9299614583657769E-3</v>
      </c>
      <c r="S46" s="14">
        <f>-(실제값_Rate!Z46/실제값_Rate!Y46-1)</f>
        <v>-9.1176942919791504E-2</v>
      </c>
      <c r="T46" s="14">
        <f>-(실제값_Rate!AA46/실제값_Rate!Z46-1)</f>
        <v>-0.12813520294196445</v>
      </c>
      <c r="U46" s="14">
        <f>-(실제값_Rate!AB46/실제값_Rate!AA46-1)</f>
        <v>-0.1042666633327729</v>
      </c>
      <c r="V46" s="14">
        <f>-(실제값_Rate!AC46/실제값_Rate!AB46-1)</f>
        <v>1.9157420870691722E-2</v>
      </c>
      <c r="W46" s="14">
        <f>-(실제값_Rate!AD46/실제값_Rate!AC46-1)</f>
        <v>3.2462531446713294E-2</v>
      </c>
      <c r="X46" s="16"/>
      <c r="Y46" s="1">
        <v>42</v>
      </c>
      <c r="Z46" s="14">
        <f>-(APC_Rate!W46/APC_Rate!V46-1)</f>
        <v>8.9119156260661914E-3</v>
      </c>
      <c r="AA46" s="14">
        <f>-(APC_Rate!X46/APC_Rate!W46-1)</f>
        <v>-1.2668110885611483E-2</v>
      </c>
      <c r="AB46" s="14">
        <f>-(APC_Rate!Y46/APC_Rate!X46-1)</f>
        <v>-4.8697817178324776E-3</v>
      </c>
      <c r="AC46" s="14">
        <f>-(APC_Rate!Z46/APC_Rate!Y46-1)</f>
        <v>-3.3894753580129944E-2</v>
      </c>
      <c r="AD46" s="14">
        <f>-(APC_Rate!AA46/APC_Rate!Z46-1)</f>
        <v>-9.1211032481144372E-3</v>
      </c>
      <c r="AE46" s="14">
        <f>-(APC_Rate!AB46/APC_Rate!AA46-1)</f>
        <v>-1.9059531959971121E-2</v>
      </c>
      <c r="AF46" s="14">
        <f>-(APC_Rate!AC46/APC_Rate!AB46-1)</f>
        <v>-5.2262311906425829E-3</v>
      </c>
      <c r="AG46" s="14">
        <f>-(APC_Rate!AD46/APC_Rate!AC46-1)</f>
        <v>2.9302314701710519E-2</v>
      </c>
      <c r="AH46" s="14">
        <f>-(APC_Rate!AE46/APC_Rate!AD46-1)</f>
        <v>-1.5822212480087749E-3</v>
      </c>
    </row>
    <row r="47" spans="15:34" x14ac:dyDescent="0.6">
      <c r="O47" s="1">
        <v>43</v>
      </c>
      <c r="P47" s="14">
        <f>-(실제값_Rate!W47/실제값_Rate!V47-1)</f>
        <v>-0.11237075558698861</v>
      </c>
      <c r="Q47" s="14">
        <f>-(실제값_Rate!X47/실제값_Rate!W47-1)</f>
        <v>1.369533437337167E-2</v>
      </c>
      <c r="R47" s="14">
        <f>-(실제값_Rate!Y47/실제값_Rate!X47-1)</f>
        <v>6.7739160760680317E-3</v>
      </c>
      <c r="S47" s="14">
        <f>-(실제값_Rate!Z47/실제값_Rate!Y47-1)</f>
        <v>-1.2525839616501999E-2</v>
      </c>
      <c r="T47" s="14">
        <f>-(실제값_Rate!AA47/실제값_Rate!Z47-1)</f>
        <v>-0.2104509707181963</v>
      </c>
      <c r="U47" s="14">
        <f>-(실제값_Rate!AB47/실제값_Rate!AA47-1)</f>
        <v>-8.2855956228492955E-2</v>
      </c>
      <c r="V47" s="14">
        <f>-(실제값_Rate!AC47/실제값_Rate!AB47-1)</f>
        <v>1.5445391323428925E-2</v>
      </c>
      <c r="W47" s="14">
        <f>-(실제값_Rate!AD47/실제값_Rate!AC47-1)</f>
        <v>1.1044703162916836E-3</v>
      </c>
      <c r="X47" s="16"/>
      <c r="Y47" s="1">
        <v>43</v>
      </c>
      <c r="Z47" s="14">
        <f>-(APC_Rate!W47/APC_Rate!V47-1)</f>
        <v>-1.2192166153113471E-2</v>
      </c>
      <c r="AA47" s="14">
        <f>-(APC_Rate!X47/APC_Rate!W47-1)</f>
        <v>-5.7535281491052359E-3</v>
      </c>
      <c r="AB47" s="14">
        <f>-(APC_Rate!Y47/APC_Rate!X47-1)</f>
        <v>-1.3616458117881258E-2</v>
      </c>
      <c r="AC47" s="14">
        <f>-(APC_Rate!Z47/APC_Rate!Y47-1)</f>
        <v>-1.4249979750464714E-3</v>
      </c>
      <c r="AD47" s="14">
        <f>-(APC_Rate!AA47/APC_Rate!Z47-1)</f>
        <v>-3.3645041374214424E-2</v>
      </c>
      <c r="AE47" s="14">
        <f>-(APC_Rate!AB47/APC_Rate!AA47-1)</f>
        <v>-9.688777298207718E-3</v>
      </c>
      <c r="AF47" s="14">
        <f>-(APC_Rate!AC47/APC_Rate!AB47-1)</f>
        <v>-2.6699639964651523E-2</v>
      </c>
      <c r="AG47" s="14">
        <f>-(APC_Rate!AD47/APC_Rate!AC47-1)</f>
        <v>5.828533542779013E-3</v>
      </c>
      <c r="AH47" s="14">
        <f>-(APC_Rate!AE47/APC_Rate!AD47-1)</f>
        <v>2.0318973835071086E-2</v>
      </c>
    </row>
    <row r="48" spans="15:34" x14ac:dyDescent="0.6">
      <c r="O48" s="1">
        <v>44</v>
      </c>
      <c r="P48" s="14">
        <f>-(실제값_Rate!W48/실제값_Rate!V48-1)</f>
        <v>-2.1526300721439906E-2</v>
      </c>
      <c r="Q48" s="14">
        <f>-(실제값_Rate!X48/실제값_Rate!W48-1)</f>
        <v>7.0581215561563715E-3</v>
      </c>
      <c r="R48" s="14">
        <f>-(실제값_Rate!Y48/실제값_Rate!X48-1)</f>
        <v>-4.1591475393095934E-2</v>
      </c>
      <c r="S48" s="14">
        <f>-(실제값_Rate!Z48/실제값_Rate!Y48-1)</f>
        <v>4.7486899954328754E-3</v>
      </c>
      <c r="T48" s="14">
        <f>-(실제값_Rate!AA48/실제값_Rate!Z48-1)</f>
        <v>-0.13295737618623416</v>
      </c>
      <c r="U48" s="14">
        <f>-(실제값_Rate!AB48/실제값_Rate!AA48-1)</f>
        <v>-0.12176363896798548</v>
      </c>
      <c r="V48" s="14">
        <f>-(실제값_Rate!AC48/실제값_Rate!AB48-1)</f>
        <v>-2.8280932539077597E-3</v>
      </c>
      <c r="W48" s="14">
        <f>-(실제값_Rate!AD48/실제값_Rate!AC48-1)</f>
        <v>1.4676016183946761E-2</v>
      </c>
      <c r="X48" s="16"/>
      <c r="Y48" s="1">
        <v>44</v>
      </c>
      <c r="Z48" s="14">
        <f>-(APC_Rate!W48/APC_Rate!V48-1)</f>
        <v>5.2476214715000857E-2</v>
      </c>
      <c r="AA48" s="14">
        <f>-(APC_Rate!X48/APC_Rate!W48-1)</f>
        <v>-1.0621800332748732E-2</v>
      </c>
      <c r="AB48" s="14">
        <f>-(APC_Rate!Y48/APC_Rate!X48-1)</f>
        <v>-6.6953999869918679E-3</v>
      </c>
      <c r="AC48" s="14">
        <f>-(APC_Rate!Z48/APC_Rate!Y48-1)</f>
        <v>-1.0141689983871549E-2</v>
      </c>
      <c r="AD48" s="14">
        <f>-(APC_Rate!AA48/APC_Rate!Z48-1)</f>
        <v>-1.1831280512009101E-3</v>
      </c>
      <c r="AE48" s="14">
        <f>-(APC_Rate!AB48/APC_Rate!AA48-1)</f>
        <v>-3.4226511194944464E-2</v>
      </c>
      <c r="AF48" s="14">
        <f>-(APC_Rate!AC48/APC_Rate!AB48-1)</f>
        <v>-1.7258630744199088E-2</v>
      </c>
      <c r="AG48" s="14">
        <f>-(APC_Rate!AD48/APC_Rate!AC48-1)</f>
        <v>-1.5408725920099897E-2</v>
      </c>
      <c r="AH48" s="14">
        <f>-(APC_Rate!AE48/APC_Rate!AD48-1)</f>
        <v>-3.3720458944002107E-3</v>
      </c>
    </row>
    <row r="49" spans="15:34" x14ac:dyDescent="0.6">
      <c r="O49" s="1">
        <v>45</v>
      </c>
      <c r="P49" s="14">
        <f>-(실제값_Rate!W49/실제값_Rate!V49-1)</f>
        <v>-2.702068934648838E-2</v>
      </c>
      <c r="Q49" s="14">
        <f>-(실제값_Rate!X49/실제값_Rate!W49-1)</f>
        <v>-2.708711857963042E-2</v>
      </c>
      <c r="R49" s="14">
        <f>-(실제값_Rate!Y49/실제값_Rate!X49-1)</f>
        <v>7.3393829387531362E-3</v>
      </c>
      <c r="S49" s="14">
        <f>-(실제값_Rate!Z49/실제값_Rate!Y49-1)</f>
        <v>-3.991484755793806E-3</v>
      </c>
      <c r="T49" s="14">
        <f>-(실제값_Rate!AA49/실제값_Rate!Z49-1)</f>
        <v>-0.14229218276344802</v>
      </c>
      <c r="U49" s="14">
        <f>-(실제값_Rate!AB49/실제값_Rate!AA49-1)</f>
        <v>-4.7623952177030082E-2</v>
      </c>
      <c r="V49" s="14">
        <f>-(실제값_Rate!AC49/실제값_Rate!AB49-1)</f>
        <v>-2.691272141073342E-2</v>
      </c>
      <c r="W49" s="14">
        <f>-(실제값_Rate!AD49/실제값_Rate!AC49-1)</f>
        <v>1.2017531783656943E-2</v>
      </c>
      <c r="X49" s="16"/>
      <c r="Y49" s="1">
        <v>45</v>
      </c>
      <c r="Z49" s="14">
        <f>-(APC_Rate!W49/APC_Rate!V49-1)</f>
        <v>2.5579593790264088E-2</v>
      </c>
      <c r="AA49" s="14">
        <f>-(APC_Rate!X49/APC_Rate!W49-1)</f>
        <v>3.1789316260859124E-2</v>
      </c>
      <c r="AB49" s="14">
        <f>-(APC_Rate!Y49/APC_Rate!X49-1)</f>
        <v>-1.156823122843309E-2</v>
      </c>
      <c r="AC49" s="14">
        <f>-(APC_Rate!Z49/APC_Rate!Y49-1)</f>
        <v>-3.2443578610321655E-3</v>
      </c>
      <c r="AD49" s="14">
        <f>-(APC_Rate!AA49/APC_Rate!Z49-1)</f>
        <v>-9.8977147544552224E-3</v>
      </c>
      <c r="AE49" s="14">
        <f>-(APC_Rate!AB49/APC_Rate!AA49-1)</f>
        <v>-1.7463366486258902E-3</v>
      </c>
      <c r="AF49" s="14">
        <f>-(APC_Rate!AC49/APC_Rate!AB49-1)</f>
        <v>-4.1980329297832908E-2</v>
      </c>
      <c r="AG49" s="14">
        <f>-(APC_Rate!AD49/APC_Rate!AC49-1)</f>
        <v>-6.0715422192583191E-3</v>
      </c>
      <c r="AH49" s="14">
        <f>-(APC_Rate!AE49/APC_Rate!AD49-1)</f>
        <v>-2.4805845993687514E-2</v>
      </c>
    </row>
    <row r="50" spans="15:34" x14ac:dyDescent="0.6">
      <c r="O50" s="1">
        <v>46</v>
      </c>
      <c r="P50" s="14">
        <f>-(실제값_Rate!W50/실제값_Rate!V50-1)</f>
        <v>-1.2267791090189162E-2</v>
      </c>
      <c r="Q50" s="14">
        <f>-(실제값_Rate!X50/실제값_Rate!W50-1)</f>
        <v>-6.6692227765061673E-3</v>
      </c>
      <c r="R50" s="14">
        <f>-(실제값_Rate!Y50/실제값_Rate!X50-1)</f>
        <v>1.241404130018986E-2</v>
      </c>
      <c r="S50" s="14">
        <f>-(실제값_Rate!Z50/실제값_Rate!Y50-1)</f>
        <v>1.4473228620748291E-4</v>
      </c>
      <c r="T50" s="14">
        <f>-(실제값_Rate!AA50/실제값_Rate!Z50-1)</f>
        <v>-0.12388677649325519</v>
      </c>
      <c r="U50" s="14">
        <f>-(실제값_Rate!AB50/실제값_Rate!AA50-1)</f>
        <v>-8.3460108776914455E-2</v>
      </c>
      <c r="V50" s="14">
        <f>-(실제값_Rate!AC50/실제값_Rate!AB50-1)</f>
        <v>4.7835947083531005E-2</v>
      </c>
      <c r="W50" s="14">
        <f>-(실제값_Rate!AD50/실제값_Rate!AC50-1)</f>
        <v>-1.119588380980141E-2</v>
      </c>
      <c r="X50" s="16"/>
      <c r="Y50" s="1">
        <v>46</v>
      </c>
      <c r="Z50" s="14">
        <f>-(APC_Rate!W50/APC_Rate!V50-1)</f>
        <v>4.9991343032044333E-2</v>
      </c>
      <c r="AA50" s="14">
        <f>-(APC_Rate!X50/APC_Rate!W50-1)</f>
        <v>5.9615622428759174E-3</v>
      </c>
      <c r="AB50" s="14">
        <f>-(APC_Rate!Y50/APC_Rate!X50-1)</f>
        <v>3.0882602686777894E-2</v>
      </c>
      <c r="AC50" s="14">
        <f>-(APC_Rate!Z50/APC_Rate!Y50-1)</f>
        <v>-8.1004845999124164E-3</v>
      </c>
      <c r="AD50" s="14">
        <f>-(APC_Rate!AA50/APC_Rate!Z50-1)</f>
        <v>-3.0020485149309106E-3</v>
      </c>
      <c r="AE50" s="14">
        <f>-(APC_Rate!AB50/APC_Rate!AA50-1)</f>
        <v>-1.0465825681945207E-2</v>
      </c>
      <c r="AF50" s="14">
        <f>-(APC_Rate!AC50/APC_Rate!AB50-1)</f>
        <v>-9.256643912590734E-3</v>
      </c>
      <c r="AG50" s="14">
        <f>-(APC_Rate!AD50/APC_Rate!AC50-1)</f>
        <v>-3.0521369075916072E-2</v>
      </c>
      <c r="AH50" s="14">
        <f>-(APC_Rate!AE50/APC_Rate!AD50-1)</f>
        <v>-1.5382251142194381E-2</v>
      </c>
    </row>
    <row r="51" spans="15:34" x14ac:dyDescent="0.6">
      <c r="O51" s="1">
        <v>47</v>
      </c>
      <c r="P51" s="14">
        <f>-(실제값_Rate!W51/실제값_Rate!V51-1)</f>
        <v>-4.3883190319021104E-2</v>
      </c>
      <c r="Q51" s="14">
        <f>-(실제값_Rate!X51/실제값_Rate!W51-1)</f>
        <v>-2.3614868023817071E-2</v>
      </c>
      <c r="R51" s="14">
        <f>-(실제값_Rate!Y51/실제값_Rate!X51-1)</f>
        <v>3.1013134858964175E-2</v>
      </c>
      <c r="S51" s="14">
        <f>-(실제값_Rate!Z51/실제값_Rate!Y51-1)</f>
        <v>9.150345298675866E-3</v>
      </c>
      <c r="T51" s="14">
        <f>-(실제값_Rate!AA51/실제값_Rate!Z51-1)</f>
        <v>-0.11611857361142253</v>
      </c>
      <c r="U51" s="14">
        <f>-(실제값_Rate!AB51/실제값_Rate!AA51-1)</f>
        <v>-4.4932534447810424E-2</v>
      </c>
      <c r="V51" s="14">
        <f>-(실제값_Rate!AC51/실제값_Rate!AB51-1)</f>
        <v>-2.6586069719009453E-2</v>
      </c>
      <c r="W51" s="14">
        <f>-(실제값_Rate!AD51/실제값_Rate!AC51-1)</f>
        <v>6.3475752933813911E-2</v>
      </c>
      <c r="X51" s="16"/>
      <c r="Y51" s="1">
        <v>47</v>
      </c>
      <c r="Z51" s="14">
        <f>-(APC_Rate!W51/APC_Rate!V51-1)</f>
        <v>6.8244524152493158E-3</v>
      </c>
      <c r="AA51" s="14">
        <f>-(APC_Rate!X51/APC_Rate!W51-1)</f>
        <v>2.3971287847453615E-2</v>
      </c>
      <c r="AB51" s="14">
        <f>-(APC_Rate!Y51/APC_Rate!X51-1)</f>
        <v>5.0306613967994185E-3</v>
      </c>
      <c r="AC51" s="14">
        <f>-(APC_Rate!Z51/APC_Rate!Y51-1)</f>
        <v>3.4204824049040683E-2</v>
      </c>
      <c r="AD51" s="14">
        <f>-(APC_Rate!AA51/APC_Rate!Z51-1)</f>
        <v>-7.8570023741577621E-3</v>
      </c>
      <c r="AE51" s="14">
        <f>-(APC_Rate!AB51/APC_Rate!AA51-1)</f>
        <v>-3.5662803333929016E-3</v>
      </c>
      <c r="AF51" s="14">
        <f>-(APC_Rate!AC51/APC_Rate!AB51-1)</f>
        <v>-1.8041504826422416E-2</v>
      </c>
      <c r="AG51" s="14">
        <f>-(APC_Rate!AD51/APC_Rate!AC51-1)</f>
        <v>1.8424444397746598E-3</v>
      </c>
      <c r="AH51" s="14">
        <f>-(APC_Rate!AE51/APC_Rate!AD51-1)</f>
        <v>-4.0058349403546689E-2</v>
      </c>
    </row>
    <row r="52" spans="15:34" x14ac:dyDescent="0.6">
      <c r="O52" s="1">
        <v>48</v>
      </c>
      <c r="P52" s="14">
        <f>-(실제값_Rate!W52/실제값_Rate!V52-1)</f>
        <v>-3.3740086815842396E-2</v>
      </c>
      <c r="Q52" s="14">
        <f>-(실제값_Rate!X52/실제값_Rate!W52-1)</f>
        <v>1.6022043474881453E-3</v>
      </c>
      <c r="R52" s="14">
        <f>-(실제값_Rate!Y52/실제값_Rate!X52-1)</f>
        <v>3.7453463958827538E-3</v>
      </c>
      <c r="S52" s="14">
        <f>-(실제값_Rate!Z52/실제값_Rate!Y52-1)</f>
        <v>3.4868033792840869E-3</v>
      </c>
      <c r="T52" s="14">
        <f>-(실제값_Rate!AA52/실제값_Rate!Z52-1)</f>
        <v>-0.10044644807946934</v>
      </c>
      <c r="U52" s="14">
        <f>-(실제값_Rate!AB52/실제값_Rate!AA52-1)</f>
        <v>-3.2209037718858857E-2</v>
      </c>
      <c r="V52" s="14">
        <f>-(실제값_Rate!AC52/실제값_Rate!AB52-1)</f>
        <v>5.7908510519555367E-4</v>
      </c>
      <c r="W52" s="14">
        <f>-(실제값_Rate!AD52/실제값_Rate!AC52-1)</f>
        <v>5.7325564217295288E-2</v>
      </c>
      <c r="X52" s="16"/>
      <c r="Y52" s="1">
        <v>48</v>
      </c>
      <c r="Z52" s="14">
        <f>-(APC_Rate!W52/APC_Rate!V52-1)</f>
        <v>1.3003417730643951E-2</v>
      </c>
      <c r="AA52" s="14">
        <f>-(APC_Rate!X52/APC_Rate!W52-1)</f>
        <v>1.0694280603343431E-2</v>
      </c>
      <c r="AB52" s="14">
        <f>-(APC_Rate!Y52/APC_Rate!X52-1)</f>
        <v>2.3057252816787388E-2</v>
      </c>
      <c r="AC52" s="14">
        <f>-(APC_Rate!Z52/APC_Rate!Y52-1)</f>
        <v>8.4415055325772759E-3</v>
      </c>
      <c r="AD52" s="14">
        <f>-(APC_Rate!AA52/APC_Rate!Z52-1)</f>
        <v>3.4438088453387139E-2</v>
      </c>
      <c r="AE52" s="14">
        <f>-(APC_Rate!AB52/APC_Rate!AA52-1)</f>
        <v>-8.4239653131081838E-3</v>
      </c>
      <c r="AF52" s="14">
        <f>-(APC_Rate!AC52/APC_Rate!AB52-1)</f>
        <v>-1.1090232105727571E-2</v>
      </c>
      <c r="AG52" s="14">
        <f>-(APC_Rate!AD52/APC_Rate!AC52-1)</f>
        <v>-6.845806807892485E-3</v>
      </c>
      <c r="AH52" s="14">
        <f>-(APC_Rate!AE52/APC_Rate!AD52-1)</f>
        <v>-7.3950243375995317E-3</v>
      </c>
    </row>
    <row r="53" spans="15:34" x14ac:dyDescent="0.6">
      <c r="O53" s="1">
        <v>49</v>
      </c>
      <c r="P53" s="14">
        <f>-(실제값_Rate!W53/실제값_Rate!V53-1)</f>
        <v>-1.2630603561313514E-2</v>
      </c>
      <c r="Q53" s="14">
        <f>-(실제값_Rate!X53/실제값_Rate!W53-1)</f>
        <v>1.1435882229806515E-2</v>
      </c>
      <c r="R53" s="14">
        <f>-(실제값_Rate!Y53/실제값_Rate!X53-1)</f>
        <v>-2.9582370133780511E-2</v>
      </c>
      <c r="S53" s="14">
        <f>-(실제값_Rate!Z53/실제값_Rate!Y53-1)</f>
        <v>1.659265055855752E-2</v>
      </c>
      <c r="T53" s="14">
        <f>-(실제값_Rate!AA53/실제값_Rate!Z53-1)</f>
        <v>-8.6897623887126185E-2</v>
      </c>
      <c r="U53" s="14">
        <f>-(실제값_Rate!AB53/실제값_Rate!AA53-1)</f>
        <v>2.8505435715509009E-4</v>
      </c>
      <c r="V53" s="14">
        <f>-(실제값_Rate!AC53/실제값_Rate!AB53-1)</f>
        <v>4.5745425194678724E-3</v>
      </c>
      <c r="W53" s="14">
        <f>-(실제값_Rate!AD53/실제값_Rate!AC53-1)</f>
        <v>6.7813427950076388E-3</v>
      </c>
      <c r="X53" s="16"/>
      <c r="Y53" s="1">
        <v>49</v>
      </c>
      <c r="Z53" s="14">
        <f>-(APC_Rate!W53/APC_Rate!V53-1)</f>
        <v>3.1971876409308764E-2</v>
      </c>
      <c r="AA53" s="14">
        <f>-(APC_Rate!X53/APC_Rate!W53-1)</f>
        <v>2.1328986581923282E-2</v>
      </c>
      <c r="AB53" s="14">
        <f>-(APC_Rate!Y53/APC_Rate!X53-1)</f>
        <v>9.7678118711173045E-3</v>
      </c>
      <c r="AC53" s="14">
        <f>-(APC_Rate!Z53/APC_Rate!Y53-1)</f>
        <v>2.6406300180294773E-2</v>
      </c>
      <c r="AD53" s="14">
        <f>-(APC_Rate!AA53/APC_Rate!Z53-1)</f>
        <v>8.6809924417531326E-3</v>
      </c>
      <c r="AE53" s="14">
        <f>-(APC_Rate!AB53/APC_Rate!AA53-1)</f>
        <v>3.3894918323280843E-2</v>
      </c>
      <c r="AF53" s="14">
        <f>-(APC_Rate!AC53/APC_Rate!AB53-1)</f>
        <v>-1.5984336192211845E-2</v>
      </c>
      <c r="AG53" s="14">
        <f>-(APC_Rate!AD53/APC_Rate!AC53-1)</f>
        <v>2.9020748380848005E-5</v>
      </c>
      <c r="AH53" s="14">
        <f>-(APC_Rate!AE53/APC_Rate!AD53-1)</f>
        <v>-1.6163681177731704E-2</v>
      </c>
    </row>
    <row r="54" spans="15:34" x14ac:dyDescent="0.6">
      <c r="O54" s="1">
        <v>50</v>
      </c>
      <c r="P54" s="14">
        <f>-(실제값_Rate!W54/실제값_Rate!V54-1)</f>
        <v>7.0909270893652065E-3</v>
      </c>
      <c r="Q54" s="14">
        <f>-(실제값_Rate!X54/실제값_Rate!W54-1)</f>
        <v>-9.1541320535792892E-3</v>
      </c>
      <c r="R54" s="14">
        <f>-(실제값_Rate!Y54/실제값_Rate!X54-1)</f>
        <v>1.1362900284378696E-2</v>
      </c>
      <c r="S54" s="14">
        <f>-(실제값_Rate!Z54/실제값_Rate!Y54-1)</f>
        <v>-1.56180459499069E-2</v>
      </c>
      <c r="T54" s="14">
        <f>-(실제값_Rate!AA54/실제값_Rate!Z54-1)</f>
        <v>-0.1000606468719738</v>
      </c>
      <c r="U54" s="14">
        <f>-(실제값_Rate!AB54/실제값_Rate!AA54-1)</f>
        <v>-2.2883083082176459E-2</v>
      </c>
      <c r="V54" s="14">
        <f>-(실제값_Rate!AC54/실제값_Rate!AB54-1)</f>
        <v>6.6718180853806319E-2</v>
      </c>
      <c r="W54" s="14">
        <f>-(실제값_Rate!AD54/실제값_Rate!AC54-1)</f>
        <v>3.9635687850771983E-2</v>
      </c>
      <c r="X54" s="16"/>
      <c r="Y54" s="1">
        <v>50</v>
      </c>
      <c r="Z54" s="14">
        <f>-(APC_Rate!W54/APC_Rate!V54-1)</f>
        <v>4.5154682398701573E-2</v>
      </c>
      <c r="AA54" s="14">
        <f>-(APC_Rate!X54/APC_Rate!W54-1)</f>
        <v>1.2209475704319628E-2</v>
      </c>
      <c r="AB54" s="14">
        <f>-(APC_Rate!Y54/APC_Rate!X54-1)</f>
        <v>2.0412477079052693E-2</v>
      </c>
      <c r="AC54" s="14">
        <f>-(APC_Rate!Z54/APC_Rate!Y54-1)</f>
        <v>1.3162416630170481E-2</v>
      </c>
      <c r="AD54" s="14">
        <f>-(APC_Rate!AA54/APC_Rate!Z54-1)</f>
        <v>2.6641448128970624E-2</v>
      </c>
      <c r="AE54" s="14">
        <f>-(APC_Rate!AB54/APC_Rate!AA54-1)</f>
        <v>8.1233328366309143E-3</v>
      </c>
      <c r="AF54" s="14">
        <f>-(APC_Rate!AC54/APC_Rate!AB54-1)</f>
        <v>2.6651821196575942E-2</v>
      </c>
      <c r="AG54" s="14">
        <f>-(APC_Rate!AD54/APC_Rate!AC54-1)</f>
        <v>-4.8112614544535415E-3</v>
      </c>
      <c r="AH54" s="14">
        <f>-(APC_Rate!AE54/APC_Rate!AD54-1)</f>
        <v>-9.2252303942976788E-3</v>
      </c>
    </row>
    <row r="55" spans="15:34" x14ac:dyDescent="0.6">
      <c r="O55" s="1">
        <v>51</v>
      </c>
      <c r="P55" s="14">
        <f>-(실제값_Rate!W55/실제값_Rate!V55-1)</f>
        <v>4.0026510732297127E-2</v>
      </c>
      <c r="Q55" s="14">
        <f>-(실제값_Rate!X55/실제값_Rate!W55-1)</f>
        <v>-1.6352138258086901E-2</v>
      </c>
      <c r="R55" s="14">
        <f>-(실제값_Rate!Y55/실제값_Rate!X55-1)</f>
        <v>2.1039968228732775E-2</v>
      </c>
      <c r="S55" s="14">
        <f>-(실제값_Rate!Z55/실제값_Rate!Y55-1)</f>
        <v>-1.7952254907344756E-2</v>
      </c>
      <c r="T55" s="14">
        <f>-(실제값_Rate!AA55/실제값_Rate!Z55-1)</f>
        <v>-8.0556538860408589E-2</v>
      </c>
      <c r="U55" s="14">
        <f>-(실제값_Rate!AB55/실제값_Rate!AA55-1)</f>
        <v>-2.7423983281103625E-2</v>
      </c>
      <c r="V55" s="14">
        <f>-(실제값_Rate!AC55/실제값_Rate!AB55-1)</f>
        <v>3.7290968765591237E-2</v>
      </c>
      <c r="W55" s="14">
        <f>-(실제값_Rate!AD55/실제값_Rate!AC55-1)</f>
        <v>7.2490772510335311E-2</v>
      </c>
      <c r="X55" s="16"/>
      <c r="Y55" s="1">
        <v>51</v>
      </c>
      <c r="Z55" s="14">
        <f>-(APC_Rate!W55/APC_Rate!V55-1)</f>
        <v>5.032988190531551E-2</v>
      </c>
      <c r="AA55" s="14">
        <f>-(APC_Rate!X55/APC_Rate!W55-1)</f>
        <v>3.2049569566775848E-2</v>
      </c>
      <c r="AB55" s="14">
        <f>-(APC_Rate!Y55/APC_Rate!X55-1)</f>
        <v>1.1284425927685859E-2</v>
      </c>
      <c r="AC55" s="14">
        <f>-(APC_Rate!Z55/APC_Rate!Y55-1)</f>
        <v>2.3770590971011307E-2</v>
      </c>
      <c r="AD55" s="14">
        <f>-(APC_Rate!AA55/APC_Rate!Z55-1)</f>
        <v>1.3400763317755082E-2</v>
      </c>
      <c r="AE55" s="14">
        <f>-(APC_Rate!AB55/APC_Rate!AA55-1)</f>
        <v>2.609389205313517E-2</v>
      </c>
      <c r="AF55" s="14">
        <f>-(APC_Rate!AC55/APC_Rate!AB55-1)</f>
        <v>6.870206028619652E-4</v>
      </c>
      <c r="AG55" s="14">
        <f>-(APC_Rate!AD55/APC_Rate!AC55-1)</f>
        <v>3.7356013732053106E-2</v>
      </c>
      <c r="AH55" s="14">
        <f>-(APC_Rate!AE55/APC_Rate!AD55-1)</f>
        <v>-1.4110307084205465E-2</v>
      </c>
    </row>
    <row r="56" spans="15:34" x14ac:dyDescent="0.6">
      <c r="O56" s="1">
        <v>52</v>
      </c>
      <c r="P56" s="14">
        <f>-(실제값_Rate!W56/실제값_Rate!V56-1)</f>
        <v>-5.9850311338602857E-3</v>
      </c>
      <c r="Q56" s="14">
        <f>-(실제값_Rate!X56/실제값_Rate!W56-1)</f>
        <v>4.2672868187128454E-2</v>
      </c>
      <c r="R56" s="14">
        <f>-(실제값_Rate!Y56/실제값_Rate!X56-1)</f>
        <v>1.1249777200424638E-2</v>
      </c>
      <c r="S56" s="14">
        <f>-(실제값_Rate!Z56/실제값_Rate!Y56-1)</f>
        <v>-1.3746215282518293E-2</v>
      </c>
      <c r="T56" s="14">
        <f>-(실제값_Rate!AA56/실제값_Rate!Z56-1)</f>
        <v>-8.51275963285818E-2</v>
      </c>
      <c r="U56" s="14">
        <f>-(실제값_Rate!AB56/실제값_Rate!AA56-1)</f>
        <v>-3.1680128308684052E-2</v>
      </c>
      <c r="V56" s="14">
        <f>-(실제값_Rate!AC56/실제값_Rate!AB56-1)</f>
        <v>3.0449761176869261E-2</v>
      </c>
      <c r="W56" s="14">
        <f>-(실제값_Rate!AD56/실제값_Rate!AC56-1)</f>
        <v>6.2763363967443864E-2</v>
      </c>
      <c r="X56" s="16"/>
      <c r="Y56" s="1">
        <v>52</v>
      </c>
      <c r="Z56" s="14">
        <f>-(APC_Rate!W56/APC_Rate!V56-1)</f>
        <v>1.7368582848886649E-2</v>
      </c>
      <c r="AA56" s="14">
        <f>-(APC_Rate!X56/APC_Rate!W56-1)</f>
        <v>4.7360778698577133E-2</v>
      </c>
      <c r="AB56" s="14">
        <f>-(APC_Rate!Y56/APC_Rate!X56-1)</f>
        <v>3.1143099715687961E-2</v>
      </c>
      <c r="AC56" s="14">
        <f>-(APC_Rate!Z56/APC_Rate!Y56-1)</f>
        <v>1.4673831597722176E-2</v>
      </c>
      <c r="AD56" s="14">
        <f>-(APC_Rate!AA56/APC_Rate!Z56-1)</f>
        <v>2.400637551132967E-2</v>
      </c>
      <c r="AE56" s="14">
        <f>-(APC_Rate!AB56/APC_Rate!AA56-1)</f>
        <v>1.2845758786876216E-2</v>
      </c>
      <c r="AF56" s="14">
        <f>-(APC_Rate!AC56/APC_Rate!AB56-1)</f>
        <v>1.8792308958354931E-2</v>
      </c>
      <c r="AG56" s="14">
        <f>-(APC_Rate!AD56/APC_Rate!AC56-1)</f>
        <v>1.1676755589391852E-2</v>
      </c>
      <c r="AH56" s="14">
        <f>-(APC_Rate!AE56/APC_Rate!AD56-1)</f>
        <v>2.8447205981872781E-2</v>
      </c>
    </row>
    <row r="57" spans="15:34" x14ac:dyDescent="0.6">
      <c r="O57" s="1">
        <v>53</v>
      </c>
      <c r="P57" s="14">
        <f>-(실제값_Rate!W57/실제값_Rate!V57-1)</f>
        <v>-1.5428459271649153E-3</v>
      </c>
      <c r="Q57" s="14">
        <f>-(실제값_Rate!X57/실제값_Rate!W57-1)</f>
        <v>9.3968935143018406E-3</v>
      </c>
      <c r="R57" s="14">
        <f>-(실제값_Rate!Y57/실제값_Rate!X57-1)</f>
        <v>3.8681784669201469E-2</v>
      </c>
      <c r="S57" s="14">
        <f>-(실제값_Rate!Z57/실제값_Rate!Y57-1)</f>
        <v>3.5436341552765427E-2</v>
      </c>
      <c r="T57" s="14">
        <f>-(실제값_Rate!AA57/실제값_Rate!Z57-1)</f>
        <v>-0.10629897474399841</v>
      </c>
      <c r="U57" s="14">
        <f>-(실제값_Rate!AB57/실제값_Rate!AA57-1)</f>
        <v>-2.0250488808043254E-2</v>
      </c>
      <c r="V57" s="14">
        <f>-(실제값_Rate!AC57/실제값_Rate!AB57-1)</f>
        <v>1.5695601604676201E-2</v>
      </c>
      <c r="W57" s="14">
        <f>-(실제값_Rate!AD57/실제값_Rate!AC57-1)</f>
        <v>2.4627463717607156E-2</v>
      </c>
      <c r="X57" s="16"/>
      <c r="Y57" s="1">
        <v>53</v>
      </c>
      <c r="Z57" s="14">
        <f>-(APC_Rate!W57/APC_Rate!V57-1)</f>
        <v>1.4914103152066316E-2</v>
      </c>
      <c r="AA57" s="14">
        <f>-(APC_Rate!X57/APC_Rate!W57-1)</f>
        <v>2.2426877627241715E-2</v>
      </c>
      <c r="AB57" s="14">
        <f>-(APC_Rate!Y57/APC_Rate!X57-1)</f>
        <v>4.6468647546067499E-2</v>
      </c>
      <c r="AC57" s="14">
        <f>-(APC_Rate!Z57/APC_Rate!Y57-1)</f>
        <v>3.4464428070769881E-2</v>
      </c>
      <c r="AD57" s="14">
        <f>-(APC_Rate!AA57/APC_Rate!Z57-1)</f>
        <v>1.4911813239674165E-2</v>
      </c>
      <c r="AE57" s="14">
        <f>-(APC_Rate!AB57/APC_Rate!AA57-1)</f>
        <v>2.3457337093741315E-2</v>
      </c>
      <c r="AF57" s="14">
        <f>-(APC_Rate!AC57/APC_Rate!AB57-1)</f>
        <v>5.4448515939059527E-3</v>
      </c>
      <c r="AG57" s="14">
        <f>-(APC_Rate!AD57/APC_Rate!AC57-1)</f>
        <v>2.9582934831938856E-2</v>
      </c>
      <c r="AH57" s="14">
        <f>-(APC_Rate!AE57/APC_Rate!AD57-1)</f>
        <v>2.5302986384443393E-3</v>
      </c>
    </row>
    <row r="58" spans="15:34" x14ac:dyDescent="0.6">
      <c r="O58" s="1">
        <v>54</v>
      </c>
      <c r="P58" s="14">
        <f>-(실제값_Rate!W58/실제값_Rate!V58-1)</f>
        <v>8.582421813463359E-5</v>
      </c>
      <c r="Q58" s="14">
        <f>-(실제값_Rate!X58/실제값_Rate!W58-1)</f>
        <v>8.4390545794692517E-3</v>
      </c>
      <c r="R58" s="14">
        <f>-(실제값_Rate!Y58/실제값_Rate!X58-1)</f>
        <v>1.5089428196790378E-2</v>
      </c>
      <c r="S58" s="14">
        <f>-(실제값_Rate!Z58/실제값_Rate!Y58-1)</f>
        <v>2.4568968714073991E-2</v>
      </c>
      <c r="T58" s="14">
        <f>-(실제값_Rate!AA58/실제값_Rate!Z58-1)</f>
        <v>-4.8869918424029768E-2</v>
      </c>
      <c r="U58" s="14">
        <f>-(실제값_Rate!AB58/실제값_Rate!AA58-1)</f>
        <v>-2.9749702749875429E-2</v>
      </c>
      <c r="V58" s="14">
        <f>-(실제값_Rate!AC58/실제값_Rate!AB58-1)</f>
        <v>3.4810215707742564E-2</v>
      </c>
      <c r="W58" s="14">
        <f>-(실제값_Rate!AD58/실제값_Rate!AC58-1)</f>
        <v>1.9172633344563206E-2</v>
      </c>
      <c r="X58" s="16"/>
      <c r="Y58" s="1">
        <v>54</v>
      </c>
      <c r="Z58" s="14">
        <f>-(APC_Rate!W58/APC_Rate!V58-1)</f>
        <v>2.8699357674903947E-2</v>
      </c>
      <c r="AA58" s="14">
        <f>-(APC_Rate!X58/APC_Rate!W58-1)</f>
        <v>1.726252444729437E-2</v>
      </c>
      <c r="AB58" s="14">
        <f>-(APC_Rate!Y58/APC_Rate!X58-1)</f>
        <v>2.1511396281500339E-2</v>
      </c>
      <c r="AC58" s="14">
        <f>-(APC_Rate!Z58/APC_Rate!Y58-1)</f>
        <v>4.9737438548572488E-2</v>
      </c>
      <c r="AD58" s="14">
        <f>-(APC_Rate!AA58/APC_Rate!Z58-1)</f>
        <v>3.4697629774063765E-2</v>
      </c>
      <c r="AE58" s="14">
        <f>-(APC_Rate!AB58/APC_Rate!AA58-1)</f>
        <v>1.4357658739404866E-2</v>
      </c>
      <c r="AF58" s="14">
        <f>-(APC_Rate!AC58/APC_Rate!AB58-1)</f>
        <v>1.6135987180617706E-2</v>
      </c>
      <c r="AG58" s="14">
        <f>-(APC_Rate!AD58/APC_Rate!AC58-1)</f>
        <v>1.6382263331581437E-2</v>
      </c>
      <c r="AH58" s="14">
        <f>-(APC_Rate!AE58/APC_Rate!AD58-1)</f>
        <v>2.0602190969825851E-2</v>
      </c>
    </row>
    <row r="59" spans="15:34" x14ac:dyDescent="0.6">
      <c r="O59" s="1">
        <v>55</v>
      </c>
      <c r="P59" s="14">
        <f>-(실제값_Rate!W59/실제값_Rate!V59-1)</f>
        <v>-5.2313957706886516E-3</v>
      </c>
      <c r="Q59" s="14">
        <f>-(실제값_Rate!X59/실제값_Rate!W59-1)</f>
        <v>2.9022365506466974E-3</v>
      </c>
      <c r="R59" s="14">
        <f>-(실제값_Rate!Y59/실제값_Rate!X59-1)</f>
        <v>6.4579029952951394E-3</v>
      </c>
      <c r="S59" s="14">
        <f>-(실제값_Rate!Z59/실제값_Rate!Y59-1)</f>
        <v>9.209643912666321E-3</v>
      </c>
      <c r="T59" s="14">
        <f>-(실제값_Rate!AA59/실제값_Rate!Z59-1)</f>
        <v>-4.2526137249569551E-2</v>
      </c>
      <c r="U59" s="14">
        <f>-(실제값_Rate!AB59/실제값_Rate!AA59-1)</f>
        <v>1.4644648122511872E-2</v>
      </c>
      <c r="V59" s="14">
        <f>-(실제값_Rate!AC59/실제값_Rate!AB59-1)</f>
        <v>5.7898632829330721E-3</v>
      </c>
      <c r="W59" s="14">
        <f>-(실제값_Rate!AD59/실제값_Rate!AC59-1)</f>
        <v>6.0716843277662913E-2</v>
      </c>
      <c r="X59" s="16"/>
      <c r="Y59" s="1">
        <v>55</v>
      </c>
      <c r="Z59" s="14">
        <f>-(APC_Rate!W59/APC_Rate!V59-1)</f>
        <v>1.2197730079936409E-2</v>
      </c>
      <c r="AA59" s="14">
        <f>-(APC_Rate!X59/APC_Rate!W59-1)</f>
        <v>1.2118024130176486E-2</v>
      </c>
      <c r="AB59" s="14">
        <f>-(APC_Rate!Y59/APC_Rate!X59-1)</f>
        <v>1.6342206768708123E-2</v>
      </c>
      <c r="AC59" s="14">
        <f>-(APC_Rate!Z59/APC_Rate!Y59-1)</f>
        <v>2.4865742979864103E-2</v>
      </c>
      <c r="AD59" s="14">
        <f>-(APC_Rate!AA59/APC_Rate!Z59-1)</f>
        <v>4.9966951426552386E-2</v>
      </c>
      <c r="AE59" s="14">
        <f>-(APC_Rate!AB59/APC_Rate!AA59-1)</f>
        <v>3.4154605647116698E-2</v>
      </c>
      <c r="AF59" s="14">
        <f>-(APC_Rate!AC59/APC_Rate!AB59-1)</f>
        <v>6.9680865848376072E-3</v>
      </c>
      <c r="AG59" s="14">
        <f>-(APC_Rate!AD59/APC_Rate!AC59-1)</f>
        <v>2.6955825396059896E-2</v>
      </c>
      <c r="AH59" s="14">
        <f>-(APC_Rate!AE59/APC_Rate!AD59-1)</f>
        <v>7.2793535948061372E-3</v>
      </c>
    </row>
    <row r="60" spans="15:34" x14ac:dyDescent="0.6">
      <c r="O60" s="1">
        <v>56</v>
      </c>
      <c r="P60" s="14">
        <f>-(실제값_Rate!W60/실제값_Rate!V60-1)</f>
        <v>1.270471064697154E-2</v>
      </c>
      <c r="Q60" s="14">
        <f>-(실제값_Rate!X60/실제값_Rate!W60-1)</f>
        <v>1.2126735228422669E-3</v>
      </c>
      <c r="R60" s="14">
        <f>-(실제값_Rate!Y60/실제값_Rate!X60-1)</f>
        <v>-5.2597843937720601E-3</v>
      </c>
      <c r="S60" s="14">
        <f>-(실제값_Rate!Z60/실제값_Rate!Y60-1)</f>
        <v>1.1124046463459436E-2</v>
      </c>
      <c r="T60" s="14">
        <f>-(실제값_Rate!AA60/실제값_Rate!Z60-1)</f>
        <v>-6.1337773248384186E-2</v>
      </c>
      <c r="U60" s="14">
        <f>-(실제값_Rate!AB60/실제값_Rate!AA60-1)</f>
        <v>1.2832779185605769E-2</v>
      </c>
      <c r="V60" s="14">
        <f>-(실제값_Rate!AC60/실제값_Rate!AB60-1)</f>
        <v>4.7127469441702874E-2</v>
      </c>
      <c r="W60" s="14">
        <f>-(실제값_Rate!AD60/실제값_Rate!AC60-1)</f>
        <v>3.1613041329866753E-2</v>
      </c>
      <c r="X60" s="16"/>
      <c r="Y60" s="1">
        <v>56</v>
      </c>
      <c r="Z60" s="14">
        <f>-(APC_Rate!W60/APC_Rate!V60-1)</f>
        <v>1.417660657259201E-2</v>
      </c>
      <c r="AA60" s="14">
        <f>-(APC_Rate!X60/APC_Rate!W60-1)</f>
        <v>1.5778306006400178E-2</v>
      </c>
      <c r="AB60" s="14">
        <f>-(APC_Rate!Y60/APC_Rate!X60-1)</f>
        <v>1.1192888710629068E-2</v>
      </c>
      <c r="AC60" s="14">
        <f>-(APC_Rate!Z60/APC_Rate!Y60-1)</f>
        <v>1.9714273912368796E-2</v>
      </c>
      <c r="AD60" s="14">
        <f>-(APC_Rate!AA60/APC_Rate!Z60-1)</f>
        <v>2.5101263012771602E-2</v>
      </c>
      <c r="AE60" s="14">
        <f>-(APC_Rate!AB60/APC_Rate!AA60-1)</f>
        <v>4.9432516950183913E-2</v>
      </c>
      <c r="AF60" s="14">
        <f>-(APC_Rate!AC60/APC_Rate!AB60-1)</f>
        <v>2.6913455452006185E-2</v>
      </c>
      <c r="AG60" s="14">
        <f>-(APC_Rate!AD60/APC_Rate!AC60-1)</f>
        <v>1.7888746865044158E-2</v>
      </c>
      <c r="AH60" s="14">
        <f>-(APC_Rate!AE60/APC_Rate!AD60-1)</f>
        <v>1.795076889787639E-2</v>
      </c>
    </row>
    <row r="61" spans="15:34" x14ac:dyDescent="0.6">
      <c r="O61" s="1">
        <v>57</v>
      </c>
      <c r="P61" s="14">
        <f>-(실제값_Rate!W61/실제값_Rate!V61-1)</f>
        <v>-3.5105508111106243E-3</v>
      </c>
      <c r="Q61" s="14">
        <f>-(실제값_Rate!X61/실제값_Rate!W61-1)</f>
        <v>1.7770855967636501E-2</v>
      </c>
      <c r="R61" s="14">
        <f>-(실제값_Rate!Y61/실제값_Rate!X61-1)</f>
        <v>6.4899239169013967E-4</v>
      </c>
      <c r="S61" s="14">
        <f>-(실제값_Rate!Z61/실제값_Rate!Y61-1)</f>
        <v>1.0371109709666704E-2</v>
      </c>
      <c r="T61" s="14">
        <f>-(실제값_Rate!AA61/실제값_Rate!Z61-1)</f>
        <v>-4.2334740720097574E-2</v>
      </c>
      <c r="U61" s="14">
        <f>-(실제값_Rate!AB61/실제값_Rate!AA61-1)</f>
        <v>-5.3160303849972834E-3</v>
      </c>
      <c r="V61" s="14">
        <f>-(실제값_Rate!AC61/실제값_Rate!AB61-1)</f>
        <v>4.506598982615484E-2</v>
      </c>
      <c r="W61" s="14">
        <f>-(실제값_Rate!AD61/실제값_Rate!AC61-1)</f>
        <v>2.508924895556941E-2</v>
      </c>
      <c r="X61" s="16"/>
      <c r="Y61" s="1">
        <v>57</v>
      </c>
      <c r="Z61" s="14">
        <f>-(APC_Rate!W61/APC_Rate!V61-1)</f>
        <v>1.6688180603704805E-2</v>
      </c>
      <c r="AA61" s="14">
        <f>-(APC_Rate!X61/APC_Rate!W61-1)</f>
        <v>1.8361288101818585E-2</v>
      </c>
      <c r="AB61" s="14">
        <f>-(APC_Rate!Y61/APC_Rate!X61-1)</f>
        <v>1.4856598381358554E-2</v>
      </c>
      <c r="AC61" s="14">
        <f>-(APC_Rate!Z61/APC_Rate!Y61-1)</f>
        <v>1.4582608178456802E-2</v>
      </c>
      <c r="AD61" s="14">
        <f>-(APC_Rate!AA61/APC_Rate!Z61-1)</f>
        <v>1.9951038157707601E-2</v>
      </c>
      <c r="AE61" s="14">
        <f>-(APC_Rate!AB61/APC_Rate!AA61-1)</f>
        <v>2.4552840516525509E-2</v>
      </c>
      <c r="AF61" s="14">
        <f>-(APC_Rate!AC61/APC_Rate!AB61-1)</f>
        <v>4.2305908534802428E-2</v>
      </c>
      <c r="AG61" s="14">
        <f>-(APC_Rate!AD61/APC_Rate!AC61-1)</f>
        <v>3.7614770719613055E-2</v>
      </c>
      <c r="AH61" s="14">
        <f>-(APC_Rate!AE61/APC_Rate!AD61-1)</f>
        <v>8.7997789098307466E-3</v>
      </c>
    </row>
    <row r="62" spans="15:34" x14ac:dyDescent="0.6">
      <c r="O62" s="1">
        <v>58</v>
      </c>
      <c r="P62" s="14">
        <f>-(실제값_Rate!W62/실제값_Rate!V62-1)</f>
        <v>6.1646151480114764E-3</v>
      </c>
      <c r="Q62" s="14">
        <f>-(실제값_Rate!X62/실제값_Rate!W62-1)</f>
        <v>3.7785384465316429E-3</v>
      </c>
      <c r="R62" s="14">
        <f>-(실제값_Rate!Y62/실제값_Rate!X62-1)</f>
        <v>2.7373431676759319E-3</v>
      </c>
      <c r="S62" s="14">
        <f>-(실제값_Rate!Z62/실제값_Rate!Y62-1)</f>
        <v>1.6878037880467933E-2</v>
      </c>
      <c r="T62" s="14">
        <f>-(실제값_Rate!AA62/실제값_Rate!Z62-1)</f>
        <v>-4.2984664743584533E-2</v>
      </c>
      <c r="U62" s="14">
        <f>-(실제값_Rate!AB62/실제값_Rate!AA62-1)</f>
        <v>-2.1756495647488938E-2</v>
      </c>
      <c r="V62" s="14">
        <f>-(실제값_Rate!AC62/실제값_Rate!AB62-1)</f>
        <v>2.7036219716080279E-2</v>
      </c>
      <c r="W62" s="14">
        <f>-(실제값_Rate!AD62/실제값_Rate!AC62-1)</f>
        <v>4.2642751532676382E-2</v>
      </c>
      <c r="X62" s="16"/>
      <c r="Y62" s="1">
        <v>58</v>
      </c>
      <c r="Z62" s="14">
        <f>-(APC_Rate!W62/APC_Rate!V62-1)</f>
        <v>9.1186132877807413E-4</v>
      </c>
      <c r="AA62" s="14">
        <f>-(APC_Rate!X62/APC_Rate!W62-1)</f>
        <v>1.4312977803221716E-2</v>
      </c>
      <c r="AB62" s="14">
        <f>-(APC_Rate!Y62/APC_Rate!X62-1)</f>
        <v>1.7441999397540986E-2</v>
      </c>
      <c r="AC62" s="14">
        <f>-(APC_Rate!Z62/APC_Rate!Y62-1)</f>
        <v>1.8233758323820792E-2</v>
      </c>
      <c r="AD62" s="14">
        <f>-(APC_Rate!AA62/APC_Rate!Z62-1)</f>
        <v>1.4820611853212817E-2</v>
      </c>
      <c r="AE62" s="14">
        <f>-(APC_Rate!AB62/APC_Rate!AA62-1)</f>
        <v>1.9399718438329328E-2</v>
      </c>
      <c r="AF62" s="14">
        <f>-(APC_Rate!AC62/APC_Rate!AB62-1)</f>
        <v>1.7239703827661046E-2</v>
      </c>
      <c r="AG62" s="14">
        <f>-(APC_Rate!AD62/APC_Rate!AC62-1)</f>
        <v>5.2837948526633038E-2</v>
      </c>
      <c r="AH62" s="14">
        <f>-(APC_Rate!AE62/APC_Rate!AD62-1)</f>
        <v>2.8708357641076154E-2</v>
      </c>
    </row>
    <row r="63" spans="15:34" x14ac:dyDescent="0.6">
      <c r="O63" s="1">
        <v>59</v>
      </c>
      <c r="P63" s="14">
        <f>-(실제값_Rate!W63/실제값_Rate!V63-1)</f>
        <v>-2.3016886968672434E-2</v>
      </c>
      <c r="Q63" s="14">
        <f>-(실제값_Rate!X63/실제값_Rate!W63-1)</f>
        <v>1.6140965178765843E-2</v>
      </c>
      <c r="R63" s="14">
        <f>-(실제값_Rate!Y63/실제값_Rate!X63-1)</f>
        <v>5.1482959695621222E-3</v>
      </c>
      <c r="S63" s="14">
        <f>-(실제값_Rate!Z63/실제값_Rate!Y63-1)</f>
        <v>9.7378807318198035E-3</v>
      </c>
      <c r="T63" s="14">
        <f>-(실제값_Rate!AA63/실제값_Rate!Z63-1)</f>
        <v>-3.5885742844112833E-2</v>
      </c>
      <c r="U63" s="14">
        <f>-(실제값_Rate!AB63/실제값_Rate!AA63-1)</f>
        <v>4.4345084993546724E-3</v>
      </c>
      <c r="V63" s="14">
        <f>-(실제값_Rate!AC63/실제값_Rate!AB63-1)</f>
        <v>1.1234647376286544E-2</v>
      </c>
      <c r="W63" s="14">
        <f>-(실제값_Rate!AD63/실제값_Rate!AC63-1)</f>
        <v>3.8125834118401203E-2</v>
      </c>
      <c r="X63" s="16"/>
      <c r="Y63" s="1">
        <v>59</v>
      </c>
      <c r="Z63" s="14">
        <f>-(APC_Rate!W63/APC_Rate!V63-1)</f>
        <v>-2.1171619261459718E-2</v>
      </c>
      <c r="AA63" s="14">
        <f>-(APC_Rate!X63/APC_Rate!W63-1)</f>
        <v>2.5349945570164789E-2</v>
      </c>
      <c r="AB63" s="14">
        <f>-(APC_Rate!Y63/APC_Rate!X63-1)</f>
        <v>1.3389897922116312E-2</v>
      </c>
      <c r="AC63" s="14">
        <f>-(APC_Rate!Z63/APC_Rate!Y63-1)</f>
        <v>2.0810296353424906E-2</v>
      </c>
      <c r="AD63" s="14">
        <f>-(APC_Rate!AA63/APC_Rate!Z63-1)</f>
        <v>1.8470880151801983E-2</v>
      </c>
      <c r="AE63" s="14">
        <f>-(APC_Rate!AB63/APC_Rate!AA63-1)</f>
        <v>1.4266406048239144E-2</v>
      </c>
      <c r="AF63" s="14">
        <f>-(APC_Rate!AC63/APC_Rate!AB63-1)</f>
        <v>1.2047947687367055E-2</v>
      </c>
      <c r="AG63" s="14">
        <f>-(APC_Rate!AD63/APC_Rate!AC63-1)</f>
        <v>2.8047404150668087E-2</v>
      </c>
      <c r="AH63" s="14">
        <f>-(APC_Rate!AE63/APC_Rate!AD63-1)</f>
        <v>4.4072418647248979E-2</v>
      </c>
    </row>
    <row r="64" spans="15:34" x14ac:dyDescent="0.6">
      <c r="O64" s="1">
        <v>60</v>
      </c>
      <c r="P64" s="14">
        <f>-(실제값_Rate!W64/실제값_Rate!V64-1)</f>
        <v>2.3920638456168541E-3</v>
      </c>
      <c r="Q64" s="14">
        <f>-(실제값_Rate!X64/실제값_Rate!W64-1)</f>
        <v>-1.9884491860785447E-2</v>
      </c>
      <c r="R64" s="14">
        <f>-(실제값_Rate!Y64/실제값_Rate!X64-1)</f>
        <v>2.3508217179161073E-2</v>
      </c>
      <c r="S64" s="14">
        <f>-(실제값_Rate!Z64/실제값_Rate!Y64-1)</f>
        <v>1.2730473466631254E-2</v>
      </c>
      <c r="T64" s="14">
        <f>-(실제값_Rate!AA64/실제값_Rate!Z64-1)</f>
        <v>-7.0906407364018431E-2</v>
      </c>
      <c r="U64" s="14">
        <f>-(실제값_Rate!AB64/실제값_Rate!AA64-1)</f>
        <v>-2.6612162983488119E-3</v>
      </c>
      <c r="V64" s="14">
        <f>-(실제값_Rate!AC64/실제값_Rate!AB64-1)</f>
        <v>3.0547719416524233E-2</v>
      </c>
      <c r="W64" s="14">
        <f>-(실제값_Rate!AD64/실제값_Rate!AC64-1)</f>
        <v>3.7921056397874131E-2</v>
      </c>
      <c r="X64" s="16"/>
      <c r="Y64" s="1">
        <v>60</v>
      </c>
      <c r="Z64" s="14">
        <f>-(APC_Rate!W64/APC_Rate!V64-1)</f>
        <v>-2.0436755095680104E-2</v>
      </c>
      <c r="AA64" s="14">
        <f>-(APC_Rate!X64/APC_Rate!W64-1)</f>
        <v>-2.6147054664642511E-3</v>
      </c>
      <c r="AB64" s="14">
        <f>-(APC_Rate!Y64/APC_Rate!X64-1)</f>
        <v>2.4437201630046257E-2</v>
      </c>
      <c r="AC64" s="14">
        <f>-(APC_Rate!Z64/APC_Rate!Y64-1)</f>
        <v>1.6772085845314311E-2</v>
      </c>
      <c r="AD64" s="14">
        <f>-(APC_Rate!AA64/APC_Rate!Z64-1)</f>
        <v>2.1046795881120239E-2</v>
      </c>
      <c r="AE64" s="14">
        <f>-(APC_Rate!AB64/APC_Rate!AA64-1)</f>
        <v>1.7918727779841603E-2</v>
      </c>
      <c r="AF64" s="14">
        <f>-(APC_Rate!AC64/APC_Rate!AB64-1)</f>
        <v>6.8761497526679261E-3</v>
      </c>
      <c r="AG64" s="14">
        <f>-(APC_Rate!AD64/APC_Rate!AC64-1)</f>
        <v>2.2912743260079527E-2</v>
      </c>
      <c r="AH64" s="14">
        <f>-(APC_Rate!AE64/APC_Rate!AD64-1)</f>
        <v>1.9052449689595186E-2</v>
      </c>
    </row>
    <row r="65" spans="15:34" x14ac:dyDescent="0.6">
      <c r="O65" s="1">
        <v>61</v>
      </c>
      <c r="P65" s="14">
        <f>-(실제값_Rate!W65/실제값_Rate!V65-1)</f>
        <v>-9.4027544317873968E-3</v>
      </c>
      <c r="Q65" s="14">
        <f>-(실제값_Rate!X65/실제값_Rate!W65-1)</f>
        <v>1.9154670451354883E-2</v>
      </c>
      <c r="R65" s="14">
        <f>-(실제값_Rate!Y65/실제값_Rate!X65-1)</f>
        <v>-1.6826251800187819E-2</v>
      </c>
      <c r="S65" s="14">
        <f>-(실제값_Rate!Z65/실제값_Rate!Y65-1)</f>
        <v>1.3903788391584571E-2</v>
      </c>
      <c r="T65" s="14">
        <f>-(실제값_Rate!AA65/실제값_Rate!Z65-1)</f>
        <v>-5.3024371578806129E-2</v>
      </c>
      <c r="U65" s="14">
        <f>-(실제값_Rate!AB65/실제값_Rate!AA65-1)</f>
        <v>2.9505047538824769E-3</v>
      </c>
      <c r="V65" s="14">
        <f>-(실제값_Rate!AC65/실제값_Rate!AB65-1)</f>
        <v>3.230106669421362E-2</v>
      </c>
      <c r="W65" s="14">
        <f>-(실제값_Rate!AD65/실제값_Rate!AC65-1)</f>
        <v>3.1625392847689837E-2</v>
      </c>
      <c r="X65" s="16"/>
      <c r="Y65" s="1">
        <v>61</v>
      </c>
      <c r="Z65" s="14">
        <f>-(APC_Rate!W65/APC_Rate!V65-1)</f>
        <v>-1.298824984313196E-2</v>
      </c>
      <c r="AA65" s="14">
        <f>-(APC_Rate!X65/APC_Rate!W65-1)</f>
        <v>5.8786460165689558E-3</v>
      </c>
      <c r="AB65" s="14">
        <f>-(APC_Rate!Y65/APC_Rate!X65-1)</f>
        <v>-3.5536378479150699E-3</v>
      </c>
      <c r="AC65" s="14">
        <f>-(APC_Rate!Z65/APC_Rate!Y65-1)</f>
        <v>2.7781518405255778E-2</v>
      </c>
      <c r="AD65" s="14">
        <f>-(APC_Rate!AA65/APC_Rate!Z65-1)</f>
        <v>1.7009560704833282E-2</v>
      </c>
      <c r="AE65" s="14">
        <f>-(APC_Rate!AB65/APC_Rate!AA65-1)</f>
        <v>2.0496092572619529E-2</v>
      </c>
      <c r="AF65" s="14">
        <f>-(APC_Rate!AC65/APC_Rate!AB65-1)</f>
        <v>1.0555853724085962E-2</v>
      </c>
      <c r="AG65" s="14">
        <f>-(APC_Rate!AD65/APC_Rate!AC65-1)</f>
        <v>1.7797821088909482E-2</v>
      </c>
      <c r="AH65" s="14">
        <f>-(APC_Rate!AE65/APC_Rate!AD65-1)</f>
        <v>1.3870269978561445E-2</v>
      </c>
    </row>
    <row r="66" spans="15:34" x14ac:dyDescent="0.6">
      <c r="O66" s="1">
        <v>62</v>
      </c>
      <c r="P66" s="14">
        <f>-(실제값_Rate!W66/실제값_Rate!V66-1)</f>
        <v>-5.3957325323463756E-3</v>
      </c>
      <c r="Q66" s="14">
        <f>-(실제값_Rate!X66/실제값_Rate!W66-1)</f>
        <v>1.3441590375692036E-2</v>
      </c>
      <c r="R66" s="14">
        <f>-(실제값_Rate!Y66/실제값_Rate!X66-1)</f>
        <v>-1.0140747505073877E-2</v>
      </c>
      <c r="S66" s="14">
        <f>-(실제값_Rate!Z66/실제값_Rate!Y66-1)</f>
        <v>-6.7036433975924403E-3</v>
      </c>
      <c r="T66" s="14">
        <f>-(실제값_Rate!AA66/실제값_Rate!Z66-1)</f>
        <v>-2.0778796166469604E-2</v>
      </c>
      <c r="U66" s="14">
        <f>-(실제값_Rate!AB66/실제값_Rate!AA66-1)</f>
        <v>-1.3261564235560686E-2</v>
      </c>
      <c r="V66" s="14">
        <f>-(실제값_Rate!AC66/실제값_Rate!AB66-1)</f>
        <v>2.0275893917358845E-2</v>
      </c>
      <c r="W66" s="14">
        <f>-(실제값_Rate!AD66/실제값_Rate!AC66-1)</f>
        <v>3.2222061934425672E-2</v>
      </c>
      <c r="X66" s="16"/>
      <c r="Y66" s="1">
        <v>62</v>
      </c>
      <c r="Z66" s="14">
        <f>-(APC_Rate!W66/APC_Rate!V66-1)</f>
        <v>-3.3528712133547467E-2</v>
      </c>
      <c r="AA66" s="14">
        <f>-(APC_Rate!X66/APC_Rate!W66-1)</f>
        <v>1.5152492283179941E-2</v>
      </c>
      <c r="AB66" s="14">
        <f>-(APC_Rate!Y66/APC_Rate!X66-1)</f>
        <v>4.9476675207902332E-3</v>
      </c>
      <c r="AC66" s="14">
        <f>-(APC_Rate!Z66/APC_Rate!Y66-1)</f>
        <v>-1.1336596435707058E-4</v>
      </c>
      <c r="AD66" s="14">
        <f>-(APC_Rate!AA66/APC_Rate!Z66-1)</f>
        <v>2.8016334203313398E-2</v>
      </c>
      <c r="AE66" s="14">
        <f>-(APC_Rate!AB66/APC_Rate!AA66-1)</f>
        <v>1.6456586277790897E-2</v>
      </c>
      <c r="AF66" s="14">
        <f>-(APC_Rate!AC66/APC_Rate!AB66-1)</f>
        <v>1.3152541573830834E-2</v>
      </c>
      <c r="AG66" s="14">
        <f>-(APC_Rate!AD66/APC_Rate!AC66-1)</f>
        <v>2.1437058287352873E-2</v>
      </c>
      <c r="AH66" s="14">
        <f>-(APC_Rate!AE66/APC_Rate!AD66-1)</f>
        <v>8.7080116593041268E-3</v>
      </c>
    </row>
    <row r="67" spans="15:34" x14ac:dyDescent="0.6">
      <c r="O67" s="1">
        <v>63</v>
      </c>
      <c r="P67" s="14">
        <f>-(실제값_Rate!W67/실제값_Rate!V67-1)</f>
        <v>2.4516959017694906E-2</v>
      </c>
      <c r="Q67" s="14">
        <f>-(실제값_Rate!X67/실제값_Rate!W67-1)</f>
        <v>-1.6513075393634224E-2</v>
      </c>
      <c r="R67" s="14">
        <f>-(실제값_Rate!Y67/실제값_Rate!X67-1)</f>
        <v>-1.8019953919374831E-3</v>
      </c>
      <c r="S67" s="14">
        <f>-(실제값_Rate!Z67/실제값_Rate!Y67-1)</f>
        <v>1.4085986990767574E-2</v>
      </c>
      <c r="T67" s="14">
        <f>-(실제값_Rate!AA67/실제값_Rate!Z67-1)</f>
        <v>-5.6852316097593336E-2</v>
      </c>
      <c r="U67" s="14">
        <f>-(실제값_Rate!AB67/실제값_Rate!AA67-1)</f>
        <v>1.2706068537743476E-2</v>
      </c>
      <c r="V67" s="14">
        <f>-(실제값_Rate!AC67/실제값_Rate!AB67-1)</f>
        <v>2.3888311074971358E-2</v>
      </c>
      <c r="W67" s="14">
        <f>-(실제값_Rate!AD67/실제값_Rate!AC67-1)</f>
        <v>1.9462574156567269E-2</v>
      </c>
      <c r="X67" s="16"/>
      <c r="Y67" s="1">
        <v>63</v>
      </c>
      <c r="Z67" s="14">
        <f>-(APC_Rate!W67/APC_Rate!V67-1)</f>
        <v>-7.8787238024764505E-3</v>
      </c>
      <c r="AA67" s="14">
        <f>-(APC_Rate!X67/APC_Rate!W67-1)</f>
        <v>2.8697052852240112E-3</v>
      </c>
      <c r="AB67" s="14">
        <f>-(APC_Rate!Y67/APC_Rate!X67-1)</f>
        <v>1.4230198593758958E-2</v>
      </c>
      <c r="AC67" s="14">
        <f>-(APC_Rate!Z67/APC_Rate!Y67-1)</f>
        <v>8.3587961670175126E-3</v>
      </c>
      <c r="AD67" s="14">
        <f>-(APC_Rate!AA67/APC_Rate!Z67-1)</f>
        <v>1.2818716657758689E-4</v>
      </c>
      <c r="AE67" s="14">
        <f>-(APC_Rate!AB67/APC_Rate!AA67-1)</f>
        <v>2.74695515600617E-2</v>
      </c>
      <c r="AF67" s="14">
        <f>-(APC_Rate!AC67/APC_Rate!AB67-1)</f>
        <v>9.0827502334192012E-3</v>
      </c>
      <c r="AG67" s="14">
        <f>-(APC_Rate!AD67/APC_Rate!AC67-1)</f>
        <v>2.4005189606858268E-2</v>
      </c>
      <c r="AH67" s="14">
        <f>-(APC_Rate!AE67/APC_Rate!AD67-1)</f>
        <v>1.2380928250150469E-2</v>
      </c>
    </row>
    <row r="68" spans="15:34" x14ac:dyDescent="0.6">
      <c r="O68" s="1">
        <v>64</v>
      </c>
      <c r="P68" s="14">
        <f>-(실제값_Rate!W68/실제값_Rate!V68-1)</f>
        <v>-2.5706893486388438E-2</v>
      </c>
      <c r="Q68" s="14">
        <f>-(실제값_Rate!X68/실제값_Rate!W68-1)</f>
        <v>-3.163306991512238E-3</v>
      </c>
      <c r="R68" s="14">
        <f>-(실제값_Rate!Y68/실제값_Rate!X68-1)</f>
        <v>-2.3503797829138584E-4</v>
      </c>
      <c r="S68" s="14">
        <f>-(실제값_Rate!Z68/실제값_Rate!Y68-1)</f>
        <v>1.975517504339197E-2</v>
      </c>
      <c r="T68" s="14">
        <f>-(실제값_Rate!AA68/실제값_Rate!Z68-1)</f>
        <v>-4.5219157204900329E-2</v>
      </c>
      <c r="U68" s="14">
        <f>-(실제값_Rate!AB68/실제값_Rate!AA68-1)</f>
        <v>-2.3531505499393424E-2</v>
      </c>
      <c r="V68" s="14">
        <f>-(실제값_Rate!AC68/실제값_Rate!AB68-1)</f>
        <v>2.6396737939967774E-2</v>
      </c>
      <c r="W68" s="14">
        <f>-(실제값_Rate!AD68/실제값_Rate!AC68-1)</f>
        <v>3.578823501304973E-2</v>
      </c>
      <c r="X68" s="16"/>
      <c r="Y68" s="1">
        <v>64</v>
      </c>
      <c r="Z68" s="14">
        <f>-(APC_Rate!W68/APC_Rate!V68-1)</f>
        <v>-4.8711863895926522E-2</v>
      </c>
      <c r="AA68" s="14">
        <f>-(APC_Rate!X68/APC_Rate!W68-1)</f>
        <v>1.1237989207394383E-3</v>
      </c>
      <c r="AB68" s="14">
        <f>-(APC_Rate!Y68/APC_Rate!X68-1)</f>
        <v>1.9359089653430139E-3</v>
      </c>
      <c r="AC68" s="14">
        <f>-(APC_Rate!Z68/APC_Rate!Y68-1)</f>
        <v>1.760950589088095E-2</v>
      </c>
      <c r="AD68" s="14">
        <f>-(APC_Rate!AA68/APC_Rate!Z68-1)</f>
        <v>8.5983030526348703E-3</v>
      </c>
      <c r="AE68" s="14">
        <f>-(APC_Rate!AB68/APC_Rate!AA68-1)</f>
        <v>-4.3428375960363752E-4</v>
      </c>
      <c r="AF68" s="14">
        <f>-(APC_Rate!AC68/APC_Rate!AB68-1)</f>
        <v>2.017828207983241E-2</v>
      </c>
      <c r="AG68" s="14">
        <f>-(APC_Rate!AD68/APC_Rate!AC68-1)</f>
        <v>1.9980154943489814E-2</v>
      </c>
      <c r="AH68" s="14">
        <f>-(APC_Rate!AE68/APC_Rate!AD68-1)</f>
        <v>1.4972826391584371E-2</v>
      </c>
    </row>
    <row r="69" spans="15:34" x14ac:dyDescent="0.6">
      <c r="O69" s="1">
        <v>65</v>
      </c>
      <c r="P69" s="14">
        <f>-(실제값_Rate!W69/실제값_Rate!V69-1)</f>
        <v>-1.6175364363795186E-2</v>
      </c>
      <c r="Q69" s="14">
        <f>-(실제값_Rate!X69/실제값_Rate!W69-1)</f>
        <v>-1.3114077157392323E-2</v>
      </c>
      <c r="R69" s="14">
        <f>-(실제값_Rate!Y69/실제값_Rate!X69-1)</f>
        <v>-5.5139824510366253E-3</v>
      </c>
      <c r="S69" s="14">
        <f>-(실제값_Rate!Z69/실제값_Rate!Y69-1)</f>
        <v>2.5790766202654636E-3</v>
      </c>
      <c r="T69" s="14">
        <f>-(실제값_Rate!AA69/실제값_Rate!Z69-1)</f>
        <v>-2.6811170549690289E-2</v>
      </c>
      <c r="U69" s="14">
        <f>-(실제값_Rate!AB69/실제값_Rate!AA69-1)</f>
        <v>-1.1453103645158613E-2</v>
      </c>
      <c r="V69" s="14">
        <f>-(실제값_Rate!AC69/실제값_Rate!AB69-1)</f>
        <v>7.0251190037098343E-3</v>
      </c>
      <c r="W69" s="14">
        <f>-(실제값_Rate!AD69/실제값_Rate!AC69-1)</f>
        <v>4.7165113967306826E-2</v>
      </c>
      <c r="X69" s="16"/>
      <c r="Y69" s="1">
        <v>65</v>
      </c>
      <c r="Z69" s="14">
        <f>-(APC_Rate!W69/APC_Rate!V69-1)</f>
        <v>-2.4991141318194687E-2</v>
      </c>
      <c r="AA69" s="14">
        <f>-(APC_Rate!X69/APC_Rate!W69-1)</f>
        <v>-2.3973529734069299E-2</v>
      </c>
      <c r="AB69" s="14">
        <f>-(APC_Rate!Y69/APC_Rate!X69-1)</f>
        <v>1.8836758791773711E-4</v>
      </c>
      <c r="AC69" s="14">
        <f>-(APC_Rate!Z69/APC_Rate!Y69-1)</f>
        <v>5.3573621900337987E-3</v>
      </c>
      <c r="AD69" s="14">
        <f>-(APC_Rate!AA69/APC_Rate!Z69-1)</f>
        <v>1.7846778491895199E-2</v>
      </c>
      <c r="AE69" s="14">
        <f>-(APC_Rate!AB69/APC_Rate!AA69-1)</f>
        <v>8.0405969311759806E-3</v>
      </c>
      <c r="AF69" s="14">
        <f>-(APC_Rate!AC69/APC_Rate!AB69-1)</f>
        <v>-7.9347542814880434E-3</v>
      </c>
      <c r="AG69" s="14">
        <f>-(APC_Rate!AD69/APC_Rate!AC69-1)</f>
        <v>3.095366600457905E-2</v>
      </c>
      <c r="AH69" s="14">
        <f>-(APC_Rate!AE69/APC_Rate!AD69-1)</f>
        <v>1.0910541965571618E-2</v>
      </c>
    </row>
    <row r="70" spans="15:34" x14ac:dyDescent="0.6">
      <c r="O70" s="1">
        <v>66</v>
      </c>
      <c r="P70" s="14">
        <f>-(실제값_Rate!W70/실제값_Rate!V70-1)</f>
        <v>4.5786580487406914E-3</v>
      </c>
      <c r="Q70" s="14">
        <f>-(실제값_Rate!X70/실제값_Rate!W70-1)</f>
        <v>-1.457319031805504E-2</v>
      </c>
      <c r="R70" s="14">
        <f>-(실제값_Rate!Y70/실제값_Rate!X70-1)</f>
        <v>-3.2565924160248505E-2</v>
      </c>
      <c r="S70" s="14">
        <f>-(실제값_Rate!Z70/실제값_Rate!Y70-1)</f>
        <v>3.6634213018964523E-3</v>
      </c>
      <c r="T70" s="14">
        <f>-(실제값_Rate!AA70/실제값_Rate!Z70-1)</f>
        <v>-3.5753277561227925E-2</v>
      </c>
      <c r="U70" s="14">
        <f>-(실제값_Rate!AB70/실제값_Rate!AA70-1)</f>
        <v>1.078631581565781E-2</v>
      </c>
      <c r="V70" s="14">
        <f>-(실제값_Rate!AC70/실제값_Rate!AB70-1)</f>
        <v>1.3919530081788589E-2</v>
      </c>
      <c r="W70" s="14">
        <f>-(실제값_Rate!AD70/실제값_Rate!AC70-1)</f>
        <v>4.5058398246116127E-3</v>
      </c>
      <c r="X70" s="16"/>
      <c r="Y70" s="1">
        <v>66</v>
      </c>
      <c r="Z70" s="14">
        <f>-(APC_Rate!W70/APC_Rate!V70-1)</f>
        <v>-1.4513186471589723E-2</v>
      </c>
      <c r="AA70" s="14">
        <f>-(APC_Rate!X70/APC_Rate!W70-1)</f>
        <v>-1.1450724118750921E-2</v>
      </c>
      <c r="AB70" s="14">
        <f>-(APC_Rate!Y70/APC_Rate!X70-1)</f>
        <v>-2.4932464307402702E-2</v>
      </c>
      <c r="AC70" s="14">
        <f>-(APC_Rate!Z70/APC_Rate!Y70-1)</f>
        <v>3.6158115411965008E-3</v>
      </c>
      <c r="AD70" s="14">
        <f>-(APC_Rate!AA70/APC_Rate!Z70-1)</f>
        <v>5.5975939992475299E-3</v>
      </c>
      <c r="AE70" s="14">
        <f>-(APC_Rate!AB70/APC_Rate!AA70-1)</f>
        <v>1.729427503589076E-2</v>
      </c>
      <c r="AF70" s="14">
        <f>-(APC_Rate!AC70/APC_Rate!AB70-1)</f>
        <v>6.0366440856718384E-4</v>
      </c>
      <c r="AG70" s="14">
        <f>-(APC_Rate!AD70/APC_Rate!AC70-1)</f>
        <v>3.1497968667941745E-3</v>
      </c>
      <c r="AH70" s="14">
        <f>-(APC_Rate!AE70/APC_Rate!AD70-1)</f>
        <v>2.1985607601127666E-2</v>
      </c>
    </row>
    <row r="71" spans="15:34" x14ac:dyDescent="0.6">
      <c r="O71" s="1">
        <v>67</v>
      </c>
      <c r="P71" s="14">
        <f>-(실제값_Rate!W71/실제값_Rate!V71-1)</f>
        <v>-2.6352232815118004E-2</v>
      </c>
      <c r="Q71" s="14">
        <f>-(실제값_Rate!X71/실제값_Rate!W71-1)</f>
        <v>-1.3704387747367486E-2</v>
      </c>
      <c r="R71" s="14">
        <f>-(실제값_Rate!Y71/실제값_Rate!X71-1)</f>
        <v>-1.2884210673771657E-2</v>
      </c>
      <c r="S71" s="14">
        <f>-(실제값_Rate!Z71/실제값_Rate!Y71-1)</f>
        <v>-1.2122991483243695E-2</v>
      </c>
      <c r="T71" s="14">
        <f>-(실제값_Rate!AA71/실제값_Rate!Z71-1)</f>
        <v>-3.011436857059091E-2</v>
      </c>
      <c r="U71" s="14">
        <f>-(실제값_Rate!AB71/실제값_Rate!AA71-1)</f>
        <v>-3.5080711882229387E-3</v>
      </c>
      <c r="V71" s="14">
        <f>-(실제값_Rate!AC71/실제값_Rate!AB71-1)</f>
        <v>1.6225180680962459E-2</v>
      </c>
      <c r="W71" s="14">
        <f>-(실제값_Rate!AD71/실제값_Rate!AC71-1)</f>
        <v>1.2887799766797103E-2</v>
      </c>
      <c r="X71" s="16"/>
      <c r="Y71" s="1">
        <v>67</v>
      </c>
      <c r="Z71" s="14">
        <f>-(APC_Rate!W71/APC_Rate!V71-1)</f>
        <v>-3.8406235037306891E-2</v>
      </c>
      <c r="AA71" s="14">
        <f>-(APC_Rate!X71/APC_Rate!W71-1)</f>
        <v>-3.9110145175744737E-3</v>
      </c>
      <c r="AB71" s="14">
        <f>-(APC_Rate!Y71/APC_Rate!X71-1)</f>
        <v>-1.2397931288095299E-2</v>
      </c>
      <c r="AC71" s="14">
        <f>-(APC_Rate!Z71/APC_Rate!Y71-1)</f>
        <v>-2.1418903889192098E-2</v>
      </c>
      <c r="AD71" s="14">
        <f>-(APC_Rate!AA71/APC_Rate!Z71-1)</f>
        <v>3.8564639797405986E-3</v>
      </c>
      <c r="AE71" s="14">
        <f>-(APC_Rate!AB71/APC_Rate!AA71-1)</f>
        <v>5.0381998497988079E-3</v>
      </c>
      <c r="AF71" s="14">
        <f>-(APC_Rate!AC71/APC_Rate!AB71-1)</f>
        <v>9.92671932390643E-3</v>
      </c>
      <c r="AG71" s="14">
        <f>-(APC_Rate!AD71/APC_Rate!AC71-1)</f>
        <v>1.1594316087367273E-2</v>
      </c>
      <c r="AH71" s="14">
        <f>-(APC_Rate!AE71/APC_Rate!AD71-1)</f>
        <v>-6.0755729917678636E-3</v>
      </c>
    </row>
    <row r="72" spans="15:34" x14ac:dyDescent="0.6">
      <c r="O72" s="1">
        <v>68</v>
      </c>
      <c r="P72" s="14">
        <f>-(실제값_Rate!W72/실제값_Rate!V72-1)</f>
        <v>0.12145641002081187</v>
      </c>
      <c r="Q72" s="14">
        <f>-(실제값_Rate!X72/실제값_Rate!W72-1)</f>
        <v>-2.5578057946943789E-2</v>
      </c>
      <c r="R72" s="14">
        <f>-(실제값_Rate!Y72/실제값_Rate!X72-1)</f>
        <v>-7.5693077115301932E-5</v>
      </c>
      <c r="S72" s="14">
        <f>-(실제값_Rate!Z72/실제값_Rate!Y72-1)</f>
        <v>-1.449187025842158E-2</v>
      </c>
      <c r="T72" s="14">
        <f>-(실제값_Rate!AA72/실제값_Rate!Z72-1)</f>
        <v>-3.7824730813419638E-2</v>
      </c>
      <c r="U72" s="14">
        <f>-(실제값_Rate!AB72/실제값_Rate!AA72-1)</f>
        <v>-9.6932703394481123E-3</v>
      </c>
      <c r="V72" s="14">
        <f>-(실제값_Rate!AC72/실제값_Rate!AB72-1)</f>
        <v>8.2943965438897482E-3</v>
      </c>
      <c r="W72" s="14">
        <f>-(실제값_Rate!AD72/실제값_Rate!AC72-1)</f>
        <v>1.450195548512323E-2</v>
      </c>
      <c r="X72" s="16"/>
      <c r="Y72" s="1">
        <v>68</v>
      </c>
      <c r="Z72" s="14">
        <f>-(APC_Rate!W72/APC_Rate!V72-1)</f>
        <v>0.11165252927978431</v>
      </c>
      <c r="AA72" s="14">
        <f>-(APC_Rate!X72/APC_Rate!W72-1)</f>
        <v>-2.5769822809607934E-2</v>
      </c>
      <c r="AB72" s="14">
        <f>-(APC_Rate!Y72/APC_Rate!X72-1)</f>
        <v>-4.8511608713790455E-3</v>
      </c>
      <c r="AC72" s="14">
        <f>-(APC_Rate!Z72/APC_Rate!Y72-1)</f>
        <v>-8.9273403733483025E-3</v>
      </c>
      <c r="AD72" s="14">
        <f>-(APC_Rate!AA72/APC_Rate!Z72-1)</f>
        <v>-2.1172204922230486E-2</v>
      </c>
      <c r="AE72" s="14">
        <f>-(APC_Rate!AB72/APC_Rate!AA72-1)</f>
        <v>3.2960903697222266E-3</v>
      </c>
      <c r="AF72" s="14">
        <f>-(APC_Rate!AC72/APC_Rate!AB72-1)</f>
        <v>-2.4212422880471873E-3</v>
      </c>
      <c r="AG72" s="14">
        <f>-(APC_Rate!AD72/APC_Rate!AC72-1)</f>
        <v>2.0814842660838107E-2</v>
      </c>
      <c r="AH72" s="14">
        <f>-(APC_Rate!AE72/APC_Rate!AD72-1)</f>
        <v>2.4470961984237594E-3</v>
      </c>
    </row>
    <row r="73" spans="15:34" x14ac:dyDescent="0.6">
      <c r="O73" s="1">
        <v>69</v>
      </c>
      <c r="P73" s="14">
        <f>-(실제값_Rate!W73/실제값_Rate!V73-1)</f>
        <v>-7.6360814815368938E-2</v>
      </c>
      <c r="Q73" s="14">
        <f>-(실제값_Rate!X73/실제값_Rate!W73-1)</f>
        <v>0.13078199753060493</v>
      </c>
      <c r="R73" s="14">
        <f>-(실제값_Rate!Y73/실제값_Rate!X73-1)</f>
        <v>-3.7578639832351657E-2</v>
      </c>
      <c r="S73" s="14">
        <f>-(실제값_Rate!Z73/실제값_Rate!Y73-1)</f>
        <v>2.3798605007529838E-2</v>
      </c>
      <c r="T73" s="14">
        <f>-(실제값_Rate!AA73/실제값_Rate!Z73-1)</f>
        <v>-4.4306695845652833E-2</v>
      </c>
      <c r="U73" s="14">
        <f>-(실제값_Rate!AB73/실제값_Rate!AA73-1)</f>
        <v>-1.3060918836027779E-2</v>
      </c>
      <c r="V73" s="14">
        <f>-(실제값_Rate!AC73/실제값_Rate!AB73-1)</f>
        <v>5.7657668950517049E-3</v>
      </c>
      <c r="W73" s="14">
        <f>-(실제값_Rate!AD73/실제값_Rate!AC73-1)</f>
        <v>3.1669756958221384E-3</v>
      </c>
      <c r="X73" s="16"/>
      <c r="Y73" s="1">
        <v>69</v>
      </c>
      <c r="Z73" s="14">
        <f>-(APC_Rate!W73/APC_Rate!V73-1)</f>
        <v>-6.9245713806581399E-2</v>
      </c>
      <c r="AA73" s="14">
        <f>-(APC_Rate!X73/APC_Rate!W73-1)</f>
        <v>0.12021070950447554</v>
      </c>
      <c r="AB73" s="14">
        <f>-(APC_Rate!Y73/APC_Rate!X73-1)</f>
        <v>-2.673043958222121E-2</v>
      </c>
      <c r="AC73" s="14">
        <f>-(APC_Rate!Z73/APC_Rate!Y73-1)</f>
        <v>-1.4064409625282881E-3</v>
      </c>
      <c r="AD73" s="14">
        <f>-(APC_Rate!AA73/APC_Rate!Z73-1)</f>
        <v>-8.683658440632902E-3</v>
      </c>
      <c r="AE73" s="14">
        <f>-(APC_Rate!AB73/APC_Rate!AA73-1)</f>
        <v>-2.1746658235661132E-2</v>
      </c>
      <c r="AF73" s="14">
        <f>-(APC_Rate!AC73/APC_Rate!AB73-1)</f>
        <v>-4.1764127367600601E-3</v>
      </c>
      <c r="AG73" s="14">
        <f>-(APC_Rate!AD73/APC_Rate!AC73-1)</f>
        <v>8.6026751679793012E-3</v>
      </c>
      <c r="AH73" s="14">
        <f>-(APC_Rate!AE73/APC_Rate!AD73-1)</f>
        <v>1.1752954316857189E-2</v>
      </c>
    </row>
    <row r="74" spans="15:34" x14ac:dyDescent="0.6">
      <c r="O74" s="1">
        <v>70</v>
      </c>
      <c r="P74" s="14">
        <f>-(실제값_Rate!W74/실제값_Rate!V74-1)</f>
        <v>-7.8076427765256806E-3</v>
      </c>
      <c r="Q74" s="14">
        <f>-(실제값_Rate!X74/실제값_Rate!W74-1)</f>
        <v>-8.668072125564108E-2</v>
      </c>
      <c r="R74" s="14">
        <f>-(실제값_Rate!Y74/실제값_Rate!X74-1)</f>
        <v>0.12479720316193144</v>
      </c>
      <c r="S74" s="14">
        <f>-(실제값_Rate!Z74/실제값_Rate!Y74-1)</f>
        <v>-2.0796371108373624E-2</v>
      </c>
      <c r="T74" s="14">
        <f>-(실제값_Rate!AA74/실제값_Rate!Z74-1)</f>
        <v>-3.8317111835660445E-2</v>
      </c>
      <c r="U74" s="14">
        <f>-(실제값_Rate!AB74/실제값_Rate!AA74-1)</f>
        <v>-1.5224210190493581E-2</v>
      </c>
      <c r="V74" s="14">
        <f>-(실제값_Rate!AC74/실제값_Rate!AB74-1)</f>
        <v>8.8540099358078717E-3</v>
      </c>
      <c r="W74" s="14">
        <f>-(실제값_Rate!AD74/실제값_Rate!AC74-1)</f>
        <v>2.0223242678556907E-2</v>
      </c>
      <c r="X74" s="16"/>
      <c r="Y74" s="1">
        <v>70</v>
      </c>
      <c r="Z74" s="14">
        <f>-(APC_Rate!W74/APC_Rate!V74-1)</f>
        <v>-2.1290091346645834E-2</v>
      </c>
      <c r="AA74" s="14">
        <f>-(APC_Rate!X74/APC_Rate!W74-1)</f>
        <v>-6.413455214878816E-2</v>
      </c>
      <c r="AB74" s="14">
        <f>-(APC_Rate!Y74/APC_Rate!X74-1)</f>
        <v>0.11938680112851874</v>
      </c>
      <c r="AC74" s="14">
        <f>-(APC_Rate!Z74/APC_Rate!Y74-1)</f>
        <v>-2.3210715543501959E-2</v>
      </c>
      <c r="AD74" s="14">
        <f>-(APC_Rate!AA74/APC_Rate!Z74-1)</f>
        <v>-1.1645755206843855E-3</v>
      </c>
      <c r="AE74" s="14">
        <f>-(APC_Rate!AB74/APC_Rate!AA74-1)</f>
        <v>-9.2510864091996936E-3</v>
      </c>
      <c r="AF74" s="14">
        <f>-(APC_Rate!AC74/APC_Rate!AB74-1)</f>
        <v>-2.9406912202695201E-2</v>
      </c>
      <c r="AG74" s="14">
        <f>-(APC_Rate!AD74/APC_Rate!AC74-1)</f>
        <v>6.866806838309425E-3</v>
      </c>
      <c r="AH74" s="14">
        <f>-(APC_Rate!AE74/APC_Rate!AD74-1)</f>
        <v>-5.7223092083846794E-4</v>
      </c>
    </row>
    <row r="75" spans="15:34" x14ac:dyDescent="0.6">
      <c r="O75" s="1">
        <v>71</v>
      </c>
      <c r="P75" s="14">
        <f>-(실제값_Rate!W75/실제값_Rate!V75-1)</f>
        <v>5.9183533736468785E-3</v>
      </c>
      <c r="Q75" s="14">
        <f>-(실제값_Rate!X75/실제값_Rate!W75-1)</f>
        <v>-1.6318890254910512E-2</v>
      </c>
      <c r="R75" s="14">
        <f>-(실제값_Rate!Y75/실제값_Rate!X75-1)</f>
        <v>-7.4502607992364078E-2</v>
      </c>
      <c r="S75" s="14">
        <f>-(실제값_Rate!Z75/실제값_Rate!Y75-1)</f>
        <v>0.1380886453736756</v>
      </c>
      <c r="T75" s="14">
        <f>-(실제값_Rate!AA75/실제값_Rate!Z75-1)</f>
        <v>-5.0197998850989523E-2</v>
      </c>
      <c r="U75" s="14">
        <f>-(실제값_Rate!AB75/실제값_Rate!AA75-1)</f>
        <v>-6.9625310066379065E-3</v>
      </c>
      <c r="V75" s="14">
        <f>-(실제값_Rate!AC75/실제값_Rate!AB75-1)</f>
        <v>-2.0697696054430725E-2</v>
      </c>
      <c r="W75" s="14">
        <f>-(실제값_Rate!AD75/실제값_Rate!AC75-1)</f>
        <v>1.6012640322601412E-2</v>
      </c>
      <c r="X75" s="16"/>
      <c r="Y75" s="1">
        <v>71</v>
      </c>
      <c r="Z75" s="14">
        <f>-(APC_Rate!W75/APC_Rate!V75-1)</f>
        <v>1.622980144761399E-2</v>
      </c>
      <c r="AA75" s="14">
        <f>-(APC_Rate!X75/APC_Rate!W75-1)</f>
        <v>-1.3293529700174833E-2</v>
      </c>
      <c r="AB75" s="14">
        <f>-(APC_Rate!Y75/APC_Rate!X75-1)</f>
        <v>-6.5131096867090399E-2</v>
      </c>
      <c r="AC75" s="14">
        <f>-(APC_Rate!Z75/APC_Rate!Y75-1)</f>
        <v>0.12240562216020556</v>
      </c>
      <c r="AD75" s="14">
        <f>-(APC_Rate!AA75/APC_Rate!Z75-1)</f>
        <v>-2.2963583807881438E-2</v>
      </c>
      <c r="AE75" s="14">
        <f>-(APC_Rate!AB75/APC_Rate!AA75-1)</f>
        <v>-1.7277736815071165E-3</v>
      </c>
      <c r="AF75" s="14">
        <f>-(APC_Rate!AC75/APC_Rate!AB75-1)</f>
        <v>-1.6817658392664914E-2</v>
      </c>
      <c r="AG75" s="14">
        <f>-(APC_Rate!AD75/APC_Rate!AC75-1)</f>
        <v>-1.8086225499284181E-2</v>
      </c>
      <c r="AH75" s="14">
        <f>-(APC_Rate!AE75/APC_Rate!AD75-1)</f>
        <v>-2.3241638781898999E-3</v>
      </c>
    </row>
    <row r="76" spans="15:34" x14ac:dyDescent="0.6">
      <c r="O76" s="1">
        <v>72</v>
      </c>
      <c r="P76" s="14">
        <f>-(실제값_Rate!W76/실제값_Rate!V76-1)</f>
        <v>6.7908241061894414E-2</v>
      </c>
      <c r="Q76" s="14">
        <f>-(실제값_Rate!X76/실제값_Rate!W76-1)</f>
        <v>1.0082104884731047E-3</v>
      </c>
      <c r="R76" s="14">
        <f>-(실제값_Rate!Y76/실제값_Rate!X76-1)</f>
        <v>-2.3248979995099894E-2</v>
      </c>
      <c r="S76" s="14">
        <f>-(실제값_Rate!Z76/실제값_Rate!Y76-1)</f>
        <v>-6.1458410455847101E-2</v>
      </c>
      <c r="T76" s="14">
        <f>-(실제값_Rate!AA76/실제값_Rate!Z76-1)</f>
        <v>0.10603042983990896</v>
      </c>
      <c r="U76" s="14">
        <f>-(실제값_Rate!AB76/실제값_Rate!AA76-1)</f>
        <v>-2.509799802267132E-2</v>
      </c>
      <c r="V76" s="14">
        <f>-(실제값_Rate!AC76/실제값_Rate!AB76-1)</f>
        <v>-7.4958195121206384E-3</v>
      </c>
      <c r="W76" s="14">
        <f>-(실제값_Rate!AD76/실제값_Rate!AC76-1)</f>
        <v>1.2794335874095619E-3</v>
      </c>
      <c r="X76" s="16"/>
      <c r="Y76" s="1">
        <v>72</v>
      </c>
      <c r="Z76" s="14">
        <f>-(APC_Rate!W76/APC_Rate!V76-1)</f>
        <v>6.9895001027921344E-2</v>
      </c>
      <c r="AA76" s="14">
        <f>-(APC_Rate!X76/APC_Rate!W76-1)</f>
        <v>1.078452272211583E-2</v>
      </c>
      <c r="AB76" s="14">
        <f>-(APC_Rate!Y76/APC_Rate!X76-1)</f>
        <v>-1.4242462627005681E-2</v>
      </c>
      <c r="AC76" s="14">
        <f>-(APC_Rate!Z76/APC_Rate!Y76-1)</f>
        <v>-6.1479731930879744E-2</v>
      </c>
      <c r="AD76" s="14">
        <f>-(APC_Rate!AA76/APC_Rate!Z76-1)</f>
        <v>0.1226175838006266</v>
      </c>
      <c r="AE76" s="14">
        <f>-(APC_Rate!AB76/APC_Rate!AA76-1)</f>
        <v>-2.3539044849029356E-2</v>
      </c>
      <c r="AF76" s="14">
        <f>-(APC_Rate!AC76/APC_Rate!AB76-1)</f>
        <v>-9.2379417749253179E-3</v>
      </c>
      <c r="AG76" s="14">
        <f>-(APC_Rate!AD76/APC_Rate!AC76-1)</f>
        <v>-5.635419368708261E-3</v>
      </c>
      <c r="AH76" s="14">
        <f>-(APC_Rate!AE76/APC_Rate!AD76-1)</f>
        <v>-2.75081245455151E-2</v>
      </c>
    </row>
    <row r="77" spans="15:34" x14ac:dyDescent="0.6">
      <c r="O77" s="1">
        <v>73</v>
      </c>
      <c r="P77" s="14">
        <f>-(실제값_Rate!W77/실제값_Rate!V77-1)</f>
        <v>5.4789937338214356E-3</v>
      </c>
      <c r="Q77" s="14">
        <f>-(실제값_Rate!X77/실제값_Rate!W77-1)</f>
        <v>6.0313891174862078E-2</v>
      </c>
      <c r="R77" s="14">
        <f>-(실제값_Rate!Y77/실제값_Rate!X77-1)</f>
        <v>9.1990191096757989E-4</v>
      </c>
      <c r="S77" s="14">
        <f>-(실제값_Rate!Z77/실제값_Rate!Y77-1)</f>
        <v>-6.7611032264771609E-3</v>
      </c>
      <c r="T77" s="14">
        <f>-(실제값_Rate!AA77/실제값_Rate!Z77-1)</f>
        <v>-8.8973922264100613E-2</v>
      </c>
      <c r="U77" s="14">
        <f>-(실제값_Rate!AB77/실제값_Rate!AA77-1)</f>
        <v>0.13410031197257344</v>
      </c>
      <c r="V77" s="14">
        <f>-(실제값_Rate!AC77/실제값_Rate!AB77-1)</f>
        <v>-4.6266950894246373E-2</v>
      </c>
      <c r="W77" s="14">
        <f>-(실제값_Rate!AD77/실제값_Rate!AC77-1)</f>
        <v>9.4288691453159323E-3</v>
      </c>
      <c r="X77" s="16"/>
      <c r="Y77" s="1">
        <v>73</v>
      </c>
      <c r="Z77" s="14">
        <f>-(APC_Rate!W77/APC_Rate!V77-1)</f>
        <v>1.128849531943843E-2</v>
      </c>
      <c r="AA77" s="14">
        <f>-(APC_Rate!X77/APC_Rate!W77-1)</f>
        <v>7.4531930892327791E-2</v>
      </c>
      <c r="AB77" s="14">
        <f>-(APC_Rate!Y77/APC_Rate!X77-1)</f>
        <v>9.8581385001625943E-3</v>
      </c>
      <c r="AC77" s="14">
        <f>-(APC_Rate!Z77/APC_Rate!Y77-1)</f>
        <v>-1.0765548493387511E-2</v>
      </c>
      <c r="AD77" s="14">
        <f>-(APC_Rate!AA77/APC_Rate!Z77-1)</f>
        <v>-6.122335724236927E-2</v>
      </c>
      <c r="AE77" s="14">
        <f>-(APC_Rate!AB77/APC_Rate!AA77-1)</f>
        <v>0.12212401843162757</v>
      </c>
      <c r="AF77" s="14">
        <f>-(APC_Rate!AC77/APC_Rate!AB77-1)</f>
        <v>-3.1212736723158496E-2</v>
      </c>
      <c r="AG77" s="14">
        <f>-(APC_Rate!AD77/APC_Rate!AC77-1)</f>
        <v>1.86094090460176E-3</v>
      </c>
      <c r="AH77" s="14">
        <f>-(APC_Rate!AE77/APC_Rate!AD77-1)</f>
        <v>-1.4942092184132338E-2</v>
      </c>
    </row>
    <row r="78" spans="15:34" x14ac:dyDescent="0.6">
      <c r="O78" s="1">
        <v>74</v>
      </c>
      <c r="P78" s="14">
        <f>-(실제값_Rate!W78/실제값_Rate!V78-1)</f>
        <v>-1.3268937395468416E-2</v>
      </c>
      <c r="Q78" s="14">
        <f>-(실제값_Rate!X78/실제값_Rate!W78-1)</f>
        <v>-1.1246290340850784E-2</v>
      </c>
      <c r="R78" s="14">
        <f>-(실제값_Rate!Y78/실제값_Rate!X78-1)</f>
        <v>7.1857909510221529E-2</v>
      </c>
      <c r="S78" s="14">
        <f>-(실제값_Rate!Z78/실제값_Rate!Y78-1)</f>
        <v>1.6209462954881682E-2</v>
      </c>
      <c r="T78" s="14">
        <f>-(실제값_Rate!AA78/실제값_Rate!Z78-1)</f>
        <v>-7.2734406331853796E-2</v>
      </c>
      <c r="U78" s="14">
        <f>-(실제값_Rate!AB78/실제값_Rate!AA78-1)</f>
        <v>-4.8885100417942029E-2</v>
      </c>
      <c r="V78" s="14">
        <f>-(실제값_Rate!AC78/실제값_Rate!AB78-1)</f>
        <v>0.14389368902046995</v>
      </c>
      <c r="W78" s="14">
        <f>-(실제값_Rate!AD78/실제값_Rate!AC78-1)</f>
        <v>-3.8466539747709083E-2</v>
      </c>
      <c r="X78" s="16"/>
      <c r="Y78" s="1">
        <v>74</v>
      </c>
      <c r="Z78" s="14">
        <f>-(APC_Rate!W78/APC_Rate!V78-1)</f>
        <v>4.6013274545929628E-3</v>
      </c>
      <c r="AA78" s="14">
        <f>-(APC_Rate!X78/APC_Rate!W78-1)</f>
        <v>7.4280544070517429E-3</v>
      </c>
      <c r="AB78" s="14">
        <f>-(APC_Rate!Y78/APC_Rate!X78-1)</f>
        <v>7.3665245082374153E-2</v>
      </c>
      <c r="AC78" s="14">
        <f>-(APC_Rate!Z78/APC_Rate!Y78-1)</f>
        <v>1.3252433611432912E-2</v>
      </c>
      <c r="AD78" s="14">
        <f>-(APC_Rate!AA78/APC_Rate!Z78-1)</f>
        <v>-1.0521422586077689E-2</v>
      </c>
      <c r="AE78" s="14">
        <f>-(APC_Rate!AB78/APC_Rate!AA78-1)</f>
        <v>-6.1820341052659433E-2</v>
      </c>
      <c r="AF78" s="14">
        <f>-(APC_Rate!AC78/APC_Rate!AB78-1)</f>
        <v>0.11554239380269438</v>
      </c>
      <c r="AG78" s="14">
        <f>-(APC_Rate!AD78/APC_Rate!AC78-1)</f>
        <v>-1.9872190843175597E-2</v>
      </c>
      <c r="AH78" s="14">
        <f>-(APC_Rate!AE78/APC_Rate!AD78-1)</f>
        <v>-7.3763566968683136E-3</v>
      </c>
    </row>
    <row r="79" spans="15:34" x14ac:dyDescent="0.6">
      <c r="O79" s="1">
        <v>75</v>
      </c>
      <c r="P79" s="14">
        <f>-(실제값_Rate!W79/실제값_Rate!V79-1)</f>
        <v>-8.9123127454600048E-3</v>
      </c>
      <c r="Q79" s="14">
        <f>-(실제값_Rate!X79/실제값_Rate!W79-1)</f>
        <v>3.4745185434706949E-3</v>
      </c>
      <c r="R79" s="14">
        <f>-(실제값_Rate!Y79/실제값_Rate!X79-1)</f>
        <v>-1.6455129895906362E-2</v>
      </c>
      <c r="S79" s="14">
        <f>-(실제값_Rate!Z79/실제값_Rate!Y79-1)</f>
        <v>8.3178362357530289E-2</v>
      </c>
      <c r="T79" s="14">
        <f>-(실제값_Rate!AA79/실제값_Rate!Z79-1)</f>
        <v>-2.7505689492681062E-2</v>
      </c>
      <c r="U79" s="14">
        <f>-(실제값_Rate!AB79/실제값_Rate!AA79-1)</f>
        <v>-4.8180056074704547E-2</v>
      </c>
      <c r="V79" s="14">
        <f>-(실제값_Rate!AC79/실제값_Rate!AB79-1)</f>
        <v>-4.7482464190281792E-2</v>
      </c>
      <c r="W79" s="14">
        <f>-(실제값_Rate!AD79/실제값_Rate!AC79-1)</f>
        <v>0.15234492214243556</v>
      </c>
      <c r="X79" s="16"/>
      <c r="Y79" s="1">
        <v>75</v>
      </c>
      <c r="Z79" s="14">
        <f>-(APC_Rate!W79/APC_Rate!V79-1)</f>
        <v>1.6604055613905766E-2</v>
      </c>
      <c r="AA79" s="14">
        <f>-(APC_Rate!X79/APC_Rate!W79-1)</f>
        <v>-3.0552774085292889E-3</v>
      </c>
      <c r="AB79" s="14">
        <f>-(APC_Rate!Y79/APC_Rate!X79-1)</f>
        <v>6.4985269070580998E-3</v>
      </c>
      <c r="AC79" s="14">
        <f>-(APC_Rate!Z79/APC_Rate!Y79-1)</f>
        <v>7.6840803709148919E-2</v>
      </c>
      <c r="AD79" s="14">
        <f>-(APC_Rate!AA79/APC_Rate!Z79-1)</f>
        <v>1.3490758557597626E-2</v>
      </c>
      <c r="AE79" s="14">
        <f>-(APC_Rate!AB79/APC_Rate!AA79-1)</f>
        <v>-1.1089884376065617E-2</v>
      </c>
      <c r="AF79" s="14">
        <f>-(APC_Rate!AC79/APC_Rate!AB79-1)</f>
        <v>-6.9781036019723075E-2</v>
      </c>
      <c r="AG79" s="14">
        <f>-(APC_Rate!AD79/APC_Rate!AC79-1)</f>
        <v>0.1252690309017066</v>
      </c>
      <c r="AH79" s="14">
        <f>-(APC_Rate!AE79/APC_Rate!AD79-1)</f>
        <v>-2.931061814089464E-2</v>
      </c>
    </row>
    <row r="80" spans="15:34" x14ac:dyDescent="0.6">
      <c r="O80" s="1">
        <v>76</v>
      </c>
      <c r="P80" s="14">
        <f>-(실제값_Rate!W80/실제값_Rate!V80-1)</f>
        <v>1.0840037020112492E-2</v>
      </c>
      <c r="Q80" s="14">
        <f>-(실제값_Rate!X80/실제값_Rate!W80-1)</f>
        <v>-5.8868234509246165E-3</v>
      </c>
      <c r="R80" s="14">
        <f>-(실제값_Rate!Y80/실제값_Rate!X80-1)</f>
        <v>-1.7684317208211064E-2</v>
      </c>
      <c r="S80" s="14">
        <f>-(실제값_Rate!Z80/실제값_Rate!Y80-1)</f>
        <v>1.0625046663420123E-2</v>
      </c>
      <c r="T80" s="14">
        <f>-(실제값_Rate!AA80/실제값_Rate!Z80-1)</f>
        <v>3.4201204211148584E-2</v>
      </c>
      <c r="U80" s="14">
        <f>-(실제값_Rate!AB80/실제값_Rate!AA80-1)</f>
        <v>1.9968545826030137E-3</v>
      </c>
      <c r="V80" s="14">
        <f>-(실제값_Rate!AC80/실제값_Rate!AB80-1)</f>
        <v>-4.0918821215540468E-2</v>
      </c>
      <c r="W80" s="14">
        <f>-(실제값_Rate!AD80/실제값_Rate!AC80-1)</f>
        <v>-2.7143915679302966E-2</v>
      </c>
      <c r="X80" s="16"/>
      <c r="Y80" s="1">
        <v>76</v>
      </c>
      <c r="Z80" s="14">
        <f>-(APC_Rate!W80/APC_Rate!V80-1)</f>
        <v>3.0720143260198673E-2</v>
      </c>
      <c r="AA80" s="14">
        <f>-(APC_Rate!X80/APC_Rate!W80-1)</f>
        <v>2.4541159116997502E-3</v>
      </c>
      <c r="AB80" s="14">
        <f>-(APC_Rate!Y80/APC_Rate!X80-1)</f>
        <v>-3.9946223784348422E-3</v>
      </c>
      <c r="AC80" s="14">
        <f>-(APC_Rate!Z80/APC_Rate!Y80-1)</f>
        <v>9.9043390682059806E-3</v>
      </c>
      <c r="AD80" s="14">
        <f>-(APC_Rate!AA80/APC_Rate!Z80-1)</f>
        <v>7.7063770426526568E-2</v>
      </c>
      <c r="AE80" s="14">
        <f>-(APC_Rate!AB80/APC_Rate!AA80-1)</f>
        <v>1.293580465291444E-2</v>
      </c>
      <c r="AF80" s="14">
        <f>-(APC_Rate!AC80/APC_Rate!AB80-1)</f>
        <v>-1.8670242222497135E-2</v>
      </c>
      <c r="AG80" s="14">
        <f>-(APC_Rate!AD80/APC_Rate!AC80-1)</f>
        <v>-5.8016343354004185E-2</v>
      </c>
      <c r="AH80" s="14">
        <f>-(APC_Rate!AE80/APC_Rate!AD80-1)</f>
        <v>0.11717381590219478</v>
      </c>
    </row>
    <row r="81" spans="15:34" x14ac:dyDescent="0.6">
      <c r="O81" s="1">
        <v>77</v>
      </c>
      <c r="P81" s="14">
        <f>-(실제값_Rate!W81/실제값_Rate!V81-1)</f>
        <v>2.5331061683170342E-2</v>
      </c>
      <c r="Q81" s="14">
        <f>-(실제값_Rate!X81/실제값_Rate!W81-1)</f>
        <v>1.1002468965874979E-3</v>
      </c>
      <c r="R81" s="14">
        <f>-(실제값_Rate!Y81/실제값_Rate!X81-1)</f>
        <v>-1.4513262147726635E-2</v>
      </c>
      <c r="S81" s="14">
        <f>-(실제값_Rate!Z81/실제값_Rate!Y81-1)</f>
        <v>9.084137684488014E-3</v>
      </c>
      <c r="T81" s="14">
        <f>-(실제값_Rate!AA81/실제값_Rate!Z81-1)</f>
        <v>-5.3798354965418183E-2</v>
      </c>
      <c r="U81" s="14">
        <f>-(실제값_Rate!AB81/실제값_Rate!AA81-1)</f>
        <v>9.1795038610498536E-2</v>
      </c>
      <c r="V81" s="14">
        <f>-(실제값_Rate!AC81/실제값_Rate!AB81-1)</f>
        <v>-2.3116300828929015E-2</v>
      </c>
      <c r="W81" s="14">
        <f>-(실제값_Rate!AD81/실제값_Rate!AC81-1)</f>
        <v>-1.5897439476073361E-2</v>
      </c>
      <c r="X81" s="16"/>
      <c r="Y81" s="1">
        <v>77</v>
      </c>
      <c r="Z81" s="14">
        <f>-(APC_Rate!W81/APC_Rate!V81-1)</f>
        <v>4.3686668771810044E-2</v>
      </c>
      <c r="AA81" s="14">
        <f>-(APC_Rate!X81/APC_Rate!W81-1)</f>
        <v>1.6191013193795234E-2</v>
      </c>
      <c r="AB81" s="14">
        <f>-(APC_Rate!Y81/APC_Rate!X81-1)</f>
        <v>1.5199303991213498E-3</v>
      </c>
      <c r="AC81" s="14">
        <f>-(APC_Rate!Z81/APC_Rate!Y81-1)</f>
        <v>-5.5283876036105184E-4</v>
      </c>
      <c r="AD81" s="14">
        <f>-(APC_Rate!AA81/APC_Rate!Z81-1)</f>
        <v>1.0143472665416819E-2</v>
      </c>
      <c r="AE81" s="14">
        <f>-(APC_Rate!AB81/APC_Rate!AA81-1)</f>
        <v>7.6544579077010066E-2</v>
      </c>
      <c r="AF81" s="14">
        <f>-(APC_Rate!AC81/APC_Rate!AB81-1)</f>
        <v>5.5355725531240907E-3</v>
      </c>
      <c r="AG81" s="14">
        <f>-(APC_Rate!AD81/APC_Rate!AC81-1)</f>
        <v>-7.4676297962681382E-3</v>
      </c>
      <c r="AH81" s="14">
        <f>-(APC_Rate!AE81/APC_Rate!AD81-1)</f>
        <v>-6.7807776463176372E-2</v>
      </c>
    </row>
    <row r="82" spans="15:34" x14ac:dyDescent="0.6">
      <c r="O82" s="1">
        <v>78</v>
      </c>
      <c r="P82" s="14">
        <f>-(실제값_Rate!W82/실제값_Rate!V82-1)</f>
        <v>1.2221281776687465E-2</v>
      </c>
      <c r="Q82" s="14">
        <f>-(실제값_Rate!X82/실제값_Rate!W82-1)</f>
        <v>2.5378059023974942E-3</v>
      </c>
      <c r="R82" s="14">
        <f>-(실제값_Rate!Y82/실제값_Rate!X82-1)</f>
        <v>1.7344410841961366E-2</v>
      </c>
      <c r="S82" s="14">
        <f>-(실제값_Rate!Z82/실제값_Rate!Y82-1)</f>
        <v>-3.97384469099471E-3</v>
      </c>
      <c r="T82" s="14">
        <f>-(실제값_Rate!AA82/실제값_Rate!Z82-1)</f>
        <v>-7.481739002174792E-2</v>
      </c>
      <c r="U82" s="14">
        <f>-(실제값_Rate!AB82/실제값_Rate!AA82-1)</f>
        <v>1.2917769842157423E-2</v>
      </c>
      <c r="V82" s="14">
        <f>-(실제값_Rate!AC82/실제값_Rate!AB82-1)</f>
        <v>6.2840776956776812E-2</v>
      </c>
      <c r="W82" s="14">
        <f>-(실제값_Rate!AD82/실제값_Rate!AC82-1)</f>
        <v>1.3288918877983003E-2</v>
      </c>
      <c r="X82" s="16"/>
      <c r="Y82" s="1">
        <v>78</v>
      </c>
      <c r="Z82" s="14">
        <f>-(APC_Rate!W82/APC_Rate!V82-1)</f>
        <v>1.7976506290481309E-2</v>
      </c>
      <c r="AA82" s="14">
        <f>-(APC_Rate!X82/APC_Rate!W82-1)</f>
        <v>3.1430723790503157E-2</v>
      </c>
      <c r="AB82" s="14">
        <f>-(APC_Rate!Y82/APC_Rate!X82-1)</f>
        <v>1.5269692062329088E-2</v>
      </c>
      <c r="AC82" s="14">
        <f>-(APC_Rate!Z82/APC_Rate!Y82-1)</f>
        <v>4.9428096356493034E-3</v>
      </c>
      <c r="AD82" s="14">
        <f>-(APC_Rate!AA82/APC_Rate!Z82-1)</f>
        <v>-3.1117948543046836E-4</v>
      </c>
      <c r="AE82" s="14">
        <f>-(APC_Rate!AB82/APC_Rate!AA82-1)</f>
        <v>9.586635768363494E-3</v>
      </c>
      <c r="AF82" s="14">
        <f>-(APC_Rate!AC82/APC_Rate!AB82-1)</f>
        <v>6.9621235609732213E-2</v>
      </c>
      <c r="AG82" s="14">
        <f>-(APC_Rate!AD82/APC_Rate!AC82-1)</f>
        <v>1.6471986606072297E-2</v>
      </c>
      <c r="AH82" s="14">
        <f>-(APC_Rate!AE82/APC_Rate!AD82-1)</f>
        <v>-1.6791258839214951E-2</v>
      </c>
    </row>
    <row r="83" spans="15:34" x14ac:dyDescent="0.6">
      <c r="O83" s="1">
        <v>79</v>
      </c>
      <c r="P83" s="14">
        <f>-(실제값_Rate!W83/실제값_Rate!V83-1)</f>
        <v>4.9051165116917872E-3</v>
      </c>
      <c r="Q83" s="14">
        <f>-(실제값_Rate!X83/실제값_Rate!W83-1)</f>
        <v>-1.961512731759818E-2</v>
      </c>
      <c r="R83" s="14">
        <f>-(실제값_Rate!Y83/실제값_Rate!X83-1)</f>
        <v>2.9164874241838779E-2</v>
      </c>
      <c r="S83" s="14">
        <f>-(실제값_Rate!Z83/실제값_Rate!Y83-1)</f>
        <v>1.9905932279761007E-2</v>
      </c>
      <c r="T83" s="14">
        <f>-(실제값_Rate!AA83/실제값_Rate!Z83-1)</f>
        <v>-4.8519387656451807E-2</v>
      </c>
      <c r="U83" s="14">
        <f>-(실제값_Rate!AB83/실제값_Rate!AA83-1)</f>
        <v>-3.0262393146492927E-2</v>
      </c>
      <c r="V83" s="14">
        <f>-(실제값_Rate!AC83/실제값_Rate!AB83-1)</f>
        <v>8.5475711124662901E-3</v>
      </c>
      <c r="W83" s="14">
        <f>-(실제값_Rate!AD83/실제값_Rate!AC83-1)</f>
        <v>6.2476897719469182E-2</v>
      </c>
      <c r="X83" s="16"/>
      <c r="Y83" s="1">
        <v>79</v>
      </c>
      <c r="Z83" s="14">
        <f>-(APC_Rate!W83/APC_Rate!V83-1)</f>
        <v>2.3225363296944357E-2</v>
      </c>
      <c r="AA83" s="14">
        <f>-(APC_Rate!X83/APC_Rate!W83-1)</f>
        <v>7.8970805843979752E-3</v>
      </c>
      <c r="AB83" s="14">
        <f>-(APC_Rate!Y83/APC_Rate!X83-1)</f>
        <v>3.0523674400399381E-2</v>
      </c>
      <c r="AC83" s="14">
        <f>-(APC_Rate!Z83/APC_Rate!Y83-1)</f>
        <v>1.8645435882599926E-2</v>
      </c>
      <c r="AD83" s="14">
        <f>-(APC_Rate!AA83/APC_Rate!Z83-1)</f>
        <v>5.1831415699821193E-3</v>
      </c>
      <c r="AE83" s="14">
        <f>-(APC_Rate!AB83/APC_Rate!AA83-1)</f>
        <v>-8.7389757425704317E-4</v>
      </c>
      <c r="AF83" s="14">
        <f>-(APC_Rate!AC83/APC_Rate!AB83-1)</f>
        <v>2.1612942307009941E-3</v>
      </c>
      <c r="AG83" s="14">
        <f>-(APC_Rate!AD83/APC_Rate!AC83-1)</f>
        <v>7.9852881018673272E-2</v>
      </c>
      <c r="AH83" s="14">
        <f>-(APC_Rate!AE83/APC_Rate!AD83-1)</f>
        <v>7.3699072151081069E-3</v>
      </c>
    </row>
    <row r="84" spans="15:34" x14ac:dyDescent="0.6">
      <c r="O84" s="1">
        <v>80</v>
      </c>
      <c r="P84" s="14">
        <f>-(실제값_Rate!W84/실제값_Rate!V84-1)</f>
        <v>4.183285350688537E-2</v>
      </c>
      <c r="Q84" s="14">
        <f>-(실제값_Rate!X84/실제값_Rate!W84-1)</f>
        <v>-6.3644280945756027E-3</v>
      </c>
      <c r="R84" s="14">
        <f>-(실제값_Rate!Y84/실제값_Rate!X84-1)</f>
        <v>-2.0355801944904606E-4</v>
      </c>
      <c r="S84" s="14">
        <f>-(실제값_Rate!Z84/실제값_Rate!Y84-1)</f>
        <v>3.1095915127006157E-2</v>
      </c>
      <c r="T84" s="14">
        <f>-(실제값_Rate!AA84/실제값_Rate!Z84-1)</f>
        <v>-4.1501820685974966E-2</v>
      </c>
      <c r="U84" s="14">
        <f>-(실제값_Rate!AB84/실제값_Rate!AA84-1)</f>
        <v>-1.0372931417327536E-2</v>
      </c>
      <c r="V84" s="14">
        <f>-(실제값_Rate!AC84/실제값_Rate!AB84-1)</f>
        <v>-2.309914212473041E-2</v>
      </c>
      <c r="W84" s="14">
        <f>-(실제값_Rate!AD84/실제값_Rate!AC84-1)</f>
        <v>9.308055011943428E-3</v>
      </c>
      <c r="X84" s="16"/>
      <c r="Y84" s="1">
        <v>80</v>
      </c>
      <c r="Z84" s="14">
        <f>-(APC_Rate!W84/APC_Rate!V84-1)</f>
        <v>2.0522143414457794E-2</v>
      </c>
      <c r="AA84" s="14">
        <f>-(APC_Rate!X84/APC_Rate!W84-1)</f>
        <v>1.3274077660850536E-2</v>
      </c>
      <c r="AB84" s="14">
        <f>-(APC_Rate!Y84/APC_Rate!X84-1)</f>
        <v>6.9679923198001648E-3</v>
      </c>
      <c r="AC84" s="14">
        <f>-(APC_Rate!Z84/APC_Rate!Y84-1)</f>
        <v>3.3847126201023148E-2</v>
      </c>
      <c r="AD84" s="14">
        <f>-(APC_Rate!AA84/APC_Rate!Z84-1)</f>
        <v>1.888245827984647E-2</v>
      </c>
      <c r="AE84" s="14">
        <f>-(APC_Rate!AB84/APC_Rate!AA84-1)</f>
        <v>4.6235142732069523E-3</v>
      </c>
      <c r="AF84" s="14">
        <f>-(APC_Rate!AC84/APC_Rate!AB84-1)</f>
        <v>-8.3776639752515258E-3</v>
      </c>
      <c r="AG84" s="14">
        <f>-(APC_Rate!AD84/APC_Rate!AC84-1)</f>
        <v>1.3134816202087118E-2</v>
      </c>
      <c r="AH84" s="14">
        <f>-(APC_Rate!AE84/APC_Rate!AD84-1)</f>
        <v>7.1337361364654961E-2</v>
      </c>
    </row>
    <row r="85" spans="15:34" x14ac:dyDescent="0.6">
      <c r="O85" s="1">
        <v>81</v>
      </c>
      <c r="P85" s="14">
        <f>-(실제값_Rate!W85/실제값_Rate!V85-1)</f>
        <v>2.8150829393750909E-2</v>
      </c>
      <c r="Q85" s="14">
        <f>-(실제값_Rate!X85/실제값_Rate!W85-1)</f>
        <v>1.827114725205925E-2</v>
      </c>
      <c r="R85" s="14">
        <f>-(실제값_Rate!Y85/실제값_Rate!X85-1)</f>
        <v>9.4487220437967645E-3</v>
      </c>
      <c r="S85" s="14">
        <f>-(실제값_Rate!Z85/실제값_Rate!Y85-1)</f>
        <v>-9.4749467768617812E-4</v>
      </c>
      <c r="T85" s="14">
        <f>-(실제값_Rate!AA85/실제값_Rate!Z85-1)</f>
        <v>-1.3487136654419363E-2</v>
      </c>
      <c r="U85" s="14">
        <f>-(실제값_Rate!AB85/실제값_Rate!AA85-1)</f>
        <v>-7.8973748333117655E-3</v>
      </c>
      <c r="V85" s="14">
        <f>-(실제값_Rate!AC85/실제값_Rate!AB85-1)</f>
        <v>-1.7910547081055883E-2</v>
      </c>
      <c r="W85" s="14">
        <f>-(실제값_Rate!AD85/실제값_Rate!AC85-1)</f>
        <v>-6.4900717791129825E-3</v>
      </c>
      <c r="X85" s="16"/>
      <c r="Y85" s="1">
        <v>81</v>
      </c>
      <c r="Z85" s="14">
        <f>-(APC_Rate!W85/APC_Rate!V85-1)</f>
        <v>-4.9470465880179226E-3</v>
      </c>
      <c r="AA85" s="14">
        <f>-(APC_Rate!X85/APC_Rate!W85-1)</f>
        <v>4.3785407714241442E-2</v>
      </c>
      <c r="AB85" s="14">
        <f>-(APC_Rate!Y85/APC_Rate!X85-1)</f>
        <v>1.2350024866649933E-2</v>
      </c>
      <c r="AC85" s="14">
        <f>-(APC_Rate!Z85/APC_Rate!Y85-1)</f>
        <v>1.0372195111405413E-2</v>
      </c>
      <c r="AD85" s="14">
        <f>-(APC_Rate!AA85/APC_Rate!Z85-1)</f>
        <v>3.4080476998611497E-2</v>
      </c>
      <c r="AE85" s="14">
        <f>-(APC_Rate!AB85/APC_Rate!AA85-1)</f>
        <v>1.8330537438300043E-2</v>
      </c>
      <c r="AF85" s="14">
        <f>-(APC_Rate!AC85/APC_Rate!AB85-1)</f>
        <v>-2.8390368514048525E-3</v>
      </c>
      <c r="AG85" s="14">
        <f>-(APC_Rate!AD85/APC_Rate!AC85-1)</f>
        <v>2.7117579795272739E-3</v>
      </c>
      <c r="AH85" s="14">
        <f>-(APC_Rate!AE85/APC_Rate!AD85-1)</f>
        <v>4.0018529018261972E-3</v>
      </c>
    </row>
    <row r="86" spans="15:34" x14ac:dyDescent="0.6">
      <c r="O86" s="1">
        <v>82</v>
      </c>
      <c r="P86" s="14">
        <f>-(실제값_Rate!W86/실제값_Rate!V86-1)</f>
        <v>1.0478673471145172E-2</v>
      </c>
      <c r="Q86" s="14">
        <f>-(실제값_Rate!X86/실제값_Rate!W86-1)</f>
        <v>-2.0705937175096611E-2</v>
      </c>
      <c r="R86" s="14">
        <f>-(실제값_Rate!Y86/실제값_Rate!X86-1)</f>
        <v>3.9077218806555458E-2</v>
      </c>
      <c r="S86" s="14">
        <f>-(실제값_Rate!Z86/실제값_Rate!Y86-1)</f>
        <v>1.4129995841068221E-2</v>
      </c>
      <c r="T86" s="14">
        <f>-(실제값_Rate!AA86/실제값_Rate!Z86-1)</f>
        <v>-4.2412102052717726E-2</v>
      </c>
      <c r="U86" s="14">
        <f>-(실제값_Rate!AB86/실제값_Rate!AA86-1)</f>
        <v>1.7145516578820352E-2</v>
      </c>
      <c r="V86" s="14">
        <f>-(실제값_Rate!AC86/실제값_Rate!AB86-1)</f>
        <v>-1.6368825532636411E-2</v>
      </c>
      <c r="W86" s="14">
        <f>-(실제값_Rate!AD86/실제값_Rate!AC86-1)</f>
        <v>-1.4397465714199642E-2</v>
      </c>
      <c r="X86" s="16"/>
      <c r="Y86" s="1">
        <v>82</v>
      </c>
      <c r="Z86" s="14">
        <f>-(APC_Rate!W86/APC_Rate!V86-1)</f>
        <v>-1.9388112742851016E-2</v>
      </c>
      <c r="AA86" s="14">
        <f>-(APC_Rate!X86/APC_Rate!W86-1)</f>
        <v>1.7822899190874653E-3</v>
      </c>
      <c r="AB86" s="14">
        <f>-(APC_Rate!Y86/APC_Rate!X86-1)</f>
        <v>4.2889928284895795E-2</v>
      </c>
      <c r="AC86" s="14">
        <f>-(APC_Rate!Z86/APC_Rate!Y86-1)</f>
        <v>1.5735777567947973E-2</v>
      </c>
      <c r="AD86" s="14">
        <f>-(APC_Rate!AA86/APC_Rate!Z86-1)</f>
        <v>1.0611215709334654E-2</v>
      </c>
      <c r="AE86" s="14">
        <f>-(APC_Rate!AB86/APC_Rate!AA86-1)</f>
        <v>3.3537105696670788E-2</v>
      </c>
      <c r="AF86" s="14">
        <f>-(APC_Rate!AC86/APC_Rate!AB86-1)</f>
        <v>1.0970750807929419E-2</v>
      </c>
      <c r="AG86" s="14">
        <f>-(APC_Rate!AD86/APC_Rate!AC86-1)</f>
        <v>8.1894752127437132E-3</v>
      </c>
      <c r="AH86" s="14">
        <f>-(APC_Rate!AE86/APC_Rate!AD86-1)</f>
        <v>-6.517665718551946E-3</v>
      </c>
    </row>
    <row r="87" spans="15:34" x14ac:dyDescent="0.6">
      <c r="O87" s="1">
        <v>83</v>
      </c>
      <c r="P87" s="14">
        <f>-(실제값_Rate!W87/실제값_Rate!V87-1)</f>
        <v>5.2960890075982037E-2</v>
      </c>
      <c r="Q87" s="14">
        <f>-(실제값_Rate!X87/실제값_Rate!W87-1)</f>
        <v>-3.6737906173999635E-2</v>
      </c>
      <c r="R87" s="14">
        <f>-(실제값_Rate!Y87/실제값_Rate!X87-1)</f>
        <v>2.1030185527077916E-2</v>
      </c>
      <c r="S87" s="14">
        <f>-(실제값_Rate!Z87/실제값_Rate!Y87-1)</f>
        <v>3.2186747506880331E-2</v>
      </c>
      <c r="T87" s="14">
        <f>-(실제값_Rate!AA87/실제값_Rate!Z87-1)</f>
        <v>-4.5476621505711856E-2</v>
      </c>
      <c r="U87" s="14">
        <f>-(실제값_Rate!AB87/실제값_Rate!AA87-1)</f>
        <v>-2.7247530168128531E-3</v>
      </c>
      <c r="V87" s="14">
        <f>-(실제값_Rate!AC87/실제값_Rate!AB87-1)</f>
        <v>-1.306012009672175E-3</v>
      </c>
      <c r="W87" s="14">
        <f>-(실제값_Rate!AD87/실제값_Rate!AC87-1)</f>
        <v>9.3976215032121058E-3</v>
      </c>
      <c r="X87" s="16"/>
      <c r="Y87" s="1">
        <v>83</v>
      </c>
      <c r="Z87" s="14">
        <f>-(APC_Rate!W87/APC_Rate!V87-1)</f>
        <v>1.0065299693132745E-2</v>
      </c>
      <c r="AA87" s="14">
        <f>-(APC_Rate!X87/APC_Rate!W87-1)</f>
        <v>1.006450614217036E-2</v>
      </c>
      <c r="AB87" s="14">
        <f>-(APC_Rate!Y87/APC_Rate!X87-1)</f>
        <v>8.4747525238315635E-4</v>
      </c>
      <c r="AC87" s="14">
        <f>-(APC_Rate!Z87/APC_Rate!Y87-1)</f>
        <v>4.6170987458021173E-2</v>
      </c>
      <c r="AD87" s="14">
        <f>-(APC_Rate!AA87/APC_Rate!Z87-1)</f>
        <v>1.5973502722600896E-2</v>
      </c>
      <c r="AE87" s="14">
        <f>-(APC_Rate!AB87/APC_Rate!AA87-1)</f>
        <v>1.0054641937872533E-2</v>
      </c>
      <c r="AF87" s="14">
        <f>-(APC_Rate!AC87/APC_Rate!AB87-1)</f>
        <v>2.6291325971912971E-2</v>
      </c>
      <c r="AG87" s="14">
        <f>-(APC_Rate!AD87/APC_Rate!AC87-1)</f>
        <v>2.1847392627497131E-2</v>
      </c>
      <c r="AH87" s="14">
        <f>-(APC_Rate!AE87/APC_Rate!AD87-1)</f>
        <v>-9.8925484320444568E-4</v>
      </c>
    </row>
    <row r="88" spans="15:34" x14ac:dyDescent="0.6">
      <c r="O88" s="1">
        <v>84</v>
      </c>
      <c r="P88" s="14">
        <f>-(실제값_Rate!W88/실제값_Rate!V88-1)</f>
        <v>1.3378336148343273E-2</v>
      </c>
      <c r="Q88" s="14">
        <f>-(실제값_Rate!X88/실제값_Rate!W88-1)</f>
        <v>1.5516231895616128E-2</v>
      </c>
      <c r="R88" s="14">
        <f>-(실제값_Rate!Y88/실제값_Rate!X88-1)</f>
        <v>-6.46021094395266E-4</v>
      </c>
      <c r="S88" s="14">
        <f>-(실제값_Rate!Z88/실제값_Rate!Y88-1)</f>
        <v>1.0388618122582294E-2</v>
      </c>
      <c r="T88" s="14">
        <f>-(실제값_Rate!AA88/실제값_Rate!Z88-1)</f>
        <v>-9.2437029083931588E-3</v>
      </c>
      <c r="U88" s="14">
        <f>-(실제값_Rate!AB88/실제값_Rate!AA88-1)</f>
        <v>3.6474950795900574E-3</v>
      </c>
      <c r="V88" s="14">
        <f>-(실제값_Rate!AC88/실제값_Rate!AB88-1)</f>
        <v>-2.8054182260603522E-2</v>
      </c>
      <c r="W88" s="14">
        <f>-(실제값_Rate!AD88/실제값_Rate!AC88-1)</f>
        <v>2.499324339530784E-2</v>
      </c>
      <c r="X88" s="16"/>
      <c r="Y88" s="1">
        <v>84</v>
      </c>
      <c r="Z88" s="14">
        <f>-(APC_Rate!W88/APC_Rate!V88-1)</f>
        <v>-2.2380077414201338E-3</v>
      </c>
      <c r="AA88" s="14">
        <f>-(APC_Rate!X88/APC_Rate!W88-1)</f>
        <v>2.0454202934072518E-2</v>
      </c>
      <c r="AB88" s="14">
        <f>-(APC_Rate!Y88/APC_Rate!X88-1)</f>
        <v>9.1374476363913493E-3</v>
      </c>
      <c r="AC88" s="14">
        <f>-(APC_Rate!Z88/APC_Rate!Y88-1)</f>
        <v>4.27265972547064E-3</v>
      </c>
      <c r="AD88" s="14">
        <f>-(APC_Rate!AA88/APC_Rate!Z88-1)</f>
        <v>4.6401361725775248E-2</v>
      </c>
      <c r="AE88" s="14">
        <f>-(APC_Rate!AB88/APC_Rate!AA88-1)</f>
        <v>1.5419945468360119E-2</v>
      </c>
      <c r="AF88" s="14">
        <f>-(APC_Rate!AC88/APC_Rate!AB88-1)</f>
        <v>2.6328091429007605E-3</v>
      </c>
      <c r="AG88" s="14">
        <f>-(APC_Rate!AD88/APC_Rate!AC88-1)</f>
        <v>3.6999482978047116E-2</v>
      </c>
      <c r="AH88" s="14">
        <f>-(APC_Rate!AE88/APC_Rate!AD88-1)</f>
        <v>1.2795060037540495E-2</v>
      </c>
    </row>
    <row r="89" spans="15:34" x14ac:dyDescent="0.6">
      <c r="O89" s="1">
        <v>85</v>
      </c>
      <c r="P89" s="14">
        <f>-(실제값_Rate!W89/실제값_Rate!V89-1)</f>
        <v>6.7305017485715601E-2</v>
      </c>
      <c r="Q89" s="14">
        <f>-(실제값_Rate!X89/실제값_Rate!W89-1)</f>
        <v>-2.4312708376452052E-2</v>
      </c>
      <c r="R89" s="14">
        <f>-(실제값_Rate!Y89/실제값_Rate!X89-1)</f>
        <v>3.5674441384902833E-2</v>
      </c>
      <c r="S89" s="14">
        <f>-(실제값_Rate!Z89/실제값_Rate!Y89-1)</f>
        <v>3.2785814974530814E-3</v>
      </c>
      <c r="T89" s="14">
        <f>-(실제값_Rate!AA89/실제값_Rate!Z89-1)</f>
        <v>-6.0265424945551427E-2</v>
      </c>
      <c r="U89" s="14">
        <f>-(실제값_Rate!AB89/실제값_Rate!AA89-1)</f>
        <v>3.897384192795772E-2</v>
      </c>
      <c r="V89" s="14">
        <f>-(실제값_Rate!AC89/실제값_Rate!AB89-1)</f>
        <v>-1.6760729128721952E-2</v>
      </c>
      <c r="W89" s="14">
        <f>-(실제값_Rate!AD89/실제값_Rate!AC89-1)</f>
        <v>-6.5306462343237559E-3</v>
      </c>
      <c r="X89" s="16"/>
      <c r="Y89" s="1">
        <v>85</v>
      </c>
      <c r="Z89" s="14">
        <f>-(APC_Rate!W89/APC_Rate!V89-1)</f>
        <v>4.1630627706430334E-2</v>
      </c>
      <c r="AA89" s="14">
        <f>-(APC_Rate!X89/APC_Rate!W89-1)</f>
        <v>9.6791912812193015E-3</v>
      </c>
      <c r="AB89" s="14">
        <f>-(APC_Rate!Y89/APC_Rate!X89-1)</f>
        <v>1.953687421052952E-2</v>
      </c>
      <c r="AC89" s="14">
        <f>-(APC_Rate!Z89/APC_Rate!Y89-1)</f>
        <v>1.25342133405838E-2</v>
      </c>
      <c r="AD89" s="14">
        <f>-(APC_Rate!AA89/APC_Rate!Z89-1)</f>
        <v>4.5131535182589833E-3</v>
      </c>
      <c r="AE89" s="14">
        <f>-(APC_Rate!AB89/APC_Rate!AA89-1)</f>
        <v>4.5864921451746365E-2</v>
      </c>
      <c r="AF89" s="14">
        <f>-(APC_Rate!AC89/APC_Rate!AB89-1)</f>
        <v>8.0383375053687534E-3</v>
      </c>
      <c r="AG89" s="14">
        <f>-(APC_Rate!AD89/APC_Rate!AC89-1)</f>
        <v>1.3601145727892283E-2</v>
      </c>
      <c r="AH89" s="14">
        <f>-(APC_Rate!AE89/APC_Rate!AD89-1)</f>
        <v>2.8087375706975171E-2</v>
      </c>
    </row>
    <row r="90" spans="15:34" x14ac:dyDescent="0.6">
      <c r="O90" s="1">
        <v>86</v>
      </c>
      <c r="P90" s="14">
        <f>-(실제값_Rate!W90/실제값_Rate!V90-1)</f>
        <v>-6.1137250144784883E-3</v>
      </c>
      <c r="Q90" s="14">
        <f>-(실제값_Rate!X90/실제값_Rate!W90-1)</f>
        <v>3.5828575407571894E-2</v>
      </c>
      <c r="R90" s="14">
        <f>-(실제값_Rate!Y90/실제값_Rate!X90-1)</f>
        <v>6.4078371446146809E-3</v>
      </c>
      <c r="S90" s="14">
        <f>-(실제값_Rate!Z90/실제값_Rate!Y90-1)</f>
        <v>4.5559213496480067E-2</v>
      </c>
      <c r="T90" s="14">
        <f>-(실제값_Rate!AA90/실제값_Rate!Z90-1)</f>
        <v>-1.4022586996834896E-2</v>
      </c>
      <c r="U90" s="14">
        <f>-(실제값_Rate!AB90/실제값_Rate!AA90-1)</f>
        <v>-5.2034147370918049E-2</v>
      </c>
      <c r="V90" s="14">
        <f>-(실제값_Rate!AC90/실제값_Rate!AB90-1)</f>
        <v>1.3786299140333025E-2</v>
      </c>
      <c r="W90" s="14">
        <f>-(실제값_Rate!AD90/실제값_Rate!AC90-1)</f>
        <v>-2.1681690813548649E-3</v>
      </c>
      <c r="X90" s="16"/>
      <c r="Y90" s="1">
        <v>86</v>
      </c>
      <c r="Z90" s="14">
        <f>-(APC_Rate!W90/APC_Rate!V90-1)</f>
        <v>-9.2310733983211879E-3</v>
      </c>
      <c r="AA90" s="14">
        <f>-(APC_Rate!X90/APC_Rate!W90-1)</f>
        <v>4.3503129649638872E-2</v>
      </c>
      <c r="AB90" s="14">
        <f>-(APC_Rate!Y90/APC_Rate!X90-1)</f>
        <v>8.751771934329633E-3</v>
      </c>
      <c r="AC90" s="14">
        <f>-(APC_Rate!Z90/APC_Rate!Y90-1)</f>
        <v>2.2897989747656111E-2</v>
      </c>
      <c r="AD90" s="14">
        <f>-(APC_Rate!AA90/APC_Rate!Z90-1)</f>
        <v>1.2772711755443367E-2</v>
      </c>
      <c r="AE90" s="14">
        <f>-(APC_Rate!AB90/APC_Rate!AA90-1)</f>
        <v>3.95314932437274E-3</v>
      </c>
      <c r="AF90" s="14">
        <f>-(APC_Rate!AC90/APC_Rate!AB90-1)</f>
        <v>3.8711566007291864E-2</v>
      </c>
      <c r="AG90" s="14">
        <f>-(APC_Rate!AD90/APC_Rate!AC90-1)</f>
        <v>1.8947227925454446E-2</v>
      </c>
      <c r="AH90" s="14">
        <f>-(APC_Rate!AE90/APC_Rate!AD90-1)</f>
        <v>4.4724980834216499E-3</v>
      </c>
    </row>
    <row r="91" spans="15:34" x14ac:dyDescent="0.6">
      <c r="O91" s="1">
        <v>87</v>
      </c>
      <c r="P91" s="14">
        <f>-(실제값_Rate!W91/실제값_Rate!V91-1)</f>
        <v>4.3547683983448104E-2</v>
      </c>
      <c r="Q91" s="14">
        <f>-(실제값_Rate!X91/실제값_Rate!W91-1)</f>
        <v>-3.2323385926465109E-2</v>
      </c>
      <c r="R91" s="14">
        <f>-(실제값_Rate!Y91/실제값_Rate!X91-1)</f>
        <v>6.5423141626110071E-2</v>
      </c>
      <c r="S91" s="14">
        <f>-(실제값_Rate!Z91/실제값_Rate!Y91-1)</f>
        <v>-6.2903226375343735E-3</v>
      </c>
      <c r="T91" s="14">
        <f>-(실제값_Rate!AA91/실제값_Rate!Z91-1)</f>
        <v>3.5993891322441129E-2</v>
      </c>
      <c r="U91" s="14">
        <f>-(실제값_Rate!AB91/실제값_Rate!AA91-1)</f>
        <v>6.6732903048419834E-3</v>
      </c>
      <c r="V91" s="14">
        <f>-(실제값_Rate!AC91/실제값_Rate!AB91-1)</f>
        <v>-9.1285781888912121E-2</v>
      </c>
      <c r="W91" s="14">
        <f>-(실제값_Rate!AD91/실제값_Rate!AC91-1)</f>
        <v>3.2635276492710918E-2</v>
      </c>
      <c r="X91" s="16"/>
      <c r="Y91" s="1">
        <v>87</v>
      </c>
      <c r="Z91" s="14">
        <f>-(APC_Rate!W91/APC_Rate!V91-1)</f>
        <v>3.3103353921223655E-2</v>
      </c>
      <c r="AA91" s="14">
        <f>-(APC_Rate!X91/APC_Rate!W91-1)</f>
        <v>4.7990668361106437E-3</v>
      </c>
      <c r="AB91" s="14">
        <f>-(APC_Rate!Y91/APC_Rate!X91-1)</f>
        <v>4.2607385871472836E-2</v>
      </c>
      <c r="AC91" s="14">
        <f>-(APC_Rate!Z91/APC_Rate!Y91-1)</f>
        <v>1.2149859769421734E-2</v>
      </c>
      <c r="AD91" s="14">
        <f>-(APC_Rate!AA91/APC_Rate!Z91-1)</f>
        <v>2.3133985043642502E-2</v>
      </c>
      <c r="AE91" s="14">
        <f>-(APC_Rate!AB91/APC_Rate!AA91-1)</f>
        <v>1.2217353918525853E-2</v>
      </c>
      <c r="AF91" s="14">
        <f>-(APC_Rate!AC91/APC_Rate!AB91-1)</f>
        <v>-3.514427670121778E-3</v>
      </c>
      <c r="AG91" s="14">
        <f>-(APC_Rate!AD91/APC_Rate!AC91-1)</f>
        <v>4.9283134027522602E-2</v>
      </c>
      <c r="AH91" s="14">
        <f>-(APC_Rate!AE91/APC_Rate!AD91-1)</f>
        <v>9.8680557040861094E-3</v>
      </c>
    </row>
    <row r="92" spans="15:34" x14ac:dyDescent="0.6">
      <c r="O92" s="1">
        <v>88</v>
      </c>
      <c r="P92" s="14">
        <f>-(실제값_Rate!W92/실제값_Rate!V92-1)</f>
        <v>4.2778432653828857E-2</v>
      </c>
      <c r="Q92" s="14">
        <f>-(실제값_Rate!X92/실제값_Rate!W92-1)</f>
        <v>-2.3311582137086617E-3</v>
      </c>
      <c r="R92" s="14">
        <f>-(실제값_Rate!Y92/실제값_Rate!X92-1)</f>
        <v>-1.3708381601836406E-2</v>
      </c>
      <c r="S92" s="14">
        <f>-(실제값_Rate!Z92/실제값_Rate!Y92-1)</f>
        <v>6.7327599138383709E-2</v>
      </c>
      <c r="T92" s="14">
        <f>-(실제값_Rate!AA92/실제값_Rate!Z92-1)</f>
        <v>-8.4994817547976442E-3</v>
      </c>
      <c r="U92" s="14">
        <f>-(실제값_Rate!AB92/실제값_Rate!AA92-1)</f>
        <v>6.5029848956063785E-2</v>
      </c>
      <c r="V92" s="14">
        <f>-(실제값_Rate!AC92/실제값_Rate!AB92-1)</f>
        <v>-1.9980747284402245E-2</v>
      </c>
      <c r="W92" s="14">
        <f>-(실제값_Rate!AD92/실제값_Rate!AC92-1)</f>
        <v>-9.3371223752709787E-2</v>
      </c>
      <c r="X92" s="16"/>
      <c r="Y92" s="1">
        <v>88</v>
      </c>
      <c r="Z92" s="14">
        <f>-(APC_Rate!W92/APC_Rate!V92-1)</f>
        <v>2.8183558030336897E-2</v>
      </c>
      <c r="AA92" s="14">
        <f>-(APC_Rate!X92/APC_Rate!W92-1)</f>
        <v>3.1600809554836795E-2</v>
      </c>
      <c r="AB92" s="14">
        <f>-(APC_Rate!Y92/APC_Rate!X92-1)</f>
        <v>3.8670773319742224E-3</v>
      </c>
      <c r="AC92" s="14">
        <f>-(APC_Rate!Z92/APC_Rate!Y92-1)</f>
        <v>4.5889413625329833E-2</v>
      </c>
      <c r="AD92" s="14">
        <f>-(APC_Rate!AA92/APC_Rate!Z92-1)</f>
        <v>1.2388451015565516E-2</v>
      </c>
      <c r="AE92" s="14">
        <f>-(APC_Rate!AB92/APC_Rate!AA92-1)</f>
        <v>2.2584455868871589E-2</v>
      </c>
      <c r="AF92" s="14">
        <f>-(APC_Rate!AC92/APC_Rate!AB92-1)</f>
        <v>4.8117354393969469E-3</v>
      </c>
      <c r="AG92" s="14">
        <f>-(APC_Rate!AD92/APC_Rate!AC92-1)</f>
        <v>7.5215118629612387E-3</v>
      </c>
      <c r="AH92" s="14">
        <f>-(APC_Rate!AE92/APC_Rate!AD92-1)</f>
        <v>4.048470604726806E-2</v>
      </c>
    </row>
    <row r="93" spans="15:34" x14ac:dyDescent="0.6">
      <c r="O93" s="1">
        <v>89</v>
      </c>
      <c r="P93" s="14">
        <f>-(실제값_Rate!W93/실제값_Rate!V93-1)</f>
        <v>7.2379184959878717E-3</v>
      </c>
      <c r="Q93" s="14">
        <f>-(실제값_Rate!X93/실제값_Rate!W93-1)</f>
        <v>1.6836289988072184E-2</v>
      </c>
      <c r="R93" s="14">
        <f>-(실제값_Rate!Y93/실제값_Rate!X93-1)</f>
        <v>2.6536488113947376E-2</v>
      </c>
      <c r="S93" s="14">
        <f>-(실제값_Rate!Z93/실제값_Rate!Y93-1)</f>
        <v>4.4468522780261033E-4</v>
      </c>
      <c r="T93" s="14">
        <f>-(실제값_Rate!AA93/실제값_Rate!Z93-1)</f>
        <v>4.7401637343160719E-2</v>
      </c>
      <c r="U93" s="14">
        <f>-(실제값_Rate!AB93/실제값_Rate!AA93-1)</f>
        <v>2.5826320727119101E-2</v>
      </c>
      <c r="V93" s="14">
        <f>-(실제값_Rate!AC93/실제값_Rate!AB93-1)</f>
        <v>2.9772455973630763E-2</v>
      </c>
      <c r="W93" s="14">
        <f>-(실제값_Rate!AD93/실제값_Rate!AC93-1)</f>
        <v>-2.0355464892288566E-2</v>
      </c>
      <c r="X93" s="16"/>
      <c r="Y93" s="1">
        <v>89</v>
      </c>
      <c r="Z93" s="14">
        <f>-(APC_Rate!W93/APC_Rate!V93-1)</f>
        <v>8.0290066367599833E-3</v>
      </c>
      <c r="AA93" s="14">
        <f>-(APC_Rate!X93/APC_Rate!W93-1)</f>
        <v>3.1108400554055615E-2</v>
      </c>
      <c r="AB93" s="14">
        <f>-(APC_Rate!Y93/APC_Rate!X93-1)</f>
        <v>3.0693919447286167E-2</v>
      </c>
      <c r="AC93" s="14">
        <f>-(APC_Rate!Z93/APC_Rate!Y93-1)</f>
        <v>7.2819103382880668E-3</v>
      </c>
      <c r="AD93" s="14">
        <f>-(APC_Rate!AA93/APC_Rate!Z93-1)</f>
        <v>4.6119855900420781E-2</v>
      </c>
      <c r="AE93" s="14">
        <f>-(APC_Rate!AB93/APC_Rate!AA93-1)</f>
        <v>1.1832877015447218E-2</v>
      </c>
      <c r="AF93" s="14">
        <f>-(APC_Rate!AC93/APC_Rate!AB93-1)</f>
        <v>1.5256561777881372E-2</v>
      </c>
      <c r="AG93" s="14">
        <f>-(APC_Rate!AD93/APC_Rate!AC93-1)</f>
        <v>1.5756109739251789E-2</v>
      </c>
      <c r="AH93" s="14">
        <f>-(APC_Rate!AE93/APC_Rate!AD93-1)</f>
        <v>-1.6633998729795874E-3</v>
      </c>
    </row>
    <row r="94" spans="15:34" x14ac:dyDescent="0.6">
      <c r="O94" s="1">
        <v>90</v>
      </c>
      <c r="P94" s="14">
        <f>-(실제값_Rate!W94/실제값_Rate!V94-1)</f>
        <v>2.1753015758708694E-3</v>
      </c>
      <c r="Q94" s="14">
        <f>-(실제값_Rate!X94/실제값_Rate!W94-1)</f>
        <v>-4.5627096362752528E-3</v>
      </c>
      <c r="R94" s="14">
        <f>-(실제값_Rate!Y94/실제값_Rate!X94-1)</f>
        <v>3.5212461497317715E-2</v>
      </c>
      <c r="S94" s="14">
        <f>-(실제값_Rate!Z94/실제값_Rate!Y94-1)</f>
        <v>3.5842891754615969E-2</v>
      </c>
      <c r="T94" s="14">
        <f>-(실제값_Rate!AA94/실제값_Rate!Z94-1)</f>
        <v>-2.6046225018079516E-2</v>
      </c>
      <c r="U94" s="14">
        <f>-(실제값_Rate!AB94/실제값_Rate!AA94-1)</f>
        <v>8.3087758149397617E-2</v>
      </c>
      <c r="V94" s="14">
        <f>-(실제값_Rate!AC94/실제값_Rate!AB94-1)</f>
        <v>-1.386149303807982E-2</v>
      </c>
      <c r="W94" s="14">
        <f>-(실제값_Rate!AD94/실제값_Rate!AC94-1)</f>
        <v>2.992196405478198E-2</v>
      </c>
      <c r="X94" s="16"/>
      <c r="Y94" s="1">
        <v>90</v>
      </c>
      <c r="Z94" s="14">
        <f>-(APC_Rate!W94/APC_Rate!V94-1)</f>
        <v>4.9690344933800423E-3</v>
      </c>
      <c r="AA94" s="14">
        <f>-(APC_Rate!X94/APC_Rate!W94-1)</f>
        <v>1.3031247694786252E-2</v>
      </c>
      <c r="AB94" s="14">
        <f>-(APC_Rate!Y94/APC_Rate!X94-1)</f>
        <v>3.0201049313471451E-2</v>
      </c>
      <c r="AC94" s="14">
        <f>-(APC_Rate!Z94/APC_Rate!Y94-1)</f>
        <v>3.4016787632620726E-2</v>
      </c>
      <c r="AD94" s="14">
        <f>-(APC_Rate!AA94/APC_Rate!Z94-1)</f>
        <v>7.5216773195722064E-3</v>
      </c>
      <c r="AE94" s="14">
        <f>-(APC_Rate!AB94/APC_Rate!AA94-1)</f>
        <v>4.5583257267243438E-2</v>
      </c>
      <c r="AF94" s="14">
        <f>-(APC_Rate!AC94/APC_Rate!AB94-1)</f>
        <v>4.4243760304695234E-3</v>
      </c>
      <c r="AG94" s="14">
        <f>-(APC_Rate!AD94/APC_Rate!AC94-1)</f>
        <v>2.6086071289815882E-2</v>
      </c>
      <c r="AH94" s="14">
        <f>-(APC_Rate!AE94/APC_Rate!AD94-1)</f>
        <v>6.6474052517124793E-3</v>
      </c>
    </row>
    <row r="95" spans="15:34" x14ac:dyDescent="0.6">
      <c r="O95" s="1">
        <v>91</v>
      </c>
      <c r="P95" s="14">
        <f>-(실제값_Rate!W95/실제값_Rate!V95-1)</f>
        <v>3.5299987604637262E-2</v>
      </c>
      <c r="Q95" s="14">
        <f>-(실제값_Rate!X95/실제값_Rate!W95-1)</f>
        <v>-4.8349502584486004E-3</v>
      </c>
      <c r="R95" s="14">
        <f>-(실제값_Rate!Y95/실제값_Rate!X95-1)</f>
        <v>4.1683468744903029E-3</v>
      </c>
      <c r="S95" s="14">
        <f>-(실제값_Rate!Z95/실제값_Rate!Y95-1)</f>
        <v>4.0306581078673354E-2</v>
      </c>
      <c r="T95" s="14">
        <f>-(실제값_Rate!AA95/실제값_Rate!Z95-1)</f>
        <v>6.3085149762531767E-3</v>
      </c>
      <c r="U95" s="14">
        <f>-(실제값_Rate!AB95/실제값_Rate!AA95-1)</f>
        <v>1.7297112725963903E-2</v>
      </c>
      <c r="V95" s="14">
        <f>-(실제값_Rate!AC95/실제값_Rate!AB95-1)</f>
        <v>4.7987123612794225E-2</v>
      </c>
      <c r="W95" s="14">
        <f>-(실제값_Rate!AD95/실제값_Rate!AC95-1)</f>
        <v>-1.043841748716301E-2</v>
      </c>
      <c r="X95" s="16"/>
      <c r="Y95" s="1">
        <v>91</v>
      </c>
      <c r="Z95" s="14">
        <f>-(APC_Rate!W95/APC_Rate!V95-1)</f>
        <v>3.370969731632556E-2</v>
      </c>
      <c r="AA95" s="14">
        <f>-(APC_Rate!X95/APC_Rate!W95-1)</f>
        <v>1.2046778692706317E-2</v>
      </c>
      <c r="AB95" s="14">
        <f>-(APC_Rate!Y95/APC_Rate!X95-1)</f>
        <v>1.2106967494271759E-2</v>
      </c>
      <c r="AC95" s="14">
        <f>-(APC_Rate!Z95/APC_Rate!Y95-1)</f>
        <v>3.3525607101831834E-2</v>
      </c>
      <c r="AD95" s="14">
        <f>-(APC_Rate!AA95/APC_Rate!Z95-1)</f>
        <v>3.4250097452604544E-2</v>
      </c>
      <c r="AE95" s="14">
        <f>-(APC_Rate!AB95/APC_Rate!AA95-1)</f>
        <v>6.9633655497964853E-3</v>
      </c>
      <c r="AF95" s="14">
        <f>-(APC_Rate!AC95/APC_Rate!AB95-1)</f>
        <v>3.842779012595865E-2</v>
      </c>
      <c r="AG95" s="14">
        <f>-(APC_Rate!AD95/APC_Rate!AC95-1)</f>
        <v>1.5373010234212781E-2</v>
      </c>
      <c r="AH95" s="14">
        <f>-(APC_Rate!AE95/APC_Rate!AD95-1)</f>
        <v>1.7072965635113402E-2</v>
      </c>
    </row>
    <row r="96" spans="15:34" x14ac:dyDescent="0.6">
      <c r="O96" s="1">
        <v>92</v>
      </c>
      <c r="P96" s="14">
        <f>-(실제값_Rate!W96/실제값_Rate!V96-1)</f>
        <v>1.6416196373616465E-2</v>
      </c>
      <c r="Q96" s="14">
        <f>-(실제값_Rate!X96/실제값_Rate!W96-1)</f>
        <v>-2.3986470734713716E-3</v>
      </c>
      <c r="R96" s="14">
        <f>-(실제값_Rate!Y96/실제값_Rate!X96-1)</f>
        <v>2.4827036795967428E-2</v>
      </c>
      <c r="S96" s="14">
        <f>-(실제값_Rate!Z96/실제값_Rate!Y96-1)</f>
        <v>1.3088779012707663E-2</v>
      </c>
      <c r="T96" s="14">
        <f>-(실제값_Rate!AA96/실제값_Rate!Z96-1)</f>
        <v>1.8473143834024319E-2</v>
      </c>
      <c r="U96" s="14">
        <f>-(실제값_Rate!AB96/실제값_Rate!AA96-1)</f>
        <v>4.5693626770829554E-2</v>
      </c>
      <c r="V96" s="14">
        <f>-(실제값_Rate!AC96/실제값_Rate!AB96-1)</f>
        <v>-1.9693552563989192E-2</v>
      </c>
      <c r="W96" s="14">
        <f>-(실제값_Rate!AD96/실제값_Rate!AC96-1)</f>
        <v>4.9860700839995387E-2</v>
      </c>
      <c r="X96" s="16"/>
      <c r="Y96" s="1">
        <v>92</v>
      </c>
      <c r="Z96" s="14">
        <f>-(APC_Rate!W96/APC_Rate!V96-1)</f>
        <v>1.1198779853952678E-2</v>
      </c>
      <c r="AA96" s="14">
        <f>-(APC_Rate!X96/APC_Rate!W96-1)</f>
        <v>3.0911532170091793E-2</v>
      </c>
      <c r="AB96" s="14">
        <f>-(APC_Rate!Y96/APC_Rate!X96-1)</f>
        <v>1.1121576552966195E-2</v>
      </c>
      <c r="AC96" s="14">
        <f>-(APC_Rate!Z96/APC_Rate!Y96-1)</f>
        <v>1.5493553418037265E-2</v>
      </c>
      <c r="AD96" s="14">
        <f>-(APC_Rate!AA96/APC_Rate!Z96-1)</f>
        <v>3.375903555456361E-2</v>
      </c>
      <c r="AE96" s="14">
        <f>-(APC_Rate!AB96/APC_Rate!AA96-1)</f>
        <v>3.3706821569470913E-2</v>
      </c>
      <c r="AF96" s="14">
        <f>-(APC_Rate!AC96/APC_Rate!AB96-1)</f>
        <v>-4.8164320765509139E-4</v>
      </c>
      <c r="AG96" s="14">
        <f>-(APC_Rate!AD96/APC_Rate!AC96-1)</f>
        <v>4.9002478911949643E-2</v>
      </c>
      <c r="AH96" s="14">
        <f>-(APC_Rate!AE96/APC_Rate!AD96-1)</f>
        <v>6.2607603447510929E-3</v>
      </c>
    </row>
    <row r="97" spans="15:34" x14ac:dyDescent="0.6">
      <c r="O97" s="1">
        <v>93</v>
      </c>
      <c r="P97" s="14">
        <f>-(실제값_Rate!W97/실제값_Rate!V97-1)</f>
        <v>6.4586471223271325E-3</v>
      </c>
      <c r="Q97" s="14">
        <f>-(실제값_Rate!X97/실제값_Rate!W97-1)</f>
        <v>-1.5972418668885879E-4</v>
      </c>
      <c r="R97" s="14">
        <f>-(실제값_Rate!Y97/실제값_Rate!X97-1)</f>
        <v>1.94655597115444E-2</v>
      </c>
      <c r="S97" s="14">
        <f>-(실제값_Rate!Z97/실제값_Rate!Y97-1)</f>
        <v>9.18279497918284E-3</v>
      </c>
      <c r="T97" s="14">
        <f>-(실제값_Rate!AA97/실제값_Rate!Z97-1)</f>
        <v>-5.8227781224973185E-4</v>
      </c>
      <c r="U97" s="14">
        <f>-(실제값_Rate!AB97/실제값_Rate!AA97-1)</f>
        <v>6.3498541999348901E-2</v>
      </c>
      <c r="V97" s="14">
        <f>-(실제값_Rate!AC97/실제값_Rate!AB97-1)</f>
        <v>-1.6562219894072472E-2</v>
      </c>
      <c r="W97" s="14">
        <f>-(실제값_Rate!AD97/실제값_Rate!AC97-1)</f>
        <v>6.4493319357205037E-3</v>
      </c>
      <c r="X97" s="16"/>
      <c r="Y97" s="1">
        <v>93</v>
      </c>
      <c r="Z97" s="14">
        <f>-(APC_Rate!W97/APC_Rate!V97-1)</f>
        <v>7.4641110116671072E-3</v>
      </c>
      <c r="AA97" s="14">
        <f>-(APC_Rate!X97/APC_Rate!W97-1)</f>
        <v>6.5875953392182662E-3</v>
      </c>
      <c r="AB97" s="14">
        <f>-(APC_Rate!Y97/APC_Rate!X97-1)</f>
        <v>3.0003996565468705E-2</v>
      </c>
      <c r="AC97" s="14">
        <f>-(APC_Rate!Z97/APC_Rate!Y97-1)</f>
        <v>1.451154048527048E-2</v>
      </c>
      <c r="AD97" s="14">
        <f>-(APC_Rate!AA97/APC_Rate!Z97-1)</f>
        <v>1.5731337076060337E-2</v>
      </c>
      <c r="AE97" s="14">
        <f>-(APC_Rate!AB97/APC_Rate!AA97-1)</f>
        <v>3.3215483427977754E-2</v>
      </c>
      <c r="AF97" s="14">
        <f>-(APC_Rate!AC97/APC_Rate!AB97-1)</f>
        <v>2.6462314241028295E-2</v>
      </c>
      <c r="AG97" s="14">
        <f>-(APC_Rate!AD97/APC_Rate!AC97-1)</f>
        <v>1.0520943914125613E-2</v>
      </c>
      <c r="AH97" s="14">
        <f>-(APC_Rate!AE97/APC_Rate!AD97-1)</f>
        <v>4.020145360339189E-2</v>
      </c>
    </row>
    <row r="98" spans="15:34" x14ac:dyDescent="0.6">
      <c r="O98" s="1">
        <v>94</v>
      </c>
      <c r="P98" s="14">
        <f>-(실제값_Rate!W98/실제값_Rate!V98-1)</f>
        <v>6.3366965403386377E-2</v>
      </c>
      <c r="Q98" s="14">
        <f>-(실제값_Rate!X98/실제값_Rate!W98-1)</f>
        <v>-2.65229878293749E-2</v>
      </c>
      <c r="R98" s="14">
        <f>-(실제값_Rate!Y98/실제값_Rate!X98-1)</f>
        <v>1.1826618514157006E-2</v>
      </c>
      <c r="S98" s="14">
        <f>-(실제값_Rate!Z98/실제값_Rate!Y98-1)</f>
        <v>3.1462453247161015E-2</v>
      </c>
      <c r="T98" s="14">
        <f>-(실제값_Rate!AA98/실제값_Rate!Z98-1)</f>
        <v>-1.0558286783655335E-2</v>
      </c>
      <c r="U98" s="14">
        <f>-(실제값_Rate!AB98/실제값_Rate!AA98-1)</f>
        <v>5.1750547282023329E-2</v>
      </c>
      <c r="V98" s="14">
        <f>-(실제값_Rate!AC98/실제값_Rate!AB98-1)</f>
        <v>-3.1978212589536703E-2</v>
      </c>
      <c r="W98" s="14">
        <f>-(실제값_Rate!AD98/실제값_Rate!AC98-1)</f>
        <v>6.018824261737854E-2</v>
      </c>
      <c r="X98" s="16"/>
      <c r="Y98" s="1">
        <v>94</v>
      </c>
      <c r="Z98" s="14">
        <f>-(APC_Rate!W98/APC_Rate!V98-1)</f>
        <v>4.5340750307456434E-2</v>
      </c>
      <c r="AA98" s="14">
        <f>-(APC_Rate!X98/APC_Rate!W98-1)</f>
        <v>6.7499530250390016E-3</v>
      </c>
      <c r="AB98" s="14">
        <f>-(APC_Rate!Y98/APC_Rate!X98-1)</f>
        <v>5.657280762963568E-3</v>
      </c>
      <c r="AC98" s="14">
        <f>-(APC_Rate!Z98/APC_Rate!Y98-1)</f>
        <v>3.3329229868323096E-2</v>
      </c>
      <c r="AD98" s="14">
        <f>-(APC_Rate!AA98/APC_Rate!Z98-1)</f>
        <v>1.4749561324700844E-2</v>
      </c>
      <c r="AE98" s="14">
        <f>-(APC_Rate!AB98/APC_Rate!AA98-1)</f>
        <v>1.5177643593223933E-2</v>
      </c>
      <c r="AF98" s="14">
        <f>-(APC_Rate!AC98/APC_Rate!AB98-1)</f>
        <v>2.5967292432050204E-2</v>
      </c>
      <c r="AG98" s="14">
        <f>-(APC_Rate!AD98/APC_Rate!AC98-1)</f>
        <v>3.7168590839524063E-2</v>
      </c>
      <c r="AH98" s="14">
        <f>-(APC_Rate!AE98/APC_Rate!AD98-1)</f>
        <v>1.3637904812389134E-3</v>
      </c>
    </row>
    <row r="99" spans="15:34" x14ac:dyDescent="0.6">
      <c r="O99" s="1">
        <v>95</v>
      </c>
      <c r="P99" s="14">
        <f>-(실제값_Rate!W99/실제값_Rate!V99-1)</f>
        <v>7.228660291433342E-2</v>
      </c>
      <c r="Q99" s="14">
        <f>-(실제값_Rate!X99/실제값_Rate!W99-1)</f>
        <v>2.0936549588653097E-2</v>
      </c>
      <c r="R99" s="14">
        <f>-(실제값_Rate!Y99/실제값_Rate!X99-1)</f>
        <v>-1.7815821414883803E-3</v>
      </c>
      <c r="S99" s="14">
        <f>-(실제값_Rate!Z99/실제값_Rate!Y99-1)</f>
        <v>1.4013269198749456E-2</v>
      </c>
      <c r="T99" s="14">
        <f>-(실제값_Rate!AA99/실제값_Rate!Z99-1)</f>
        <v>1.8130131631271862E-2</v>
      </c>
      <c r="U99" s="14">
        <f>-(실제값_Rate!AB99/실제값_Rate!AA99-1)</f>
        <v>2.5891530196457069E-2</v>
      </c>
      <c r="V99" s="14">
        <f>-(실제값_Rate!AC99/실제값_Rate!AB99-1)</f>
        <v>-3.9529619191975174E-2</v>
      </c>
      <c r="W99" s="14">
        <f>-(실제값_Rate!AD99/실제값_Rate!AC99-1)</f>
        <v>7.7947988522643064E-2</v>
      </c>
      <c r="X99" s="16"/>
      <c r="Y99" s="1">
        <v>95</v>
      </c>
      <c r="Z99" s="14">
        <f>-(APC_Rate!W99/APC_Rate!V99-1)</f>
        <v>6.6748640152096583E-2</v>
      </c>
      <c r="AA99" s="14">
        <f>-(APC_Rate!X99/APC_Rate!W99-1)</f>
        <v>4.2816758384492726E-2</v>
      </c>
      <c r="AB99" s="14">
        <f>-(APC_Rate!Y99/APC_Rate!X99-1)</f>
        <v>5.819790494122512E-3</v>
      </c>
      <c r="AC99" s="14">
        <f>-(APC_Rate!Z99/APC_Rate!Y99-1)</f>
        <v>9.0659767913454647E-3</v>
      </c>
      <c r="AD99" s="14">
        <f>-(APC_Rate!AA99/APC_Rate!Z99-1)</f>
        <v>3.3562705751215782E-2</v>
      </c>
      <c r="AE99" s="14">
        <f>-(APC_Rate!AB99/APC_Rate!AA99-1)</f>
        <v>1.4195315550747822E-2</v>
      </c>
      <c r="AF99" s="14">
        <f>-(APC_Rate!AC99/APC_Rate!AB99-1)</f>
        <v>7.7942190410724699E-3</v>
      </c>
      <c r="AG99" s="14">
        <f>-(APC_Rate!AD99/APC_Rate!AC99-1)</f>
        <v>3.6679012929108024E-2</v>
      </c>
      <c r="AH99" s="14">
        <f>-(APC_Rate!AE99/APC_Rate!AD99-1)</f>
        <v>2.8258048580491191E-2</v>
      </c>
    </row>
    <row r="100" spans="15:34" x14ac:dyDescent="0.6">
      <c r="O100" s="1">
        <v>96</v>
      </c>
      <c r="P100" s="14">
        <f>-(실제값_Rate!W100/실제값_Rate!V100-1)</f>
        <v>-8.2650018118315183E-2</v>
      </c>
      <c r="Q100" s="14">
        <f>-(실제값_Rate!X100/실제값_Rate!W100-1)</f>
        <v>4.0423074864082809E-2</v>
      </c>
      <c r="R100" s="14">
        <f>-(실제값_Rate!Y100/실제값_Rate!X100-1)</f>
        <v>3.3995045734653506E-2</v>
      </c>
      <c r="S100" s="14">
        <f>-(실제값_Rate!Z100/실제값_Rate!Y100-1)</f>
        <v>1.1078203135718945E-2</v>
      </c>
      <c r="T100" s="14">
        <f>-(실제값_Rate!AA100/실제값_Rate!Z100-1)</f>
        <v>-9.5800865064168406E-3</v>
      </c>
      <c r="U100" s="14">
        <f>-(실제값_Rate!AB100/실제값_Rate!AA100-1)</f>
        <v>8.9866280195458614E-2</v>
      </c>
      <c r="V100" s="14">
        <f>-(실제값_Rate!AC100/실제값_Rate!AB100-1)</f>
        <v>-9.8567573280695875E-2</v>
      </c>
      <c r="W100" s="14">
        <f>-(실제값_Rate!AD100/실제값_Rate!AC100-1)</f>
        <v>7.8046969884966844E-2</v>
      </c>
      <c r="X100" s="16"/>
      <c r="Y100" s="1">
        <v>96</v>
      </c>
      <c r="Z100" s="14">
        <f>-(APC_Rate!W100/APC_Rate!V100-1)</f>
        <v>-8.6134830001740825E-2</v>
      </c>
      <c r="AA100" s="14">
        <f>-(APC_Rate!X100/APC_Rate!W100-1)</f>
        <v>6.0069059717142381E-2</v>
      </c>
      <c r="AB100" s="14">
        <f>-(APC_Rate!Y100/APC_Rate!X100-1)</f>
        <v>4.1920371830787784E-2</v>
      </c>
      <c r="AC100" s="14">
        <f>-(APC_Rate!Z100/APC_Rate!Y100-1)</f>
        <v>9.2279294245695143E-3</v>
      </c>
      <c r="AD100" s="14">
        <f>-(APC_Rate!AA100/APC_Rate!Z100-1)</f>
        <v>9.3053128746389824E-3</v>
      </c>
      <c r="AE100" s="14">
        <f>-(APC_Rate!AB100/APC_Rate!AA100-1)</f>
        <v>3.3019043180662733E-2</v>
      </c>
      <c r="AF100" s="14">
        <f>-(APC_Rate!AC100/APC_Rate!AB100-1)</f>
        <v>6.8045262744543811E-3</v>
      </c>
      <c r="AG100" s="14">
        <f>-(APC_Rate!AD100/APC_Rate!AC100-1)</f>
        <v>1.8705794102790274E-2</v>
      </c>
      <c r="AH100" s="14">
        <f>-(APC_Rate!AE100/APC_Rate!AD100-1)</f>
        <v>2.7763939861647269E-2</v>
      </c>
    </row>
    <row r="101" spans="15:34" x14ac:dyDescent="0.6">
      <c r="O101" s="1">
        <v>97</v>
      </c>
      <c r="P101" s="14">
        <f>-(실제값_Rate!W101/실제값_Rate!V101-1)</f>
        <v>8.5910549751659349E-2</v>
      </c>
      <c r="Q101" s="14">
        <f>-(실제값_Rate!X101/실제값_Rate!W101-1)</f>
        <v>-0.13045006917280944</v>
      </c>
      <c r="R101" s="14">
        <f>-(실제값_Rate!Y101/실제값_Rate!X101-1)</f>
        <v>4.97965577974262E-2</v>
      </c>
      <c r="S101" s="14">
        <f>-(실제값_Rate!Z101/실제값_Rate!Y101-1)</f>
        <v>6.0301215699448574E-2</v>
      </c>
      <c r="T101" s="14">
        <f>-(실제값_Rate!AA101/실제값_Rate!Z101-1)</f>
        <v>-1.7812834726224747E-2</v>
      </c>
      <c r="U101" s="14">
        <f>-(실제값_Rate!AB101/실제값_Rate!AA101-1)</f>
        <v>3.0482192528173635E-2</v>
      </c>
      <c r="V101" s="14">
        <f>-(실제값_Rate!AC101/실제값_Rate!AB101-1)</f>
        <v>-1.813765574723214E-2</v>
      </c>
      <c r="W101" s="14">
        <f>-(실제값_Rate!AD101/실제값_Rate!AC101-1)</f>
        <v>3.6248218513466601E-2</v>
      </c>
      <c r="X101" s="16"/>
      <c r="Y101" s="1">
        <v>97</v>
      </c>
      <c r="Z101" s="14">
        <f>-(APC_Rate!W101/APC_Rate!V101-1)</f>
        <v>5.8065507972384411E-2</v>
      </c>
      <c r="AA101" s="14">
        <f>-(APC_Rate!X101/APC_Rate!W101-1)</f>
        <v>-7.289093937675295E-2</v>
      </c>
      <c r="AB101" s="14">
        <f>-(APC_Rate!Y101/APC_Rate!X101-1)</f>
        <v>5.918882966332295E-2</v>
      </c>
      <c r="AC101" s="14">
        <f>-(APC_Rate!Z101/APC_Rate!Y101-1)</f>
        <v>4.520475473040142E-2</v>
      </c>
      <c r="AD101" s="14">
        <f>-(APC_Rate!AA101/APC_Rate!Z101-1)</f>
        <v>9.467226392130712E-3</v>
      </c>
      <c r="AE101" s="14">
        <f>-(APC_Rate!AB101/APC_Rate!AA101-1)</f>
        <v>8.7480044766287124E-3</v>
      </c>
      <c r="AF101" s="14">
        <f>-(APC_Rate!AC101/APC_Rate!AB101-1)</f>
        <v>2.5769379430042649E-2</v>
      </c>
      <c r="AG101" s="14">
        <f>-(APC_Rate!AD101/APC_Rate!AC101-1)</f>
        <v>1.7726985274884921E-2</v>
      </c>
      <c r="AH101" s="14">
        <f>-(APC_Rate!AE101/APC_Rate!AD101-1)</f>
        <v>9.6243875273490653E-3</v>
      </c>
    </row>
    <row r="102" spans="15:34" x14ac:dyDescent="0.6">
      <c r="O102" s="1">
        <v>98</v>
      </c>
      <c r="P102" s="14">
        <f>-(실제값_Rate!W102/실제값_Rate!V102-1)</f>
        <v>-9.6169837155013482E-3</v>
      </c>
      <c r="Q102" s="14">
        <f>-(실제값_Rate!X102/실제값_Rate!W102-1)</f>
        <v>6.5945605705647448E-2</v>
      </c>
      <c r="R102" s="14">
        <f>-(실제값_Rate!Y102/실제값_Rate!X102-1)</f>
        <v>-9.1630964542132265E-2</v>
      </c>
      <c r="S102" s="14">
        <f>-(실제값_Rate!Z102/실제값_Rate!Y102-1)</f>
        <v>4.1079334017086633E-2</v>
      </c>
      <c r="T102" s="14">
        <f>-(실제값_Rate!AA102/실제값_Rate!Z102-1)</f>
        <v>5.6857234700376846E-2</v>
      </c>
      <c r="U102" s="14">
        <f>-(실제값_Rate!AB102/실제값_Rate!AA102-1)</f>
        <v>2.0860286221825786E-2</v>
      </c>
      <c r="V102" s="14">
        <f>-(실제값_Rate!AC102/실제값_Rate!AB102-1)</f>
        <v>-7.6975297669740428E-2</v>
      </c>
      <c r="W102" s="14">
        <f>-(실제값_Rate!AD102/실제값_Rate!AC102-1)</f>
        <v>9.5876812424198876E-2</v>
      </c>
      <c r="X102" s="16"/>
      <c r="Y102" s="1">
        <v>98</v>
      </c>
      <c r="Z102" s="14">
        <f>-(APC_Rate!W102/APC_Rate!V102-1)</f>
        <v>1.2379270389337838E-2</v>
      </c>
      <c r="AA102" s="14">
        <f>-(APC_Rate!X102/APC_Rate!W102-1)</f>
        <v>5.5247354112002989E-2</v>
      </c>
      <c r="AB102" s="14">
        <f>-(APC_Rate!Y102/APC_Rate!X102-1)</f>
        <v>-7.3895684309422061E-2</v>
      </c>
      <c r="AC102" s="14">
        <f>-(APC_Rate!Z102/APC_Rate!Y102-1)</f>
        <v>6.2414014740605928E-2</v>
      </c>
      <c r="AD102" s="14">
        <f>-(APC_Rate!AA102/APC_Rate!Z102-1)</f>
        <v>4.5435362368238752E-2</v>
      </c>
      <c r="AE102" s="14">
        <f>-(APC_Rate!AB102/APC_Rate!AA102-1)</f>
        <v>8.9100090774444363E-3</v>
      </c>
      <c r="AF102" s="14">
        <f>-(APC_Rate!AC102/APC_Rate!AB102-1)</f>
        <v>1.3163755401986998E-3</v>
      </c>
      <c r="AG102" s="14">
        <f>-(APC_Rate!AD102/APC_Rate!AC102-1)</f>
        <v>3.648327643384941E-2</v>
      </c>
      <c r="AH102" s="14">
        <f>-(APC_Rate!AE102/APC_Rate!AD102-1)</f>
        <v>8.6365202938464281E-3</v>
      </c>
    </row>
    <row r="103" spans="15:34" x14ac:dyDescent="0.6">
      <c r="O103" s="1">
        <v>99</v>
      </c>
      <c r="P103" s="14">
        <f>-(실제값_Rate!W103/실제값_Rate!V103-1)</f>
        <v>-7.9835312532825498E-3</v>
      </c>
      <c r="Q103" s="14">
        <f>-(실제값_Rate!X103/실제값_Rate!W103-1)</f>
        <v>-3.383618673350286E-2</v>
      </c>
      <c r="R103" s="14">
        <f>-(실제값_Rate!Y103/실제값_Rate!X103-1)</f>
        <v>8.8730286165463856E-2</v>
      </c>
      <c r="S103" s="14">
        <f>-(실제값_Rate!Z103/실제값_Rate!Y103-1)</f>
        <v>-4.2126438925297771E-2</v>
      </c>
      <c r="T103" s="14">
        <f>-(실제값_Rate!AA103/실제값_Rate!Z103-1)</f>
        <v>-2.9178260339916218E-2</v>
      </c>
      <c r="U103" s="14">
        <f>-(실제값_Rate!AB103/실제값_Rate!AA103-1)</f>
        <v>9.6937528407162188E-2</v>
      </c>
      <c r="V103" s="14">
        <f>-(실제값_Rate!AC103/실제값_Rate!AB103-1)</f>
        <v>-6.9405711728704578E-2</v>
      </c>
      <c r="W103" s="14">
        <f>-(실제값_Rate!AD103/실제값_Rate!AC103-1)</f>
        <v>0.10175602096456926</v>
      </c>
      <c r="X103" s="16"/>
      <c r="Y103" s="1">
        <v>99</v>
      </c>
      <c r="Z103" s="14">
        <f>-(APC_Rate!W103/APC_Rate!V103-1)</f>
        <v>-8.2251272848248291E-3</v>
      </c>
      <c r="AA103" s="14">
        <f>-(APC_Rate!X103/APC_Rate!W103-1)</f>
        <v>1.335579019709221E-2</v>
      </c>
      <c r="AB103" s="14">
        <f>-(APC_Rate!Y103/APC_Rate!X103-1)</f>
        <v>5.4362608609229257E-2</v>
      </c>
      <c r="AC103" s="14">
        <f>-(APC_Rate!Z103/APC_Rate!Y103-1)</f>
        <v>-7.0214273581324482E-2</v>
      </c>
      <c r="AD103" s="14">
        <f>-(APC_Rate!AA103/APC_Rate!Z103-1)</f>
        <v>6.2640465899010622E-2</v>
      </c>
      <c r="AE103" s="14">
        <f>-(APC_Rate!AB103/APC_Rate!AA103-1)</f>
        <v>4.4898378677998729E-2</v>
      </c>
      <c r="AF103" s="14">
        <f>-(APC_Rate!AC103/APC_Rate!AB103-1)</f>
        <v>1.4795947242726148E-3</v>
      </c>
      <c r="AG103" s="14">
        <f>-(APC_Rate!AD103/APC_Rate!AC103-1)</f>
        <v>1.2299189327750759E-2</v>
      </c>
      <c r="AH103" s="14">
        <f>-(APC_Rate!AE103/APC_Rate!AD103-1)</f>
        <v>2.7566391919136346E-2</v>
      </c>
    </row>
    <row r="104" spans="15:34" x14ac:dyDescent="0.6">
      <c r="O104" s="1">
        <v>100</v>
      </c>
      <c r="P104" s="14">
        <f>-(실제값_Rate!W104/실제값_Rate!V104-1)</f>
        <v>2.5632224805068327E-2</v>
      </c>
      <c r="Q104" s="14">
        <f>-(실제값_Rate!X104/실제값_Rate!W104-1)</f>
        <v>-2.2837431752213755E-2</v>
      </c>
      <c r="R104" s="14">
        <f>-(실제값_Rate!Y104/실제값_Rate!X104-1)</f>
        <v>2.6043915205979928E-3</v>
      </c>
      <c r="S104" s="14">
        <f>-(실제값_Rate!Z104/실제값_Rate!Y104-1)</f>
        <v>2.915939299083592E-2</v>
      </c>
      <c r="T104" s="14">
        <f>-(실제값_Rate!AA104/실제값_Rate!Z104-1)</f>
        <v>-6.2809472356385898E-2</v>
      </c>
      <c r="U104" s="14">
        <f>-(실제값_Rate!AB104/실제값_Rate!AA104-1)</f>
        <v>6.1934502148750625E-2</v>
      </c>
      <c r="V104" s="14">
        <f>-(실제값_Rate!AC104/실제값_Rate!AB104-1)</f>
        <v>-5.0958711977241888E-2</v>
      </c>
      <c r="W104" s="14">
        <f>-(실제값_Rate!AD104/실제값_Rate!AC104-1)</f>
        <v>9.4133296350662032E-2</v>
      </c>
      <c r="X104" s="16"/>
      <c r="Y104" s="1">
        <v>100</v>
      </c>
      <c r="Z104" s="14">
        <f>-(APC_Rate!W104/APC_Rate!V104-1)</f>
        <v>9.7134186558707203E-3</v>
      </c>
      <c r="AA104" s="14">
        <f>-(APC_Rate!X104/APC_Rate!W104-1)</f>
        <v>-4.6659879120851677E-3</v>
      </c>
      <c r="AB104" s="14">
        <f>-(APC_Rate!Y104/APC_Rate!X104-1)</f>
        <v>1.2431813925354973E-2</v>
      </c>
      <c r="AC104" s="14">
        <f>-(APC_Rate!Z104/APC_Rate!Y104-1)</f>
        <v>5.7604338405167765E-2</v>
      </c>
      <c r="AD104" s="14">
        <f>-(APC_Rate!AA104/APC_Rate!Z104-1)</f>
        <v>-6.9955789276091807E-2</v>
      </c>
      <c r="AE104" s="14">
        <f>-(APC_Rate!AB104/APC_Rate!AA104-1)</f>
        <v>6.2113160819960322E-2</v>
      </c>
      <c r="AF104" s="14">
        <f>-(APC_Rate!AC104/APC_Rate!AB104-1)</f>
        <v>3.7737776854950611E-2</v>
      </c>
      <c r="AG104" s="14">
        <f>-(APC_Rate!AD104/APC_Rate!AC104-1)</f>
        <v>1.2460613543064825E-2</v>
      </c>
      <c r="AH104" s="14">
        <f>-(APC_Rate!AE104/APC_Rate!AD104-1)</f>
        <v>3.15849270210522E-3</v>
      </c>
    </row>
  </sheetData>
  <phoneticPr fontId="2" type="noConversion"/>
  <conditionalFormatting sqref="Z4:AH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A88F-B663-43D9-9391-855341EA3A89}">
  <sheetPr>
    <tabColor rgb="FFFFFF00"/>
  </sheetPr>
  <dimension ref="A3:AE104"/>
  <sheetViews>
    <sheetView topLeftCell="J1" zoomScale="70" zoomScaleNormal="70" workbookViewId="0">
      <selection activeCell="W35" sqref="W35"/>
    </sheetView>
  </sheetViews>
  <sheetFormatPr defaultRowHeight="16.899999999999999" x14ac:dyDescent="0.6"/>
  <cols>
    <col min="2" max="16" width="10.875" customWidth="1"/>
    <col min="17" max="31" width="10.875" bestFit="1" customWidth="1"/>
  </cols>
  <sheetData>
    <row r="3" spans="1:3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 x14ac:dyDescent="0.6">
      <c r="A4" s="1">
        <v>0</v>
      </c>
      <c r="B4" s="11">
        <f>실제값!B4/10000000</f>
        <v>8.5341531484750335E-3</v>
      </c>
      <c r="C4" s="11">
        <f>실제값!C4/10000000</f>
        <v>8.2864267986240622E-3</v>
      </c>
      <c r="D4" s="11">
        <f>실제값!D4/10000000</f>
        <v>8.2407845927963026E-3</v>
      </c>
      <c r="E4" s="11">
        <f>실제값!E4/10000000</f>
        <v>8.2132553212313116E-3</v>
      </c>
      <c r="F4" s="11">
        <f>실제값!F4/10000000</f>
        <v>8.0864817670861476E-3</v>
      </c>
      <c r="G4" s="11">
        <f>실제값!G4/10000000</f>
        <v>8.0298141799750537E-3</v>
      </c>
      <c r="H4" s="11">
        <f>실제값!H4/10000000</f>
        <v>7.698274099539092E-3</v>
      </c>
      <c r="I4" s="11">
        <f>실제값!I4/10000000</f>
        <v>7.7300677522037916E-3</v>
      </c>
      <c r="J4" s="11">
        <f>실제값!J4/10000000</f>
        <v>7.853577506400292E-3</v>
      </c>
      <c r="K4" s="11">
        <f>실제값!K4/10000000</f>
        <v>7.6990686178311949E-3</v>
      </c>
      <c r="L4" s="11">
        <f>실제값!L4/10000000</f>
        <v>7.8188302396087379E-3</v>
      </c>
      <c r="M4" s="11">
        <f>실제값!M4/10000000</f>
        <v>7.7700112681907919E-3</v>
      </c>
      <c r="N4" s="11">
        <f>실제값!N4/10000000</f>
        <v>7.7902387399012979E-3</v>
      </c>
      <c r="O4" s="11">
        <f>실제값!O4/10000000</f>
        <v>7.4075458334482286E-3</v>
      </c>
      <c r="P4" s="11">
        <f>실제값!P4/10000000</f>
        <v>7.1376204039593077E-3</v>
      </c>
      <c r="Q4" s="11">
        <f>실제값!Q4/10000000</f>
        <v>6.7454648926585517E-3</v>
      </c>
      <c r="R4" s="11">
        <f>실제값!R4/10000000</f>
        <v>6.5865272021818104E-3</v>
      </c>
      <c r="S4" s="11">
        <f>실제값!S4/10000000</f>
        <v>6.5109488117954346E-3</v>
      </c>
      <c r="T4" s="11">
        <f>실제값!T4/10000000</f>
        <v>6.5312077764779312E-3</v>
      </c>
      <c r="U4" s="11">
        <f>실제값!U4/10000000</f>
        <v>6.3885383413504254E-3</v>
      </c>
      <c r="V4" s="11">
        <f>실제값!V4/10000000</f>
        <v>6.4045897014213355E-3</v>
      </c>
      <c r="W4" s="12">
        <f>실제값!W4/10000000</f>
        <v>6.3329844666380882E-3</v>
      </c>
      <c r="X4" s="12">
        <f>실제값!X4/10000000</f>
        <v>6.2163765218326422E-3</v>
      </c>
      <c r="Y4" s="12">
        <f>실제값!Y4/10000000</f>
        <v>6.1247865314067139E-3</v>
      </c>
      <c r="Z4" s="12">
        <f>실제값!Z4/10000000</f>
        <v>6.0236123673251315E-3</v>
      </c>
      <c r="AA4" s="12">
        <f>실제값!AA4/10000000</f>
        <v>5.6897926692163585E-3</v>
      </c>
      <c r="AB4" s="12">
        <f>실제값!AB4/10000000</f>
        <v>5.8546480692620454E-3</v>
      </c>
      <c r="AC4" s="12">
        <f>실제값!AC4/10000000</f>
        <v>6.1143033534664017E-3</v>
      </c>
      <c r="AD4" s="12">
        <f>실제값!AD4/10000000</f>
        <v>5.9305248922289309E-3</v>
      </c>
      <c r="AE4" s="8"/>
    </row>
    <row r="5" spans="1:31" x14ac:dyDescent="0.6">
      <c r="A5" s="1">
        <v>1</v>
      </c>
      <c r="B5" s="11">
        <f>실제값!B5/10000000</f>
        <v>6.8393473391891845E-4</v>
      </c>
      <c r="C5" s="11">
        <f>실제값!C5/10000000</f>
        <v>6.1133922204265371E-4</v>
      </c>
      <c r="D5" s="11">
        <f>실제값!D5/10000000</f>
        <v>6.0580622767828049E-4</v>
      </c>
      <c r="E5" s="11">
        <f>실제값!E5/10000000</f>
        <v>5.7795204906106702E-4</v>
      </c>
      <c r="F5" s="11">
        <f>실제값!F5/10000000</f>
        <v>5.7306936102061732E-4</v>
      </c>
      <c r="G5" s="11">
        <f>실제값!G5/10000000</f>
        <v>5.6486255862893625E-4</v>
      </c>
      <c r="H5" s="11">
        <f>실제값!H5/10000000</f>
        <v>5.6555801539449511E-4</v>
      </c>
      <c r="I5" s="11">
        <f>실제값!I5/10000000</f>
        <v>5.3877039021283724E-4</v>
      </c>
      <c r="J5" s="11">
        <f>실제값!J5/10000000</f>
        <v>5.2308413393177913E-4</v>
      </c>
      <c r="K5" s="11">
        <f>실제값!K5/10000000</f>
        <v>5.2324557061536581E-4</v>
      </c>
      <c r="L5" s="11">
        <f>실제값!L5/10000000</f>
        <v>5.3573895710613644E-4</v>
      </c>
      <c r="M5" s="11">
        <f>실제값!M5/10000000</f>
        <v>4.791468656587592E-4</v>
      </c>
      <c r="N5" s="11">
        <f>실제값!N5/10000000</f>
        <v>5.1801515492211543E-4</v>
      </c>
      <c r="O5" s="11">
        <f>실제값!O5/10000000</f>
        <v>5.3248615101887805E-4</v>
      </c>
      <c r="P5" s="11">
        <f>실제값!P5/10000000</f>
        <v>4.6558508500139012E-4</v>
      </c>
      <c r="Q5" s="11">
        <f>실제값!Q5/10000000</f>
        <v>4.5259826399602314E-4</v>
      </c>
      <c r="R5" s="11">
        <f>실제값!R5/10000000</f>
        <v>4.5333307549202115E-4</v>
      </c>
      <c r="S5" s="11">
        <f>실제값!S5/10000000</f>
        <v>4.4325984638586671E-4</v>
      </c>
      <c r="T5" s="11">
        <f>실제값!T5/10000000</f>
        <v>4.5862094883306471E-4</v>
      </c>
      <c r="U5" s="11">
        <f>실제값!U5/10000000</f>
        <v>3.9458853297548896E-4</v>
      </c>
      <c r="V5" s="11">
        <f>실제값!V5/10000000</f>
        <v>4.5205009598970876E-4</v>
      </c>
      <c r="W5" s="12">
        <f>실제값!W5/10000000</f>
        <v>4.2782973368429687E-4</v>
      </c>
      <c r="X5" s="12">
        <f>실제값!X5/10000000</f>
        <v>4.228108931225859E-4</v>
      </c>
      <c r="Y5" s="12">
        <f>실제값!Y5/10000000</f>
        <v>4.1359328296229262E-4</v>
      </c>
      <c r="Z5" s="12">
        <f>실제값!Z5/10000000</f>
        <v>4.1656579751452684E-4</v>
      </c>
      <c r="AA5" s="12">
        <f>실제값!AA5/10000000</f>
        <v>3.9987334830589067E-4</v>
      </c>
      <c r="AB5" s="12">
        <f>실제값!AB5/10000000</f>
        <v>4.044794294228835E-4</v>
      </c>
      <c r="AC5" s="12">
        <f>실제값!AC5/10000000</f>
        <v>4.6915557843922644E-4</v>
      </c>
      <c r="AD5" s="12">
        <f>실제값!AD5/10000000</f>
        <v>4.7783136233797794E-4</v>
      </c>
      <c r="AE5" s="8"/>
    </row>
    <row r="6" spans="1:31" x14ac:dyDescent="0.6">
      <c r="A6" s="1">
        <v>2</v>
      </c>
      <c r="B6" s="11">
        <f>실제값!B6/10000000</f>
        <v>4.7014940093401857E-4</v>
      </c>
      <c r="C6" s="11">
        <f>실제값!C6/10000000</f>
        <v>4.388905181356565E-4</v>
      </c>
      <c r="D6" s="11">
        <f>실제값!D6/10000000</f>
        <v>4.0173179313606676E-4</v>
      </c>
      <c r="E6" s="11">
        <f>실제값!E6/10000000</f>
        <v>3.9346370084571418E-4</v>
      </c>
      <c r="F6" s="11">
        <f>실제값!F6/10000000</f>
        <v>4.1008502393605185E-4</v>
      </c>
      <c r="G6" s="11">
        <f>실제값!G6/10000000</f>
        <v>3.817365709148141E-4</v>
      </c>
      <c r="H6" s="11">
        <f>실제값!H6/10000000</f>
        <v>3.8450459203056355E-4</v>
      </c>
      <c r="I6" s="11">
        <f>실제값!I6/10000000</f>
        <v>3.6934859481161877E-4</v>
      </c>
      <c r="J6" s="11">
        <f>실제값!J6/10000000</f>
        <v>3.7303295721305456E-4</v>
      </c>
      <c r="K6" s="11">
        <f>실제값!K6/10000000</f>
        <v>3.2980573417537389E-4</v>
      </c>
      <c r="L6" s="11">
        <f>실제값!L6/10000000</f>
        <v>3.6617913474137177E-4</v>
      </c>
      <c r="M6" s="11">
        <f>실제값!M6/10000000</f>
        <v>3.2926719471249987E-4</v>
      </c>
      <c r="N6" s="11">
        <f>실제값!N6/10000000</f>
        <v>3.274093744673558E-4</v>
      </c>
      <c r="O6" s="11">
        <f>실제값!O6/10000000</f>
        <v>3.3307342112456456E-4</v>
      </c>
      <c r="P6" s="11">
        <f>실제값!P6/10000000</f>
        <v>3.1615719638882942E-4</v>
      </c>
      <c r="Q6" s="11">
        <f>실제값!Q6/10000000</f>
        <v>3.1532965084063338E-4</v>
      </c>
      <c r="R6" s="11">
        <f>실제값!R6/10000000</f>
        <v>3.0085308726296645E-4</v>
      </c>
      <c r="S6" s="11">
        <f>실제값!S6/10000000</f>
        <v>3.0552743898941669E-4</v>
      </c>
      <c r="T6" s="11">
        <f>실제값!T6/10000000</f>
        <v>2.8910371419056826E-4</v>
      </c>
      <c r="U6" s="11">
        <f>실제값!U6/10000000</f>
        <v>2.7686212150301512E-4</v>
      </c>
      <c r="V6" s="11">
        <f>실제값!V6/10000000</f>
        <v>2.7737575549841394E-4</v>
      </c>
      <c r="W6" s="12">
        <f>실제값!W6/10000000</f>
        <v>2.8147815899392837E-4</v>
      </c>
      <c r="X6" s="12">
        <f>실제값!X6/10000000</f>
        <v>2.8443885904911486E-4</v>
      </c>
      <c r="Y6" s="12">
        <f>실제값!Y6/10000000</f>
        <v>2.9767630763018486E-4</v>
      </c>
      <c r="Z6" s="12">
        <f>실제값!Z6/10000000</f>
        <v>2.5480414202378387E-4</v>
      </c>
      <c r="AA6" s="12">
        <f>실제값!AA6/10000000</f>
        <v>2.5427271078306397E-4</v>
      </c>
      <c r="AB6" s="12">
        <f>실제값!AB6/10000000</f>
        <v>2.6259019125989322E-4</v>
      </c>
      <c r="AC6" s="12">
        <f>실제값!AC6/10000000</f>
        <v>3.0277167835710396E-4</v>
      </c>
      <c r="AD6" s="12">
        <f>실제값!AD6/10000000</f>
        <v>3.3126009661715714E-4</v>
      </c>
      <c r="AE6" s="8"/>
    </row>
    <row r="7" spans="1:31" x14ac:dyDescent="0.6">
      <c r="A7" s="1">
        <v>3</v>
      </c>
      <c r="B7" s="11">
        <f>실제값!B7/10000000</f>
        <v>3.4800646490263515E-4</v>
      </c>
      <c r="C7" s="11">
        <f>실제값!C7/10000000</f>
        <v>3.5599939260123268E-4</v>
      </c>
      <c r="D7" s="11">
        <f>실제값!D7/10000000</f>
        <v>3.2578705627879745E-4</v>
      </c>
      <c r="E7" s="11">
        <f>실제값!E7/10000000</f>
        <v>2.8781787173720765E-4</v>
      </c>
      <c r="F7" s="11">
        <f>실제값!F7/10000000</f>
        <v>3.0568728306882941E-4</v>
      </c>
      <c r="G7" s="11">
        <f>실제값!G7/10000000</f>
        <v>2.8549370441189128E-4</v>
      </c>
      <c r="H7" s="11">
        <f>실제값!H7/10000000</f>
        <v>2.8895161661774722E-4</v>
      </c>
      <c r="I7" s="11">
        <f>실제값!I7/10000000</f>
        <v>2.7614781322092579E-4</v>
      </c>
      <c r="J7" s="11">
        <f>실제값!J7/10000000</f>
        <v>2.9664029470619649E-4</v>
      </c>
      <c r="K7" s="11">
        <f>실제값!K7/10000000</f>
        <v>2.5172623913274509E-4</v>
      </c>
      <c r="L7" s="11">
        <f>실제값!L7/10000000</f>
        <v>2.5578871272827366E-4</v>
      </c>
      <c r="M7" s="11">
        <f>실제값!M7/10000000</f>
        <v>2.4883197211743107E-4</v>
      </c>
      <c r="N7" s="11">
        <f>실제값!N7/10000000</f>
        <v>2.4562291815960875E-4</v>
      </c>
      <c r="O7" s="11">
        <f>실제값!O7/10000000</f>
        <v>2.5411579934187314E-4</v>
      </c>
      <c r="P7" s="11">
        <f>실제값!P7/10000000</f>
        <v>2.4318258137174945E-4</v>
      </c>
      <c r="Q7" s="11">
        <f>실제값!Q7/10000000</f>
        <v>2.4342643283182405E-4</v>
      </c>
      <c r="R7" s="11">
        <f>실제값!R7/10000000</f>
        <v>2.3456050433959816E-4</v>
      </c>
      <c r="S7" s="11">
        <f>실제값!S7/10000000</f>
        <v>2.2346133356270143E-4</v>
      </c>
      <c r="T7" s="11">
        <f>실제값!T7/10000000</f>
        <v>2.1179377029733291E-4</v>
      </c>
      <c r="U7" s="11">
        <f>실제값!U7/10000000</f>
        <v>2.0988611237298741E-4</v>
      </c>
      <c r="V7" s="11">
        <f>실제값!V7/10000000</f>
        <v>2.2633605235085683E-4</v>
      </c>
      <c r="W7" s="12">
        <f>실제값!W7/10000000</f>
        <v>2.3002703884193601E-4</v>
      </c>
      <c r="X7" s="12">
        <f>실제값!X7/10000000</f>
        <v>2.2552478268762525E-4</v>
      </c>
      <c r="Y7" s="12">
        <f>실제값!Y7/10000000</f>
        <v>2.2069886128885541E-4</v>
      </c>
      <c r="Z7" s="12">
        <f>실제값!Z7/10000000</f>
        <v>1.8972091480407249E-4</v>
      </c>
      <c r="AA7" s="12">
        <f>실제값!AA7/10000000</f>
        <v>2.0224167072049307E-4</v>
      </c>
      <c r="AB7" s="12">
        <f>실제값!AB7/10000000</f>
        <v>2.1363422301476806E-4</v>
      </c>
      <c r="AC7" s="12">
        <f>실제값!AC7/10000000</f>
        <v>2.2235010491472343E-4</v>
      </c>
      <c r="AD7" s="12">
        <f>실제값!AD7/10000000</f>
        <v>2.3608975483441194E-4</v>
      </c>
      <c r="AE7" s="8"/>
    </row>
    <row r="8" spans="1:31" x14ac:dyDescent="0.6">
      <c r="A8" s="1">
        <v>4</v>
      </c>
      <c r="B8" s="11">
        <f>실제값!B8/10000000</f>
        <v>2.8658427026107767E-4</v>
      </c>
      <c r="C8" s="11">
        <f>실제값!C8/10000000</f>
        <v>2.7034091441809196E-4</v>
      </c>
      <c r="D8" s="11">
        <f>실제값!D8/10000000</f>
        <v>2.4682281235010494E-4</v>
      </c>
      <c r="E8" s="11">
        <f>실제값!E8/10000000</f>
        <v>2.3235320634907466E-4</v>
      </c>
      <c r="F8" s="11">
        <f>실제값!F8/10000000</f>
        <v>2.3370529384365363E-4</v>
      </c>
      <c r="G8" s="11">
        <f>실제값!G8/10000000</f>
        <v>2.1415737222376643E-4</v>
      </c>
      <c r="H8" s="11">
        <f>실제값!H8/10000000</f>
        <v>2.419087816641876E-4</v>
      </c>
      <c r="I8" s="11">
        <f>실제값!I8/10000000</f>
        <v>2.3554674648413552E-4</v>
      </c>
      <c r="J8" s="11">
        <f>실제값!J8/10000000</f>
        <v>2.2129446159952268E-4</v>
      </c>
      <c r="K8" s="11">
        <f>실제값!K8/10000000</f>
        <v>2.1160694693553872E-4</v>
      </c>
      <c r="L8" s="11">
        <f>실제값!L8/10000000</f>
        <v>2.0683887615195498E-4</v>
      </c>
      <c r="M8" s="11">
        <f>실제값!M8/10000000</f>
        <v>1.9360089620632886E-4</v>
      </c>
      <c r="N8" s="11">
        <f>실제값!N8/10000000</f>
        <v>2.0234810625596898E-4</v>
      </c>
      <c r="O8" s="11">
        <f>실제값!O8/10000000</f>
        <v>1.9124911044761183E-4</v>
      </c>
      <c r="P8" s="11">
        <f>실제값!P8/10000000</f>
        <v>1.7927049175781316E-4</v>
      </c>
      <c r="Q8" s="11">
        <f>실제값!Q8/10000000</f>
        <v>1.7651712896379925E-4</v>
      </c>
      <c r="R8" s="11">
        <f>실제값!R8/10000000</f>
        <v>1.7946428505379117E-4</v>
      </c>
      <c r="S8" s="11">
        <f>실제값!S8/10000000</f>
        <v>1.9690235027825252E-4</v>
      </c>
      <c r="T8" s="11">
        <f>실제값!T8/10000000</f>
        <v>1.8082082589479536E-4</v>
      </c>
      <c r="U8" s="11">
        <f>실제값!U8/10000000</f>
        <v>1.8861796701281767E-4</v>
      </c>
      <c r="V8" s="11">
        <f>실제값!V8/10000000</f>
        <v>1.6625157804811278E-4</v>
      </c>
      <c r="W8" s="12">
        <f>실제값!W8/10000000</f>
        <v>1.6691392558947719E-4</v>
      </c>
      <c r="X8" s="12">
        <f>실제값!X8/10000000</f>
        <v>1.591244319864372E-4</v>
      </c>
      <c r="Y8" s="12">
        <f>실제값!Y8/10000000</f>
        <v>1.6868401822764343E-4</v>
      </c>
      <c r="Z8" s="12">
        <f>실제값!Z8/10000000</f>
        <v>1.5075061246495655E-4</v>
      </c>
      <c r="AA8" s="12">
        <f>실제값!AA8/10000000</f>
        <v>1.4844743658990638E-4</v>
      </c>
      <c r="AB8" s="12">
        <f>실제값!AB8/10000000</f>
        <v>1.647871836023082E-4</v>
      </c>
      <c r="AC8" s="12">
        <f>실제값!AC8/10000000</f>
        <v>1.7410464878473949E-4</v>
      </c>
      <c r="AD8" s="12">
        <f>실제값!AD8/10000000</f>
        <v>1.7887923217586919E-4</v>
      </c>
      <c r="AE8" s="8"/>
    </row>
    <row r="9" spans="1:31" x14ac:dyDescent="0.6">
      <c r="A9" s="1">
        <v>5</v>
      </c>
      <c r="B9" s="11">
        <f>실제값!B9/10000000</f>
        <v>2.4821629071169348E-4</v>
      </c>
      <c r="C9" s="11">
        <f>실제값!C9/10000000</f>
        <v>2.6010110897832148E-4</v>
      </c>
      <c r="D9" s="11">
        <f>실제값!D9/10000000</f>
        <v>2.267288073939755E-4</v>
      </c>
      <c r="E9" s="11">
        <f>실제값!E9/10000000</f>
        <v>2.2779464070306059E-4</v>
      </c>
      <c r="F9" s="11">
        <f>실제값!F9/10000000</f>
        <v>2.1707548277252362E-4</v>
      </c>
      <c r="G9" s="11">
        <f>실제값!G9/10000000</f>
        <v>2.1034630069828694E-4</v>
      </c>
      <c r="H9" s="11">
        <f>실제값!H9/10000000</f>
        <v>1.8997442902530788E-4</v>
      </c>
      <c r="I9" s="11">
        <f>실제값!I9/10000000</f>
        <v>1.8633358560495001E-4</v>
      </c>
      <c r="J9" s="11">
        <f>실제값!J9/10000000</f>
        <v>1.9408385452986164E-4</v>
      </c>
      <c r="K9" s="11">
        <f>실제값!K9/10000000</f>
        <v>1.8076360273322459E-4</v>
      </c>
      <c r="L9" s="11">
        <f>실제값!L9/10000000</f>
        <v>1.7118792565975699E-4</v>
      </c>
      <c r="M9" s="11">
        <f>실제값!M9/10000000</f>
        <v>2.0005546728249157E-4</v>
      </c>
      <c r="N9" s="11">
        <f>실제값!N9/10000000</f>
        <v>1.6806529654352949E-4</v>
      </c>
      <c r="O9" s="11">
        <f>실제값!O9/10000000</f>
        <v>1.5337896617262606E-4</v>
      </c>
      <c r="P9" s="11">
        <f>실제값!P9/10000000</f>
        <v>1.5383072210793479E-4</v>
      </c>
      <c r="Q9" s="11">
        <f>실제값!Q9/10000000</f>
        <v>1.4055454742116795E-4</v>
      </c>
      <c r="R9" s="11">
        <f>실제값!R9/10000000</f>
        <v>1.5651523594352565E-4</v>
      </c>
      <c r="S9" s="11">
        <f>실제값!S9/10000000</f>
        <v>1.4236491829800079E-4</v>
      </c>
      <c r="T9" s="11">
        <f>실제값!T9/10000000</f>
        <v>1.4944420910188955E-4</v>
      </c>
      <c r="U9" s="11">
        <f>실제값!U9/10000000</f>
        <v>1.4029876714543424E-4</v>
      </c>
      <c r="V9" s="11">
        <f>실제값!V9/10000000</f>
        <v>1.5674938475549098E-4</v>
      </c>
      <c r="W9" s="12">
        <f>실제값!W9/10000000</f>
        <v>1.4088455163875204E-4</v>
      </c>
      <c r="X9" s="12">
        <f>실제값!X9/10000000</f>
        <v>1.4587616204922972E-4</v>
      </c>
      <c r="Y9" s="12">
        <f>실제값!Y9/10000000</f>
        <v>1.4346729256310242E-4</v>
      </c>
      <c r="Z9" s="12">
        <f>실제값!Z9/10000000</f>
        <v>1.4148271847079107E-4</v>
      </c>
      <c r="AA9" s="12">
        <f>실제값!AA9/10000000</f>
        <v>1.4562401485624664E-4</v>
      </c>
      <c r="AB9" s="12">
        <f>실제값!AB9/10000000</f>
        <v>1.4493610217622784E-4</v>
      </c>
      <c r="AC9" s="12">
        <f>실제값!AC9/10000000</f>
        <v>1.6607758050636264E-4</v>
      </c>
      <c r="AD9" s="12">
        <f>실제값!AD9/10000000</f>
        <v>1.6606113733439953E-4</v>
      </c>
      <c r="AE9" s="8"/>
    </row>
    <row r="10" spans="1:31" x14ac:dyDescent="0.6">
      <c r="A10" s="1">
        <v>6</v>
      </c>
      <c r="B10" s="11">
        <f>실제값!B10/10000000</f>
        <v>2.1990673360816585E-4</v>
      </c>
      <c r="C10" s="11">
        <f>실제값!C10/10000000</f>
        <v>2.3328037838657952E-4</v>
      </c>
      <c r="D10" s="11">
        <f>실제값!D10/10000000</f>
        <v>2.0550700368838747E-4</v>
      </c>
      <c r="E10" s="11">
        <f>실제값!E10/10000000</f>
        <v>1.9743920984232279E-4</v>
      </c>
      <c r="F10" s="11">
        <f>실제값!F10/10000000</f>
        <v>1.8347328018117497E-4</v>
      </c>
      <c r="G10" s="11">
        <f>실제값!G10/10000000</f>
        <v>1.8435250348289165E-4</v>
      </c>
      <c r="H10" s="11">
        <f>실제값!H10/10000000</f>
        <v>1.7239227635795041E-4</v>
      </c>
      <c r="I10" s="11">
        <f>실제값!I10/10000000</f>
        <v>1.6107004098129608E-4</v>
      </c>
      <c r="J10" s="11">
        <f>실제값!J10/10000000</f>
        <v>1.7215109148324416E-4</v>
      </c>
      <c r="K10" s="11">
        <f>실제값!K10/10000000</f>
        <v>1.7883157361133959E-4</v>
      </c>
      <c r="L10" s="11">
        <f>실제값!L10/10000000</f>
        <v>1.6929099672586455E-4</v>
      </c>
      <c r="M10" s="11">
        <f>실제값!M10/10000000</f>
        <v>1.4394798314655148E-4</v>
      </c>
      <c r="N10" s="11">
        <f>실제값!N10/10000000</f>
        <v>1.5490923694469282E-4</v>
      </c>
      <c r="O10" s="11">
        <f>실제값!O10/10000000</f>
        <v>1.3175441365697099E-4</v>
      </c>
      <c r="P10" s="11">
        <f>실제값!P10/10000000</f>
        <v>1.3462213272147613E-4</v>
      </c>
      <c r="Q10" s="11">
        <f>실제값!Q10/10000000</f>
        <v>1.2346463912121607E-4</v>
      </c>
      <c r="R10" s="11">
        <f>실제값!R10/10000000</f>
        <v>1.3602717052132895E-4</v>
      </c>
      <c r="S10" s="11">
        <f>실제값!S10/10000000</f>
        <v>1.1638017263821975E-4</v>
      </c>
      <c r="T10" s="11">
        <f>실제값!T10/10000000</f>
        <v>1.3061538277338498E-4</v>
      </c>
      <c r="U10" s="11">
        <f>실제값!U10/10000000</f>
        <v>1.2822700731781529E-4</v>
      </c>
      <c r="V10" s="11">
        <f>실제값!V10/10000000</f>
        <v>1.3602452797825852E-4</v>
      </c>
      <c r="W10" s="12">
        <f>실제값!W10/10000000</f>
        <v>1.3723521904379879E-4</v>
      </c>
      <c r="X10" s="12">
        <f>실제값!X10/10000000</f>
        <v>1.1715070774914126E-4</v>
      </c>
      <c r="Y10" s="12">
        <f>실제값!Y10/10000000</f>
        <v>1.2020622079454597E-4</v>
      </c>
      <c r="Z10" s="12">
        <f>실제값!Z10/10000000</f>
        <v>1.2946220920393185E-4</v>
      </c>
      <c r="AA10" s="12">
        <f>실제값!AA10/10000000</f>
        <v>1.203501156725692E-4</v>
      </c>
      <c r="AB10" s="12">
        <f>실제값!AB10/10000000</f>
        <v>1.3986635986105111E-4</v>
      </c>
      <c r="AC10" s="12">
        <f>실제값!AC10/10000000</f>
        <v>1.3883994031816001E-4</v>
      </c>
      <c r="AD10" s="12">
        <f>실제값!AD10/10000000</f>
        <v>1.3428181672182606E-4</v>
      </c>
      <c r="AE10" s="8"/>
    </row>
    <row r="11" spans="1:31" x14ac:dyDescent="0.6">
      <c r="A11" s="1">
        <v>7</v>
      </c>
      <c r="B11" s="11">
        <f>실제값!B11/10000000</f>
        <v>2.1421907096307605E-4</v>
      </c>
      <c r="C11" s="11">
        <f>실제값!C11/10000000</f>
        <v>2.0967596051830629E-4</v>
      </c>
      <c r="D11" s="11">
        <f>실제값!D11/10000000</f>
        <v>1.8820853959701904E-4</v>
      </c>
      <c r="E11" s="11">
        <f>실제값!E11/10000000</f>
        <v>2.0302086801475338E-4</v>
      </c>
      <c r="F11" s="11">
        <f>실제값!F11/10000000</f>
        <v>1.8088335722022162E-4</v>
      </c>
      <c r="G11" s="11">
        <f>실제값!G11/10000000</f>
        <v>1.6422417432556034E-4</v>
      </c>
      <c r="H11" s="11">
        <f>실제값!H11/10000000</f>
        <v>1.4699034073317854E-4</v>
      </c>
      <c r="I11" s="11">
        <f>실제값!I11/10000000</f>
        <v>1.5932304747230721E-4</v>
      </c>
      <c r="J11" s="11">
        <f>실제값!J11/10000000</f>
        <v>1.5275598621757174E-4</v>
      </c>
      <c r="K11" s="11">
        <f>실제값!K11/10000000</f>
        <v>1.5806137867518938E-4</v>
      </c>
      <c r="L11" s="11">
        <f>실제값!L11/10000000</f>
        <v>1.4711560774442945E-4</v>
      </c>
      <c r="M11" s="11">
        <f>실제값!M11/10000000</f>
        <v>1.455984206307526E-4</v>
      </c>
      <c r="N11" s="11">
        <f>실제값!N11/10000000</f>
        <v>1.4972365692551907E-4</v>
      </c>
      <c r="O11" s="11">
        <f>실제값!O11/10000000</f>
        <v>1.3828147216704881E-4</v>
      </c>
      <c r="P11" s="11">
        <f>실제값!P11/10000000</f>
        <v>1.2605235343389124E-4</v>
      </c>
      <c r="Q11" s="11">
        <f>실제값!Q11/10000000</f>
        <v>1.3036863709410613E-4</v>
      </c>
      <c r="R11" s="11">
        <f>실제값!R11/10000000</f>
        <v>1.2345371830910934E-4</v>
      </c>
      <c r="S11" s="11">
        <f>실제값!S11/10000000</f>
        <v>1.3810381231253648E-4</v>
      </c>
      <c r="T11" s="11">
        <f>실제값!T11/10000000</f>
        <v>1.2040323033238769E-4</v>
      </c>
      <c r="U11" s="11">
        <f>실제값!U11/10000000</f>
        <v>1.2932440927646612E-4</v>
      </c>
      <c r="V11" s="11">
        <f>실제값!V11/10000000</f>
        <v>1.1369503168702989E-4</v>
      </c>
      <c r="W11" s="12">
        <f>실제값!W11/10000000</f>
        <v>1.3030983100057562E-4</v>
      </c>
      <c r="X11" s="12">
        <f>실제값!X11/10000000</f>
        <v>1.2949868813347728E-4</v>
      </c>
      <c r="Y11" s="12">
        <f>실제값!Y11/10000000</f>
        <v>1.1728352288313884E-4</v>
      </c>
      <c r="Z11" s="12">
        <f>실제값!Z11/10000000</f>
        <v>1.1749837517471973E-4</v>
      </c>
      <c r="AA11" s="12">
        <f>실제값!AA11/10000000</f>
        <v>1.1529958108143794E-4</v>
      </c>
      <c r="AB11" s="12">
        <f>실제값!AB11/10000000</f>
        <v>1.2326804870200228E-4</v>
      </c>
      <c r="AC11" s="12">
        <f>실제값!AC11/10000000</f>
        <v>1.135070323636781E-4</v>
      </c>
      <c r="AD11" s="12">
        <f>실제값!AD11/10000000</f>
        <v>1.2642963952729457E-4</v>
      </c>
      <c r="AE11" s="8"/>
    </row>
    <row r="12" spans="1:31" x14ac:dyDescent="0.6">
      <c r="A12" s="1">
        <v>8</v>
      </c>
      <c r="B12" s="11">
        <f>실제값!B12/10000000</f>
        <v>2.3315176086007123E-4</v>
      </c>
      <c r="C12" s="11">
        <f>실제값!C12/10000000</f>
        <v>2.0023979820441761E-4</v>
      </c>
      <c r="D12" s="11">
        <f>실제값!D12/10000000</f>
        <v>1.9676061216710429E-4</v>
      </c>
      <c r="E12" s="11">
        <f>실제값!E12/10000000</f>
        <v>1.7111294022492904E-4</v>
      </c>
      <c r="F12" s="11">
        <f>실제값!F12/10000000</f>
        <v>1.8302498037205375E-4</v>
      </c>
      <c r="G12" s="11">
        <f>실제값!G12/10000000</f>
        <v>1.6348616420357753E-4</v>
      </c>
      <c r="H12" s="11">
        <f>실제값!H12/10000000</f>
        <v>1.5930613546108496E-4</v>
      </c>
      <c r="I12" s="11">
        <f>실제값!I12/10000000</f>
        <v>1.673382768794763E-4</v>
      </c>
      <c r="J12" s="11">
        <f>실제값!J12/10000000</f>
        <v>1.5698361015949652E-4</v>
      </c>
      <c r="K12" s="11">
        <f>실제값!K12/10000000</f>
        <v>1.4644500967702471E-4</v>
      </c>
      <c r="L12" s="11">
        <f>실제값!L12/10000000</f>
        <v>1.4803317105059816E-4</v>
      </c>
      <c r="M12" s="11">
        <f>실제값!M12/10000000</f>
        <v>1.5315722561273781E-4</v>
      </c>
      <c r="N12" s="11">
        <f>실제값!N12/10000000</f>
        <v>1.4244660962547687E-4</v>
      </c>
      <c r="O12" s="11">
        <f>실제값!O12/10000000</f>
        <v>1.4049348021345857E-4</v>
      </c>
      <c r="P12" s="11">
        <f>실제값!P12/10000000</f>
        <v>1.2932026868130186E-4</v>
      </c>
      <c r="Q12" s="11">
        <f>실제값!Q12/10000000</f>
        <v>1.2409813987211333E-4</v>
      </c>
      <c r="R12" s="11">
        <f>실제값!R12/10000000</f>
        <v>1.3245283071958679E-4</v>
      </c>
      <c r="S12" s="11">
        <f>실제값!S12/10000000</f>
        <v>1.149880091493162E-4</v>
      </c>
      <c r="T12" s="11">
        <f>실제값!T12/10000000</f>
        <v>1.2438673743466125E-4</v>
      </c>
      <c r="U12" s="11">
        <f>실제값!U12/10000000</f>
        <v>1.2104618057128079E-4</v>
      </c>
      <c r="V12" s="11">
        <f>실제값!V12/10000000</f>
        <v>1.2705931303674082E-4</v>
      </c>
      <c r="W12" s="12">
        <f>실제값!W12/10000000</f>
        <v>1.354365437636068E-4</v>
      </c>
      <c r="X12" s="12">
        <f>실제값!X12/10000000</f>
        <v>1.184263503509449E-4</v>
      </c>
      <c r="Y12" s="12">
        <f>실제값!Y12/10000000</f>
        <v>1.1412645146994842E-4</v>
      </c>
      <c r="Z12" s="12">
        <f>실제값!Z12/10000000</f>
        <v>1.2085916120939952E-4</v>
      </c>
      <c r="AA12" s="12">
        <f>실제값!AA12/10000000</f>
        <v>1.0130956200645573E-4</v>
      </c>
      <c r="AB12" s="12">
        <f>실제값!AB12/10000000</f>
        <v>1.1326325239772334E-4</v>
      </c>
      <c r="AC12" s="12">
        <f>실제값!AC12/10000000</f>
        <v>1.2628390469900225E-4</v>
      </c>
      <c r="AD12" s="12">
        <f>실제값!AD12/10000000</f>
        <v>1.1740929814428045E-4</v>
      </c>
      <c r="AE12" s="8"/>
    </row>
    <row r="13" spans="1:31" x14ac:dyDescent="0.6">
      <c r="A13" s="1">
        <v>9</v>
      </c>
      <c r="B13" s="11">
        <f>실제값!B13/10000000</f>
        <v>2.0835380520587118E-4</v>
      </c>
      <c r="C13" s="11">
        <f>실제값!C13/10000000</f>
        <v>1.8802691453699007E-4</v>
      </c>
      <c r="D13" s="11">
        <f>실제값!D13/10000000</f>
        <v>1.7897405968618924E-4</v>
      </c>
      <c r="E13" s="11">
        <f>실제값!E13/10000000</f>
        <v>1.7800885612342785E-4</v>
      </c>
      <c r="F13" s="11">
        <f>실제값!F13/10000000</f>
        <v>1.697776819061326E-4</v>
      </c>
      <c r="G13" s="11">
        <f>실제값!G13/10000000</f>
        <v>1.5792955238594209E-4</v>
      </c>
      <c r="H13" s="11">
        <f>실제값!H13/10000000</f>
        <v>1.6210481622468744E-4</v>
      </c>
      <c r="I13" s="11">
        <f>실제값!I13/10000000</f>
        <v>1.5769209180889303E-4</v>
      </c>
      <c r="J13" s="11">
        <f>실제값!J13/10000000</f>
        <v>1.3725462192125192E-4</v>
      </c>
      <c r="K13" s="11">
        <f>실제값!K13/10000000</f>
        <v>1.6031107902952704E-4</v>
      </c>
      <c r="L13" s="11">
        <f>실제값!L13/10000000</f>
        <v>1.4868262717903852E-4</v>
      </c>
      <c r="M13" s="11">
        <f>실제값!M13/10000000</f>
        <v>1.3515365493534036E-4</v>
      </c>
      <c r="N13" s="11">
        <f>실제값!N13/10000000</f>
        <v>1.4139451306068899E-4</v>
      </c>
      <c r="O13" s="11">
        <f>실제값!O13/10000000</f>
        <v>1.2461462644035933E-4</v>
      </c>
      <c r="P13" s="11">
        <f>실제값!P13/10000000</f>
        <v>1.3885185919824933E-4</v>
      </c>
      <c r="Q13" s="11">
        <f>실제값!Q13/10000000</f>
        <v>1.2198642144853568E-4</v>
      </c>
      <c r="R13" s="11">
        <f>실제값!R13/10000000</f>
        <v>1.1618389136221446E-4</v>
      </c>
      <c r="S13" s="11">
        <f>실제값!S13/10000000</f>
        <v>1.2149420878653454E-4</v>
      </c>
      <c r="T13" s="11">
        <f>실제값!T13/10000000</f>
        <v>1.3487099319777843E-4</v>
      </c>
      <c r="U13" s="11">
        <f>실제값!U13/10000000</f>
        <v>1.2788276826982027E-4</v>
      </c>
      <c r="V13" s="11">
        <f>실제값!V13/10000000</f>
        <v>1.2496876196689807E-4</v>
      </c>
      <c r="W13" s="12">
        <f>실제값!W13/10000000</f>
        <v>1.1535694917921874E-4</v>
      </c>
      <c r="X13" s="12">
        <f>실제값!X13/10000000</f>
        <v>1.1343893835102729E-4</v>
      </c>
      <c r="Y13" s="12">
        <f>실제값!Y13/10000000</f>
        <v>1.2616470452273329E-4</v>
      </c>
      <c r="Z13" s="12">
        <f>실제값!Z13/10000000</f>
        <v>1.1529852980337235E-4</v>
      </c>
      <c r="AA13" s="12">
        <f>실제값!AA13/10000000</f>
        <v>1.1069176907828972E-4</v>
      </c>
      <c r="AB13" s="12">
        <f>실제값!AB13/10000000</f>
        <v>1.1803178992877492E-4</v>
      </c>
      <c r="AC13" s="12">
        <f>실제값!AC13/10000000</f>
        <v>1.1725015426980843E-4</v>
      </c>
      <c r="AD13" s="12">
        <f>실제값!AD13/10000000</f>
        <v>1.2919270737963331E-4</v>
      </c>
      <c r="AE13" s="8"/>
    </row>
    <row r="14" spans="1:31" x14ac:dyDescent="0.6">
      <c r="A14" s="1">
        <v>10</v>
      </c>
      <c r="B14" s="11">
        <f>실제값!B14/10000000</f>
        <v>1.9892797809247022E-4</v>
      </c>
      <c r="C14" s="11">
        <f>실제값!C14/10000000</f>
        <v>1.9778827850771048E-4</v>
      </c>
      <c r="D14" s="11">
        <f>실제값!D14/10000000</f>
        <v>1.8494153793319277E-4</v>
      </c>
      <c r="E14" s="11">
        <f>실제값!E14/10000000</f>
        <v>1.9285105422574728E-4</v>
      </c>
      <c r="F14" s="11">
        <f>실제값!F14/10000000</f>
        <v>1.8796688917221337E-4</v>
      </c>
      <c r="G14" s="11">
        <f>실제값!G14/10000000</f>
        <v>1.8025756967720162E-4</v>
      </c>
      <c r="H14" s="11">
        <f>실제값!H14/10000000</f>
        <v>1.789738500181971E-4</v>
      </c>
      <c r="I14" s="11">
        <f>실제값!I14/10000000</f>
        <v>1.7246495806135464E-4</v>
      </c>
      <c r="J14" s="11">
        <f>실제값!J14/10000000</f>
        <v>1.8309891904193164E-4</v>
      </c>
      <c r="K14" s="11">
        <f>실제값!K14/10000000</f>
        <v>1.4812326533452213E-4</v>
      </c>
      <c r="L14" s="11">
        <f>실제값!L14/10000000</f>
        <v>1.3409055419639221E-4</v>
      </c>
      <c r="M14" s="11">
        <f>실제값!M14/10000000</f>
        <v>1.3416305401248965E-4</v>
      </c>
      <c r="N14" s="11">
        <f>실제값!N14/10000000</f>
        <v>1.4650972992045E-4</v>
      </c>
      <c r="O14" s="11">
        <f>실제값!O14/10000000</f>
        <v>1.3120288110456872E-4</v>
      </c>
      <c r="P14" s="11">
        <f>실제값!P14/10000000</f>
        <v>1.2232967315999087E-4</v>
      </c>
      <c r="Q14" s="11">
        <f>실제값!Q14/10000000</f>
        <v>1.0987000835160565E-4</v>
      </c>
      <c r="R14" s="11">
        <f>실제값!R14/10000000</f>
        <v>1.1989924833533537E-4</v>
      </c>
      <c r="S14" s="11">
        <f>실제값!S14/10000000</f>
        <v>1.1926589471047616E-4</v>
      </c>
      <c r="T14" s="11">
        <f>실제값!T14/10000000</f>
        <v>1.1202881356749761E-4</v>
      </c>
      <c r="U14" s="11">
        <f>실제값!U14/10000000</f>
        <v>1.2160149271217772E-4</v>
      </c>
      <c r="V14" s="11">
        <f>실제값!V14/10000000</f>
        <v>1.3036916735412749E-4</v>
      </c>
      <c r="W14" s="12">
        <f>실제값!W14/10000000</f>
        <v>1.3072931451092642E-4</v>
      </c>
      <c r="X14" s="12">
        <f>실제값!X14/10000000</f>
        <v>1.379820646311426E-4</v>
      </c>
      <c r="Y14" s="12">
        <f>실제값!Y14/10000000</f>
        <v>1.1637937275210149E-4</v>
      </c>
      <c r="Z14" s="12">
        <f>실제값!Z14/10000000</f>
        <v>1.3821910332486854E-4</v>
      </c>
      <c r="AA14" s="12">
        <f>실제값!AA14/10000000</f>
        <v>1.2892512802102916E-4</v>
      </c>
      <c r="AB14" s="12">
        <f>실제값!AB14/10000000</f>
        <v>1.3253522800752915E-4</v>
      </c>
      <c r="AC14" s="12">
        <f>실제값!AC14/10000000</f>
        <v>1.2338375293271704E-4</v>
      </c>
      <c r="AD14" s="12">
        <f>실제값!AD14/10000000</f>
        <v>1.2412766775064175E-4</v>
      </c>
      <c r="AE14" s="8"/>
    </row>
    <row r="15" spans="1:31" x14ac:dyDescent="0.6">
      <c r="A15" s="1">
        <v>11</v>
      </c>
      <c r="B15" s="11">
        <f>실제값!B15/10000000</f>
        <v>2.2540380676094673E-4</v>
      </c>
      <c r="C15" s="11">
        <f>실제값!C15/10000000</f>
        <v>2.1347085158981871E-4</v>
      </c>
      <c r="D15" s="11">
        <f>실제값!D15/10000000</f>
        <v>1.9677789552606655E-4</v>
      </c>
      <c r="E15" s="11">
        <f>실제값!E15/10000000</f>
        <v>1.9311555305319769E-4</v>
      </c>
      <c r="F15" s="11">
        <f>실제값!F15/10000000</f>
        <v>2.0275561334818614E-4</v>
      </c>
      <c r="G15" s="11">
        <f>실제값!G15/10000000</f>
        <v>2.1083267035018667E-4</v>
      </c>
      <c r="H15" s="11">
        <f>실제값!H15/10000000</f>
        <v>1.8743216020818547E-4</v>
      </c>
      <c r="I15" s="11">
        <f>실제값!I15/10000000</f>
        <v>1.7396136731330822E-4</v>
      </c>
      <c r="J15" s="11">
        <f>실제값!J15/10000000</f>
        <v>1.5999389200649028E-4</v>
      </c>
      <c r="K15" s="11">
        <f>실제값!K15/10000000</f>
        <v>1.6065508727247915E-4</v>
      </c>
      <c r="L15" s="11">
        <f>실제값!L15/10000000</f>
        <v>1.6726713290811124E-4</v>
      </c>
      <c r="M15" s="11">
        <f>실제값!M15/10000000</f>
        <v>1.620571560351583E-4</v>
      </c>
      <c r="N15" s="11">
        <f>실제값!N15/10000000</f>
        <v>1.5299765935462354E-4</v>
      </c>
      <c r="O15" s="11">
        <f>실제값!O15/10000000</f>
        <v>1.2891011310379349E-4</v>
      </c>
      <c r="P15" s="11">
        <f>실제값!P15/10000000</f>
        <v>1.5797790515932944E-4</v>
      </c>
      <c r="Q15" s="11">
        <f>실제값!Q15/10000000</f>
        <v>1.4204373520155752E-4</v>
      </c>
      <c r="R15" s="11">
        <f>실제값!R15/10000000</f>
        <v>1.4176628771713393E-4</v>
      </c>
      <c r="S15" s="11">
        <f>실제값!S15/10000000</f>
        <v>1.2712752023554249E-4</v>
      </c>
      <c r="T15" s="11">
        <f>실제값!T15/10000000</f>
        <v>1.2375576530723891E-4</v>
      </c>
      <c r="U15" s="11">
        <f>실제값!U15/10000000</f>
        <v>1.3436857137319049E-4</v>
      </c>
      <c r="V15" s="11">
        <f>실제값!V15/10000000</f>
        <v>1.2697719414749023E-4</v>
      </c>
      <c r="W15" s="12">
        <f>실제값!W15/10000000</f>
        <v>1.323349360712035E-4</v>
      </c>
      <c r="X15" s="12">
        <f>실제값!X15/10000000</f>
        <v>1.4354449363237438E-4</v>
      </c>
      <c r="Y15" s="12">
        <f>실제값!Y15/10000000</f>
        <v>1.1560634938225928E-4</v>
      </c>
      <c r="Z15" s="12">
        <f>실제값!Z15/10000000</f>
        <v>1.5063482538755379E-4</v>
      </c>
      <c r="AA15" s="12">
        <f>실제값!AA15/10000000</f>
        <v>1.4759251969886968E-4</v>
      </c>
      <c r="AB15" s="12">
        <f>실제값!AB15/10000000</f>
        <v>1.3213168707003269E-4</v>
      </c>
      <c r="AC15" s="12">
        <f>실제값!AC15/10000000</f>
        <v>1.5037192514498279E-4</v>
      </c>
      <c r="AD15" s="12">
        <f>실제값!AD15/10000000</f>
        <v>1.4257722693934133E-4</v>
      </c>
      <c r="AE15" s="8"/>
    </row>
    <row r="16" spans="1:31" x14ac:dyDescent="0.6">
      <c r="A16" s="1">
        <v>12</v>
      </c>
      <c r="B16" s="11">
        <f>실제값!B16/10000000</f>
        <v>2.6587943368402322E-4</v>
      </c>
      <c r="C16" s="11">
        <f>실제값!C16/10000000</f>
        <v>2.4609054305764543E-4</v>
      </c>
      <c r="D16" s="11">
        <f>실제값!D16/10000000</f>
        <v>2.519501236379371E-4</v>
      </c>
      <c r="E16" s="11">
        <f>실제값!E16/10000000</f>
        <v>2.5947397611245511E-4</v>
      </c>
      <c r="F16" s="11">
        <f>실제값!F16/10000000</f>
        <v>2.0233885737796028E-4</v>
      </c>
      <c r="G16" s="11">
        <f>실제값!G16/10000000</f>
        <v>2.2288176842037802E-4</v>
      </c>
      <c r="H16" s="11">
        <f>실제값!H16/10000000</f>
        <v>2.0500034816814869E-4</v>
      </c>
      <c r="I16" s="11">
        <f>실제값!I16/10000000</f>
        <v>2.2608270589519083E-4</v>
      </c>
      <c r="J16" s="11">
        <f>실제값!J16/10000000</f>
        <v>2.1465610081885985E-4</v>
      </c>
      <c r="K16" s="11">
        <f>실제값!K16/10000000</f>
        <v>2.0616024011457342E-4</v>
      </c>
      <c r="L16" s="11">
        <f>실제값!L16/10000000</f>
        <v>1.7327217979437395E-4</v>
      </c>
      <c r="M16" s="11">
        <f>실제값!M16/10000000</f>
        <v>1.5853709574866037E-4</v>
      </c>
      <c r="N16" s="11">
        <f>실제값!N16/10000000</f>
        <v>1.6156872580694092E-4</v>
      </c>
      <c r="O16" s="11">
        <f>실제값!O16/10000000</f>
        <v>1.6234366200556686E-4</v>
      </c>
      <c r="P16" s="11">
        <f>실제값!P16/10000000</f>
        <v>1.5279545203544779E-4</v>
      </c>
      <c r="Q16" s="11">
        <f>실제값!Q16/10000000</f>
        <v>1.4605752992121845E-4</v>
      </c>
      <c r="R16" s="11">
        <f>실제값!R16/10000000</f>
        <v>1.5505474799687327E-4</v>
      </c>
      <c r="S16" s="11">
        <f>실제값!S16/10000000</f>
        <v>1.4126365724081294E-4</v>
      </c>
      <c r="T16" s="11">
        <f>실제값!T16/10000000</f>
        <v>1.5115781566184115E-4</v>
      </c>
      <c r="U16" s="11">
        <f>실제값!U16/10000000</f>
        <v>1.4868752806088717E-4</v>
      </c>
      <c r="V16" s="11">
        <f>실제값!V16/10000000</f>
        <v>1.4069899435175309E-4</v>
      </c>
      <c r="W16" s="12">
        <f>실제값!W16/10000000</f>
        <v>1.4894117016961211E-4</v>
      </c>
      <c r="X16" s="12">
        <f>실제값!X16/10000000</f>
        <v>1.8109112922914415E-4</v>
      </c>
      <c r="Y16" s="12">
        <f>실제값!Y16/10000000</f>
        <v>1.586866833565016E-4</v>
      </c>
      <c r="Z16" s="12">
        <f>실제값!Z16/10000000</f>
        <v>1.643894410983624E-4</v>
      </c>
      <c r="AA16" s="12">
        <f>실제값!AA16/10000000</f>
        <v>1.5775636150233805E-4</v>
      </c>
      <c r="AB16" s="12">
        <f>실제값!AB16/10000000</f>
        <v>1.4832767747993423E-4</v>
      </c>
      <c r="AC16" s="12">
        <f>실제값!AC16/10000000</f>
        <v>1.5786985021097193E-4</v>
      </c>
      <c r="AD16" s="12">
        <f>실제값!AD16/10000000</f>
        <v>1.6642870404463985E-4</v>
      </c>
      <c r="AE16" s="8"/>
    </row>
    <row r="17" spans="1:31" x14ac:dyDescent="0.6">
      <c r="A17" s="1">
        <v>13</v>
      </c>
      <c r="B17" s="11">
        <f>실제값!B17/10000000</f>
        <v>3.4526122698192108E-4</v>
      </c>
      <c r="C17" s="11">
        <f>실제값!C17/10000000</f>
        <v>3.1993346188603804E-4</v>
      </c>
      <c r="D17" s="11">
        <f>실제값!D17/10000000</f>
        <v>3.2608895791886618E-4</v>
      </c>
      <c r="E17" s="11">
        <f>실제값!E17/10000000</f>
        <v>3.0529687450442166E-4</v>
      </c>
      <c r="F17" s="11">
        <f>실제값!F17/10000000</f>
        <v>2.6981811826632432E-4</v>
      </c>
      <c r="G17" s="11">
        <f>실제값!G17/10000000</f>
        <v>2.5844542538945071E-4</v>
      </c>
      <c r="H17" s="11">
        <f>실제값!H17/10000000</f>
        <v>2.5744054455794746E-4</v>
      </c>
      <c r="I17" s="11">
        <f>실제값!I17/10000000</f>
        <v>2.6512953308612306E-4</v>
      </c>
      <c r="J17" s="11">
        <f>실제값!J17/10000000</f>
        <v>2.5613136812126344E-4</v>
      </c>
      <c r="K17" s="11">
        <f>실제값!K17/10000000</f>
        <v>2.3645261295034633E-4</v>
      </c>
      <c r="L17" s="11">
        <f>실제값!L17/10000000</f>
        <v>2.401002127902745E-4</v>
      </c>
      <c r="M17" s="11">
        <f>실제값!M17/10000000</f>
        <v>2.1275226034415796E-4</v>
      </c>
      <c r="N17" s="11">
        <f>실제값!N17/10000000</f>
        <v>2.1289460206395342E-4</v>
      </c>
      <c r="O17" s="11">
        <f>실제값!O17/10000000</f>
        <v>2.0391241148209316E-4</v>
      </c>
      <c r="P17" s="11">
        <f>실제값!P17/10000000</f>
        <v>1.9570084207075141E-4</v>
      </c>
      <c r="Q17" s="11">
        <f>실제값!Q17/10000000</f>
        <v>1.7895103362989542E-4</v>
      </c>
      <c r="R17" s="11">
        <f>실제값!R17/10000000</f>
        <v>1.8844838903918785E-4</v>
      </c>
      <c r="S17" s="11">
        <f>실제값!S17/10000000</f>
        <v>1.7947769042067762E-4</v>
      </c>
      <c r="T17" s="11">
        <f>실제값!T17/10000000</f>
        <v>1.788351497944973E-4</v>
      </c>
      <c r="U17" s="11">
        <f>실제값!U17/10000000</f>
        <v>1.960357981043725E-4</v>
      </c>
      <c r="V17" s="11">
        <f>실제값!V17/10000000</f>
        <v>1.8720316719842095E-4</v>
      </c>
      <c r="W17" s="12">
        <f>실제값!W17/10000000</f>
        <v>1.8474291438393963E-4</v>
      </c>
      <c r="X17" s="12">
        <f>실제값!X17/10000000</f>
        <v>2.0299027120680176E-4</v>
      </c>
      <c r="Y17" s="12">
        <f>실제값!Y17/10000000</f>
        <v>1.8528363415583088E-4</v>
      </c>
      <c r="Z17" s="12">
        <f>실제값!Z17/10000000</f>
        <v>1.8509800406598333E-4</v>
      </c>
      <c r="AA17" s="12">
        <f>실제값!AA17/10000000</f>
        <v>2.2312872824190404E-4</v>
      </c>
      <c r="AB17" s="12">
        <f>실제값!AB17/10000000</f>
        <v>2.1627530150835866E-4</v>
      </c>
      <c r="AC17" s="12">
        <f>실제값!AC17/10000000</f>
        <v>2.1069651727377109E-4</v>
      </c>
      <c r="AD17" s="12">
        <f>실제값!AD17/10000000</f>
        <v>2.3453272732500155E-4</v>
      </c>
      <c r="AE17" s="8"/>
    </row>
    <row r="18" spans="1:31" x14ac:dyDescent="0.6">
      <c r="A18" s="1">
        <v>14</v>
      </c>
      <c r="B18" s="11">
        <f>실제값!B18/10000000</f>
        <v>5.0089749286563691E-4</v>
      </c>
      <c r="C18" s="11">
        <f>실제값!C18/10000000</f>
        <v>4.3983023249082487E-4</v>
      </c>
      <c r="D18" s="11">
        <f>실제값!D18/10000000</f>
        <v>3.9943213678454091E-4</v>
      </c>
      <c r="E18" s="11">
        <f>실제값!E18/10000000</f>
        <v>3.6205691402471212E-4</v>
      </c>
      <c r="F18" s="11">
        <f>실제값!F18/10000000</f>
        <v>3.723875599495853E-4</v>
      </c>
      <c r="G18" s="11">
        <f>실제값!G18/10000000</f>
        <v>3.512198419337077E-4</v>
      </c>
      <c r="H18" s="11">
        <f>실제값!H18/10000000</f>
        <v>3.230672028541893E-4</v>
      </c>
      <c r="I18" s="11">
        <f>실제값!I18/10000000</f>
        <v>3.2030039923041178E-4</v>
      </c>
      <c r="J18" s="11">
        <f>실제값!J18/10000000</f>
        <v>3.3736134665179396E-4</v>
      </c>
      <c r="K18" s="11">
        <f>실제값!K18/10000000</f>
        <v>3.182656323720623E-4</v>
      </c>
      <c r="L18" s="11">
        <f>실제값!L18/10000000</f>
        <v>3.3089392423861399E-4</v>
      </c>
      <c r="M18" s="11">
        <f>실제값!M18/10000000</f>
        <v>2.8720916471195167E-4</v>
      </c>
      <c r="N18" s="11">
        <f>실제값!N18/10000000</f>
        <v>2.8561698661890705E-4</v>
      </c>
      <c r="O18" s="11">
        <f>실제값!O18/10000000</f>
        <v>2.5596935831186601E-4</v>
      </c>
      <c r="P18" s="11">
        <f>실제값!P18/10000000</f>
        <v>2.429386776746377E-4</v>
      </c>
      <c r="Q18" s="11">
        <f>실제값!Q18/10000000</f>
        <v>2.4082088570899081E-4</v>
      </c>
      <c r="R18" s="11">
        <f>실제값!R18/10000000</f>
        <v>2.461569139209813E-4</v>
      </c>
      <c r="S18" s="11">
        <f>실제값!S18/10000000</f>
        <v>2.442820941258142E-4</v>
      </c>
      <c r="T18" s="11">
        <f>실제값!T18/10000000</f>
        <v>2.3519843462983849E-4</v>
      </c>
      <c r="U18" s="11">
        <f>실제값!U18/10000000</f>
        <v>2.3572504325982083E-4</v>
      </c>
      <c r="V18" s="11">
        <f>실제값!V18/10000000</f>
        <v>2.5539487720969316E-4</v>
      </c>
      <c r="W18" s="12">
        <f>실제값!W18/10000000</f>
        <v>2.4146164149093088E-4</v>
      </c>
      <c r="X18" s="12">
        <f>실제값!X18/10000000</f>
        <v>2.6756266649431958E-4</v>
      </c>
      <c r="Y18" s="12">
        <f>실제값!Y18/10000000</f>
        <v>2.6903400452898491E-4</v>
      </c>
      <c r="Z18" s="12">
        <f>실제값!Z18/10000000</f>
        <v>2.5207264076662134E-4</v>
      </c>
      <c r="AA18" s="12">
        <f>실제값!AA18/10000000</f>
        <v>3.039397540031057E-4</v>
      </c>
      <c r="AB18" s="12">
        <f>실제값!AB18/10000000</f>
        <v>2.9446511782995623E-4</v>
      </c>
      <c r="AC18" s="12">
        <f>실제값!AC18/10000000</f>
        <v>3.1774316379499221E-4</v>
      </c>
      <c r="AD18" s="12">
        <f>실제값!AD18/10000000</f>
        <v>3.0728833563193459E-4</v>
      </c>
      <c r="AE18" s="8"/>
    </row>
    <row r="19" spans="1:31" x14ac:dyDescent="0.6">
      <c r="A19" s="1">
        <v>15</v>
      </c>
      <c r="B19" s="11">
        <f>실제값!B19/10000000</f>
        <v>6.6372778166263601E-4</v>
      </c>
      <c r="C19" s="11">
        <f>실제값!C19/10000000</f>
        <v>5.9686503423155707E-4</v>
      </c>
      <c r="D19" s="11">
        <f>실제값!D19/10000000</f>
        <v>5.5159695543253659E-4</v>
      </c>
      <c r="E19" s="11">
        <f>실제값!E19/10000000</f>
        <v>5.1496677766470656E-4</v>
      </c>
      <c r="F19" s="11">
        <f>실제값!F19/10000000</f>
        <v>4.8969794447886012E-4</v>
      </c>
      <c r="G19" s="11">
        <f>실제값!G19/10000000</f>
        <v>4.9579215832357549E-4</v>
      </c>
      <c r="H19" s="11">
        <f>실제값!H19/10000000</f>
        <v>4.5983964075755631E-4</v>
      </c>
      <c r="I19" s="11">
        <f>실제값!I19/10000000</f>
        <v>4.3506128920730772E-4</v>
      </c>
      <c r="J19" s="11">
        <f>실제값!J19/10000000</f>
        <v>4.2819634027795365E-4</v>
      </c>
      <c r="K19" s="11">
        <f>실제값!K19/10000000</f>
        <v>4.5892180622618509E-4</v>
      </c>
      <c r="L19" s="11">
        <f>실제값!L19/10000000</f>
        <v>4.5932543206862064E-4</v>
      </c>
      <c r="M19" s="11">
        <f>실제값!M19/10000000</f>
        <v>4.129348485296645E-4</v>
      </c>
      <c r="N19" s="11">
        <f>실제값!N19/10000000</f>
        <v>4.0166565178756896E-4</v>
      </c>
      <c r="O19" s="11">
        <f>실제값!O19/10000000</f>
        <v>3.7538985642163018E-4</v>
      </c>
      <c r="P19" s="11">
        <f>실제값!P19/10000000</f>
        <v>3.4255416408607471E-4</v>
      </c>
      <c r="Q19" s="11">
        <f>실제값!Q19/10000000</f>
        <v>3.2283087054392088E-4</v>
      </c>
      <c r="R19" s="11">
        <f>실제값!R19/10000000</f>
        <v>3.0424608072389771E-4</v>
      </c>
      <c r="S19" s="11">
        <f>실제값!S19/10000000</f>
        <v>3.2786484170044359E-4</v>
      </c>
      <c r="T19" s="11">
        <f>실제값!T19/10000000</f>
        <v>3.294354705901338E-4</v>
      </c>
      <c r="U19" s="11">
        <f>실제값!U19/10000000</f>
        <v>3.0828138506958791E-4</v>
      </c>
      <c r="V19" s="11">
        <f>실제값!V19/10000000</f>
        <v>3.3664854072749451E-4</v>
      </c>
      <c r="W19" s="12">
        <f>실제값!W19/10000000</f>
        <v>3.572412791058631E-4</v>
      </c>
      <c r="X19" s="12">
        <f>실제값!X19/10000000</f>
        <v>3.7537839868465104E-4</v>
      </c>
      <c r="Y19" s="12">
        <f>실제값!Y19/10000000</f>
        <v>3.7497811962325709E-4</v>
      </c>
      <c r="Z19" s="12">
        <f>실제값!Z19/10000000</f>
        <v>3.5548694878597315E-4</v>
      </c>
      <c r="AA19" s="12">
        <f>실제값!AA19/10000000</f>
        <v>4.1119816427310791E-4</v>
      </c>
      <c r="AB19" s="12">
        <f>실제값!AB19/10000000</f>
        <v>4.1222782480557701E-4</v>
      </c>
      <c r="AC19" s="12">
        <f>실제값!AC19/10000000</f>
        <v>4.3744051693668241E-4</v>
      </c>
      <c r="AD19" s="12">
        <f>실제값!AD19/10000000</f>
        <v>4.5268564160462076E-4</v>
      </c>
      <c r="AE19" s="8"/>
    </row>
    <row r="20" spans="1:31" x14ac:dyDescent="0.6">
      <c r="A20" s="1">
        <v>16</v>
      </c>
      <c r="B20" s="11">
        <f>실제값!B20/10000000</f>
        <v>1.0231472573364933E-3</v>
      </c>
      <c r="C20" s="11">
        <f>실제값!C20/10000000</f>
        <v>9.5386324682093782E-4</v>
      </c>
      <c r="D20" s="11">
        <f>실제값!D20/10000000</f>
        <v>8.3568954313496596E-4</v>
      </c>
      <c r="E20" s="11">
        <f>실제값!E20/10000000</f>
        <v>7.8201672679258539E-4</v>
      </c>
      <c r="F20" s="11">
        <f>실제값!F20/10000000</f>
        <v>7.5883114917539888E-4</v>
      </c>
      <c r="G20" s="11">
        <f>실제값!G20/10000000</f>
        <v>7.2359809529869872E-4</v>
      </c>
      <c r="H20" s="11">
        <f>실제값!H20/10000000</f>
        <v>6.9062838488995301E-4</v>
      </c>
      <c r="I20" s="11">
        <f>실제값!I20/10000000</f>
        <v>7.3918332033736636E-4</v>
      </c>
      <c r="J20" s="11">
        <f>실제값!J20/10000000</f>
        <v>6.9816746678171731E-4</v>
      </c>
      <c r="K20" s="11">
        <f>실제값!K20/10000000</f>
        <v>6.8517294717403425E-4</v>
      </c>
      <c r="L20" s="11">
        <f>실제값!L20/10000000</f>
        <v>6.5317766919438058E-4</v>
      </c>
      <c r="M20" s="11">
        <f>실제값!M20/10000000</f>
        <v>6.3943271712291801E-4</v>
      </c>
      <c r="N20" s="11">
        <f>실제값!N20/10000000</f>
        <v>5.8112590366759913E-4</v>
      </c>
      <c r="O20" s="11">
        <f>실제값!O20/10000000</f>
        <v>5.5302129343851817E-4</v>
      </c>
      <c r="P20" s="11">
        <f>실제값!P20/10000000</f>
        <v>5.1171235188649346E-4</v>
      </c>
      <c r="Q20" s="11">
        <f>실제값!Q20/10000000</f>
        <v>4.934579102534774E-4</v>
      </c>
      <c r="R20" s="11">
        <f>실제값!R20/10000000</f>
        <v>4.7255666155033758E-4</v>
      </c>
      <c r="S20" s="11">
        <f>실제값!S20/10000000</f>
        <v>4.4584783488852553E-4</v>
      </c>
      <c r="T20" s="11">
        <f>실제값!T20/10000000</f>
        <v>4.3687828764319466E-4</v>
      </c>
      <c r="U20" s="11">
        <f>실제값!U20/10000000</f>
        <v>4.6810869911836846E-4</v>
      </c>
      <c r="V20" s="11">
        <f>실제값!V20/10000000</f>
        <v>4.6288828130006533E-4</v>
      </c>
      <c r="W20" s="12">
        <f>실제값!W20/10000000</f>
        <v>4.9661365136488783E-4</v>
      </c>
      <c r="X20" s="12">
        <f>실제값!X20/10000000</f>
        <v>5.3967976479192537E-4</v>
      </c>
      <c r="Y20" s="12">
        <f>실제값!Y20/10000000</f>
        <v>4.7954876540779015E-4</v>
      </c>
      <c r="Z20" s="12">
        <f>실제값!Z20/10000000</f>
        <v>4.9353057089581071E-4</v>
      </c>
      <c r="AA20" s="12">
        <f>실제값!AA20/10000000</f>
        <v>5.8073723103172598E-4</v>
      </c>
      <c r="AB20" s="12">
        <f>실제값!AB20/10000000</f>
        <v>5.8782407979214796E-4</v>
      </c>
      <c r="AC20" s="12">
        <f>실제값!AC20/10000000</f>
        <v>5.9172399061755072E-4</v>
      </c>
      <c r="AD20" s="12">
        <f>실제값!AD20/10000000</f>
        <v>6.4392885604816269E-4</v>
      </c>
      <c r="AE20" s="8"/>
    </row>
    <row r="21" spans="1:31" x14ac:dyDescent="0.6">
      <c r="A21" s="1">
        <v>17</v>
      </c>
      <c r="B21" s="11">
        <f>실제값!B21/10000000</f>
        <v>1.2257136912612061E-3</v>
      </c>
      <c r="C21" s="11">
        <f>실제값!C21/10000000</f>
        <v>1.1189505906472111E-3</v>
      </c>
      <c r="D21" s="11">
        <f>실제값!D21/10000000</f>
        <v>1.0913390066986395E-3</v>
      </c>
      <c r="E21" s="11">
        <f>실제값!E21/10000000</f>
        <v>9.7176970652756902E-4</v>
      </c>
      <c r="F21" s="11">
        <f>실제값!F21/10000000</f>
        <v>9.753210170652957E-4</v>
      </c>
      <c r="G21" s="11">
        <f>실제값!G21/10000000</f>
        <v>9.3408930803807284E-4</v>
      </c>
      <c r="H21" s="11">
        <f>실제값!H21/10000000</f>
        <v>9.2061249522680771E-4</v>
      </c>
      <c r="I21" s="11">
        <f>실제값!I21/10000000</f>
        <v>9.0005982780708041E-4</v>
      </c>
      <c r="J21" s="11">
        <f>실제값!J21/10000000</f>
        <v>8.8957589209669619E-4</v>
      </c>
      <c r="K21" s="11">
        <f>실제값!K21/10000000</f>
        <v>8.8299784077933987E-4</v>
      </c>
      <c r="L21" s="11">
        <f>실제값!L21/10000000</f>
        <v>9.003901954130933E-4</v>
      </c>
      <c r="M21" s="11">
        <f>실제값!M21/10000000</f>
        <v>8.8708869957905502E-4</v>
      </c>
      <c r="N21" s="11">
        <f>실제값!N21/10000000</f>
        <v>8.0991891125515973E-4</v>
      </c>
      <c r="O21" s="11">
        <f>실제값!O21/10000000</f>
        <v>7.4227368798284853E-4</v>
      </c>
      <c r="P21" s="11">
        <f>실제값!P21/10000000</f>
        <v>6.832328077283899E-4</v>
      </c>
      <c r="Q21" s="11">
        <f>실제값!Q21/10000000</f>
        <v>6.5003011122761502E-4</v>
      </c>
      <c r="R21" s="11">
        <f>실제값!R21/10000000</f>
        <v>6.2162746581458626E-4</v>
      </c>
      <c r="S21" s="11">
        <f>실제값!S21/10000000</f>
        <v>5.974746720285917E-4</v>
      </c>
      <c r="T21" s="11">
        <f>실제값!T21/10000000</f>
        <v>5.9990654923211669E-4</v>
      </c>
      <c r="U21" s="11">
        <f>실제값!U21/10000000</f>
        <v>5.8667440150343957E-4</v>
      </c>
      <c r="V21" s="11">
        <f>실제값!V21/10000000</f>
        <v>6.579655131588733E-4</v>
      </c>
      <c r="W21" s="12">
        <f>실제값!W21/10000000</f>
        <v>6.7210663345494584E-4</v>
      </c>
      <c r="X21" s="12">
        <f>실제값!X21/10000000</f>
        <v>6.4840940331085126E-4</v>
      </c>
      <c r="Y21" s="12">
        <f>실제값!Y21/10000000</f>
        <v>6.5768231139901566E-4</v>
      </c>
      <c r="Z21" s="12">
        <f>실제값!Z21/10000000</f>
        <v>6.3176562547380378E-4</v>
      </c>
      <c r="AA21" s="12">
        <f>실제값!AA21/10000000</f>
        <v>7.5430766941825917E-4</v>
      </c>
      <c r="AB21" s="12">
        <f>실제값!AB21/10000000</f>
        <v>8.2795058672827451E-4</v>
      </c>
      <c r="AC21" s="12">
        <f>실제값!AC21/10000000</f>
        <v>8.0980754430601926E-4</v>
      </c>
      <c r="AD21" s="12">
        <f>실제값!AD21/10000000</f>
        <v>8.0683002031900616E-4</v>
      </c>
      <c r="AE21" s="8"/>
    </row>
    <row r="22" spans="1:31" x14ac:dyDescent="0.6">
      <c r="A22" s="1">
        <v>18</v>
      </c>
      <c r="B22" s="11">
        <f>실제값!B22/10000000</f>
        <v>1.5119226467929722E-3</v>
      </c>
      <c r="C22" s="11">
        <f>실제값!C22/10000000</f>
        <v>1.4296247090176469E-3</v>
      </c>
      <c r="D22" s="11">
        <f>실제값!D22/10000000</f>
        <v>1.3404680280689862E-3</v>
      </c>
      <c r="E22" s="11">
        <f>실제값!E22/10000000</f>
        <v>1.3139339179091976E-3</v>
      </c>
      <c r="F22" s="11">
        <f>실제값!F22/10000000</f>
        <v>1.2224429034644428E-3</v>
      </c>
      <c r="G22" s="11">
        <f>실제값!G22/10000000</f>
        <v>1.1769367860932202E-3</v>
      </c>
      <c r="H22" s="11">
        <f>실제값!H22/10000000</f>
        <v>1.2066737934422738E-3</v>
      </c>
      <c r="I22" s="11">
        <f>실제값!I22/10000000</f>
        <v>1.1914942057541439E-3</v>
      </c>
      <c r="J22" s="11">
        <f>실제값!J22/10000000</f>
        <v>1.193929315164691E-3</v>
      </c>
      <c r="K22" s="11">
        <f>실제값!K22/10000000</f>
        <v>1.161970967308425E-3</v>
      </c>
      <c r="L22" s="11">
        <f>실제값!L22/10000000</f>
        <v>1.1716437665902271E-3</v>
      </c>
      <c r="M22" s="11">
        <f>실제값!M22/10000000</f>
        <v>1.2000573958927288E-3</v>
      </c>
      <c r="N22" s="11">
        <f>실제값!N22/10000000</f>
        <v>1.1521530556124755E-3</v>
      </c>
      <c r="O22" s="11">
        <f>실제값!O22/10000000</f>
        <v>1.0530288652311982E-3</v>
      </c>
      <c r="P22" s="11">
        <f>실제값!P22/10000000</f>
        <v>9.4936502791117909E-4</v>
      </c>
      <c r="Q22" s="11">
        <f>실제값!Q22/10000000</f>
        <v>9.4315433525101508E-4</v>
      </c>
      <c r="R22" s="11">
        <f>실제값!R22/10000000</f>
        <v>8.9691781273937483E-4</v>
      </c>
      <c r="S22" s="11">
        <f>실제값!S22/10000000</f>
        <v>8.7507260271166667E-4</v>
      </c>
      <c r="T22" s="11">
        <f>실제값!T22/10000000</f>
        <v>7.7901783345366601E-4</v>
      </c>
      <c r="U22" s="11">
        <f>실제값!U22/10000000</f>
        <v>8.2424720835650475E-4</v>
      </c>
      <c r="V22" s="11">
        <f>실제값!V22/10000000</f>
        <v>8.5324609315727269E-4</v>
      </c>
      <c r="W22" s="12">
        <f>실제값!W22/10000000</f>
        <v>9.4644726778125258E-4</v>
      </c>
      <c r="X22" s="12">
        <f>실제값!X22/10000000</f>
        <v>9.3394732014063597E-4</v>
      </c>
      <c r="Y22" s="12">
        <f>실제값!Y22/10000000</f>
        <v>9.0161704718955647E-4</v>
      </c>
      <c r="Z22" s="12">
        <f>실제값!Z22/10000000</f>
        <v>9.0038657124567488E-4</v>
      </c>
      <c r="AA22" s="12">
        <f>실제값!AA22/10000000</f>
        <v>1.0598291062860578E-3</v>
      </c>
      <c r="AB22" s="12">
        <f>실제값!AB22/10000000</f>
        <v>1.1253155504211611E-3</v>
      </c>
      <c r="AC22" s="12">
        <f>실제값!AC22/10000000</f>
        <v>1.0705534741166155E-3</v>
      </c>
      <c r="AD22" s="12">
        <f>실제값!AD22/10000000</f>
        <v>1.041862232139079E-3</v>
      </c>
      <c r="AE22" s="8"/>
    </row>
    <row r="23" spans="1:31" x14ac:dyDescent="0.6">
      <c r="A23" s="1">
        <v>19</v>
      </c>
      <c r="B23" s="11">
        <f>실제값!B23/10000000</f>
        <v>1.5573314485255103E-3</v>
      </c>
      <c r="C23" s="11">
        <f>실제값!C23/10000000</f>
        <v>1.5133608029644038E-3</v>
      </c>
      <c r="D23" s="11">
        <f>실제값!D23/10000000</f>
        <v>1.4265024999226322E-3</v>
      </c>
      <c r="E23" s="11">
        <f>실제값!E23/10000000</f>
        <v>1.3556501344550375E-3</v>
      </c>
      <c r="F23" s="11">
        <f>실제값!F23/10000000</f>
        <v>1.3200850856360748E-3</v>
      </c>
      <c r="G23" s="11">
        <f>실제값!G23/10000000</f>
        <v>1.3309589672038827E-3</v>
      </c>
      <c r="H23" s="11">
        <f>실제값!H23/10000000</f>
        <v>1.3689301272987863E-3</v>
      </c>
      <c r="I23" s="11">
        <f>실제값!I23/10000000</f>
        <v>1.3753163356331577E-3</v>
      </c>
      <c r="J23" s="11">
        <f>실제값!J23/10000000</f>
        <v>1.3336849271852168E-3</v>
      </c>
      <c r="K23" s="11">
        <f>실제값!K23/10000000</f>
        <v>1.296873080134943E-3</v>
      </c>
      <c r="L23" s="11">
        <f>실제값!L23/10000000</f>
        <v>1.3393542363885893E-3</v>
      </c>
      <c r="M23" s="11">
        <f>실제값!M23/10000000</f>
        <v>1.3425228750736555E-3</v>
      </c>
      <c r="N23" s="11">
        <f>실제값!N23/10000000</f>
        <v>1.311219148855339E-3</v>
      </c>
      <c r="O23" s="11">
        <f>실제값!O23/10000000</f>
        <v>1.2100368284973157E-3</v>
      </c>
      <c r="P23" s="11">
        <f>실제값!P23/10000000</f>
        <v>1.0733918540288051E-3</v>
      </c>
      <c r="Q23" s="11">
        <f>실제값!Q23/10000000</f>
        <v>1.0264480202904188E-3</v>
      </c>
      <c r="R23" s="11">
        <f>실제값!R23/10000000</f>
        <v>1.0672271661373435E-3</v>
      </c>
      <c r="S23" s="11">
        <f>실제값!S23/10000000</f>
        <v>9.8983189914413744E-4</v>
      </c>
      <c r="T23" s="11">
        <f>실제값!T23/10000000</f>
        <v>9.259850648273137E-4</v>
      </c>
      <c r="U23" s="11">
        <f>실제값!U23/10000000</f>
        <v>9.4903095835061773E-4</v>
      </c>
      <c r="V23" s="11">
        <f>실제값!V23/10000000</f>
        <v>1.0121487217864026E-3</v>
      </c>
      <c r="W23" s="12">
        <f>실제값!W23/10000000</f>
        <v>1.0975294635509217E-3</v>
      </c>
      <c r="X23" s="12">
        <f>실제값!X23/10000000</f>
        <v>1.1313480079529457E-3</v>
      </c>
      <c r="Y23" s="12">
        <f>실제값!Y23/10000000</f>
        <v>9.9674823284227475E-4</v>
      </c>
      <c r="Z23" s="12">
        <f>실제값!Z23/10000000</f>
        <v>1.0208774297084074E-3</v>
      </c>
      <c r="AA23" s="12">
        <f>실제값!AA23/10000000</f>
        <v>1.2585408452011003E-3</v>
      </c>
      <c r="AB23" s="12">
        <f>실제값!AB23/10000000</f>
        <v>1.3414833282369921E-3</v>
      </c>
      <c r="AC23" s="12">
        <f>실제값!AC23/10000000</f>
        <v>1.1856597212273256E-3</v>
      </c>
      <c r="AD23" s="12">
        <f>실제값!AD23/10000000</f>
        <v>1.1711583953946364E-3</v>
      </c>
      <c r="AE23" s="8"/>
    </row>
    <row r="24" spans="1:31" x14ac:dyDescent="0.6">
      <c r="A24" s="1">
        <v>20</v>
      </c>
      <c r="B24" s="11">
        <f>실제값!B24/10000000</f>
        <v>1.5589023444178239E-3</v>
      </c>
      <c r="C24" s="11">
        <f>실제값!C24/10000000</f>
        <v>1.5211451727367633E-3</v>
      </c>
      <c r="D24" s="11">
        <f>실제값!D24/10000000</f>
        <v>1.4128378925710265E-3</v>
      </c>
      <c r="E24" s="11">
        <f>실제값!E24/10000000</f>
        <v>1.3597649308639713E-3</v>
      </c>
      <c r="F24" s="11">
        <f>실제값!F24/10000000</f>
        <v>1.3267633344432445E-3</v>
      </c>
      <c r="G24" s="11">
        <f>실제값!G24/10000000</f>
        <v>1.3713637929622484E-3</v>
      </c>
      <c r="H24" s="11">
        <f>실제값!H24/10000000</f>
        <v>1.3540752133426274E-3</v>
      </c>
      <c r="I24" s="11">
        <f>실제값!I24/10000000</f>
        <v>1.3773974330999186E-3</v>
      </c>
      <c r="J24" s="11">
        <f>실제값!J24/10000000</f>
        <v>1.3897813939612782E-3</v>
      </c>
      <c r="K24" s="11">
        <f>실제값!K24/10000000</f>
        <v>1.3248967636599782E-3</v>
      </c>
      <c r="L24" s="11">
        <f>실제값!L24/10000000</f>
        <v>1.3585068428389054E-3</v>
      </c>
      <c r="M24" s="11">
        <f>실제값!M24/10000000</f>
        <v>1.4128081189041324E-3</v>
      </c>
      <c r="N24" s="11">
        <f>실제값!N24/10000000</f>
        <v>1.3143439554409255E-3</v>
      </c>
      <c r="O24" s="11">
        <f>실제값!O24/10000000</f>
        <v>1.3147735554885746E-3</v>
      </c>
      <c r="P24" s="11">
        <f>실제값!P24/10000000</f>
        <v>1.2046253539066991E-3</v>
      </c>
      <c r="Q24" s="11">
        <f>실제값!Q24/10000000</f>
        <v>1.1295153954026672E-3</v>
      </c>
      <c r="R24" s="11">
        <f>실제값!R24/10000000</f>
        <v>1.0968781524111253E-3</v>
      </c>
      <c r="S24" s="11">
        <f>실제값!S24/10000000</f>
        <v>1.0884454828187222E-3</v>
      </c>
      <c r="T24" s="11">
        <f>실제값!T24/10000000</f>
        <v>1.0408872079856555E-3</v>
      </c>
      <c r="U24" s="11">
        <f>실제값!U24/10000000</f>
        <v>1.0382041594942518E-3</v>
      </c>
      <c r="V24" s="11">
        <f>실제값!V24/10000000</f>
        <v>1.1101380248601301E-3</v>
      </c>
      <c r="W24" s="12">
        <f>실제값!W24/10000000</f>
        <v>1.1751631588982556E-3</v>
      </c>
      <c r="X24" s="12">
        <f>실제값!X24/10000000</f>
        <v>1.2042814199449174E-3</v>
      </c>
      <c r="Y24" s="12">
        <f>실제값!Y24/10000000</f>
        <v>1.0930270656366106E-3</v>
      </c>
      <c r="Z24" s="12">
        <f>실제값!Z24/10000000</f>
        <v>1.1239296965378359E-3</v>
      </c>
      <c r="AA24" s="12">
        <f>실제값!AA24/10000000</f>
        <v>1.3509366409386314E-3</v>
      </c>
      <c r="AB24" s="12">
        <f>실제값!AB24/10000000</f>
        <v>1.3502478738451448E-3</v>
      </c>
      <c r="AC24" s="12">
        <f>실제값!AC24/10000000</f>
        <v>1.2653877842631728E-3</v>
      </c>
      <c r="AD24" s="12">
        <f>실제값!AD24/10000000</f>
        <v>1.2220505469070898E-3</v>
      </c>
      <c r="AE24" s="8"/>
    </row>
    <row r="25" spans="1:31" x14ac:dyDescent="0.6">
      <c r="A25" s="1">
        <v>21</v>
      </c>
      <c r="B25" s="11">
        <f>실제값!B25/10000000</f>
        <v>1.6383606276270681E-3</v>
      </c>
      <c r="C25" s="11">
        <f>실제값!C25/10000000</f>
        <v>1.5757831546186337E-3</v>
      </c>
      <c r="D25" s="11">
        <f>실제값!D25/10000000</f>
        <v>1.5781901408615786E-3</v>
      </c>
      <c r="E25" s="11">
        <f>실제값!E25/10000000</f>
        <v>1.486433979797815E-3</v>
      </c>
      <c r="F25" s="11">
        <f>실제값!F25/10000000</f>
        <v>1.4005723405532667E-3</v>
      </c>
      <c r="G25" s="11">
        <f>실제값!G25/10000000</f>
        <v>1.4591372956779031E-3</v>
      </c>
      <c r="H25" s="11">
        <f>실제값!H25/10000000</f>
        <v>1.5295469270840663E-3</v>
      </c>
      <c r="I25" s="11">
        <f>실제값!I25/10000000</f>
        <v>1.4493860548491833E-3</v>
      </c>
      <c r="J25" s="11">
        <f>실제값!J25/10000000</f>
        <v>1.4206674659214163E-3</v>
      </c>
      <c r="K25" s="11">
        <f>실제값!K25/10000000</f>
        <v>1.4547030017136662E-3</v>
      </c>
      <c r="L25" s="11">
        <f>실제값!L25/10000000</f>
        <v>1.4990311765119314E-3</v>
      </c>
      <c r="M25" s="11">
        <f>실제값!M25/10000000</f>
        <v>1.520406802041997E-3</v>
      </c>
      <c r="N25" s="11">
        <f>실제값!N25/10000000</f>
        <v>1.455340233744076E-3</v>
      </c>
      <c r="O25" s="11">
        <f>실제값!O25/10000000</f>
        <v>1.378601926275932E-3</v>
      </c>
      <c r="P25" s="11">
        <f>실제값!P25/10000000</f>
        <v>1.338354897022394E-3</v>
      </c>
      <c r="Q25" s="11">
        <f>실제값!Q25/10000000</f>
        <v>1.2891350145832498E-3</v>
      </c>
      <c r="R25" s="11">
        <f>실제값!R25/10000000</f>
        <v>1.254357999142383E-3</v>
      </c>
      <c r="S25" s="11">
        <f>실제값!S25/10000000</f>
        <v>1.2126649292020127E-3</v>
      </c>
      <c r="T25" s="11">
        <f>실제값!T25/10000000</f>
        <v>1.1817873281174125E-3</v>
      </c>
      <c r="U25" s="11">
        <f>실제값!U25/10000000</f>
        <v>1.1692469384792892E-3</v>
      </c>
      <c r="V25" s="11">
        <f>실제값!V25/10000000</f>
        <v>1.2425522531937909E-3</v>
      </c>
      <c r="W25" s="12">
        <f>실제값!W25/10000000</f>
        <v>1.389077359914686E-3</v>
      </c>
      <c r="X25" s="12">
        <f>실제값!X25/10000000</f>
        <v>1.2865682420123421E-3</v>
      </c>
      <c r="Y25" s="12">
        <f>실제값!Y25/10000000</f>
        <v>1.2642244490227827E-3</v>
      </c>
      <c r="Z25" s="12">
        <f>실제값!Z25/10000000</f>
        <v>1.3133094534942681E-3</v>
      </c>
      <c r="AA25" s="12">
        <f>실제값!AA25/10000000</f>
        <v>1.5397766506731983E-3</v>
      </c>
      <c r="AB25" s="12">
        <f>실제값!AB25/10000000</f>
        <v>1.551319307199637E-3</v>
      </c>
      <c r="AC25" s="12">
        <f>실제값!AC25/10000000</f>
        <v>1.3859704673133014E-3</v>
      </c>
      <c r="AD25" s="12">
        <f>실제값!AD25/10000000</f>
        <v>1.3246776809262275E-3</v>
      </c>
      <c r="AE25" s="8"/>
    </row>
    <row r="26" spans="1:31" x14ac:dyDescent="0.6">
      <c r="A26" s="1">
        <v>22</v>
      </c>
      <c r="B26" s="11">
        <f>실제값!B26/10000000</f>
        <v>1.5814399472617055E-3</v>
      </c>
      <c r="C26" s="11">
        <f>실제값!C26/10000000</f>
        <v>1.5275373250625279E-3</v>
      </c>
      <c r="D26" s="11">
        <f>실제값!D26/10000000</f>
        <v>1.4005113844048238E-3</v>
      </c>
      <c r="E26" s="11">
        <f>실제값!E26/10000000</f>
        <v>1.4019935875516757E-3</v>
      </c>
      <c r="F26" s="11">
        <f>실제값!F26/10000000</f>
        <v>1.375652904944183E-3</v>
      </c>
      <c r="G26" s="11">
        <f>실제값!G26/10000000</f>
        <v>1.3872453415312207E-3</v>
      </c>
      <c r="H26" s="11">
        <f>실제값!H26/10000000</f>
        <v>1.4624172442199662E-3</v>
      </c>
      <c r="I26" s="11">
        <f>실제값!I26/10000000</f>
        <v>1.4299058910343409E-3</v>
      </c>
      <c r="J26" s="11">
        <f>실제값!J26/10000000</f>
        <v>1.4796981902111045E-3</v>
      </c>
      <c r="K26" s="11">
        <f>실제값!K26/10000000</f>
        <v>1.4394316922336278E-3</v>
      </c>
      <c r="L26" s="11">
        <f>실제값!L26/10000000</f>
        <v>1.4916213932752618E-3</v>
      </c>
      <c r="M26" s="11">
        <f>실제값!M26/10000000</f>
        <v>1.4897725122706286E-3</v>
      </c>
      <c r="N26" s="11">
        <f>실제값!N26/10000000</f>
        <v>1.5486473799579941E-3</v>
      </c>
      <c r="O26" s="11">
        <f>실제값!O26/10000000</f>
        <v>1.436041298063588E-3</v>
      </c>
      <c r="P26" s="11">
        <f>실제값!P26/10000000</f>
        <v>1.2684898433362351E-3</v>
      </c>
      <c r="Q26" s="11">
        <f>실제값!Q26/10000000</f>
        <v>1.2714726111738624E-3</v>
      </c>
      <c r="R26" s="11">
        <f>실제값!R26/10000000</f>
        <v>1.3606919535384969E-3</v>
      </c>
      <c r="S26" s="11">
        <f>실제값!S26/10000000</f>
        <v>1.3379805184922516E-3</v>
      </c>
      <c r="T26" s="11">
        <f>실제값!T26/10000000</f>
        <v>1.2357873153311428E-3</v>
      </c>
      <c r="U26" s="11">
        <f>실제값!U26/10000000</f>
        <v>1.2585312938747934E-3</v>
      </c>
      <c r="V26" s="11">
        <f>실제값!V26/10000000</f>
        <v>1.3352440002415628E-3</v>
      </c>
      <c r="W26" s="12">
        <f>실제값!W26/10000000</f>
        <v>1.4175651741694718E-3</v>
      </c>
      <c r="X26" s="12">
        <f>실제값!X26/10000000</f>
        <v>1.3648281711056123E-3</v>
      </c>
      <c r="Y26" s="12">
        <f>실제값!Y26/10000000</f>
        <v>1.318420302222947E-3</v>
      </c>
      <c r="Z26" s="12">
        <f>실제값!Z26/10000000</f>
        <v>1.3192212914604879E-3</v>
      </c>
      <c r="AA26" s="12">
        <f>실제값!AA26/10000000</f>
        <v>1.5866512244808565E-3</v>
      </c>
      <c r="AB26" s="12">
        <f>실제값!AB26/10000000</f>
        <v>1.6600814034789452E-3</v>
      </c>
      <c r="AC26" s="12">
        <f>실제값!AC26/10000000</f>
        <v>1.5009738706504242E-3</v>
      </c>
      <c r="AD26" s="12">
        <f>실제값!AD26/10000000</f>
        <v>1.384333865915937E-3</v>
      </c>
      <c r="AE26" s="8"/>
    </row>
    <row r="27" spans="1:31" x14ac:dyDescent="0.6">
      <c r="A27" s="1">
        <v>23</v>
      </c>
      <c r="B27" s="11">
        <f>실제값!B27/10000000</f>
        <v>1.5322214980006299E-3</v>
      </c>
      <c r="C27" s="11">
        <f>실제값!C27/10000000</f>
        <v>1.4273239083629173E-3</v>
      </c>
      <c r="D27" s="11">
        <f>실제값!D27/10000000</f>
        <v>1.4470824301112265E-3</v>
      </c>
      <c r="E27" s="11">
        <f>실제값!E27/10000000</f>
        <v>1.3655316465897786E-3</v>
      </c>
      <c r="F27" s="11">
        <f>실제값!F27/10000000</f>
        <v>1.3535018150149514E-3</v>
      </c>
      <c r="G27" s="11">
        <f>실제값!G27/10000000</f>
        <v>1.3710138003188671E-3</v>
      </c>
      <c r="H27" s="11">
        <f>실제값!H27/10000000</f>
        <v>1.4039449104052088E-3</v>
      </c>
      <c r="I27" s="11">
        <f>실제값!I27/10000000</f>
        <v>1.4609329233401783E-3</v>
      </c>
      <c r="J27" s="11">
        <f>실제값!J27/10000000</f>
        <v>1.4578740772082347E-3</v>
      </c>
      <c r="K27" s="11">
        <f>실제값!K27/10000000</f>
        <v>1.4002305008959154E-3</v>
      </c>
      <c r="L27" s="11">
        <f>실제값!L27/10000000</f>
        <v>1.4931084500027154E-3</v>
      </c>
      <c r="M27" s="11">
        <f>실제값!M27/10000000</f>
        <v>1.5466866853726246E-3</v>
      </c>
      <c r="N27" s="11">
        <f>실제값!N27/10000000</f>
        <v>1.4539998162608407E-3</v>
      </c>
      <c r="O27" s="11">
        <f>실제값!O27/10000000</f>
        <v>1.4210093204379719E-3</v>
      </c>
      <c r="P27" s="11">
        <f>실제값!P27/10000000</f>
        <v>1.3464209546831761E-3</v>
      </c>
      <c r="Q27" s="11">
        <f>실제값!Q27/10000000</f>
        <v>1.2866056573556169E-3</v>
      </c>
      <c r="R27" s="11">
        <f>실제값!R27/10000000</f>
        <v>1.3629363057875421E-3</v>
      </c>
      <c r="S27" s="11">
        <f>실제값!S27/10000000</f>
        <v>1.2679666248756676E-3</v>
      </c>
      <c r="T27" s="11">
        <f>실제값!T27/10000000</f>
        <v>1.3028540123970333E-3</v>
      </c>
      <c r="U27" s="11">
        <f>실제값!U27/10000000</f>
        <v>1.2808590578615817E-3</v>
      </c>
      <c r="V27" s="11">
        <f>실제값!V27/10000000</f>
        <v>1.3585823219407185E-3</v>
      </c>
      <c r="W27" s="12">
        <f>실제값!W27/10000000</f>
        <v>1.4916257576523284E-3</v>
      </c>
      <c r="X27" s="12">
        <f>실제값!X27/10000000</f>
        <v>1.4553488754157861E-3</v>
      </c>
      <c r="Y27" s="12">
        <f>실제값!Y27/10000000</f>
        <v>1.3702286291291145E-3</v>
      </c>
      <c r="Z27" s="12">
        <f>실제값!Z27/10000000</f>
        <v>1.3266449144282626E-3</v>
      </c>
      <c r="AA27" s="12">
        <f>실제값!AA27/10000000</f>
        <v>1.6533712416872018E-3</v>
      </c>
      <c r="AB27" s="12">
        <f>실제값!AB27/10000000</f>
        <v>1.6705602825869974E-3</v>
      </c>
      <c r="AC27" s="12">
        <f>실제값!AC27/10000000</f>
        <v>1.5629860246132604E-3</v>
      </c>
      <c r="AD27" s="12">
        <f>실제값!AD27/10000000</f>
        <v>1.4552450887884599E-3</v>
      </c>
      <c r="AE27" s="8"/>
    </row>
    <row r="28" spans="1:31" x14ac:dyDescent="0.6">
      <c r="A28" s="1">
        <v>24</v>
      </c>
      <c r="B28" s="11">
        <f>실제값!B28/10000000</f>
        <v>1.5197787697345353E-3</v>
      </c>
      <c r="C28" s="11">
        <f>실제값!C28/10000000</f>
        <v>1.3617790828756591E-3</v>
      </c>
      <c r="D28" s="11">
        <f>실제값!D28/10000000</f>
        <v>1.3198184722751337E-3</v>
      </c>
      <c r="E28" s="11">
        <f>실제값!E28/10000000</f>
        <v>1.3502871598094759E-3</v>
      </c>
      <c r="F28" s="11">
        <f>실제값!F28/10000000</f>
        <v>1.2820614658191234E-3</v>
      </c>
      <c r="G28" s="11">
        <f>실제값!G28/10000000</f>
        <v>1.3552433472918256E-3</v>
      </c>
      <c r="H28" s="11">
        <f>실제값!H28/10000000</f>
        <v>1.4022362238459139E-3</v>
      </c>
      <c r="I28" s="11">
        <f>실제값!I28/10000000</f>
        <v>1.4261402723980102E-3</v>
      </c>
      <c r="J28" s="11">
        <f>실제값!J28/10000000</f>
        <v>1.4409868725432666E-3</v>
      </c>
      <c r="K28" s="11">
        <f>실제값!K28/10000000</f>
        <v>1.4311904065723205E-3</v>
      </c>
      <c r="L28" s="11">
        <f>실제값!L28/10000000</f>
        <v>1.4624419420007019E-3</v>
      </c>
      <c r="M28" s="11">
        <f>실제값!M28/10000000</f>
        <v>1.5344799493711278E-3</v>
      </c>
      <c r="N28" s="11">
        <f>실제값!N28/10000000</f>
        <v>1.524768075677776E-3</v>
      </c>
      <c r="O28" s="11">
        <f>실제값!O28/10000000</f>
        <v>1.4102036824602733E-3</v>
      </c>
      <c r="P28" s="11">
        <f>실제값!P28/10000000</f>
        <v>1.340529224105049E-3</v>
      </c>
      <c r="Q28" s="11">
        <f>실제값!Q28/10000000</f>
        <v>1.3621269418876555E-3</v>
      </c>
      <c r="R28" s="11">
        <f>실제값!R28/10000000</f>
        <v>1.3318512445867196E-3</v>
      </c>
      <c r="S28" s="11">
        <f>실제값!S28/10000000</f>
        <v>1.3278731825009577E-3</v>
      </c>
      <c r="T28" s="11">
        <f>실제값!T28/10000000</f>
        <v>1.3121823998895586E-3</v>
      </c>
      <c r="U28" s="11">
        <f>실제값!U28/10000000</f>
        <v>1.3476919676320273E-3</v>
      </c>
      <c r="V28" s="11">
        <f>실제값!V28/10000000</f>
        <v>1.4242995780217593E-3</v>
      </c>
      <c r="W28" s="12">
        <f>실제값!W28/10000000</f>
        <v>1.5555167630675495E-3</v>
      </c>
      <c r="X28" s="12">
        <f>실제값!X28/10000000</f>
        <v>1.5369511491856206E-3</v>
      </c>
      <c r="Y28" s="12">
        <f>실제값!Y28/10000000</f>
        <v>1.4457192192969944E-3</v>
      </c>
      <c r="Z28" s="12">
        <f>실제값!Z28/10000000</f>
        <v>1.3802737675018236E-3</v>
      </c>
      <c r="AA28" s="12">
        <f>실제값!AA28/10000000</f>
        <v>1.711716191733149E-3</v>
      </c>
      <c r="AB28" s="12">
        <f>실제값!AB28/10000000</f>
        <v>1.7704452089415937E-3</v>
      </c>
      <c r="AC28" s="12">
        <f>실제값!AC28/10000000</f>
        <v>1.6555008499834138E-3</v>
      </c>
      <c r="AD28" s="12">
        <f>실제값!AD28/10000000</f>
        <v>1.5072855086949461E-3</v>
      </c>
      <c r="AE28" s="8"/>
    </row>
    <row r="29" spans="1:31" x14ac:dyDescent="0.6">
      <c r="A29" s="1">
        <v>25</v>
      </c>
      <c r="B29" s="11">
        <f>실제값!B29/10000000</f>
        <v>1.5096357079312631E-3</v>
      </c>
      <c r="C29" s="11">
        <f>실제값!C29/10000000</f>
        <v>1.4204033801167091E-3</v>
      </c>
      <c r="D29" s="11">
        <f>실제값!D29/10000000</f>
        <v>1.3428978671003219E-3</v>
      </c>
      <c r="E29" s="11">
        <f>실제값!E29/10000000</f>
        <v>1.2733598486341878E-3</v>
      </c>
      <c r="F29" s="11">
        <f>실제값!F29/10000000</f>
        <v>1.2074912293606156E-3</v>
      </c>
      <c r="G29" s="11">
        <f>실제값!G29/10000000</f>
        <v>1.2791890546110212E-3</v>
      </c>
      <c r="H29" s="11">
        <f>실제값!H29/10000000</f>
        <v>1.3139703349374758E-3</v>
      </c>
      <c r="I29" s="11">
        <f>실제값!I29/10000000</f>
        <v>1.3709171053119295E-3</v>
      </c>
      <c r="J29" s="11">
        <f>실제값!J29/10000000</f>
        <v>1.3824495782909724E-3</v>
      </c>
      <c r="K29" s="11">
        <f>실제값!K29/10000000</f>
        <v>1.4718886546298408E-3</v>
      </c>
      <c r="L29" s="11">
        <f>실제값!L29/10000000</f>
        <v>1.4837219780027308E-3</v>
      </c>
      <c r="M29" s="11">
        <f>실제값!M29/10000000</f>
        <v>1.5279811540012476E-3</v>
      </c>
      <c r="N29" s="11">
        <f>실제값!N29/10000000</f>
        <v>1.4343409350059935E-3</v>
      </c>
      <c r="O29" s="11">
        <f>실제값!O29/10000000</f>
        <v>1.4185283121044669E-3</v>
      </c>
      <c r="P29" s="11">
        <f>실제값!P29/10000000</f>
        <v>1.3159144861715581E-3</v>
      </c>
      <c r="Q29" s="11">
        <f>실제값!Q29/10000000</f>
        <v>1.3220969559468779E-3</v>
      </c>
      <c r="R29" s="11">
        <f>실제값!R29/10000000</f>
        <v>1.3371028982949726E-3</v>
      </c>
      <c r="S29" s="11">
        <f>실제값!S29/10000000</f>
        <v>1.3308802441437623E-3</v>
      </c>
      <c r="T29" s="11">
        <f>실제값!T29/10000000</f>
        <v>1.3241582553679427E-3</v>
      </c>
      <c r="U29" s="11">
        <f>실제값!U29/10000000</f>
        <v>1.3769727136362375E-3</v>
      </c>
      <c r="V29" s="11">
        <f>실제값!V29/10000000</f>
        <v>1.4759230943626944E-3</v>
      </c>
      <c r="W29" s="12">
        <f>실제값!W29/10000000</f>
        <v>1.6223215428014309E-3</v>
      </c>
      <c r="X29" s="12">
        <f>실제값!X29/10000000</f>
        <v>1.5912295272608645E-3</v>
      </c>
      <c r="Y29" s="12">
        <f>실제값!Y29/10000000</f>
        <v>1.485771471650134E-3</v>
      </c>
      <c r="Z29" s="12">
        <f>실제값!Z29/10000000</f>
        <v>1.4849331231491824E-3</v>
      </c>
      <c r="AA29" s="12">
        <f>실제값!AA29/10000000</f>
        <v>1.7814551803599476E-3</v>
      </c>
      <c r="AB29" s="12">
        <f>실제값!AB29/10000000</f>
        <v>1.8971066489076097E-3</v>
      </c>
      <c r="AC29" s="12">
        <f>실제값!AC29/10000000</f>
        <v>1.7303980095385231E-3</v>
      </c>
      <c r="AD29" s="12">
        <f>실제값!AD29/10000000</f>
        <v>1.6188216987761664E-3</v>
      </c>
      <c r="AE29" s="8"/>
    </row>
    <row r="30" spans="1:31" x14ac:dyDescent="0.6">
      <c r="A30" s="1">
        <v>26</v>
      </c>
      <c r="B30" s="11">
        <f>실제값!B30/10000000</f>
        <v>1.6069022943810325E-3</v>
      </c>
      <c r="C30" s="11">
        <f>실제값!C30/10000000</f>
        <v>1.4488128370544375E-3</v>
      </c>
      <c r="D30" s="11">
        <f>실제값!D30/10000000</f>
        <v>1.3725312690197262E-3</v>
      </c>
      <c r="E30" s="11">
        <f>실제값!E30/10000000</f>
        <v>1.2297304356277395E-3</v>
      </c>
      <c r="F30" s="11">
        <f>실제값!F30/10000000</f>
        <v>1.2502830391667565E-3</v>
      </c>
      <c r="G30" s="11">
        <f>실제값!G30/10000000</f>
        <v>1.2705400930974871E-3</v>
      </c>
      <c r="H30" s="11">
        <f>실제값!H30/10000000</f>
        <v>1.4025395583569429E-3</v>
      </c>
      <c r="I30" s="11">
        <f>실제값!I30/10000000</f>
        <v>1.4053045946190615E-3</v>
      </c>
      <c r="J30" s="11">
        <f>실제값!J30/10000000</f>
        <v>1.4136751879416135E-3</v>
      </c>
      <c r="K30" s="11">
        <f>실제값!K30/10000000</f>
        <v>1.4301082294757663E-3</v>
      </c>
      <c r="L30" s="11">
        <f>실제값!L30/10000000</f>
        <v>1.5168527958804722E-3</v>
      </c>
      <c r="M30" s="11">
        <f>실제값!M30/10000000</f>
        <v>1.5135989487432046E-3</v>
      </c>
      <c r="N30" s="11">
        <f>실제값!N30/10000000</f>
        <v>1.4540394193786376E-3</v>
      </c>
      <c r="O30" s="11">
        <f>실제값!O30/10000000</f>
        <v>1.383589680929961E-3</v>
      </c>
      <c r="P30" s="11">
        <f>실제값!P30/10000000</f>
        <v>1.3825167580353297E-3</v>
      </c>
      <c r="Q30" s="11">
        <f>실제값!Q30/10000000</f>
        <v>1.3594402275544477E-3</v>
      </c>
      <c r="R30" s="11">
        <f>실제값!R30/10000000</f>
        <v>1.373002980825704E-3</v>
      </c>
      <c r="S30" s="11">
        <f>실제값!S30/10000000</f>
        <v>1.3654986486749767E-3</v>
      </c>
      <c r="T30" s="11">
        <f>실제값!T30/10000000</f>
        <v>1.3660376603283376E-3</v>
      </c>
      <c r="U30" s="11">
        <f>실제값!U30/10000000</f>
        <v>1.4014638943268035E-3</v>
      </c>
      <c r="V30" s="11">
        <f>실제값!V30/10000000</f>
        <v>1.4489654071364888E-3</v>
      </c>
      <c r="W30" s="12">
        <f>실제값!W30/10000000</f>
        <v>1.603761749867828E-3</v>
      </c>
      <c r="X30" s="12">
        <f>실제값!X30/10000000</f>
        <v>1.6849253764786103E-3</v>
      </c>
      <c r="Y30" s="12">
        <f>실제값!Y30/10000000</f>
        <v>1.5513462141124748E-3</v>
      </c>
      <c r="Z30" s="12">
        <f>실제값!Z30/10000000</f>
        <v>1.544187035793982E-3</v>
      </c>
      <c r="AA30" s="12">
        <f>실제값!AA30/10000000</f>
        <v>1.8313299661007658E-3</v>
      </c>
      <c r="AB30" s="12">
        <f>실제값!AB30/10000000</f>
        <v>1.9705039992586396E-3</v>
      </c>
      <c r="AC30" s="12">
        <f>실제값!AC30/10000000</f>
        <v>1.8501759297873867E-3</v>
      </c>
      <c r="AD30" s="12">
        <f>실제값!AD30/10000000</f>
        <v>1.6786655430007806E-3</v>
      </c>
      <c r="AE30" s="8"/>
    </row>
    <row r="31" spans="1:31" x14ac:dyDescent="0.6">
      <c r="A31" s="1">
        <v>27</v>
      </c>
      <c r="B31" s="11">
        <f>실제값!B31/10000000</f>
        <v>1.6218972017567144E-3</v>
      </c>
      <c r="C31" s="11">
        <f>실제값!C31/10000000</f>
        <v>1.4609544712251418E-3</v>
      </c>
      <c r="D31" s="11">
        <f>실제값!D31/10000000</f>
        <v>1.3906732571689392E-3</v>
      </c>
      <c r="E31" s="11">
        <f>실제값!E31/10000000</f>
        <v>1.3238772454712807E-3</v>
      </c>
      <c r="F31" s="11">
        <f>실제값!F31/10000000</f>
        <v>1.2300090713646505E-3</v>
      </c>
      <c r="G31" s="11">
        <f>실제값!G31/10000000</f>
        <v>1.2800031928957081E-3</v>
      </c>
      <c r="H31" s="11">
        <f>실제값!H31/10000000</f>
        <v>1.3327877673646922E-3</v>
      </c>
      <c r="I31" s="11">
        <f>실제값!I31/10000000</f>
        <v>1.3477166191021022E-3</v>
      </c>
      <c r="J31" s="11">
        <f>실제값!J31/10000000</f>
        <v>1.3530802146679895E-3</v>
      </c>
      <c r="K31" s="11">
        <f>실제값!K31/10000000</f>
        <v>1.4510334840190156E-3</v>
      </c>
      <c r="L31" s="11">
        <f>실제값!L31/10000000</f>
        <v>1.49247189942722E-3</v>
      </c>
      <c r="M31" s="11">
        <f>실제값!M31/10000000</f>
        <v>1.5607358888665092E-3</v>
      </c>
      <c r="N31" s="11">
        <f>실제값!N31/10000000</f>
        <v>1.4990622341398612E-3</v>
      </c>
      <c r="O31" s="11">
        <f>실제값!O31/10000000</f>
        <v>1.4208538654458837E-3</v>
      </c>
      <c r="P31" s="11">
        <f>실제값!P31/10000000</f>
        <v>1.3319756039735457E-3</v>
      </c>
      <c r="Q31" s="11">
        <f>실제값!Q31/10000000</f>
        <v>1.3284906874429321E-3</v>
      </c>
      <c r="R31" s="11">
        <f>실제값!R31/10000000</f>
        <v>1.3543523089343291E-3</v>
      </c>
      <c r="S31" s="11">
        <f>실제값!S31/10000000</f>
        <v>1.3692968908503461E-3</v>
      </c>
      <c r="T31" s="11">
        <f>실제값!T31/10000000</f>
        <v>1.3926382531419782E-3</v>
      </c>
      <c r="U31" s="11">
        <f>실제값!U31/10000000</f>
        <v>1.3814973601073144E-3</v>
      </c>
      <c r="V31" s="11">
        <f>실제값!V31/10000000</f>
        <v>1.5344012923396537E-3</v>
      </c>
      <c r="W31" s="12">
        <f>실제값!W31/10000000</f>
        <v>1.7183247436905924E-3</v>
      </c>
      <c r="X31" s="12">
        <f>실제값!X31/10000000</f>
        <v>1.7454444556048907E-3</v>
      </c>
      <c r="Y31" s="12">
        <f>실제값!Y31/10000000</f>
        <v>1.685966422395111E-3</v>
      </c>
      <c r="Z31" s="12">
        <f>실제값!Z31/10000000</f>
        <v>1.5856836055977278E-3</v>
      </c>
      <c r="AA31" s="12">
        <f>실제값!AA31/10000000</f>
        <v>1.9448078254816043E-3</v>
      </c>
      <c r="AB31" s="12">
        <f>실제값!AB31/10000000</f>
        <v>2.0647998097286344E-3</v>
      </c>
      <c r="AC31" s="12">
        <f>실제값!AC31/10000000</f>
        <v>1.9334957242338009E-3</v>
      </c>
      <c r="AD31" s="12">
        <f>실제값!AD31/10000000</f>
        <v>1.795724842124771E-3</v>
      </c>
      <c r="AE31" s="8"/>
    </row>
    <row r="32" spans="1:31" x14ac:dyDescent="0.6">
      <c r="A32" s="1">
        <v>28</v>
      </c>
      <c r="B32" s="11">
        <f>실제값!B32/10000000</f>
        <v>1.7937242208020238E-3</v>
      </c>
      <c r="C32" s="11">
        <f>실제값!C32/10000000</f>
        <v>1.5303508681538038E-3</v>
      </c>
      <c r="D32" s="11">
        <f>실제값!D32/10000000</f>
        <v>1.3853252225641873E-3</v>
      </c>
      <c r="E32" s="11">
        <f>실제값!E32/10000000</f>
        <v>1.2997680997882373E-3</v>
      </c>
      <c r="F32" s="11">
        <f>실제값!F32/10000000</f>
        <v>1.276933234149351E-3</v>
      </c>
      <c r="G32" s="11">
        <f>실제값!G32/10000000</f>
        <v>1.256854042114629E-3</v>
      </c>
      <c r="H32" s="11">
        <f>실제값!H32/10000000</f>
        <v>1.3704593589059463E-3</v>
      </c>
      <c r="I32" s="11">
        <f>실제값!I32/10000000</f>
        <v>1.3305806651487855E-3</v>
      </c>
      <c r="J32" s="11">
        <f>실제값!J32/10000000</f>
        <v>1.3457660326301989E-3</v>
      </c>
      <c r="K32" s="11">
        <f>실제값!K32/10000000</f>
        <v>1.332323014784108E-3</v>
      </c>
      <c r="L32" s="11">
        <f>실제값!L32/10000000</f>
        <v>1.4496967938374922E-3</v>
      </c>
      <c r="M32" s="11">
        <f>실제값!M32/10000000</f>
        <v>1.4915903934662393E-3</v>
      </c>
      <c r="N32" s="11">
        <f>실제값!N32/10000000</f>
        <v>1.5023577911770349E-3</v>
      </c>
      <c r="O32" s="11">
        <f>실제값!O32/10000000</f>
        <v>1.4769771651192993E-3</v>
      </c>
      <c r="P32" s="11">
        <f>실제값!P32/10000000</f>
        <v>1.3841682239855719E-3</v>
      </c>
      <c r="Q32" s="11">
        <f>실제값!Q32/10000000</f>
        <v>1.3734216375890715E-3</v>
      </c>
      <c r="R32" s="11">
        <f>실제값!R32/10000000</f>
        <v>1.3764694276357805E-3</v>
      </c>
      <c r="S32" s="11">
        <f>실제값!S32/10000000</f>
        <v>1.4043102276843507E-3</v>
      </c>
      <c r="T32" s="11">
        <f>실제값!T32/10000000</f>
        <v>1.3939640619197945E-3</v>
      </c>
      <c r="U32" s="11">
        <f>실제값!U32/10000000</f>
        <v>1.434080965935674E-3</v>
      </c>
      <c r="V32" s="11">
        <f>실제값!V32/10000000</f>
        <v>1.52278696480453E-3</v>
      </c>
      <c r="W32" s="12">
        <f>실제값!W32/10000000</f>
        <v>1.7983605272206772E-3</v>
      </c>
      <c r="X32" s="12">
        <f>실제값!X32/10000000</f>
        <v>1.811314391189277E-3</v>
      </c>
      <c r="Y32" s="12">
        <f>실제값!Y32/10000000</f>
        <v>1.7367712838999526E-3</v>
      </c>
      <c r="Z32" s="12">
        <f>실제값!Z32/10000000</f>
        <v>1.6876233109414931E-3</v>
      </c>
      <c r="AA32" s="12">
        <f>실제값!AA32/10000000</f>
        <v>2.0313001991289813E-3</v>
      </c>
      <c r="AB32" s="12">
        <f>실제값!AB32/10000000</f>
        <v>2.1778868591729467E-3</v>
      </c>
      <c r="AC32" s="12">
        <f>실제값!AC32/10000000</f>
        <v>2.0094972314722006E-3</v>
      </c>
      <c r="AD32" s="12">
        <f>실제값!AD32/10000000</f>
        <v>1.8823427078557321E-3</v>
      </c>
      <c r="AE32" s="8"/>
    </row>
    <row r="33" spans="1:31" x14ac:dyDescent="0.6">
      <c r="A33" s="1">
        <v>29</v>
      </c>
      <c r="B33" s="11">
        <f>실제값!B33/10000000</f>
        <v>1.8162798599587809E-3</v>
      </c>
      <c r="C33" s="11">
        <f>실제값!C33/10000000</f>
        <v>1.5906583873233602E-3</v>
      </c>
      <c r="D33" s="11">
        <f>실제값!D33/10000000</f>
        <v>1.3834715217178068E-3</v>
      </c>
      <c r="E33" s="11">
        <f>실제값!E33/10000000</f>
        <v>1.3176962368690631E-3</v>
      </c>
      <c r="F33" s="11">
        <f>실제값!F33/10000000</f>
        <v>1.3417917634639873E-3</v>
      </c>
      <c r="G33" s="11">
        <f>실제값!G33/10000000</f>
        <v>1.3400283358499542E-3</v>
      </c>
      <c r="H33" s="11">
        <f>실제값!H33/10000000</f>
        <v>1.3350518547646062E-3</v>
      </c>
      <c r="I33" s="11">
        <f>실제값!I33/10000000</f>
        <v>1.3803163738601674E-3</v>
      </c>
      <c r="J33" s="11">
        <f>실제값!J33/10000000</f>
        <v>1.4030453790669297E-3</v>
      </c>
      <c r="K33" s="11">
        <f>실제값!K33/10000000</f>
        <v>1.4142425100698306E-3</v>
      </c>
      <c r="L33" s="11">
        <f>실제값!L33/10000000</f>
        <v>1.3743150810667873E-3</v>
      </c>
      <c r="M33" s="11">
        <f>실제값!M33/10000000</f>
        <v>1.5283262580989682E-3</v>
      </c>
      <c r="N33" s="11">
        <f>실제값!N33/10000000</f>
        <v>1.5184289034715045E-3</v>
      </c>
      <c r="O33" s="11">
        <f>실제값!O33/10000000</f>
        <v>1.5114689931686786E-3</v>
      </c>
      <c r="P33" s="11">
        <f>실제값!P33/10000000</f>
        <v>1.4907702244199347E-3</v>
      </c>
      <c r="Q33" s="11">
        <f>실제값!Q33/10000000</f>
        <v>1.4009482111262714E-3</v>
      </c>
      <c r="R33" s="11">
        <f>실제값!R33/10000000</f>
        <v>1.4221436652611713E-3</v>
      </c>
      <c r="S33" s="11">
        <f>실제값!S33/10000000</f>
        <v>1.4622492063967475E-3</v>
      </c>
      <c r="T33" s="11">
        <f>실제값!T33/10000000</f>
        <v>1.4265735085193872E-3</v>
      </c>
      <c r="U33" s="11">
        <f>실제값!U33/10000000</f>
        <v>1.4764370085664879E-3</v>
      </c>
      <c r="V33" s="11">
        <f>실제값!V33/10000000</f>
        <v>1.6363560000971194E-3</v>
      </c>
      <c r="W33" s="12">
        <f>실제값!W33/10000000</f>
        <v>1.7253652116853337E-3</v>
      </c>
      <c r="X33" s="12">
        <f>실제값!X33/10000000</f>
        <v>1.8297734593782527E-3</v>
      </c>
      <c r="Y33" s="12">
        <f>실제값!Y33/10000000</f>
        <v>1.754667291310836E-3</v>
      </c>
      <c r="Z33" s="12">
        <f>실제값!Z33/10000000</f>
        <v>1.7858006166381279E-3</v>
      </c>
      <c r="AA33" s="12">
        <f>실제값!AA33/10000000</f>
        <v>2.1434416245415563E-3</v>
      </c>
      <c r="AB33" s="12">
        <f>실제값!AB33/10000000</f>
        <v>2.3050548108582616E-3</v>
      </c>
      <c r="AC33" s="12">
        <f>실제값!AC33/10000000</f>
        <v>2.1913331935886193E-3</v>
      </c>
      <c r="AD33" s="12">
        <f>실제값!AD33/10000000</f>
        <v>1.9322587826474883E-3</v>
      </c>
      <c r="AE33" s="8"/>
    </row>
    <row r="34" spans="1:31" x14ac:dyDescent="0.6">
      <c r="A34" s="1">
        <v>30</v>
      </c>
      <c r="B34" s="11">
        <f>실제값!B34/10000000</f>
        <v>1.9574365095453338E-3</v>
      </c>
      <c r="C34" s="11">
        <f>실제값!C34/10000000</f>
        <v>1.5837282676348919E-3</v>
      </c>
      <c r="D34" s="11">
        <f>실제값!D34/10000000</f>
        <v>1.4607050124079545E-3</v>
      </c>
      <c r="E34" s="11">
        <f>실제값!E34/10000000</f>
        <v>1.3402277061314229E-3</v>
      </c>
      <c r="F34" s="11">
        <f>실제값!F34/10000000</f>
        <v>1.3031617701937421E-3</v>
      </c>
      <c r="G34" s="11">
        <f>실제값!G34/10000000</f>
        <v>1.2892131428571243E-3</v>
      </c>
      <c r="H34" s="11">
        <f>실제값!H34/10000000</f>
        <v>1.4019237975101879E-3</v>
      </c>
      <c r="I34" s="11">
        <f>실제값!I34/10000000</f>
        <v>1.398991787149743E-3</v>
      </c>
      <c r="J34" s="11">
        <f>실제값!J34/10000000</f>
        <v>1.3816691480754853E-3</v>
      </c>
      <c r="K34" s="11">
        <f>실제값!K34/10000000</f>
        <v>1.2981095071165122E-3</v>
      </c>
      <c r="L34" s="11">
        <f>실제값!L34/10000000</f>
        <v>1.4159447395617965E-3</v>
      </c>
      <c r="M34" s="11">
        <f>실제값!M34/10000000</f>
        <v>1.4499061317382101E-3</v>
      </c>
      <c r="N34" s="11">
        <f>실제값!N34/10000000</f>
        <v>1.493394765695647E-3</v>
      </c>
      <c r="O34" s="11">
        <f>실제값!O34/10000000</f>
        <v>1.5011630746050168E-3</v>
      </c>
      <c r="P34" s="11">
        <f>실제값!P34/10000000</f>
        <v>1.4357342953603177E-3</v>
      </c>
      <c r="Q34" s="11">
        <f>실제값!Q34/10000000</f>
        <v>1.4213262438823534E-3</v>
      </c>
      <c r="R34" s="11">
        <f>실제값!R34/10000000</f>
        <v>1.418250718554721E-3</v>
      </c>
      <c r="S34" s="11">
        <f>실제값!S34/10000000</f>
        <v>1.447577936814918E-3</v>
      </c>
      <c r="T34" s="11">
        <f>실제값!T34/10000000</f>
        <v>1.4871549896079742E-3</v>
      </c>
      <c r="U34" s="11">
        <f>실제값!U34/10000000</f>
        <v>1.4693494033613573E-3</v>
      </c>
      <c r="V34" s="11">
        <f>실제값!V34/10000000</f>
        <v>1.6053410445231832E-3</v>
      </c>
      <c r="W34" s="12">
        <f>실제값!W34/10000000</f>
        <v>1.7750748612991112E-3</v>
      </c>
      <c r="X34" s="12">
        <f>실제값!X34/10000000</f>
        <v>1.8063007981652813E-3</v>
      </c>
      <c r="Y34" s="12">
        <f>실제값!Y34/10000000</f>
        <v>1.8582842086477052E-3</v>
      </c>
      <c r="Z34" s="12">
        <f>실제값!Z34/10000000</f>
        <v>1.860518952532802E-3</v>
      </c>
      <c r="AA34" s="12">
        <f>실제값!AA34/10000000</f>
        <v>2.2805631962930155E-3</v>
      </c>
      <c r="AB34" s="12">
        <f>실제값!AB34/10000000</f>
        <v>2.4009674296003656E-3</v>
      </c>
      <c r="AC34" s="12">
        <f>실제값!AC34/10000000</f>
        <v>2.2657230785868843E-3</v>
      </c>
      <c r="AD34" s="12">
        <f>실제값!AD34/10000000</f>
        <v>2.0839750108571954E-3</v>
      </c>
      <c r="AE34" s="8"/>
    </row>
    <row r="35" spans="1:31" x14ac:dyDescent="0.6">
      <c r="A35" s="1">
        <v>31</v>
      </c>
      <c r="B35" s="11">
        <f>실제값!B35/10000000</f>
        <v>2.1947141792075541E-3</v>
      </c>
      <c r="C35" s="11">
        <f>실제값!C35/10000000</f>
        <v>1.8354181701788607E-3</v>
      </c>
      <c r="D35" s="11">
        <f>실제값!D35/10000000</f>
        <v>1.5303997909248731E-3</v>
      </c>
      <c r="E35" s="11">
        <f>실제값!E35/10000000</f>
        <v>1.4495238271370157E-3</v>
      </c>
      <c r="F35" s="11">
        <f>실제값!F35/10000000</f>
        <v>1.4245852806182965E-3</v>
      </c>
      <c r="G35" s="11">
        <f>실제값!G35/10000000</f>
        <v>1.4374557311147612E-3</v>
      </c>
      <c r="H35" s="11">
        <f>실제값!H35/10000000</f>
        <v>1.4523907120209487E-3</v>
      </c>
      <c r="I35" s="11">
        <f>실제값!I35/10000000</f>
        <v>1.4544402345062996E-3</v>
      </c>
      <c r="J35" s="11">
        <f>실제값!J35/10000000</f>
        <v>1.4193700581820224E-3</v>
      </c>
      <c r="K35" s="11">
        <f>실제값!K35/10000000</f>
        <v>1.4045758470058868E-3</v>
      </c>
      <c r="L35" s="11">
        <f>실제값!L35/10000000</f>
        <v>1.4828899562649965E-3</v>
      </c>
      <c r="M35" s="11">
        <f>실제값!M35/10000000</f>
        <v>1.5601280813522735E-3</v>
      </c>
      <c r="N35" s="11">
        <f>실제값!N35/10000000</f>
        <v>1.489393115696623E-3</v>
      </c>
      <c r="O35" s="11">
        <f>실제값!O35/10000000</f>
        <v>1.5171044946298378E-3</v>
      </c>
      <c r="P35" s="11">
        <f>실제값!P35/10000000</f>
        <v>1.5019955585303464E-3</v>
      </c>
      <c r="Q35" s="11">
        <f>실제값!Q35/10000000</f>
        <v>1.504408446853085E-3</v>
      </c>
      <c r="R35" s="11">
        <f>실제값!R35/10000000</f>
        <v>1.479741315089796E-3</v>
      </c>
      <c r="S35" s="11">
        <f>실제값!S35/10000000</f>
        <v>1.4944713591017451E-3</v>
      </c>
      <c r="T35" s="11">
        <f>실제값!T35/10000000</f>
        <v>1.5053415040784568E-3</v>
      </c>
      <c r="U35" s="11">
        <f>실제값!U35/10000000</f>
        <v>1.581684658791333E-3</v>
      </c>
      <c r="V35" s="11">
        <f>실제값!V35/10000000</f>
        <v>1.6555772894628837E-3</v>
      </c>
      <c r="W35" s="12">
        <f>실제값!W35/10000000</f>
        <v>1.8278080762843317E-3</v>
      </c>
      <c r="X35" s="12">
        <f>실제값!X35/10000000</f>
        <v>1.8960706684100657E-3</v>
      </c>
      <c r="Y35" s="12">
        <f>실제값!Y35/10000000</f>
        <v>1.8293123405384599E-3</v>
      </c>
      <c r="Z35" s="12">
        <f>실제값!Z35/10000000</f>
        <v>1.8915492742399812E-3</v>
      </c>
      <c r="AA35" s="12">
        <f>실제값!AA35/10000000</f>
        <v>2.3660502232070502E-3</v>
      </c>
      <c r="AB35" s="12">
        <f>실제값!AB35/10000000</f>
        <v>2.52321684687938E-3</v>
      </c>
      <c r="AC35" s="12">
        <f>실제값!AC35/10000000</f>
        <v>2.3609006009463803E-3</v>
      </c>
      <c r="AD35" s="12">
        <f>실제값!AD35/10000000</f>
        <v>2.2186408399367495E-3</v>
      </c>
      <c r="AE35" s="8"/>
    </row>
    <row r="36" spans="1:31" x14ac:dyDescent="0.6">
      <c r="A36" s="1">
        <v>32</v>
      </c>
      <c r="B36" s="11">
        <f>실제값!B36/10000000</f>
        <v>2.2403945566755339E-3</v>
      </c>
      <c r="C36" s="11">
        <f>실제값!C36/10000000</f>
        <v>1.9674194299879382E-3</v>
      </c>
      <c r="D36" s="11">
        <f>실제값!D36/10000000</f>
        <v>1.6247425363086119E-3</v>
      </c>
      <c r="E36" s="11">
        <f>실제값!E36/10000000</f>
        <v>1.502617831643968E-3</v>
      </c>
      <c r="F36" s="11">
        <f>실제값!F36/10000000</f>
        <v>1.5196116106752425E-3</v>
      </c>
      <c r="G36" s="11">
        <f>실제값!G36/10000000</f>
        <v>1.4444357124136222E-3</v>
      </c>
      <c r="H36" s="11">
        <f>실제값!H36/10000000</f>
        <v>1.4824160951354313E-3</v>
      </c>
      <c r="I36" s="11">
        <f>실제값!I36/10000000</f>
        <v>1.4555813761694036E-3</v>
      </c>
      <c r="J36" s="11">
        <f>실제값!J36/10000000</f>
        <v>1.5085954693544905E-3</v>
      </c>
      <c r="K36" s="11">
        <f>실제값!K36/10000000</f>
        <v>1.4644729212886873E-3</v>
      </c>
      <c r="L36" s="11">
        <f>실제값!L36/10000000</f>
        <v>1.5005564852739863E-3</v>
      </c>
      <c r="M36" s="11">
        <f>실제값!M36/10000000</f>
        <v>1.5001608694697418E-3</v>
      </c>
      <c r="N36" s="11">
        <f>실제값!N36/10000000</f>
        <v>1.4836967122637238E-3</v>
      </c>
      <c r="O36" s="11">
        <f>실제값!O36/10000000</f>
        <v>1.4592105881165169E-3</v>
      </c>
      <c r="P36" s="11">
        <f>실제값!P36/10000000</f>
        <v>1.4914249194321236E-3</v>
      </c>
      <c r="Q36" s="11">
        <f>실제값!Q36/10000000</f>
        <v>1.4796810920671831E-3</v>
      </c>
      <c r="R36" s="11">
        <f>실제값!R36/10000000</f>
        <v>1.5494585007986489E-3</v>
      </c>
      <c r="S36" s="11">
        <f>실제값!S36/10000000</f>
        <v>1.5005103232163634E-3</v>
      </c>
      <c r="T36" s="11">
        <f>실제값!T36/10000000</f>
        <v>1.4887202647768669E-3</v>
      </c>
      <c r="U36" s="11">
        <f>실제값!U36/10000000</f>
        <v>1.571324542516018E-3</v>
      </c>
      <c r="V36" s="11">
        <f>실제값!V36/10000000</f>
        <v>1.7220474747773166E-3</v>
      </c>
      <c r="W36" s="12">
        <f>실제값!W36/10000000</f>
        <v>1.9124665381846898E-3</v>
      </c>
      <c r="X36" s="12">
        <f>실제값!X36/10000000</f>
        <v>2.0106113370015923E-3</v>
      </c>
      <c r="Y36" s="12">
        <f>실제값!Y36/10000000</f>
        <v>1.8827510915756971E-3</v>
      </c>
      <c r="Z36" s="12">
        <f>실제값!Z36/10000000</f>
        <v>1.9032081029859364E-3</v>
      </c>
      <c r="AA36" s="12">
        <f>실제값!AA36/10000000</f>
        <v>2.3501376463971762E-3</v>
      </c>
      <c r="AB36" s="12">
        <f>실제값!AB36/10000000</f>
        <v>2.6130488230982421E-3</v>
      </c>
      <c r="AC36" s="12">
        <f>실제값!AC36/10000000</f>
        <v>2.5765882342106382E-3</v>
      </c>
      <c r="AD36" s="12">
        <f>실제값!AD36/10000000</f>
        <v>2.309505055622941E-3</v>
      </c>
      <c r="AE36" s="8"/>
    </row>
    <row r="37" spans="1:31" x14ac:dyDescent="0.6">
      <c r="A37" s="1">
        <v>33</v>
      </c>
      <c r="B37" s="11">
        <f>실제값!B37/10000000</f>
        <v>2.3295534652050093E-3</v>
      </c>
      <c r="C37" s="11">
        <f>실제값!C37/10000000</f>
        <v>2.0297241349828822E-3</v>
      </c>
      <c r="D37" s="11">
        <f>실제값!D37/10000000</f>
        <v>1.7476363070380954E-3</v>
      </c>
      <c r="E37" s="11">
        <f>실제값!E37/10000000</f>
        <v>1.6485589066691133E-3</v>
      </c>
      <c r="F37" s="11">
        <f>실제값!F37/10000000</f>
        <v>1.5913531630198522E-3</v>
      </c>
      <c r="G37" s="11">
        <f>실제값!G37/10000000</f>
        <v>1.5586293389632971E-3</v>
      </c>
      <c r="H37" s="11">
        <f>실제값!H37/10000000</f>
        <v>1.6083523949063706E-3</v>
      </c>
      <c r="I37" s="11">
        <f>실제값!I37/10000000</f>
        <v>1.6270835588945703E-3</v>
      </c>
      <c r="J37" s="11">
        <f>실제값!J37/10000000</f>
        <v>1.5705660768308243E-3</v>
      </c>
      <c r="K37" s="11">
        <f>실제값!K37/10000000</f>
        <v>1.4800380878946036E-3</v>
      </c>
      <c r="L37" s="11">
        <f>실제값!L37/10000000</f>
        <v>1.4946559215268172E-3</v>
      </c>
      <c r="M37" s="11">
        <f>실제값!M37/10000000</f>
        <v>1.5336051145370651E-3</v>
      </c>
      <c r="N37" s="11">
        <f>실제값!N37/10000000</f>
        <v>1.5350832829955727E-3</v>
      </c>
      <c r="O37" s="11">
        <f>실제값!O37/10000000</f>
        <v>1.5558495720424123E-3</v>
      </c>
      <c r="P37" s="11">
        <f>실제값!P37/10000000</f>
        <v>1.4775302680579445E-3</v>
      </c>
      <c r="Q37" s="11">
        <f>실제값!Q37/10000000</f>
        <v>1.5308266362511285E-3</v>
      </c>
      <c r="R37" s="11">
        <f>실제값!R37/10000000</f>
        <v>1.5504416229235442E-3</v>
      </c>
      <c r="S37" s="11">
        <f>실제값!S37/10000000</f>
        <v>1.5850162668366945E-3</v>
      </c>
      <c r="T37" s="11">
        <f>실제값!T37/10000000</f>
        <v>1.6121824445230754E-3</v>
      </c>
      <c r="U37" s="11">
        <f>실제값!U37/10000000</f>
        <v>1.5918580839730371E-3</v>
      </c>
      <c r="V37" s="11">
        <f>실제값!V37/10000000</f>
        <v>1.7787984749626545E-3</v>
      </c>
      <c r="W37" s="12">
        <f>실제값!W37/10000000</f>
        <v>1.9353266898411348E-3</v>
      </c>
      <c r="X37" s="12">
        <f>실제값!X37/10000000</f>
        <v>2.0448635798014868E-3</v>
      </c>
      <c r="Y37" s="12">
        <f>실제값!Y37/10000000</f>
        <v>1.9646878999941483E-3</v>
      </c>
      <c r="Z37" s="12">
        <f>실제값!Z37/10000000</f>
        <v>1.9599560623611931E-3</v>
      </c>
      <c r="AA37" s="12">
        <f>실제값!AA37/10000000</f>
        <v>2.4222259145106947E-3</v>
      </c>
      <c r="AB37" s="12">
        <f>실제값!AB37/10000000</f>
        <v>2.6508409667130987E-3</v>
      </c>
      <c r="AC37" s="12">
        <f>실제값!AC37/10000000</f>
        <v>2.6586334011386875E-3</v>
      </c>
      <c r="AD37" s="12">
        <f>실제값!AD37/10000000</f>
        <v>2.4817323727769551E-3</v>
      </c>
      <c r="AE37" s="8"/>
    </row>
    <row r="38" spans="1:31" x14ac:dyDescent="0.6">
      <c r="A38" s="1">
        <v>34</v>
      </c>
      <c r="B38" s="11">
        <f>실제값!B38/10000000</f>
        <v>2.4793069664310976E-3</v>
      </c>
      <c r="C38" s="11">
        <f>실제값!C38/10000000</f>
        <v>2.1222447035805412E-3</v>
      </c>
      <c r="D38" s="11">
        <f>실제값!D38/10000000</f>
        <v>1.8607861095563225E-3</v>
      </c>
      <c r="E38" s="11">
        <f>실제값!E38/10000000</f>
        <v>1.7094124272076449E-3</v>
      </c>
      <c r="F38" s="11">
        <f>실제값!F38/10000000</f>
        <v>1.6897237208791838E-3</v>
      </c>
      <c r="G38" s="11">
        <f>실제값!G38/10000000</f>
        <v>1.6573006878042055E-3</v>
      </c>
      <c r="H38" s="11">
        <f>실제값!H38/10000000</f>
        <v>1.6677951123061007E-3</v>
      </c>
      <c r="I38" s="11">
        <f>실제값!I38/10000000</f>
        <v>1.6714063821865403E-3</v>
      </c>
      <c r="J38" s="11">
        <f>실제값!J38/10000000</f>
        <v>1.6465711812513181E-3</v>
      </c>
      <c r="K38" s="11">
        <f>실제값!K38/10000000</f>
        <v>1.589775804736637E-3</v>
      </c>
      <c r="L38" s="11">
        <f>실제값!L38/10000000</f>
        <v>1.6129950143727305E-3</v>
      </c>
      <c r="M38" s="11">
        <f>실제값!M38/10000000</f>
        <v>1.6229112599179716E-3</v>
      </c>
      <c r="N38" s="11">
        <f>실제값!N38/10000000</f>
        <v>1.6135710932327282E-3</v>
      </c>
      <c r="O38" s="11">
        <f>실제값!O38/10000000</f>
        <v>1.5569702408023774E-3</v>
      </c>
      <c r="P38" s="11">
        <f>실제값!P38/10000000</f>
        <v>1.5899715044412023E-3</v>
      </c>
      <c r="Q38" s="11">
        <f>실제값!Q38/10000000</f>
        <v>1.4886576774963769E-3</v>
      </c>
      <c r="R38" s="11">
        <f>실제값!R38/10000000</f>
        <v>1.5894799351361031E-3</v>
      </c>
      <c r="S38" s="11">
        <f>실제값!S38/10000000</f>
        <v>1.6118378320171274E-3</v>
      </c>
      <c r="T38" s="11">
        <f>실제값!T38/10000000</f>
        <v>1.6898090787271002E-3</v>
      </c>
      <c r="U38" s="11">
        <f>실제값!U38/10000000</f>
        <v>1.7474688680106359E-3</v>
      </c>
      <c r="V38" s="11">
        <f>실제값!V38/10000000</f>
        <v>1.8258866302994885E-3</v>
      </c>
      <c r="W38" s="12">
        <f>실제값!W38/10000000</f>
        <v>2.0386821756412168E-3</v>
      </c>
      <c r="X38" s="12">
        <f>실제값!X38/10000000</f>
        <v>2.1035683636826926E-3</v>
      </c>
      <c r="Y38" s="12">
        <f>실제값!Y38/10000000</f>
        <v>2.0049230280657364E-3</v>
      </c>
      <c r="Z38" s="12">
        <f>실제값!Z38/10000000</f>
        <v>2.1028625397919217E-3</v>
      </c>
      <c r="AA38" s="12">
        <f>실제값!AA38/10000000</f>
        <v>2.4770227835411436E-3</v>
      </c>
      <c r="AB38" s="12">
        <f>실제값!AB38/10000000</f>
        <v>2.6817551986242413E-3</v>
      </c>
      <c r="AC38" s="12">
        <f>실제값!AC38/10000000</f>
        <v>2.6420242263684142E-3</v>
      </c>
      <c r="AD38" s="12">
        <f>실제값!AD38/10000000</f>
        <v>2.5055908526442809E-3</v>
      </c>
      <c r="AE38" s="8"/>
    </row>
    <row r="39" spans="1:31" x14ac:dyDescent="0.6">
      <c r="A39" s="1">
        <v>35</v>
      </c>
      <c r="B39" s="11">
        <f>실제값!B39/10000000</f>
        <v>2.538218873717221E-3</v>
      </c>
      <c r="C39" s="11">
        <f>실제값!C39/10000000</f>
        <v>2.195716151454401E-3</v>
      </c>
      <c r="D39" s="11">
        <f>실제값!D39/10000000</f>
        <v>1.9571410562280794E-3</v>
      </c>
      <c r="E39" s="11">
        <f>실제값!E39/10000000</f>
        <v>1.8177288842659593E-3</v>
      </c>
      <c r="F39" s="11">
        <f>실제값!F39/10000000</f>
        <v>1.7936776885765591E-3</v>
      </c>
      <c r="G39" s="11">
        <f>실제값!G39/10000000</f>
        <v>1.7019072830568047E-3</v>
      </c>
      <c r="H39" s="11">
        <f>실제값!H39/10000000</f>
        <v>1.807243133539373E-3</v>
      </c>
      <c r="I39" s="11">
        <f>실제값!I39/10000000</f>
        <v>1.7695304924744192E-3</v>
      </c>
      <c r="J39" s="11">
        <f>실제값!J39/10000000</f>
        <v>1.7556765921627876E-3</v>
      </c>
      <c r="K39" s="11">
        <f>실제값!K39/10000000</f>
        <v>1.7687385150552996E-3</v>
      </c>
      <c r="L39" s="11">
        <f>실제값!L39/10000000</f>
        <v>1.6722054899577258E-3</v>
      </c>
      <c r="M39" s="11">
        <f>실제값!M39/10000000</f>
        <v>1.7449977129251172E-3</v>
      </c>
      <c r="N39" s="11">
        <f>실제값!N39/10000000</f>
        <v>1.6306317113142057E-3</v>
      </c>
      <c r="O39" s="11">
        <f>실제값!O39/10000000</f>
        <v>1.5789846792062033E-3</v>
      </c>
      <c r="P39" s="11">
        <f>실제값!P39/10000000</f>
        <v>1.6628363774613842E-3</v>
      </c>
      <c r="Q39" s="11">
        <f>실제값!Q39/10000000</f>
        <v>1.5740936069008735E-3</v>
      </c>
      <c r="R39" s="11">
        <f>실제값!R39/10000000</f>
        <v>1.5755087772201272E-3</v>
      </c>
      <c r="S39" s="11">
        <f>실제값!S39/10000000</f>
        <v>1.6627783037336892E-3</v>
      </c>
      <c r="T39" s="11">
        <f>실제값!T39/10000000</f>
        <v>1.6955609017340573E-3</v>
      </c>
      <c r="U39" s="11">
        <f>실제값!U39/10000000</f>
        <v>1.7788395028902739E-3</v>
      </c>
      <c r="V39" s="11">
        <f>실제값!V39/10000000</f>
        <v>1.9014031634864892E-3</v>
      </c>
      <c r="W39" s="12">
        <f>실제값!W39/10000000</f>
        <v>2.0556943923804435E-3</v>
      </c>
      <c r="X39" s="12">
        <f>실제값!X39/10000000</f>
        <v>2.1527613440643378E-3</v>
      </c>
      <c r="Y39" s="12">
        <f>실제값!Y39/10000000</f>
        <v>2.1478507574237728E-3</v>
      </c>
      <c r="Z39" s="12">
        <f>실제값!Z39/10000000</f>
        <v>2.1412170244073108E-3</v>
      </c>
      <c r="AA39" s="12">
        <f>실제값!AA39/10000000</f>
        <v>2.5495411942802739E-3</v>
      </c>
      <c r="AB39" s="12">
        <f>실제값!AB39/10000000</f>
        <v>2.8008825115973073E-3</v>
      </c>
      <c r="AC39" s="12">
        <f>실제값!AC39/10000000</f>
        <v>2.6709225078906189E-3</v>
      </c>
      <c r="AD39" s="12">
        <f>실제값!AD39/10000000</f>
        <v>2.6150005912214899E-3</v>
      </c>
      <c r="AE39" s="8"/>
    </row>
    <row r="40" spans="1:31" x14ac:dyDescent="0.6">
      <c r="A40" s="1">
        <v>36</v>
      </c>
      <c r="B40" s="11">
        <f>실제값!B40/10000000</f>
        <v>2.7675136865780085E-3</v>
      </c>
      <c r="C40" s="11">
        <f>실제값!C40/10000000</f>
        <v>2.4572703164879367E-3</v>
      </c>
      <c r="D40" s="11">
        <f>실제값!D40/10000000</f>
        <v>2.054403381240712E-3</v>
      </c>
      <c r="E40" s="11">
        <f>실제값!E40/10000000</f>
        <v>1.954061141651784E-3</v>
      </c>
      <c r="F40" s="11">
        <f>실제값!F40/10000000</f>
        <v>1.8818829122771981E-3</v>
      </c>
      <c r="G40" s="11">
        <f>실제값!G40/10000000</f>
        <v>1.890925830057716E-3</v>
      </c>
      <c r="H40" s="11">
        <f>실제값!H40/10000000</f>
        <v>1.8945780457693072E-3</v>
      </c>
      <c r="I40" s="11">
        <f>실제값!I40/10000000</f>
        <v>1.8347595515346038E-3</v>
      </c>
      <c r="J40" s="11">
        <f>실제값!J40/10000000</f>
        <v>1.8700976911715217E-3</v>
      </c>
      <c r="K40" s="11">
        <f>실제값!K40/10000000</f>
        <v>1.803400328473662E-3</v>
      </c>
      <c r="L40" s="11">
        <f>실제값!L40/10000000</f>
        <v>1.7516546800294302E-3</v>
      </c>
      <c r="M40" s="11">
        <f>실제값!M40/10000000</f>
        <v>1.7719909663477963E-3</v>
      </c>
      <c r="N40" s="11">
        <f>실제값!N40/10000000</f>
        <v>1.7410566318517271E-3</v>
      </c>
      <c r="O40" s="11">
        <f>실제값!O40/10000000</f>
        <v>1.6649667758402255E-3</v>
      </c>
      <c r="P40" s="11">
        <f>실제값!P40/10000000</f>
        <v>1.6961286810822189E-3</v>
      </c>
      <c r="Q40" s="11">
        <f>실제값!Q40/10000000</f>
        <v>1.625531017517421E-3</v>
      </c>
      <c r="R40" s="11">
        <f>실제값!R40/10000000</f>
        <v>1.6370680016027995E-3</v>
      </c>
      <c r="S40" s="11">
        <f>실제값!S40/10000000</f>
        <v>1.7168857523585811E-3</v>
      </c>
      <c r="T40" s="11">
        <f>실제값!T40/10000000</f>
        <v>1.743083893519788E-3</v>
      </c>
      <c r="U40" s="11">
        <f>실제값!U40/10000000</f>
        <v>1.8430064814735931E-3</v>
      </c>
      <c r="V40" s="11">
        <f>실제값!V40/10000000</f>
        <v>1.9488445728823856E-3</v>
      </c>
      <c r="W40" s="12">
        <f>실제값!W40/10000000</f>
        <v>2.1517239716158125E-3</v>
      </c>
      <c r="X40" s="12">
        <f>실제값!X40/10000000</f>
        <v>2.2086828229289472E-3</v>
      </c>
      <c r="Y40" s="12">
        <f>실제값!Y40/10000000</f>
        <v>2.1636438592823781E-3</v>
      </c>
      <c r="Z40" s="12">
        <f>실제값!Z40/10000000</f>
        <v>2.2180396070811976E-3</v>
      </c>
      <c r="AA40" s="12">
        <f>실제값!AA40/10000000</f>
        <v>2.6165259661500313E-3</v>
      </c>
      <c r="AB40" s="12">
        <f>실제값!AB40/10000000</f>
        <v>2.8756125958689037E-3</v>
      </c>
      <c r="AC40" s="12">
        <f>실제값!AC40/10000000</f>
        <v>2.8554871949598281E-3</v>
      </c>
      <c r="AD40" s="12">
        <f>실제값!AD40/10000000</f>
        <v>2.6594530017604655E-3</v>
      </c>
      <c r="AE40" s="8"/>
    </row>
    <row r="41" spans="1:31" x14ac:dyDescent="0.6">
      <c r="A41" s="1">
        <v>37</v>
      </c>
      <c r="B41" s="11">
        <f>실제값!B41/10000000</f>
        <v>2.8932857613754278E-3</v>
      </c>
      <c r="C41" s="11">
        <f>실제값!C41/10000000</f>
        <v>2.5671594009421842E-3</v>
      </c>
      <c r="D41" s="11">
        <f>실제값!D41/10000000</f>
        <v>2.2080079050326479E-3</v>
      </c>
      <c r="E41" s="11">
        <f>실제값!E41/10000000</f>
        <v>2.0901206714186728E-3</v>
      </c>
      <c r="F41" s="11">
        <f>실제값!F41/10000000</f>
        <v>2.0652476606441753E-3</v>
      </c>
      <c r="G41" s="11">
        <f>실제값!G41/10000000</f>
        <v>2.0391138342771148E-3</v>
      </c>
      <c r="H41" s="11">
        <f>실제값!H41/10000000</f>
        <v>2.1522590696940128E-3</v>
      </c>
      <c r="I41" s="11">
        <f>실제값!I41/10000000</f>
        <v>2.0227296292733548E-3</v>
      </c>
      <c r="J41" s="11">
        <f>실제값!J41/10000000</f>
        <v>1.9702289366414875E-3</v>
      </c>
      <c r="K41" s="11">
        <f>실제값!K41/10000000</f>
        <v>1.9372714180949777E-3</v>
      </c>
      <c r="L41" s="11">
        <f>실제값!L41/10000000</f>
        <v>1.9483200187174852E-3</v>
      </c>
      <c r="M41" s="11">
        <f>실제값!M41/10000000</f>
        <v>1.8992498984504334E-3</v>
      </c>
      <c r="N41" s="11">
        <f>실제값!N41/10000000</f>
        <v>1.915906896244582E-3</v>
      </c>
      <c r="O41" s="11">
        <f>실제값!O41/10000000</f>
        <v>1.8661272080929092E-3</v>
      </c>
      <c r="P41" s="11">
        <f>실제값!P41/10000000</f>
        <v>1.7682022046503268E-3</v>
      </c>
      <c r="Q41" s="11">
        <f>실제값!Q41/10000000</f>
        <v>1.7193525337601727E-3</v>
      </c>
      <c r="R41" s="11">
        <f>실제값!R41/10000000</f>
        <v>1.7419925779494777E-3</v>
      </c>
      <c r="S41" s="11">
        <f>실제값!S41/10000000</f>
        <v>1.7934452312046909E-3</v>
      </c>
      <c r="T41" s="11">
        <f>실제값!T41/10000000</f>
        <v>1.7650840685610907E-3</v>
      </c>
      <c r="U41" s="11">
        <f>실제값!U41/10000000</f>
        <v>1.8766288470389977E-3</v>
      </c>
      <c r="V41" s="11">
        <f>실제값!V41/10000000</f>
        <v>2.0200296566743868E-3</v>
      </c>
      <c r="W41" s="12">
        <f>실제값!W41/10000000</f>
        <v>2.2481593904274413E-3</v>
      </c>
      <c r="X41" s="12">
        <f>실제값!X41/10000000</f>
        <v>2.3164500453858759E-3</v>
      </c>
      <c r="Y41" s="12">
        <f>실제값!Y41/10000000</f>
        <v>2.2420461037414947E-3</v>
      </c>
      <c r="Z41" s="12">
        <f>실제값!Z41/10000000</f>
        <v>2.3372737360379393E-3</v>
      </c>
      <c r="AA41" s="12">
        <f>실제값!AA41/10000000</f>
        <v>2.780864149165833E-3</v>
      </c>
      <c r="AB41" s="12">
        <f>실제값!AB41/10000000</f>
        <v>2.8939154688693083E-3</v>
      </c>
      <c r="AC41" s="12">
        <f>실제값!AC41/10000000</f>
        <v>2.9826747525399122E-3</v>
      </c>
      <c r="AD41" s="12">
        <f>실제값!AD41/10000000</f>
        <v>2.8084989690569826E-3</v>
      </c>
      <c r="AE41" s="8"/>
    </row>
    <row r="42" spans="1:31" x14ac:dyDescent="0.6">
      <c r="A42" s="1">
        <v>38</v>
      </c>
      <c r="B42" s="11">
        <f>실제값!B42/10000000</f>
        <v>3.1935568159071458E-3</v>
      </c>
      <c r="C42" s="11">
        <f>실제값!C42/10000000</f>
        <v>2.7394556316784648E-3</v>
      </c>
      <c r="D42" s="11">
        <f>실제값!D42/10000000</f>
        <v>2.3994459611737526E-3</v>
      </c>
      <c r="E42" s="11">
        <f>실제값!E42/10000000</f>
        <v>2.2765838984194443E-3</v>
      </c>
      <c r="F42" s="11">
        <f>실제값!F42/10000000</f>
        <v>2.2712822647554761E-3</v>
      </c>
      <c r="G42" s="11">
        <f>실제값!G42/10000000</f>
        <v>2.2567525703934333E-3</v>
      </c>
      <c r="H42" s="11">
        <f>실제값!H42/10000000</f>
        <v>2.3058164819083991E-3</v>
      </c>
      <c r="I42" s="11">
        <f>실제값!I42/10000000</f>
        <v>2.2469162436135667E-3</v>
      </c>
      <c r="J42" s="11">
        <f>실제값!J42/10000000</f>
        <v>2.1356835976589716E-3</v>
      </c>
      <c r="K42" s="11">
        <f>실제값!K42/10000000</f>
        <v>2.0168980474991566E-3</v>
      </c>
      <c r="L42" s="11">
        <f>실제값!L42/10000000</f>
        <v>2.0623755247257194E-3</v>
      </c>
      <c r="M42" s="11">
        <f>실제값!M42/10000000</f>
        <v>2.0613642214060207E-3</v>
      </c>
      <c r="N42" s="11">
        <f>실제값!N42/10000000</f>
        <v>2.0503021687384095E-3</v>
      </c>
      <c r="O42" s="11">
        <f>실제값!O42/10000000</f>
        <v>1.9866113115198413E-3</v>
      </c>
      <c r="P42" s="11">
        <f>실제값!P42/10000000</f>
        <v>1.9070768901905723E-3</v>
      </c>
      <c r="Q42" s="11">
        <f>실제값!Q42/10000000</f>
        <v>1.8129748643204999E-3</v>
      </c>
      <c r="R42" s="11">
        <f>실제값!R42/10000000</f>
        <v>1.8448872061100003E-3</v>
      </c>
      <c r="S42" s="11">
        <f>실제값!S42/10000000</f>
        <v>1.8329991332639501E-3</v>
      </c>
      <c r="T42" s="11">
        <f>실제값!T42/10000000</f>
        <v>1.83965027992313E-3</v>
      </c>
      <c r="U42" s="11">
        <f>실제값!U42/10000000</f>
        <v>1.8691042898785388E-3</v>
      </c>
      <c r="V42" s="11">
        <f>실제값!V42/10000000</f>
        <v>2.0847905880653399E-3</v>
      </c>
      <c r="W42" s="12">
        <f>실제값!W42/10000000</f>
        <v>2.2921505824548328E-3</v>
      </c>
      <c r="X42" s="12">
        <f>실제값!X42/10000000</f>
        <v>2.3789232025815724E-3</v>
      </c>
      <c r="Y42" s="12">
        <f>실제값!Y42/10000000</f>
        <v>2.410757368717912E-3</v>
      </c>
      <c r="Z42" s="12">
        <f>실제값!Z42/10000000</f>
        <v>2.4261490538755631E-3</v>
      </c>
      <c r="AA42" s="12">
        <f>실제값!AA42/10000000</f>
        <v>2.8007031008522279E-3</v>
      </c>
      <c r="AB42" s="12">
        <f>실제값!AB42/10000000</f>
        <v>3.0534519951543977E-3</v>
      </c>
      <c r="AC42" s="12">
        <f>실제값!AC42/10000000</f>
        <v>2.9336677419573684E-3</v>
      </c>
      <c r="AD42" s="12">
        <f>실제값!AD42/10000000</f>
        <v>2.8746879071111942E-3</v>
      </c>
      <c r="AE42" s="8"/>
    </row>
    <row r="43" spans="1:31" x14ac:dyDescent="0.6">
      <c r="A43" s="1">
        <v>39</v>
      </c>
      <c r="B43" s="11">
        <f>실제값!B43/10000000</f>
        <v>3.2046887871045775E-3</v>
      </c>
      <c r="C43" s="11">
        <f>실제값!C43/10000000</f>
        <v>2.8389594220592129E-3</v>
      </c>
      <c r="D43" s="11">
        <f>실제값!D43/10000000</f>
        <v>2.4151516453227166E-3</v>
      </c>
      <c r="E43" s="11">
        <f>실제값!E43/10000000</f>
        <v>2.3989316192716266E-3</v>
      </c>
      <c r="F43" s="11">
        <f>실제값!F43/10000000</f>
        <v>2.3672640360528231E-3</v>
      </c>
      <c r="G43" s="11">
        <f>실제값!G43/10000000</f>
        <v>2.353023480327566E-3</v>
      </c>
      <c r="H43" s="11">
        <f>실제값!H43/10000000</f>
        <v>2.4246361911952016E-3</v>
      </c>
      <c r="I43" s="11">
        <f>실제값!I43/10000000</f>
        <v>2.4049610737430387E-3</v>
      </c>
      <c r="J43" s="11">
        <f>실제값!J43/10000000</f>
        <v>2.3602518150970492E-3</v>
      </c>
      <c r="K43" s="11">
        <f>실제값!K43/10000000</f>
        <v>2.1915310603720581E-3</v>
      </c>
      <c r="L43" s="11">
        <f>실제값!L43/10000000</f>
        <v>2.1793795518535056E-3</v>
      </c>
      <c r="M43" s="11">
        <f>실제값!M43/10000000</f>
        <v>2.2022643041667731E-3</v>
      </c>
      <c r="N43" s="11">
        <f>실제값!N43/10000000</f>
        <v>2.1239493043553239E-3</v>
      </c>
      <c r="O43" s="11">
        <f>실제값!O43/10000000</f>
        <v>2.0567437461808335E-3</v>
      </c>
      <c r="P43" s="11">
        <f>실제값!P43/10000000</f>
        <v>2.0607531908310313E-3</v>
      </c>
      <c r="Q43" s="11">
        <f>실제값!Q43/10000000</f>
        <v>1.9549454355875713E-3</v>
      </c>
      <c r="R43" s="11">
        <f>실제값!R43/10000000</f>
        <v>1.9697909315851535E-3</v>
      </c>
      <c r="S43" s="11">
        <f>실제값!S43/10000000</f>
        <v>1.9154612154265005E-3</v>
      </c>
      <c r="T43" s="11">
        <f>실제값!T43/10000000</f>
        <v>1.9687203983833404E-3</v>
      </c>
      <c r="U43" s="11">
        <f>실제값!U43/10000000</f>
        <v>2.0366286531939386E-3</v>
      </c>
      <c r="V43" s="11">
        <f>실제값!V43/10000000</f>
        <v>2.1236556649619829E-3</v>
      </c>
      <c r="W43" s="12">
        <f>실제값!W43/10000000</f>
        <v>2.3861463400590343E-3</v>
      </c>
      <c r="X43" s="12">
        <f>실제값!X43/10000000</f>
        <v>2.4522031798804313E-3</v>
      </c>
      <c r="Y43" s="12">
        <f>실제값!Y43/10000000</f>
        <v>2.5257775916862593E-3</v>
      </c>
      <c r="Z43" s="12">
        <f>실제값!Z43/10000000</f>
        <v>2.5286313691723025E-3</v>
      </c>
      <c r="AA43" s="12">
        <f>실제값!AA43/10000000</f>
        <v>3.0091398586196416E-3</v>
      </c>
      <c r="AB43" s="12">
        <f>실제값!AB43/10000000</f>
        <v>3.1984986344907379E-3</v>
      </c>
      <c r="AC43" s="12">
        <f>실제값!AC43/10000000</f>
        <v>3.1341077533475854E-3</v>
      </c>
      <c r="AD43" s="12">
        <f>실제값!AD43/10000000</f>
        <v>2.9994894997513095E-3</v>
      </c>
      <c r="AE43" s="8"/>
    </row>
    <row r="44" spans="1:31" x14ac:dyDescent="0.6">
      <c r="A44" s="1">
        <v>40</v>
      </c>
      <c r="B44" s="11">
        <f>실제값!B44/10000000</f>
        <v>3.3349652071036412E-3</v>
      </c>
      <c r="C44" s="11">
        <f>실제값!C44/10000000</f>
        <v>3.0495120211159275E-3</v>
      </c>
      <c r="D44" s="11">
        <f>실제값!D44/10000000</f>
        <v>2.724689199965625E-3</v>
      </c>
      <c r="E44" s="11">
        <f>실제값!E44/10000000</f>
        <v>2.5378558131596723E-3</v>
      </c>
      <c r="F44" s="11">
        <f>실제값!F44/10000000</f>
        <v>2.4864623008491538E-3</v>
      </c>
      <c r="G44" s="11">
        <f>실제값!G44/10000000</f>
        <v>2.5738465904938273E-3</v>
      </c>
      <c r="H44" s="11">
        <f>실제값!H44/10000000</f>
        <v>2.580622581822704E-3</v>
      </c>
      <c r="I44" s="11">
        <f>실제값!I44/10000000</f>
        <v>2.6703032612108587E-3</v>
      </c>
      <c r="J44" s="11">
        <f>실제값!J44/10000000</f>
        <v>2.5487663333874705E-3</v>
      </c>
      <c r="K44" s="11">
        <f>실제값!K44/10000000</f>
        <v>2.4427738921409558E-3</v>
      </c>
      <c r="L44" s="11">
        <f>실제값!L44/10000000</f>
        <v>2.4294105855480206E-3</v>
      </c>
      <c r="M44" s="11">
        <f>실제값!M44/10000000</f>
        <v>2.380765027996262E-3</v>
      </c>
      <c r="N44" s="11">
        <f>실제값!N44/10000000</f>
        <v>2.2943962983050089E-3</v>
      </c>
      <c r="O44" s="11">
        <f>실제값!O44/10000000</f>
        <v>2.1877042932508879E-3</v>
      </c>
      <c r="P44" s="11">
        <f>실제값!P44/10000000</f>
        <v>2.2466224265604521E-3</v>
      </c>
      <c r="Q44" s="11">
        <f>실제값!Q44/10000000</f>
        <v>2.0662600211647886E-3</v>
      </c>
      <c r="R44" s="11">
        <f>실제값!R44/10000000</f>
        <v>2.1373923157771754E-3</v>
      </c>
      <c r="S44" s="11">
        <f>실제값!S44/10000000</f>
        <v>2.0872811566927311E-3</v>
      </c>
      <c r="T44" s="11">
        <f>실제값!T44/10000000</f>
        <v>2.0934528288978588E-3</v>
      </c>
      <c r="U44" s="11">
        <f>실제값!U44/10000000</f>
        <v>2.1293076638846027E-3</v>
      </c>
      <c r="V44" s="11">
        <f>실제값!V44/10000000</f>
        <v>2.2024543197381044E-3</v>
      </c>
      <c r="W44" s="12">
        <f>실제값!W44/10000000</f>
        <v>2.3570085922054308E-3</v>
      </c>
      <c r="X44" s="12">
        <f>실제값!X44/10000000</f>
        <v>2.6021488259540385E-3</v>
      </c>
      <c r="Y44" s="12">
        <f>실제값!Y44/10000000</f>
        <v>2.5300705072470162E-3</v>
      </c>
      <c r="Z44" s="12">
        <f>실제값!Z44/10000000</f>
        <v>2.7790998685134128E-3</v>
      </c>
      <c r="AA44" s="12">
        <f>실제값!AA44/10000000</f>
        <v>3.1908566884211783E-3</v>
      </c>
      <c r="AB44" s="12">
        <f>실제값!AB44/10000000</f>
        <v>3.3087198856299868E-3</v>
      </c>
      <c r="AC44" s="12">
        <f>실제값!AC44/10000000</f>
        <v>3.2613350533762741E-3</v>
      </c>
      <c r="AD44" s="12">
        <f>실제값!AD44/10000000</f>
        <v>3.1466597829224938E-3</v>
      </c>
      <c r="AE44" s="8"/>
    </row>
    <row r="45" spans="1:31" x14ac:dyDescent="0.6">
      <c r="A45" s="1">
        <v>41</v>
      </c>
      <c r="B45" s="11">
        <f>실제값!B45/10000000</f>
        <v>3.7223987780284429E-3</v>
      </c>
      <c r="C45" s="11">
        <f>실제값!C45/10000000</f>
        <v>3.3892312535185958E-3</v>
      </c>
      <c r="D45" s="11">
        <f>실제값!D45/10000000</f>
        <v>3.0347420006017903E-3</v>
      </c>
      <c r="E45" s="11">
        <f>실제값!E45/10000000</f>
        <v>2.8863673237270676E-3</v>
      </c>
      <c r="F45" s="11">
        <f>실제값!F45/10000000</f>
        <v>2.8421763661439499E-3</v>
      </c>
      <c r="G45" s="11">
        <f>실제값!G45/10000000</f>
        <v>2.828827438411848E-3</v>
      </c>
      <c r="H45" s="11">
        <f>실제값!H45/10000000</f>
        <v>2.8274984814963362E-3</v>
      </c>
      <c r="I45" s="11">
        <f>실제값!I45/10000000</f>
        <v>2.7990806184200394E-3</v>
      </c>
      <c r="J45" s="11">
        <f>실제값!J45/10000000</f>
        <v>2.8134833313864416E-3</v>
      </c>
      <c r="K45" s="11">
        <f>실제값!K45/10000000</f>
        <v>2.6964505420500294E-3</v>
      </c>
      <c r="L45" s="11">
        <f>실제값!L45/10000000</f>
        <v>2.6428469360822867E-3</v>
      </c>
      <c r="M45" s="11">
        <f>실제값!M45/10000000</f>
        <v>2.5356925423761262E-3</v>
      </c>
      <c r="N45" s="11">
        <f>실제값!N45/10000000</f>
        <v>2.4634880745422775E-3</v>
      </c>
      <c r="O45" s="11">
        <f>실제값!O45/10000000</f>
        <v>2.4378693417589259E-3</v>
      </c>
      <c r="P45" s="11">
        <f>실제값!P45/10000000</f>
        <v>2.4478004362005457E-3</v>
      </c>
      <c r="Q45" s="11">
        <f>실제값!Q45/10000000</f>
        <v>2.2800053927378838E-3</v>
      </c>
      <c r="R45" s="11">
        <f>실제값!R45/10000000</f>
        <v>2.2785596842540066E-3</v>
      </c>
      <c r="S45" s="11">
        <f>실제값!S45/10000000</f>
        <v>2.2582257521186464E-3</v>
      </c>
      <c r="T45" s="11">
        <f>실제값!T45/10000000</f>
        <v>2.1880997539455256E-3</v>
      </c>
      <c r="U45" s="11">
        <f>실제값!U45/10000000</f>
        <v>2.3325560537101942E-3</v>
      </c>
      <c r="V45" s="11">
        <f>실제값!V45/10000000</f>
        <v>2.364643505280557E-3</v>
      </c>
      <c r="W45" s="12">
        <f>실제값!W45/10000000</f>
        <v>2.5306482422984247E-3</v>
      </c>
      <c r="X45" s="12">
        <f>실제값!X45/10000000</f>
        <v>2.584923921012445E-3</v>
      </c>
      <c r="Y45" s="12">
        <f>실제값!Y45/10000000</f>
        <v>2.670020493450242E-3</v>
      </c>
      <c r="Z45" s="12">
        <f>실제값!Z45/10000000</f>
        <v>2.7060978660832743E-3</v>
      </c>
      <c r="AA45" s="12">
        <f>실제값!AA45/10000000</f>
        <v>3.2564830563438347E-3</v>
      </c>
      <c r="AB45" s="12">
        <f>실제값!AB45/10000000</f>
        <v>3.5211544105146057E-3</v>
      </c>
      <c r="AC45" s="12">
        <f>실제값!AC45/10000000</f>
        <v>3.4282122162714915E-3</v>
      </c>
      <c r="AD45" s="12">
        <f>실제값!AD45/10000000</f>
        <v>3.2582990251815683E-3</v>
      </c>
      <c r="AE45" s="8"/>
    </row>
    <row r="46" spans="1:31" x14ac:dyDescent="0.6">
      <c r="A46" s="1">
        <v>42</v>
      </c>
      <c r="B46" s="11">
        <f>실제값!B46/10000000</f>
        <v>3.9216044439660961E-3</v>
      </c>
      <c r="C46" s="11">
        <f>실제값!C46/10000000</f>
        <v>3.4575506441756492E-3</v>
      </c>
      <c r="D46" s="11">
        <f>실제값!D46/10000000</f>
        <v>3.1404432391719389E-3</v>
      </c>
      <c r="E46" s="11">
        <f>실제값!E46/10000000</f>
        <v>3.0870298842364968E-3</v>
      </c>
      <c r="F46" s="11">
        <f>실제값!F46/10000000</f>
        <v>3.0374670389617629E-3</v>
      </c>
      <c r="G46" s="11">
        <f>실제값!G46/10000000</f>
        <v>3.0045242180528459E-3</v>
      </c>
      <c r="H46" s="11">
        <f>실제값!H46/10000000</f>
        <v>2.9846734124345763E-3</v>
      </c>
      <c r="I46" s="11">
        <f>실제값!I46/10000000</f>
        <v>3.0523706689745329E-3</v>
      </c>
      <c r="J46" s="11">
        <f>실제값!J46/10000000</f>
        <v>3.003375006239972E-3</v>
      </c>
      <c r="K46" s="11">
        <f>실제값!K46/10000000</f>
        <v>2.958497965530554E-3</v>
      </c>
      <c r="L46" s="11">
        <f>실제값!L46/10000000</f>
        <v>2.9911615044424101E-3</v>
      </c>
      <c r="M46" s="11">
        <f>실제값!M46/10000000</f>
        <v>2.9009369682705863E-3</v>
      </c>
      <c r="N46" s="11">
        <f>실제값!N46/10000000</f>
        <v>2.6792321807207684E-3</v>
      </c>
      <c r="O46" s="11">
        <f>실제값!O46/10000000</f>
        <v>2.5853997873688341E-3</v>
      </c>
      <c r="P46" s="11">
        <f>실제값!P46/10000000</f>
        <v>2.6361902373330682E-3</v>
      </c>
      <c r="Q46" s="11">
        <f>실제값!Q46/10000000</f>
        <v>2.5046239670117928E-3</v>
      </c>
      <c r="R46" s="11">
        <f>실제값!R46/10000000</f>
        <v>2.4935303214486462E-3</v>
      </c>
      <c r="S46" s="11">
        <f>실제값!S46/10000000</f>
        <v>2.4158334186963125E-3</v>
      </c>
      <c r="T46" s="11">
        <f>실제값!T46/10000000</f>
        <v>2.4624534994592616E-3</v>
      </c>
      <c r="U46" s="11">
        <f>실제값!U46/10000000</f>
        <v>2.3712165546685717E-3</v>
      </c>
      <c r="V46" s="11">
        <f>실제값!V46/10000000</f>
        <v>2.4933317695048272E-3</v>
      </c>
      <c r="W46" s="12">
        <f>실제값!W46/10000000</f>
        <v>2.5779564289297482E-3</v>
      </c>
      <c r="X46" s="12">
        <f>실제값!X46/10000000</f>
        <v>2.6923157540812695E-3</v>
      </c>
      <c r="Y46" s="12">
        <f>실제값!Y46/10000000</f>
        <v>2.6655811624094914E-3</v>
      </c>
      <c r="Z46" s="12">
        <f>실제값!Z46/10000000</f>
        <v>2.9086207039025732E-3</v>
      </c>
      <c r="AA46" s="12">
        <f>실제값!AA46/10000000</f>
        <v>3.2813174080783291E-3</v>
      </c>
      <c r="AB46" s="12">
        <f>실제값!AB46/10000000</f>
        <v>3.6234494255543994E-3</v>
      </c>
      <c r="AC46" s="12">
        <f>실제값!AC46/10000000</f>
        <v>3.5540334799053874E-3</v>
      </c>
      <c r="AD46" s="12">
        <f>실제값!AD46/10000000</f>
        <v>3.4386605563012868E-3</v>
      </c>
      <c r="AE46" s="8"/>
    </row>
    <row r="47" spans="1:31" x14ac:dyDescent="0.6">
      <c r="A47" s="1">
        <v>43</v>
      </c>
      <c r="B47" s="11">
        <f>실제값!B47/10000000</f>
        <v>4.1159790091973092E-3</v>
      </c>
      <c r="C47" s="11">
        <f>실제값!C47/10000000</f>
        <v>3.7565424583949482E-3</v>
      </c>
      <c r="D47" s="11">
        <f>실제값!D47/10000000</f>
        <v>3.4690663821510541E-3</v>
      </c>
      <c r="E47" s="11">
        <f>실제값!E47/10000000</f>
        <v>3.3940519907851145E-3</v>
      </c>
      <c r="F47" s="11">
        <f>실제값!F47/10000000</f>
        <v>3.4127405009881746E-3</v>
      </c>
      <c r="G47" s="11">
        <f>실제값!G47/10000000</f>
        <v>3.3891901170420408E-3</v>
      </c>
      <c r="H47" s="11">
        <f>실제값!H47/10000000</f>
        <v>3.3430368314499173E-3</v>
      </c>
      <c r="I47" s="11">
        <f>실제값!I47/10000000</f>
        <v>3.2989356470035543E-3</v>
      </c>
      <c r="J47" s="11">
        <f>실제값!J47/10000000</f>
        <v>3.3193271188163343E-3</v>
      </c>
      <c r="K47" s="11">
        <f>실제값!K47/10000000</f>
        <v>3.1225018724952364E-3</v>
      </c>
      <c r="L47" s="11">
        <f>실제값!L47/10000000</f>
        <v>3.1692596937188035E-3</v>
      </c>
      <c r="M47" s="11">
        <f>실제값!M47/10000000</f>
        <v>3.1558875987975328E-3</v>
      </c>
      <c r="N47" s="11">
        <f>실제값!N47/10000000</f>
        <v>3.0050395452213543E-3</v>
      </c>
      <c r="O47" s="11">
        <f>실제값!O47/10000000</f>
        <v>2.8244114945417918E-3</v>
      </c>
      <c r="P47" s="11">
        <f>실제값!P47/10000000</f>
        <v>2.7290783343902293E-3</v>
      </c>
      <c r="Q47" s="11">
        <f>실제값!Q47/10000000</f>
        <v>2.6138258705086723E-3</v>
      </c>
      <c r="R47" s="11">
        <f>실제값!R47/10000000</f>
        <v>2.6926779651458986E-3</v>
      </c>
      <c r="S47" s="11">
        <f>실제값!S47/10000000</f>
        <v>2.6346158507597854E-3</v>
      </c>
      <c r="T47" s="11">
        <f>실제값!T47/10000000</f>
        <v>2.6359522398356175E-3</v>
      </c>
      <c r="U47" s="11">
        <f>실제값!U47/10000000</f>
        <v>2.580539156277286E-3</v>
      </c>
      <c r="V47" s="11">
        <f>실제값!V47/10000000</f>
        <v>2.5924918408496795E-3</v>
      </c>
      <c r="W47" s="12">
        <f>실제값!W47/10000000</f>
        <v>2.883812107859061E-3</v>
      </c>
      <c r="X47" s="12">
        <f>실제값!X47/10000000</f>
        <v>2.8443173367719535E-3</v>
      </c>
      <c r="Y47" s="12">
        <f>실제값!Y47/10000000</f>
        <v>2.8250501698389549E-3</v>
      </c>
      <c r="Z47" s="12">
        <f>실제값!Z47/10000000</f>
        <v>2.8604362951749293E-3</v>
      </c>
      <c r="AA47" s="12">
        <f>실제값!AA47/10000000</f>
        <v>3.4624178901720539E-3</v>
      </c>
      <c r="AB47" s="12">
        <f>실제값!AB47/10000000</f>
        <v>3.7492998353249006E-3</v>
      </c>
      <c r="AC47" s="12">
        <f>실제값!AC47/10000000</f>
        <v>3.6913904321794399E-3</v>
      </c>
      <c r="AD47" s="12">
        <f>실제값!AD47/10000000</f>
        <v>3.6873134010212546E-3</v>
      </c>
      <c r="AE47" s="8"/>
    </row>
    <row r="48" spans="1:31" x14ac:dyDescent="0.6">
      <c r="A48" s="1">
        <v>44</v>
      </c>
      <c r="B48" s="11">
        <f>실제값!B48/10000000</f>
        <v>4.1604609824497703E-3</v>
      </c>
      <c r="C48" s="11">
        <f>실제값!C48/10000000</f>
        <v>3.9572105004873626E-3</v>
      </c>
      <c r="D48" s="11">
        <f>실제값!D48/10000000</f>
        <v>3.5906344757771708E-3</v>
      </c>
      <c r="E48" s="11">
        <f>실제값!E48/10000000</f>
        <v>3.6970257409908603E-3</v>
      </c>
      <c r="F48" s="11">
        <f>실제값!F48/10000000</f>
        <v>3.6392533786788932E-3</v>
      </c>
      <c r="G48" s="11">
        <f>실제값!G48/10000000</f>
        <v>3.6297905654270727E-3</v>
      </c>
      <c r="H48" s="11">
        <f>실제값!H48/10000000</f>
        <v>3.6287286218733739E-3</v>
      </c>
      <c r="I48" s="11">
        <f>실제값!I48/10000000</f>
        <v>3.6318436525366385E-3</v>
      </c>
      <c r="J48" s="11">
        <f>실제값!J48/10000000</f>
        <v>3.6092770688208298E-3</v>
      </c>
      <c r="K48" s="11">
        <f>실제값!K48/10000000</f>
        <v>3.3889285945120674E-3</v>
      </c>
      <c r="L48" s="11">
        <f>실제값!L48/10000000</f>
        <v>3.4834517654502056E-3</v>
      </c>
      <c r="M48" s="11">
        <f>실제값!M48/10000000</f>
        <v>3.3558705334706378E-3</v>
      </c>
      <c r="N48" s="11">
        <f>실제값!N48/10000000</f>
        <v>3.3718509309746472E-3</v>
      </c>
      <c r="O48" s="11">
        <f>실제값!O48/10000000</f>
        <v>3.2261991729627499E-3</v>
      </c>
      <c r="P48" s="11">
        <f>실제값!P48/10000000</f>
        <v>3.0924548110267047E-3</v>
      </c>
      <c r="Q48" s="11">
        <f>실제값!Q48/10000000</f>
        <v>2.9252959368344634E-3</v>
      </c>
      <c r="R48" s="11">
        <f>실제값!R48/10000000</f>
        <v>2.8284215119163333E-3</v>
      </c>
      <c r="S48" s="11">
        <f>실제값!S48/10000000</f>
        <v>2.8531106951323664E-3</v>
      </c>
      <c r="T48" s="11">
        <f>실제값!T48/10000000</f>
        <v>2.8813834812296416E-3</v>
      </c>
      <c r="U48" s="11">
        <f>실제값!U48/10000000</f>
        <v>2.8101930935332704E-3</v>
      </c>
      <c r="V48" s="11">
        <f>실제값!V48/10000000</f>
        <v>2.9270728884635195E-3</v>
      </c>
      <c r="W48" s="12">
        <f>실제값!W48/10000000</f>
        <v>2.9900819396941588E-3</v>
      </c>
      <c r="X48" s="12">
        <f>실제값!X48/10000000</f>
        <v>2.9689775779009296E-3</v>
      </c>
      <c r="Y48" s="12">
        <f>실제값!Y48/10000000</f>
        <v>3.0924617357748494E-3</v>
      </c>
      <c r="Z48" s="12">
        <f>실제값!Z48/10000000</f>
        <v>3.0777765936689165E-3</v>
      </c>
      <c r="AA48" s="12">
        <f>실제값!AA48/10000000</f>
        <v>3.4869896940505408E-3</v>
      </c>
      <c r="AB48" s="12">
        <f>실제값!AB48/10000000</f>
        <v>3.911578248241997E-3</v>
      </c>
      <c r="AC48" s="12">
        <f>실제값!AC48/10000000</f>
        <v>3.9226405562979823E-3</v>
      </c>
      <c r="AD48" s="12">
        <f>실제값!AD48/10000000</f>
        <v>3.8650718200099474E-3</v>
      </c>
      <c r="AE48" s="8"/>
    </row>
    <row r="49" spans="1:31" x14ac:dyDescent="0.6">
      <c r="A49" s="1">
        <v>45</v>
      </c>
      <c r="B49" s="11">
        <f>실제값!B49/10000000</f>
        <v>4.4044978873547724E-3</v>
      </c>
      <c r="C49" s="11">
        <f>실제값!C49/10000000</f>
        <v>4.2409475024800863E-3</v>
      </c>
      <c r="D49" s="11">
        <f>실제값!D49/10000000</f>
        <v>3.9534507874800194E-3</v>
      </c>
      <c r="E49" s="11">
        <f>실제값!E49/10000000</f>
        <v>3.8407683416375703E-3</v>
      </c>
      <c r="F49" s="11">
        <f>실제값!F49/10000000</f>
        <v>3.80119106095978E-3</v>
      </c>
      <c r="G49" s="11">
        <f>실제값!G49/10000000</f>
        <v>3.8477305619676497E-3</v>
      </c>
      <c r="H49" s="11">
        <f>실제값!H49/10000000</f>
        <v>3.8841980131799313E-3</v>
      </c>
      <c r="I49" s="11">
        <f>실제값!I49/10000000</f>
        <v>3.9050331258948232E-3</v>
      </c>
      <c r="J49" s="11">
        <f>실제값!J49/10000000</f>
        <v>3.8364040775241679E-3</v>
      </c>
      <c r="K49" s="11">
        <f>실제값!K49/10000000</f>
        <v>3.8137822127750952E-3</v>
      </c>
      <c r="L49" s="11">
        <f>실제값!L49/10000000</f>
        <v>3.8049234744287467E-3</v>
      </c>
      <c r="M49" s="11">
        <f>실제값!M49/10000000</f>
        <v>3.6340374921323497E-3</v>
      </c>
      <c r="N49" s="11">
        <f>실제값!N49/10000000</f>
        <v>3.62819741297148E-3</v>
      </c>
      <c r="O49" s="11">
        <f>실제값!O49/10000000</f>
        <v>3.4993914968100164E-3</v>
      </c>
      <c r="P49" s="11">
        <f>실제값!P49/10000000</f>
        <v>3.4362974578498072E-3</v>
      </c>
      <c r="Q49" s="11">
        <f>실제값!Q49/10000000</f>
        <v>3.2364613681650552E-3</v>
      </c>
      <c r="R49" s="11">
        <f>실제값!R49/10000000</f>
        <v>3.1550837826697441E-3</v>
      </c>
      <c r="S49" s="11">
        <f>실제값!S49/10000000</f>
        <v>3.0582426215361195E-3</v>
      </c>
      <c r="T49" s="11">
        <f>실제값!T49/10000000</f>
        <v>3.077897118867749E-3</v>
      </c>
      <c r="U49" s="11">
        <f>실제값!U49/10000000</f>
        <v>3.1264413304706914E-3</v>
      </c>
      <c r="V49" s="11">
        <f>실제값!V49/10000000</f>
        <v>3.1361700748783602E-3</v>
      </c>
      <c r="W49" s="12">
        <f>실제값!W49/10000000</f>
        <v>3.2209115522094018E-3</v>
      </c>
      <c r="X49" s="12">
        <f>실제값!X49/10000000</f>
        <v>3.3081567653585994E-3</v>
      </c>
      <c r="Y49" s="12">
        <f>실제값!Y49/10000000</f>
        <v>3.2838769360362058E-3</v>
      </c>
      <c r="Z49" s="12">
        <f>실제값!Z49/10000000</f>
        <v>3.2969844807662972E-3</v>
      </c>
      <c r="AA49" s="12">
        <f>실제값!AA49/10000000</f>
        <v>3.7661195990717467E-3</v>
      </c>
      <c r="AB49" s="12">
        <f>실제값!AB49/10000000</f>
        <v>3.9454770987509156E-3</v>
      </c>
      <c r="AC49" s="12">
        <f>실제값!AC49/10000000</f>
        <v>4.0516606247420275E-3</v>
      </c>
      <c r="AD49" s="12">
        <f>실제값!AD49/10000000</f>
        <v>4.0029696644075987E-3</v>
      </c>
      <c r="AE49" s="8"/>
    </row>
    <row r="50" spans="1:31" x14ac:dyDescent="0.6">
      <c r="A50" s="1">
        <v>46</v>
      </c>
      <c r="B50" s="11">
        <f>실제값!B50/10000000</f>
        <v>4.7058371519513257E-3</v>
      </c>
      <c r="C50" s="11">
        <f>실제값!C50/10000000</f>
        <v>4.5159540138030611E-3</v>
      </c>
      <c r="D50" s="11">
        <f>실제값!D50/10000000</f>
        <v>4.2619787945644312E-3</v>
      </c>
      <c r="E50" s="11">
        <f>실제값!E50/10000000</f>
        <v>4.2520296068489115E-3</v>
      </c>
      <c r="F50" s="11">
        <f>실제값!F50/10000000</f>
        <v>4.3205255204607036E-3</v>
      </c>
      <c r="G50" s="11">
        <f>실제값!G50/10000000</f>
        <v>4.2825612366703715E-3</v>
      </c>
      <c r="H50" s="11">
        <f>실제값!H50/10000000</f>
        <v>4.223279975546515E-3</v>
      </c>
      <c r="I50" s="11">
        <f>실제값!I50/10000000</f>
        <v>4.2853420440046803E-3</v>
      </c>
      <c r="J50" s="11">
        <f>실제값!J50/10000000</f>
        <v>4.3470296575682946E-3</v>
      </c>
      <c r="K50" s="11">
        <f>실제값!K50/10000000</f>
        <v>4.103461341269426E-3</v>
      </c>
      <c r="L50" s="11">
        <f>실제값!L50/10000000</f>
        <v>4.0848065192891064E-3</v>
      </c>
      <c r="M50" s="11">
        <f>실제값!M50/10000000</f>
        <v>3.9613612743454171E-3</v>
      </c>
      <c r="N50" s="11">
        <f>실제값!N50/10000000</f>
        <v>3.9126989447891636E-3</v>
      </c>
      <c r="O50" s="11">
        <f>실제값!O50/10000000</f>
        <v>3.832679518291715E-3</v>
      </c>
      <c r="P50" s="11">
        <f>실제값!P50/10000000</f>
        <v>3.76490866809579E-3</v>
      </c>
      <c r="Q50" s="11">
        <f>실제값!Q50/10000000</f>
        <v>3.6443091766427882E-3</v>
      </c>
      <c r="R50" s="11">
        <f>실제값!R50/10000000</f>
        <v>3.4334339546359667E-3</v>
      </c>
      <c r="S50" s="11">
        <f>실제값!S50/10000000</f>
        <v>3.3671880227795401E-3</v>
      </c>
      <c r="T50" s="11">
        <f>실제값!T50/10000000</f>
        <v>3.4805526544320876E-3</v>
      </c>
      <c r="U50" s="11">
        <f>실제값!U50/10000000</f>
        <v>3.4032954960680783E-3</v>
      </c>
      <c r="V50" s="11">
        <f>실제값!V50/10000000</f>
        <v>3.5082288567923636E-3</v>
      </c>
      <c r="W50" s="12">
        <f>실제값!W50/10000000</f>
        <v>3.5512670755040651E-3</v>
      </c>
      <c r="X50" s="12">
        <f>실제값!X50/10000000</f>
        <v>3.5749512667694731E-3</v>
      </c>
      <c r="Y50" s="12">
        <f>실제값!Y50/10000000</f>
        <v>3.5305716740976307E-3</v>
      </c>
      <c r="Z50" s="12">
        <f>실제값!Z50/10000000</f>
        <v>3.5300606863876193E-3</v>
      </c>
      <c r="AA50" s="12">
        <f>실제값!AA50/10000000</f>
        <v>3.9673885256497491E-3</v>
      </c>
      <c r="AB50" s="12">
        <f>실제값!AB50/10000000</f>
        <v>4.2985072035607594E-3</v>
      </c>
      <c r="AC50" s="12">
        <f>실제값!AC50/10000000</f>
        <v>4.0928840404330499E-3</v>
      </c>
      <c r="AD50" s="12">
        <f>실제값!AD50/10000000</f>
        <v>4.1387074945967292E-3</v>
      </c>
      <c r="AE50" s="8"/>
    </row>
    <row r="51" spans="1:31" x14ac:dyDescent="0.6">
      <c r="A51" s="1">
        <v>47</v>
      </c>
      <c r="B51" s="11">
        <f>실제값!B51/10000000</f>
        <v>4.8081796376992607E-3</v>
      </c>
      <c r="C51" s="11">
        <f>실제값!C51/10000000</f>
        <v>4.830751719804233E-3</v>
      </c>
      <c r="D51" s="11">
        <f>실제값!D51/10000000</f>
        <v>4.5102153699250018E-3</v>
      </c>
      <c r="E51" s="11">
        <f>실제값!E51/10000000</f>
        <v>4.5010730796804597E-3</v>
      </c>
      <c r="F51" s="11">
        <f>실제값!F51/10000000</f>
        <v>4.5755699126818509E-3</v>
      </c>
      <c r="G51" s="11">
        <f>실제값!G51/10000000</f>
        <v>4.6077310087036657E-3</v>
      </c>
      <c r="H51" s="11">
        <f>실제값!H51/10000000</f>
        <v>4.6906991212923507E-3</v>
      </c>
      <c r="I51" s="11">
        <f>실제값!I51/10000000</f>
        <v>4.5620764463596697E-3</v>
      </c>
      <c r="J51" s="11">
        <f>실제값!J51/10000000</f>
        <v>4.621352028237013E-3</v>
      </c>
      <c r="K51" s="11">
        <f>실제값!K51/10000000</f>
        <v>4.5910663495458267E-3</v>
      </c>
      <c r="L51" s="11">
        <f>실제값!L51/10000000</f>
        <v>4.4052866420653484E-3</v>
      </c>
      <c r="M51" s="11">
        <f>실제값!M51/10000000</f>
        <v>4.3797875673716926E-3</v>
      </c>
      <c r="N51" s="11">
        <f>실제값!N51/10000000</f>
        <v>4.1708866539933087E-3</v>
      </c>
      <c r="O51" s="11">
        <f>실제값!O51/10000000</f>
        <v>4.1573746598271323E-3</v>
      </c>
      <c r="P51" s="11">
        <f>실제값!P51/10000000</f>
        <v>4.1065093294101315E-3</v>
      </c>
      <c r="Q51" s="11">
        <f>실제값!Q51/10000000</f>
        <v>4.0013750114216741E-3</v>
      </c>
      <c r="R51" s="11">
        <f>실제값!R51/10000000</f>
        <v>3.9788921162603802E-3</v>
      </c>
      <c r="S51" s="11">
        <f>실제값!S51/10000000</f>
        <v>3.7647493055470781E-3</v>
      </c>
      <c r="T51" s="11">
        <f>실제값!T51/10000000</f>
        <v>3.7481647787914584E-3</v>
      </c>
      <c r="U51" s="11">
        <f>실제값!U51/10000000</f>
        <v>3.7519772894367234E-3</v>
      </c>
      <c r="V51" s="11">
        <f>실제값!V51/10000000</f>
        <v>3.6821366262491041E-3</v>
      </c>
      <c r="W51" s="12">
        <f>실제값!W51/10000000</f>
        <v>3.8437205285994321E-3</v>
      </c>
      <c r="X51" s="12">
        <f>실제값!X51/10000000</f>
        <v>3.934489481602744E-3</v>
      </c>
      <c r="Y51" s="12">
        <f>실제값!Y51/10000000</f>
        <v>3.8124686287086219E-3</v>
      </c>
      <c r="Z51" s="12">
        <f>실제값!Z51/10000000</f>
        <v>3.7775832243155689E-3</v>
      </c>
      <c r="AA51" s="12">
        <f>실제값!AA51/10000000</f>
        <v>4.2162308000215313E-3</v>
      </c>
      <c r="AB51" s="12">
        <f>실제값!AB51/10000000</f>
        <v>4.4056767356834177E-3</v>
      </c>
      <c r="AC51" s="12">
        <f>실제값!AC51/10000000</f>
        <v>4.522806364537715E-3</v>
      </c>
      <c r="AD51" s="12">
        <f>실제값!AD51/10000000</f>
        <v>4.2357178251748381E-3</v>
      </c>
      <c r="AE51" s="8"/>
    </row>
    <row r="52" spans="1:31" x14ac:dyDescent="0.6">
      <c r="A52" s="1">
        <v>48</v>
      </c>
      <c r="B52" s="11">
        <f>실제값!B52/10000000</f>
        <v>5.8881172351839713E-3</v>
      </c>
      <c r="C52" s="11">
        <f>실제값!C52/10000000</f>
        <v>4.9767109249769124E-3</v>
      </c>
      <c r="D52" s="11">
        <f>실제값!D52/10000000</f>
        <v>4.9975399736704477E-3</v>
      </c>
      <c r="E52" s="11">
        <f>실제값!E52/10000000</f>
        <v>4.8839561667384642E-3</v>
      </c>
      <c r="F52" s="11">
        <f>실제값!F52/10000000</f>
        <v>4.9437391485609682E-3</v>
      </c>
      <c r="G52" s="11">
        <f>실제값!G52/10000000</f>
        <v>5.1031947392366E-3</v>
      </c>
      <c r="H52" s="11">
        <f>실제값!H52/10000000</f>
        <v>5.0477067917857653E-3</v>
      </c>
      <c r="I52" s="11">
        <f>실제값!I52/10000000</f>
        <v>5.062588610381601E-3</v>
      </c>
      <c r="J52" s="11">
        <f>실제값!J52/10000000</f>
        <v>5.0396801219720335E-3</v>
      </c>
      <c r="K52" s="11">
        <f>실제값!K52/10000000</f>
        <v>4.8389106745467519E-3</v>
      </c>
      <c r="L52" s="11">
        <f>실제값!L52/10000000</f>
        <v>4.8838247734117879E-3</v>
      </c>
      <c r="M52" s="11">
        <f>실제값!M52/10000000</f>
        <v>4.8463471491076906E-3</v>
      </c>
      <c r="N52" s="11">
        <f>실제값!N52/10000000</f>
        <v>4.607677178138936E-3</v>
      </c>
      <c r="O52" s="11">
        <f>실제값!O52/10000000</f>
        <v>4.5262762210977539E-3</v>
      </c>
      <c r="P52" s="11">
        <f>실제값!P52/10000000</f>
        <v>4.4034159395848248E-3</v>
      </c>
      <c r="Q52" s="11">
        <f>실제값!Q52/10000000</f>
        <v>4.3336886059240293E-3</v>
      </c>
      <c r="R52" s="11">
        <f>실제값!R52/10000000</f>
        <v>4.3289932936455824E-3</v>
      </c>
      <c r="S52" s="11">
        <f>실제값!S52/10000000</f>
        <v>4.2256656769600869E-3</v>
      </c>
      <c r="T52" s="11">
        <f>실제값!T52/10000000</f>
        <v>4.1089752995220668E-3</v>
      </c>
      <c r="U52" s="11">
        <f>실제값!U52/10000000</f>
        <v>4.0601875448427922E-3</v>
      </c>
      <c r="V52" s="11">
        <f>실제값!V52/10000000</f>
        <v>4.0432583625263094E-3</v>
      </c>
      <c r="W52" s="12">
        <f>실제값!W52/10000000</f>
        <v>4.1796782506968279E-3</v>
      </c>
      <c r="X52" s="12">
        <f>실제값!X52/10000000</f>
        <v>4.1729815520324598E-3</v>
      </c>
      <c r="Y52" s="12">
        <f>실제값!Y52/10000000</f>
        <v>4.1573522906164697E-3</v>
      </c>
      <c r="Z52" s="12">
        <f>실제값!Z52/10000000</f>
        <v>4.1428564206006735E-3</v>
      </c>
      <c r="AA52" s="12">
        <f>실제값!AA52/10000000</f>
        <v>4.558991632953235E-3</v>
      </c>
      <c r="AB52" s="12">
        <f>실제값!AB52/10000000</f>
        <v>4.7058323664189872E-3</v>
      </c>
      <c r="AC52" s="12">
        <f>실제값!AC52/10000000</f>
        <v>4.7031072889880468E-3</v>
      </c>
      <c r="AD52" s="12">
        <f>실제값!AD52/10000000</f>
        <v>4.4334990100723332E-3</v>
      </c>
      <c r="AE52" s="8"/>
    </row>
    <row r="53" spans="1:31" x14ac:dyDescent="0.6">
      <c r="A53" s="1">
        <v>49</v>
      </c>
      <c r="B53" s="11">
        <f>실제값!B53/10000000</f>
        <v>5.6381768126351961E-3</v>
      </c>
      <c r="C53" s="11">
        <f>실제값!C53/10000000</f>
        <v>5.7032933049401243E-3</v>
      </c>
      <c r="D53" s="11">
        <f>실제값!D53/10000000</f>
        <v>4.9451588022499746E-3</v>
      </c>
      <c r="E53" s="11">
        <f>실제값!E53/10000000</f>
        <v>5.0689086095240185E-3</v>
      </c>
      <c r="F53" s="11">
        <f>실제값!F53/10000000</f>
        <v>5.1955859849021685E-3</v>
      </c>
      <c r="G53" s="11">
        <f>실제값!G53/10000000</f>
        <v>5.287663022127638E-3</v>
      </c>
      <c r="H53" s="11">
        <f>실제값!H53/10000000</f>
        <v>5.3959386987072235E-3</v>
      </c>
      <c r="I53" s="11">
        <f>실제값!I53/10000000</f>
        <v>5.3819333382987547E-3</v>
      </c>
      <c r="J53" s="11">
        <f>실제값!J53/10000000</f>
        <v>5.4649565349937212E-3</v>
      </c>
      <c r="K53" s="11">
        <f>실제값!K53/10000000</f>
        <v>5.192562903644852E-3</v>
      </c>
      <c r="L53" s="11">
        <f>실제값!L53/10000000</f>
        <v>5.3463912117655511E-3</v>
      </c>
      <c r="M53" s="11">
        <f>실제값!M53/10000000</f>
        <v>5.2542341221906231E-3</v>
      </c>
      <c r="N53" s="11">
        <f>실제값!N53/10000000</f>
        <v>5.0328582998355412E-3</v>
      </c>
      <c r="O53" s="11">
        <f>실제값!O53/10000000</f>
        <v>5.0103616204944046E-3</v>
      </c>
      <c r="P53" s="11">
        <f>실제값!P53/10000000</f>
        <v>4.8358619837487972E-3</v>
      </c>
      <c r="Q53" s="11">
        <f>실제값!Q53/10000000</f>
        <v>4.7705619191501436E-3</v>
      </c>
      <c r="R53" s="11">
        <f>실제값!R53/10000000</f>
        <v>4.7312698423981918E-3</v>
      </c>
      <c r="S53" s="11">
        <f>실제값!S53/10000000</f>
        <v>4.6079389526332516E-3</v>
      </c>
      <c r="T53" s="11">
        <f>실제값!T53/10000000</f>
        <v>4.6011866689401829E-3</v>
      </c>
      <c r="U53" s="11">
        <f>실제값!U53/10000000</f>
        <v>4.4793726535311898E-3</v>
      </c>
      <c r="V53" s="11">
        <f>실제값!V53/10000000</f>
        <v>4.4720932209874999E-3</v>
      </c>
      <c r="W53" s="12">
        <f>실제값!W53/10000000</f>
        <v>4.528578457551031E-3</v>
      </c>
      <c r="X53" s="12">
        <f>실제값!X53/10000000</f>
        <v>4.4767901676420387E-3</v>
      </c>
      <c r="Y53" s="12">
        <f>실제값!Y53/10000000</f>
        <v>4.6092242313924949E-3</v>
      </c>
      <c r="Z53" s="12">
        <f>실제값!Z53/10000000</f>
        <v>4.5327449843749635E-3</v>
      </c>
      <c r="AA53" s="12">
        <f>실제값!AA53/10000000</f>
        <v>4.9266297532034372E-3</v>
      </c>
      <c r="AB53" s="12">
        <f>실제값!AB53/10000000</f>
        <v>4.9252253959261964E-3</v>
      </c>
      <c r="AC53" s="12">
        <f>실제값!AC53/10000000</f>
        <v>4.9026947429345689E-3</v>
      </c>
      <c r="AD53" s="12">
        <f>실제값!AD53/10000000</f>
        <v>4.8694478892634474E-3</v>
      </c>
      <c r="AE53" s="8"/>
    </row>
    <row r="54" spans="1:31" x14ac:dyDescent="0.6">
      <c r="A54" s="1">
        <v>50</v>
      </c>
      <c r="B54" s="11">
        <f>실제값!B54/10000000</f>
        <v>5.9748281122283696E-3</v>
      </c>
      <c r="C54" s="11">
        <f>실제값!C54/10000000</f>
        <v>5.8025383018435062E-3</v>
      </c>
      <c r="D54" s="11">
        <f>실제값!D54/10000000</f>
        <v>5.8596125582171437E-3</v>
      </c>
      <c r="E54" s="11">
        <f>실제값!E54/10000000</f>
        <v>5.1818348375412956E-3</v>
      </c>
      <c r="F54" s="11">
        <f>실제값!F54/10000000</f>
        <v>5.312952693875321E-3</v>
      </c>
      <c r="G54" s="11">
        <f>실제값!G54/10000000</f>
        <v>5.5293932961509593E-3</v>
      </c>
      <c r="H54" s="11">
        <f>실제값!H54/10000000</f>
        <v>5.6292235967719297E-3</v>
      </c>
      <c r="I54" s="11">
        <f>실제값!I54/10000000</f>
        <v>5.846184234501027E-3</v>
      </c>
      <c r="J54" s="11">
        <f>실제값!J54/10000000</f>
        <v>5.8970190674673406E-3</v>
      </c>
      <c r="K54" s="11">
        <f>실제값!K54/10000000</f>
        <v>5.7763795693519908E-3</v>
      </c>
      <c r="L54" s="11">
        <f>실제값!L54/10000000</f>
        <v>5.7749384288015649E-3</v>
      </c>
      <c r="M54" s="11">
        <f>실제값!M54/10000000</f>
        <v>5.7019281097714109E-3</v>
      </c>
      <c r="N54" s="11">
        <f>실제값!N54/10000000</f>
        <v>5.6016119623716141E-3</v>
      </c>
      <c r="O54" s="11">
        <f>실제값!O54/10000000</f>
        <v>5.4971071975904581E-3</v>
      </c>
      <c r="P54" s="11">
        <f>실제값!P54/10000000</f>
        <v>5.3960602398139389E-3</v>
      </c>
      <c r="Q54" s="11">
        <f>실제값!Q54/10000000</f>
        <v>5.2364626526835217E-3</v>
      </c>
      <c r="R54" s="11">
        <f>실제값!R54/10000000</f>
        <v>5.1749365022337899E-3</v>
      </c>
      <c r="S54" s="11">
        <f>실제값!S54/10000000</f>
        <v>5.152220816625014E-3</v>
      </c>
      <c r="T54" s="11">
        <f>실제값!T54/10000000</f>
        <v>5.1103989610702654E-3</v>
      </c>
      <c r="U54" s="11">
        <f>실제값!U54/10000000</f>
        <v>5.0123852658800578E-3</v>
      </c>
      <c r="V54" s="11">
        <f>실제값!V54/10000000</f>
        <v>4.9295995138921127E-3</v>
      </c>
      <c r="W54" s="12">
        <f>실제값!W54/10000000</f>
        <v>4.8946440831593337E-3</v>
      </c>
      <c r="X54" s="12">
        <f>실제값!X54/10000000</f>
        <v>4.939450301451845E-3</v>
      </c>
      <c r="Y54" s="12">
        <f>실제값!Y54/10000000</f>
        <v>4.8833238202168035E-3</v>
      </c>
      <c r="Z54" s="12">
        <f>실제값!Z54/10000000</f>
        <v>4.9595917960292245E-3</v>
      </c>
      <c r="AA54" s="12">
        <f>실제값!AA54/10000000</f>
        <v>5.4558517593608427E-3</v>
      </c>
      <c r="AB54" s="12">
        <f>실제값!AB54/10000000</f>
        <v>5.5806984684543355E-3</v>
      </c>
      <c r="AC54" s="12">
        <f>실제값!AC54/10000000</f>
        <v>5.2083644187454394E-3</v>
      </c>
      <c r="AD54" s="12">
        <f>실제값!AD54/10000000</f>
        <v>5.0019273124309776E-3</v>
      </c>
      <c r="AE54" s="8"/>
    </row>
    <row r="55" spans="1:31" x14ac:dyDescent="0.6">
      <c r="A55" s="1">
        <v>51</v>
      </c>
      <c r="B55" s="11">
        <f>실제값!B55/10000000</f>
        <v>6.5503311808462923E-3</v>
      </c>
      <c r="C55" s="11">
        <f>실제값!C55/10000000</f>
        <v>6.3865756525569826E-3</v>
      </c>
      <c r="D55" s="11">
        <f>실제값!D55/10000000</f>
        <v>6.3221990481026804E-3</v>
      </c>
      <c r="E55" s="11">
        <f>실제값!E55/10000000</f>
        <v>6.6370496462175793E-3</v>
      </c>
      <c r="F55" s="11">
        <f>실제값!F55/10000000</f>
        <v>5.7456600629683325E-3</v>
      </c>
      <c r="G55" s="11">
        <f>실제값!G55/10000000</f>
        <v>5.9675691364453019E-3</v>
      </c>
      <c r="H55" s="11">
        <f>실제값!H55/10000000</f>
        <v>6.0341005307458211E-3</v>
      </c>
      <c r="I55" s="11">
        <f>실제값!I55/10000000</f>
        <v>6.1255560639604063E-3</v>
      </c>
      <c r="J55" s="11">
        <f>실제값!J55/10000000</f>
        <v>6.293714075410249E-3</v>
      </c>
      <c r="K55" s="11">
        <f>실제값!K55/10000000</f>
        <v>6.2211327774215905E-3</v>
      </c>
      <c r="L55" s="11">
        <f>실제값!L55/10000000</f>
        <v>6.1974049802472975E-3</v>
      </c>
      <c r="M55" s="11">
        <f>실제값!M55/10000000</f>
        <v>6.0783657487312312E-3</v>
      </c>
      <c r="N55" s="11">
        <f>실제값!N55/10000000</f>
        <v>6.0300263458405185E-3</v>
      </c>
      <c r="O55" s="11">
        <f>실제값!O55/10000000</f>
        <v>5.9722435291874546E-3</v>
      </c>
      <c r="P55" s="11">
        <f>실제값!P55/10000000</f>
        <v>5.8774285217576203E-3</v>
      </c>
      <c r="Q55" s="11">
        <f>실제값!Q55/10000000</f>
        <v>5.5879193316547152E-3</v>
      </c>
      <c r="R55" s="11">
        <f>실제값!R55/10000000</f>
        <v>5.6152770212331326E-3</v>
      </c>
      <c r="S55" s="11">
        <f>실제값!S55/10000000</f>
        <v>5.6321491394508575E-3</v>
      </c>
      <c r="T55" s="11">
        <f>실제값!T55/10000000</f>
        <v>5.6051672378067225E-3</v>
      </c>
      <c r="U55" s="11">
        <f>실제값!U55/10000000</f>
        <v>5.5747923568718665E-3</v>
      </c>
      <c r="V55" s="11">
        <f>실제값!V55/10000000</f>
        <v>5.5420151854396003E-3</v>
      </c>
      <c r="W55" s="12">
        <f>실제값!W55/10000000</f>
        <v>5.3201876551410487E-3</v>
      </c>
      <c r="X55" s="12">
        <f>실제값!X55/10000000</f>
        <v>5.4071840992368824E-3</v>
      </c>
      <c r="Y55" s="12">
        <f>실제값!Y55/10000000</f>
        <v>5.2934171175820291E-3</v>
      </c>
      <c r="Z55" s="12">
        <f>실제값!Z55/10000000</f>
        <v>5.3884458910077636E-3</v>
      </c>
      <c r="AA55" s="12">
        <f>실제값!AA55/10000000</f>
        <v>5.8225204418239397E-3</v>
      </c>
      <c r="AB55" s="12">
        <f>실제값!AB55/10000000</f>
        <v>5.9821971450744037E-3</v>
      </c>
      <c r="AC55" s="12">
        <f>실제값!AC55/10000000</f>
        <v>5.759115218187825E-3</v>
      </c>
      <c r="AD55" s="12">
        <f>실제값!AD55/10000000</f>
        <v>5.3416325070453612E-3</v>
      </c>
      <c r="AE55" s="8"/>
    </row>
    <row r="56" spans="1:31" x14ac:dyDescent="0.6">
      <c r="A56" s="1">
        <v>52</v>
      </c>
      <c r="B56" s="11">
        <f>실제값!B56/10000000</f>
        <v>7.4339728324194325E-3</v>
      </c>
      <c r="C56" s="11">
        <f>실제값!C56/10000000</f>
        <v>6.724842061482798E-3</v>
      </c>
      <c r="D56" s="11">
        <f>실제값!D56/10000000</f>
        <v>6.6484820241203739E-3</v>
      </c>
      <c r="E56" s="11">
        <f>실제값!E56/10000000</f>
        <v>6.6479423846151431E-3</v>
      </c>
      <c r="F56" s="11">
        <f>실제값!F56/10000000</f>
        <v>7.0318514919698672E-3</v>
      </c>
      <c r="G56" s="11">
        <f>실제값!G56/10000000</f>
        <v>6.2424666755835443E-3</v>
      </c>
      <c r="H56" s="11">
        <f>실제값!H56/10000000</f>
        <v>6.3918411985963109E-3</v>
      </c>
      <c r="I56" s="11">
        <f>실제값!I56/10000000</f>
        <v>6.554116276850281E-3</v>
      </c>
      <c r="J56" s="11">
        <f>실제값!J56/10000000</f>
        <v>6.5663089037976347E-3</v>
      </c>
      <c r="K56" s="11">
        <f>실제값!K56/10000000</f>
        <v>6.7737893084257551E-3</v>
      </c>
      <c r="L56" s="11">
        <f>실제값!L56/10000000</f>
        <v>6.9603801464035919E-3</v>
      </c>
      <c r="M56" s="11">
        <f>실제값!M56/10000000</f>
        <v>6.7521474412800715E-3</v>
      </c>
      <c r="N56" s="11">
        <f>실제값!N56/10000000</f>
        <v>6.4720750690880676E-3</v>
      </c>
      <c r="O56" s="11">
        <f>실제값!O56/10000000</f>
        <v>6.3991161467460847E-3</v>
      </c>
      <c r="P56" s="11">
        <f>실제값!P56/10000000</f>
        <v>6.5519838270154561E-3</v>
      </c>
      <c r="Q56" s="11">
        <f>실제값!Q56/10000000</f>
        <v>6.1965918300321996E-3</v>
      </c>
      <c r="R56" s="11">
        <f>실제값!R56/10000000</f>
        <v>6.2255859119403414E-3</v>
      </c>
      <c r="S56" s="11">
        <f>실제값!S56/10000000</f>
        <v>6.1278015620615653E-3</v>
      </c>
      <c r="T56" s="11">
        <f>실제값!T56/10000000</f>
        <v>5.9992113046534812E-3</v>
      </c>
      <c r="U56" s="11">
        <f>실제값!U56/10000000</f>
        <v>5.9947639212979765E-3</v>
      </c>
      <c r="V56" s="11">
        <f>실제값!V56/10000000</f>
        <v>6.0353998045664572E-3</v>
      </c>
      <c r="W56" s="12">
        <f>실제값!W56/10000000</f>
        <v>6.0715218603020812E-3</v>
      </c>
      <c r="X56" s="12">
        <f>실제값!X56/10000000</f>
        <v>5.8124326082621414E-3</v>
      </c>
      <c r="Y56" s="12">
        <f>실제값!Y56/10000000</f>
        <v>5.7470440364267095E-3</v>
      </c>
      <c r="Z56" s="12">
        <f>실제값!Z56/10000000</f>
        <v>5.8260441409895437E-3</v>
      </c>
      <c r="AA56" s="12">
        <f>실제값!AA56/10000000</f>
        <v>6.3220012748162E-3</v>
      </c>
      <c r="AB56" s="12">
        <f>실제값!AB56/10000000</f>
        <v>6.5222830863700416E-3</v>
      </c>
      <c r="AC56" s="12">
        <f>실제값!AC56/10000000</f>
        <v>6.3236811240621402E-3</v>
      </c>
      <c r="AD56" s="12">
        <f>실제값!AD56/10000000</f>
        <v>5.9267856240585734E-3</v>
      </c>
      <c r="AE56" s="8"/>
    </row>
    <row r="57" spans="1:31" x14ac:dyDescent="0.6">
      <c r="A57" s="1">
        <v>53</v>
      </c>
      <c r="B57" s="11">
        <f>실제값!B57/10000000</f>
        <v>8.3023182662855695E-3</v>
      </c>
      <c r="C57" s="11">
        <f>실제값!C57/10000000</f>
        <v>7.7991982415440073E-3</v>
      </c>
      <c r="D57" s="11">
        <f>실제값!D57/10000000</f>
        <v>7.1293667436795596E-3</v>
      </c>
      <c r="E57" s="11">
        <f>실제값!E57/10000000</f>
        <v>7.0972091237359314E-3</v>
      </c>
      <c r="F57" s="11">
        <f>실제값!F57/10000000</f>
        <v>7.2314402754964134E-3</v>
      </c>
      <c r="G57" s="11">
        <f>실제값!G57/10000000</f>
        <v>7.6774094237001354E-3</v>
      </c>
      <c r="H57" s="11">
        <f>실제값!H57/10000000</f>
        <v>6.6304808513413674E-3</v>
      </c>
      <c r="I57" s="11">
        <f>실제값!I57/10000000</f>
        <v>7.0300579064277524E-3</v>
      </c>
      <c r="J57" s="11">
        <f>실제값!J57/10000000</f>
        <v>6.9193846502209879E-3</v>
      </c>
      <c r="K57" s="11">
        <f>실제값!K57/10000000</f>
        <v>7.0856609505330912E-3</v>
      </c>
      <c r="L57" s="11">
        <f>실제값!L57/10000000</f>
        <v>7.2714647478415804E-3</v>
      </c>
      <c r="M57" s="11">
        <f>실제값!M57/10000000</f>
        <v>7.2409351917614856E-3</v>
      </c>
      <c r="N57" s="11">
        <f>실제값!N57/10000000</f>
        <v>7.1497029772646607E-3</v>
      </c>
      <c r="O57" s="11">
        <f>실제값!O57/10000000</f>
        <v>6.9170714292160936E-3</v>
      </c>
      <c r="P57" s="11">
        <f>실제값!P57/10000000</f>
        <v>6.9040254032533312E-3</v>
      </c>
      <c r="Q57" s="11">
        <f>실제값!Q57/10000000</f>
        <v>6.7841775021425304E-3</v>
      </c>
      <c r="R57" s="11">
        <f>실제값!R57/10000000</f>
        <v>6.7092067502663982E-3</v>
      </c>
      <c r="S57" s="11">
        <f>실제값!S57/10000000</f>
        <v>6.6047759378020489E-3</v>
      </c>
      <c r="T57" s="11">
        <f>실제값!T57/10000000</f>
        <v>6.5933741470347767E-3</v>
      </c>
      <c r="U57" s="11">
        <f>실제값!U57/10000000</f>
        <v>6.6132709878337645E-3</v>
      </c>
      <c r="V57" s="11">
        <f>실제값!V57/10000000</f>
        <v>6.6125533915868317E-3</v>
      </c>
      <c r="W57" s="12">
        <f>실제값!W57/10000000</f>
        <v>6.6227555426552022E-3</v>
      </c>
      <c r="X57" s="12">
        <f>실제값!X57/10000000</f>
        <v>6.5605222140496192E-3</v>
      </c>
      <c r="Y57" s="12">
        <f>실제값!Y57/10000000</f>
        <v>6.3067495064482388E-3</v>
      </c>
      <c r="Z57" s="12">
        <f>실제값!Z57/10000000</f>
        <v>6.0832613768500039E-3</v>
      </c>
      <c r="AA57" s="12">
        <f>실제값!AA57/10000000</f>
        <v>6.7299058243089228E-3</v>
      </c>
      <c r="AB57" s="12">
        <f>실제값!AB57/10000000</f>
        <v>6.866189706883275E-3</v>
      </c>
      <c r="AC57" s="12">
        <f>실제값!AC57/10000000</f>
        <v>6.7584207287019063E-3</v>
      </c>
      <c r="AD57" s="12">
        <f>실제값!AD57/10000000</f>
        <v>6.5919779674174757E-3</v>
      </c>
      <c r="AE57" s="8"/>
    </row>
    <row r="58" spans="1:31" x14ac:dyDescent="0.6">
      <c r="A58" s="1">
        <v>54</v>
      </c>
      <c r="B58" s="11">
        <f>실제값!B58/10000000</f>
        <v>8.5208574150907757E-3</v>
      </c>
      <c r="C58" s="11">
        <f>실제값!C58/10000000</f>
        <v>8.4691696499881054E-3</v>
      </c>
      <c r="D58" s="11">
        <f>실제값!D58/10000000</f>
        <v>8.1506741044290315E-3</v>
      </c>
      <c r="E58" s="11">
        <f>실제값!E58/10000000</f>
        <v>7.241264874655518E-3</v>
      </c>
      <c r="F58" s="11">
        <f>실제값!F58/10000000</f>
        <v>7.6001673168597352E-3</v>
      </c>
      <c r="G58" s="11">
        <f>실제값!G58/10000000</f>
        <v>7.5104739135623084E-3</v>
      </c>
      <c r="H58" s="11">
        <f>실제값!H58/10000000</f>
        <v>8.1641801372332266E-3</v>
      </c>
      <c r="I58" s="11">
        <f>실제값!I58/10000000</f>
        <v>7.2766767828950059E-3</v>
      </c>
      <c r="J58" s="11">
        <f>실제값!J58/10000000</f>
        <v>7.6718157889463972E-3</v>
      </c>
      <c r="K58" s="11">
        <f>실제값!K58/10000000</f>
        <v>7.390495326019441E-3</v>
      </c>
      <c r="L58" s="11">
        <f>실제값!L58/10000000</f>
        <v>7.5619962665147917E-3</v>
      </c>
      <c r="M58" s="11">
        <f>실제값!M58/10000000</f>
        <v>7.6592934579870391E-3</v>
      </c>
      <c r="N58" s="11">
        <f>실제값!N58/10000000</f>
        <v>7.4874582979585803E-3</v>
      </c>
      <c r="O58" s="11">
        <f>실제값!O58/10000000</f>
        <v>7.6674028528249429E-3</v>
      </c>
      <c r="P58" s="11">
        <f>실제값!P58/10000000</f>
        <v>7.3733841425521326E-3</v>
      </c>
      <c r="Q58" s="11">
        <f>실제값!Q58/10000000</f>
        <v>7.1274227691395121E-3</v>
      </c>
      <c r="R58" s="11">
        <f>실제값!R58/10000000</f>
        <v>7.3288622163675829E-3</v>
      </c>
      <c r="S58" s="11">
        <f>실제값!S58/10000000</f>
        <v>7.1716275718511401E-3</v>
      </c>
      <c r="T58" s="11">
        <f>실제값!T58/10000000</f>
        <v>7.1978468278639423E-3</v>
      </c>
      <c r="U58" s="11">
        <f>실제값!U58/10000000</f>
        <v>7.1571173769746557E-3</v>
      </c>
      <c r="V58" s="11">
        <f>실제값!V58/10000000</f>
        <v>7.2492354911677303E-3</v>
      </c>
      <c r="W58" s="12">
        <f>실제값!W58/10000000</f>
        <v>7.2486133311996269E-3</v>
      </c>
      <c r="X58" s="12">
        <f>실제값!X58/10000000</f>
        <v>7.1874418876721651E-3</v>
      </c>
      <c r="Y58" s="12">
        <f>실제값!Y58/10000000</f>
        <v>7.0789874993895325E-3</v>
      </c>
      <c r="Z58" s="12">
        <f>실제값!Z58/10000000</f>
        <v>6.9050640769897104E-3</v>
      </c>
      <c r="AA58" s="12">
        <f>실제값!AA58/10000000</f>
        <v>7.2425139951448961E-3</v>
      </c>
      <c r="AB58" s="12">
        <f>실제값!AB58/10000000</f>
        <v>7.4579766336622692E-3</v>
      </c>
      <c r="AC58" s="12">
        <f>실제값!AC58/10000000</f>
        <v>7.1983628583011817E-3</v>
      </c>
      <c r="AD58" s="12">
        <f>실제값!AD58/10000000</f>
        <v>7.060351286537851E-3</v>
      </c>
      <c r="AE58" s="8"/>
    </row>
    <row r="59" spans="1:31" x14ac:dyDescent="0.6">
      <c r="A59" s="1">
        <v>55</v>
      </c>
      <c r="B59" s="11">
        <f>실제값!B59/10000000</f>
        <v>9.2221884299146187E-3</v>
      </c>
      <c r="C59" s="11">
        <f>실제값!C59/10000000</f>
        <v>9.0462673209814153E-3</v>
      </c>
      <c r="D59" s="11">
        <f>실제값!D59/10000000</f>
        <v>8.835411464791075E-3</v>
      </c>
      <c r="E59" s="11">
        <f>실제값!E59/10000000</f>
        <v>8.8030883545051411E-3</v>
      </c>
      <c r="F59" s="11">
        <f>실제값!F59/10000000</f>
        <v>8.2486717269808271E-3</v>
      </c>
      <c r="G59" s="11">
        <f>실제값!G59/10000000</f>
        <v>8.2907353583991476E-3</v>
      </c>
      <c r="H59" s="11">
        <f>실제값!H59/10000000</f>
        <v>8.3340231390823041E-3</v>
      </c>
      <c r="I59" s="11">
        <f>실제값!I59/10000000</f>
        <v>8.9585673837590772E-3</v>
      </c>
      <c r="J59" s="11">
        <f>실제값!J59/10000000</f>
        <v>7.9485291097111978E-3</v>
      </c>
      <c r="K59" s="11">
        <f>실제값!K59/10000000</f>
        <v>7.9803325645505657E-3</v>
      </c>
      <c r="L59" s="11">
        <f>실제값!L59/10000000</f>
        <v>8.1623342951300179E-3</v>
      </c>
      <c r="M59" s="11">
        <f>실제값!M59/10000000</f>
        <v>8.0549815628223592E-3</v>
      </c>
      <c r="N59" s="11">
        <f>실제값!N59/10000000</f>
        <v>8.2854720578862968E-3</v>
      </c>
      <c r="O59" s="11">
        <f>실제값!O59/10000000</f>
        <v>8.3475849516692433E-3</v>
      </c>
      <c r="P59" s="11">
        <f>실제값!P59/10000000</f>
        <v>8.142531259474629E-3</v>
      </c>
      <c r="Q59" s="11">
        <f>실제값!Q59/10000000</f>
        <v>7.9021672219969086E-3</v>
      </c>
      <c r="R59" s="11">
        <f>실제값!R59/10000000</f>
        <v>7.8908999771227575E-3</v>
      </c>
      <c r="S59" s="11">
        <f>실제값!S59/10000000</f>
        <v>8.0549622482277271E-3</v>
      </c>
      <c r="T59" s="11">
        <f>실제값!T59/10000000</f>
        <v>7.8667245912613388E-3</v>
      </c>
      <c r="U59" s="11">
        <f>실제값!U59/10000000</f>
        <v>7.9046818774136628E-3</v>
      </c>
      <c r="V59" s="11">
        <f>실제값!V59/10000000</f>
        <v>7.834309156891912E-3</v>
      </c>
      <c r="W59" s="12">
        <f>실제값!W59/10000000</f>
        <v>7.8752935286815432E-3</v>
      </c>
      <c r="X59" s="12">
        <f>실제값!X59/10000000</f>
        <v>7.8524375639555319E-3</v>
      </c>
      <c r="Y59" s="12">
        <f>실제값!Y59/10000000</f>
        <v>7.8017272838908957E-3</v>
      </c>
      <c r="Z59" s="12">
        <f>실제값!Z59/10000000</f>
        <v>7.7298761537025274E-3</v>
      </c>
      <c r="AA59" s="12">
        <f>실제값!AA59/10000000</f>
        <v>8.058597927937056E-3</v>
      </c>
      <c r="AB59" s="12">
        <f>실제값!AB59/10000000</f>
        <v>7.9405825969216144E-3</v>
      </c>
      <c r="AC59" s="12">
        <f>실제값!AC59/10000000</f>
        <v>7.8946077092986004E-3</v>
      </c>
      <c r="AD59" s="12">
        <f>실제값!AD59/10000000</f>
        <v>7.4152720502744882E-3</v>
      </c>
      <c r="AE59" s="8"/>
    </row>
    <row r="60" spans="1:31" x14ac:dyDescent="0.6">
      <c r="A60" s="1">
        <v>56</v>
      </c>
      <c r="B60" s="11">
        <f>실제값!B60/10000000</f>
        <v>1.012913452852383E-2</v>
      </c>
      <c r="C60" s="11">
        <f>실제값!C60/10000000</f>
        <v>9.8594909234585772E-3</v>
      </c>
      <c r="D60" s="11">
        <f>실제값!D60/10000000</f>
        <v>9.7477844634390309E-3</v>
      </c>
      <c r="E60" s="11">
        <f>실제값!E60/10000000</f>
        <v>9.6209970180231291E-3</v>
      </c>
      <c r="F60" s="11">
        <f>실제값!F60/10000000</f>
        <v>9.679892780742173E-3</v>
      </c>
      <c r="G60" s="11">
        <f>실제값!G60/10000000</f>
        <v>8.8391504753009501E-3</v>
      </c>
      <c r="H60" s="11">
        <f>실제값!H60/10000000</f>
        <v>8.8403492742189713E-3</v>
      </c>
      <c r="I60" s="11">
        <f>실제값!I60/10000000</f>
        <v>9.0408385015547047E-3</v>
      </c>
      <c r="J60" s="11">
        <f>실제값!J60/10000000</f>
        <v>9.6321396309761165E-3</v>
      </c>
      <c r="K60" s="11">
        <f>실제값!K60/10000000</f>
        <v>8.2350376587433036E-3</v>
      </c>
      <c r="L60" s="11">
        <f>실제값!L60/10000000</f>
        <v>8.5261761806894997E-3</v>
      </c>
      <c r="M60" s="11">
        <f>실제값!M60/10000000</f>
        <v>8.433149154979374E-3</v>
      </c>
      <c r="N60" s="11">
        <f>실제값!N60/10000000</f>
        <v>8.4862363885549186E-3</v>
      </c>
      <c r="O60" s="11">
        <f>실제값!O60/10000000</f>
        <v>8.7451486029600425E-3</v>
      </c>
      <c r="P60" s="11">
        <f>실제값!P60/10000000</f>
        <v>8.6804834513404799E-3</v>
      </c>
      <c r="Q60" s="11">
        <f>실제값!Q60/10000000</f>
        <v>8.5370625152684353E-3</v>
      </c>
      <c r="R60" s="11">
        <f>실제값!R60/10000000</f>
        <v>8.6730080557296772E-3</v>
      </c>
      <c r="S60" s="11">
        <f>실제값!S60/10000000</f>
        <v>8.4981780216554677E-3</v>
      </c>
      <c r="T60" s="11">
        <f>실제값!T60/10000000</f>
        <v>8.644803764096114E-3</v>
      </c>
      <c r="U60" s="11">
        <f>실제값!U60/10000000</f>
        <v>8.5658609477270303E-3</v>
      </c>
      <c r="V60" s="11">
        <f>실제값!V60/10000000</f>
        <v>8.5335023655485464E-3</v>
      </c>
      <c r="W60" s="12">
        <f>실제값!W60/10000000</f>
        <v>8.4250866871890054E-3</v>
      </c>
      <c r="X60" s="12">
        <f>실제값!X60/10000000</f>
        <v>8.4148698076358004E-3</v>
      </c>
      <c r="Y60" s="12">
        <f>실제값!Y60/10000000</f>
        <v>8.4591302085256278E-3</v>
      </c>
      <c r="Z60" s="12">
        <f>실제값!Z60/10000000</f>
        <v>8.365030451045535E-3</v>
      </c>
      <c r="AA60" s="12">
        <f>실제값!AA60/10000000</f>
        <v>8.8781227920675942E-3</v>
      </c>
      <c r="AB60" s="12">
        <f>실제값!AB60/10000000</f>
        <v>8.7641918026942975E-3</v>
      </c>
      <c r="AC60" s="12">
        <f>실제값!AC60/10000000</f>
        <v>8.3511576213315987E-3</v>
      </c>
      <c r="AD60" s="12">
        <f>실제값!AD60/10000000</f>
        <v>8.0871521302962115E-3</v>
      </c>
      <c r="AE60" s="8"/>
    </row>
    <row r="61" spans="1:31" x14ac:dyDescent="0.6">
      <c r="A61" s="1">
        <v>57</v>
      </c>
      <c r="B61" s="11">
        <f>실제값!B61/10000000</f>
        <v>1.1069274140232498E-2</v>
      </c>
      <c r="C61" s="11">
        <f>실제값!C61/10000000</f>
        <v>1.0577111004364469E-2</v>
      </c>
      <c r="D61" s="11">
        <f>실제값!D61/10000000</f>
        <v>1.0437168350490267E-2</v>
      </c>
      <c r="E61" s="11">
        <f>실제값!E61/10000000</f>
        <v>1.0276468841495377E-2</v>
      </c>
      <c r="F61" s="11">
        <f>실제값!F61/10000000</f>
        <v>1.0395028689617418E-2</v>
      </c>
      <c r="G61" s="11">
        <f>실제값!G61/10000000</f>
        <v>1.0283649773733089E-2</v>
      </c>
      <c r="H61" s="11">
        <f>실제값!H61/10000000</f>
        <v>9.5460832415746114E-3</v>
      </c>
      <c r="I61" s="11">
        <f>실제값!I61/10000000</f>
        <v>9.4546467134628137E-3</v>
      </c>
      <c r="J61" s="11">
        <f>실제값!J61/10000000</f>
        <v>9.5846956148241905E-3</v>
      </c>
      <c r="K61" s="11">
        <f>실제값!K61/10000000</f>
        <v>1.0165772161102451E-2</v>
      </c>
      <c r="L61" s="11">
        <f>실제값!L61/10000000</f>
        <v>8.9981195136664277E-3</v>
      </c>
      <c r="M61" s="11">
        <f>실제값!M61/10000000</f>
        <v>9.1388280286294529E-3</v>
      </c>
      <c r="N61" s="11">
        <f>실제값!N61/10000000</f>
        <v>9.1341894991497936E-3</v>
      </c>
      <c r="O61" s="11">
        <f>실제값!O61/10000000</f>
        <v>9.0933649446536344E-3</v>
      </c>
      <c r="P61" s="11">
        <f>실제값!P61/10000000</f>
        <v>9.4326573538302191E-3</v>
      </c>
      <c r="Q61" s="11">
        <f>실제값!Q61/10000000</f>
        <v>9.266676530365503E-3</v>
      </c>
      <c r="R61" s="11">
        <f>실제값!R61/10000000</f>
        <v>9.1773069028836807E-3</v>
      </c>
      <c r="S61" s="11">
        <f>실제값!S61/10000000</f>
        <v>9.1284497968366282E-3</v>
      </c>
      <c r="T61" s="11">
        <f>실제값!T61/10000000</f>
        <v>9.1374683906451943E-3</v>
      </c>
      <c r="U61" s="11">
        <f>실제값!U61/10000000</f>
        <v>9.4070728489282409E-3</v>
      </c>
      <c r="V61" s="11">
        <f>실제값!V61/10000000</f>
        <v>9.3256070458280493E-3</v>
      </c>
      <c r="W61" s="12">
        <f>실제값!W61/10000000</f>
        <v>9.3583450632068795E-3</v>
      </c>
      <c r="X61" s="12">
        <f>실제값!X61/10000000</f>
        <v>9.1920392609931879E-3</v>
      </c>
      <c r="Y61" s="12">
        <f>실제값!Y61/10000000</f>
        <v>9.1860736974486868E-3</v>
      </c>
      <c r="Z61" s="12">
        <f>실제값!Z61/10000000</f>
        <v>9.0908039193313625E-3</v>
      </c>
      <c r="AA61" s="12">
        <f>실제값!AA61/10000000</f>
        <v>9.4756607461935032E-3</v>
      </c>
      <c r="AB61" s="12">
        <f>실제값!AB61/10000000</f>
        <v>9.5260336466381941E-3</v>
      </c>
      <c r="AC61" s="12">
        <f>실제값!AC61/10000000</f>
        <v>9.0967335112351888E-3</v>
      </c>
      <c r="AD61" s="12">
        <f>실제값!AD61/10000000</f>
        <v>8.8685032994893376E-3</v>
      </c>
      <c r="AE61" s="8"/>
    </row>
    <row r="62" spans="1:31" x14ac:dyDescent="0.6">
      <c r="A62" s="1">
        <v>58</v>
      </c>
      <c r="B62" s="11">
        <f>실제값!B62/10000000</f>
        <v>1.2138894941410796E-2</v>
      </c>
      <c r="C62" s="11">
        <f>실제값!C62/10000000</f>
        <v>1.2167768990677497E-2</v>
      </c>
      <c r="D62" s="11">
        <f>실제값!D62/10000000</f>
        <v>1.1470708371498928E-2</v>
      </c>
      <c r="E62" s="11">
        <f>실제값!E62/10000000</f>
        <v>1.135862715928755E-2</v>
      </c>
      <c r="F62" s="11">
        <f>실제값!F62/10000000</f>
        <v>1.1339495398591021E-2</v>
      </c>
      <c r="G62" s="11">
        <f>실제값!G62/10000000</f>
        <v>1.1119053705656846E-2</v>
      </c>
      <c r="H62" s="11">
        <f>실제값!H62/10000000</f>
        <v>1.1140389456211484E-2</v>
      </c>
      <c r="I62" s="11">
        <f>실제값!I62/10000000</f>
        <v>1.0312830323448412E-2</v>
      </c>
      <c r="J62" s="11">
        <f>실제값!J62/10000000</f>
        <v>1.0258610775753189E-2</v>
      </c>
      <c r="K62" s="11">
        <f>실제값!K62/10000000</f>
        <v>1.0153647065810227E-2</v>
      </c>
      <c r="L62" s="11">
        <f>실제값!L62/10000000</f>
        <v>1.0874800110130759E-2</v>
      </c>
      <c r="M62" s="11">
        <f>실제값!M62/10000000</f>
        <v>9.7577575634281068E-3</v>
      </c>
      <c r="N62" s="11">
        <f>실제값!N62/10000000</f>
        <v>9.7176838015708769E-3</v>
      </c>
      <c r="O62" s="11">
        <f>실제값!O62/10000000</f>
        <v>9.6996618849864002E-3</v>
      </c>
      <c r="P62" s="11">
        <f>실제값!P62/10000000</f>
        <v>9.6951251445102915E-3</v>
      </c>
      <c r="Q62" s="11">
        <f>실제값!Q62/10000000</f>
        <v>9.9160577144181312E-3</v>
      </c>
      <c r="R62" s="11">
        <f>실제값!R62/10000000</f>
        <v>9.839946393463762E-3</v>
      </c>
      <c r="S62" s="11">
        <f>실제값!S62/10000000</f>
        <v>1.0007717550439785E-2</v>
      </c>
      <c r="T62" s="11">
        <f>실제값!T62/10000000</f>
        <v>1.0027597818973907E-2</v>
      </c>
      <c r="U62" s="11">
        <f>실제값!U62/10000000</f>
        <v>9.991151722369862E-3</v>
      </c>
      <c r="V62" s="11">
        <f>실제값!V62/10000000</f>
        <v>1.0042235871268778E-2</v>
      </c>
      <c r="W62" s="12">
        <f>실제값!W62/10000000</f>
        <v>9.9803293518968498E-3</v>
      </c>
      <c r="X62" s="12">
        <f>실제값!X62/10000000</f>
        <v>9.9426182937316591E-3</v>
      </c>
      <c r="Y62" s="12">
        <f>실제값!Y62/10000000</f>
        <v>9.9154019354765026E-3</v>
      </c>
      <c r="Z62" s="12">
        <f>실제값!Z62/10000000</f>
        <v>9.7480494060094656E-3</v>
      </c>
      <c r="AA62" s="12">
        <f>실제값!AA62/10000000</f>
        <v>1.016706604163068E-2</v>
      </c>
      <c r="AB62" s="12">
        <f>실제값!AB62/10000000</f>
        <v>1.038826576971315E-2</v>
      </c>
      <c r="AC62" s="12">
        <f>실제값!AC62/10000000</f>
        <v>1.010740633389415E-2</v>
      </c>
      <c r="AD62" s="12">
        <f>실제값!AD62/10000000</f>
        <v>9.6763987169581015E-3</v>
      </c>
      <c r="AE62" s="8"/>
    </row>
    <row r="63" spans="1:31" x14ac:dyDescent="0.6">
      <c r="A63" s="1">
        <v>59</v>
      </c>
      <c r="B63" s="11">
        <f>실제값!B63/10000000</f>
        <v>1.2902082001630993E-2</v>
      </c>
      <c r="C63" s="11">
        <f>실제값!C63/10000000</f>
        <v>1.2781952909852118E-2</v>
      </c>
      <c r="D63" s="11">
        <f>실제값!D63/10000000</f>
        <v>1.2403006501474943E-2</v>
      </c>
      <c r="E63" s="11">
        <f>실제값!E63/10000000</f>
        <v>1.1951357728450672E-2</v>
      </c>
      <c r="F63" s="11">
        <f>실제값!F63/10000000</f>
        <v>1.2151442972985427E-2</v>
      </c>
      <c r="G63" s="11">
        <f>실제값!G63/10000000</f>
        <v>1.2063263724206113E-2</v>
      </c>
      <c r="H63" s="11">
        <f>실제값!H63/10000000</f>
        <v>1.1898763826136504E-2</v>
      </c>
      <c r="I63" s="11">
        <f>실제값!I63/10000000</f>
        <v>1.2019803151711948E-2</v>
      </c>
      <c r="J63" s="11">
        <f>실제값!J63/10000000</f>
        <v>1.1199369111012495E-2</v>
      </c>
      <c r="K63" s="11">
        <f>실제값!K63/10000000</f>
        <v>1.0741686743188745E-2</v>
      </c>
      <c r="L63" s="11">
        <f>실제값!L63/10000000</f>
        <v>1.1119931974474894E-2</v>
      </c>
      <c r="M63" s="11">
        <f>실제값!M63/10000000</f>
        <v>1.162784886296005E-2</v>
      </c>
      <c r="N63" s="11">
        <f>실제값!N63/10000000</f>
        <v>1.0111812669163741E-2</v>
      </c>
      <c r="O63" s="11">
        <f>실제값!O63/10000000</f>
        <v>1.0436050431784645E-2</v>
      </c>
      <c r="P63" s="11">
        <f>실제값!P63/10000000</f>
        <v>1.0386569749197511E-2</v>
      </c>
      <c r="Q63" s="11">
        <f>실제값!Q63/10000000</f>
        <v>1.0454101399578218E-2</v>
      </c>
      <c r="R63" s="11">
        <f>실제값!R63/10000000</f>
        <v>1.0602551068406968E-2</v>
      </c>
      <c r="S63" s="11">
        <f>실제값!S63/10000000</f>
        <v>1.0693778429867875E-2</v>
      </c>
      <c r="T63" s="11">
        <f>실제값!T63/10000000</f>
        <v>1.0766755066531667E-2</v>
      </c>
      <c r="U63" s="11">
        <f>실제값!U63/10000000</f>
        <v>1.0699952310185489E-2</v>
      </c>
      <c r="V63" s="11">
        <f>실제값!V63/10000000</f>
        <v>1.0749020218821773E-2</v>
      </c>
      <c r="W63" s="12">
        <f>실제값!W63/10000000</f>
        <v>1.0996429202222368E-2</v>
      </c>
      <c r="X63" s="12">
        <f>실제값!X63/10000000</f>
        <v>1.0818936221378533E-2</v>
      </c>
      <c r="Y63" s="12">
        <f>실제값!Y63/10000000</f>
        <v>1.0763237135635061E-2</v>
      </c>
      <c r="Z63" s="12">
        <f>실제값!Z63/10000000</f>
        <v>1.0658426016119953E-2</v>
      </c>
      <c r="AA63" s="12">
        <f>실제값!AA63/10000000</f>
        <v>1.1040911551257436E-2</v>
      </c>
      <c r="AB63" s="12">
        <f>실제값!AB63/10000000</f>
        <v>1.0991950535142762E-2</v>
      </c>
      <c r="AC63" s="12">
        <f>실제값!AC63/10000000</f>
        <v>1.0868459846902849E-2</v>
      </c>
      <c r="AD63" s="12">
        <f>실제값!AD63/10000000</f>
        <v>1.0454090749657327E-2</v>
      </c>
      <c r="AE63" s="8"/>
    </row>
    <row r="64" spans="1:31" x14ac:dyDescent="0.6">
      <c r="A64" s="1">
        <v>60</v>
      </c>
      <c r="B64" s="11">
        <f>실제값!B64/10000000</f>
        <v>1.4891813402964006E-2</v>
      </c>
      <c r="C64" s="11">
        <f>실제값!C64/10000000</f>
        <v>1.3925701665737053E-2</v>
      </c>
      <c r="D64" s="11">
        <f>실제값!D64/10000000</f>
        <v>1.3731399176667247E-2</v>
      </c>
      <c r="E64" s="11">
        <f>실제값!E64/10000000</f>
        <v>1.3210762675280974E-2</v>
      </c>
      <c r="F64" s="11">
        <f>실제값!F64/10000000</f>
        <v>1.2822901825334529E-2</v>
      </c>
      <c r="G64" s="11">
        <f>실제값!G64/10000000</f>
        <v>1.2721269764413186E-2</v>
      </c>
      <c r="H64" s="11">
        <f>실제값!H64/10000000</f>
        <v>1.2882442602781667E-2</v>
      </c>
      <c r="I64" s="11">
        <f>실제값!I64/10000000</f>
        <v>1.3049048173190038E-2</v>
      </c>
      <c r="J64" s="11">
        <f>실제값!J64/10000000</f>
        <v>1.2934348821825231E-2</v>
      </c>
      <c r="K64" s="11">
        <f>실제값!K64/10000000</f>
        <v>1.1741265846088212E-2</v>
      </c>
      <c r="L64" s="11">
        <f>실제값!L64/10000000</f>
        <v>1.1863743602292923E-2</v>
      </c>
      <c r="M64" s="11">
        <f>실제값!M64/10000000</f>
        <v>1.1845844592448406E-2</v>
      </c>
      <c r="N64" s="11">
        <f>실제값!N64/10000000</f>
        <v>1.2455392834242001E-2</v>
      </c>
      <c r="O64" s="11">
        <f>실제값!O64/10000000</f>
        <v>1.1290241749619397E-2</v>
      </c>
      <c r="P64" s="11">
        <f>실제값!P64/10000000</f>
        <v>1.1387585641153514E-2</v>
      </c>
      <c r="Q64" s="11">
        <f>실제값!Q64/10000000</f>
        <v>1.1170324850253363E-2</v>
      </c>
      <c r="R64" s="11">
        <f>실제값!R64/10000000</f>
        <v>1.1284417228456618E-2</v>
      </c>
      <c r="S64" s="11">
        <f>실제값!S64/10000000</f>
        <v>1.1441361852652579E-2</v>
      </c>
      <c r="T64" s="11">
        <f>실제값!T64/10000000</f>
        <v>1.1573061631564808E-2</v>
      </c>
      <c r="U64" s="11">
        <f>실제값!U64/10000000</f>
        <v>1.164879457423083E-2</v>
      </c>
      <c r="V64" s="11">
        <f>실제값!V64/10000000</f>
        <v>1.1576240249852609E-2</v>
      </c>
      <c r="W64" s="12">
        <f>실제값!W64/10000000</f>
        <v>1.1548549144082761E-2</v>
      </c>
      <c r="X64" s="12">
        <f>실제값!X64/10000000</f>
        <v>1.1778186175542157E-2</v>
      </c>
      <c r="Y64" s="12">
        <f>실제값!Y64/10000000</f>
        <v>1.150130201695092E-2</v>
      </c>
      <c r="Z64" s="12">
        <f>실제값!Z64/10000000</f>
        <v>1.1354884996792413E-2</v>
      </c>
      <c r="AA64" s="12">
        <f>실제값!AA64/10000000</f>
        <v>1.2160019097946558E-2</v>
      </c>
      <c r="AB64" s="12">
        <f>실제값!AB64/10000000</f>
        <v>1.2192379538958248E-2</v>
      </c>
      <c r="AC64" s="12">
        <f>실제값!AC64/10000000</f>
        <v>1.181993014978238E-2</v>
      </c>
      <c r="AD64" s="12">
        <f>실제값!AD64/10000000</f>
        <v>1.137170591195355E-2</v>
      </c>
      <c r="AE64" s="8"/>
    </row>
    <row r="65" spans="1:31" x14ac:dyDescent="0.6">
      <c r="A65" s="1">
        <v>61</v>
      </c>
      <c r="B65" s="11">
        <f>실제값!B65/10000000</f>
        <v>1.6357993964292113E-2</v>
      </c>
      <c r="C65" s="11">
        <f>실제값!C65/10000000</f>
        <v>1.6017541950929727E-2</v>
      </c>
      <c r="D65" s="11">
        <f>실제값!D65/10000000</f>
        <v>1.5079015988752496E-2</v>
      </c>
      <c r="E65" s="11">
        <f>실제값!E65/10000000</f>
        <v>1.5058549928567932E-2</v>
      </c>
      <c r="F65" s="11">
        <f>실제값!F65/10000000</f>
        <v>1.4687222171081125E-2</v>
      </c>
      <c r="G65" s="11">
        <f>실제값!G65/10000000</f>
        <v>1.3909207734892137E-2</v>
      </c>
      <c r="H65" s="11">
        <f>실제값!H65/10000000</f>
        <v>1.368799880365142E-2</v>
      </c>
      <c r="I65" s="11">
        <f>실제값!I65/10000000</f>
        <v>1.3684987526316795E-2</v>
      </c>
      <c r="J65" s="11">
        <f>실제값!J65/10000000</f>
        <v>1.3973509712267036E-2</v>
      </c>
      <c r="K65" s="11">
        <f>실제값!K65/10000000</f>
        <v>1.3514775018144323E-2</v>
      </c>
      <c r="L65" s="11">
        <f>실제값!L65/10000000</f>
        <v>1.2403196174435879E-2</v>
      </c>
      <c r="M65" s="11">
        <f>실제값!M65/10000000</f>
        <v>1.211293510802121E-2</v>
      </c>
      <c r="N65" s="11">
        <f>실제값!N65/10000000</f>
        <v>1.2293118316405742E-2</v>
      </c>
      <c r="O65" s="11">
        <f>실제값!O65/10000000</f>
        <v>1.3284106141061118E-2</v>
      </c>
      <c r="P65" s="11">
        <f>실제값!P65/10000000</f>
        <v>1.1518747876637231E-2</v>
      </c>
      <c r="Q65" s="11">
        <f>실제값!Q65/10000000</f>
        <v>1.1596947624187177E-2</v>
      </c>
      <c r="R65" s="11">
        <f>실제값!R65/10000000</f>
        <v>1.1742789382188441E-2</v>
      </c>
      <c r="S65" s="11">
        <f>실제값!S65/10000000</f>
        <v>1.2040752971346387E-2</v>
      </c>
      <c r="T65" s="11">
        <f>실제값!T65/10000000</f>
        <v>1.2374382001077317E-2</v>
      </c>
      <c r="U65" s="11">
        <f>실제값!U65/10000000</f>
        <v>1.2699418308867262E-2</v>
      </c>
      <c r="V65" s="11">
        <f>실제값!V65/10000000</f>
        <v>1.2547410267432012E-2</v>
      </c>
      <c r="W65" s="12">
        <f>실제값!W65/10000000</f>
        <v>1.2665390484931564E-2</v>
      </c>
      <c r="X65" s="12">
        <f>실제값!X65/10000000</f>
        <v>1.2422789104054975E-2</v>
      </c>
      <c r="Y65" s="12">
        <f>실제값!Y65/10000000</f>
        <v>1.2631818081580433E-2</v>
      </c>
      <c r="Z65" s="12">
        <f>실제값!Z65/10000000</f>
        <v>1.2456187955973147E-2</v>
      </c>
      <c r="AA65" s="12">
        <f>실제값!AA65/10000000</f>
        <v>1.3116669494606117E-2</v>
      </c>
      <c r="AB65" s="12">
        <f>실제값!AB65/10000000</f>
        <v>1.3077968698907178E-2</v>
      </c>
      <c r="AC65" s="12">
        <f>실제값!AC65/10000000</f>
        <v>1.2655536359738939E-2</v>
      </c>
      <c r="AD65" s="12">
        <f>실제값!AD65/10000000</f>
        <v>1.2255300050663972E-2</v>
      </c>
      <c r="AE65" s="8"/>
    </row>
    <row r="66" spans="1:31" x14ac:dyDescent="0.6">
      <c r="A66" s="1">
        <v>62</v>
      </c>
      <c r="B66" s="11">
        <f>실제값!B66/10000000</f>
        <v>1.7584025384492639E-2</v>
      </c>
      <c r="C66" s="11">
        <f>실제값!C66/10000000</f>
        <v>1.7798124543983773E-2</v>
      </c>
      <c r="D66" s="11">
        <f>실제값!D66/10000000</f>
        <v>1.6892687624955664E-2</v>
      </c>
      <c r="E66" s="11">
        <f>실제값!E66/10000000</f>
        <v>1.6248801227097692E-2</v>
      </c>
      <c r="F66" s="11">
        <f>실제값!F66/10000000</f>
        <v>1.5774464584534974E-2</v>
      </c>
      <c r="G66" s="11">
        <f>실제값!G66/10000000</f>
        <v>1.56164001858097E-2</v>
      </c>
      <c r="H66" s="11">
        <f>실제값!H66/10000000</f>
        <v>1.5063411568940394E-2</v>
      </c>
      <c r="I66" s="11">
        <f>실제값!I66/10000000</f>
        <v>1.5128070941952048E-2</v>
      </c>
      <c r="J66" s="11">
        <f>실제값!J66/10000000</f>
        <v>1.4964445973668623E-2</v>
      </c>
      <c r="K66" s="11">
        <f>실제값!K66/10000000</f>
        <v>1.4644890949622454E-2</v>
      </c>
      <c r="L66" s="11">
        <f>실제값!L66/10000000</f>
        <v>1.480258149214524E-2</v>
      </c>
      <c r="M66" s="11">
        <f>실제값!M66/10000000</f>
        <v>1.3349499321827819E-2</v>
      </c>
      <c r="N66" s="11">
        <f>실제값!N66/10000000</f>
        <v>1.2993832029224071E-2</v>
      </c>
      <c r="O66" s="11">
        <f>실제값!O66/10000000</f>
        <v>1.3262568705161416E-2</v>
      </c>
      <c r="P66" s="11">
        <f>실제값!P66/10000000</f>
        <v>1.4212127479919538E-2</v>
      </c>
      <c r="Q66" s="11">
        <f>실제값!Q66/10000000</f>
        <v>1.2432679773952437E-2</v>
      </c>
      <c r="R66" s="11">
        <f>실제값!R66/10000000</f>
        <v>1.2474530715521022E-2</v>
      </c>
      <c r="S66" s="11">
        <f>실제값!S66/10000000</f>
        <v>1.285944138103479E-2</v>
      </c>
      <c r="T66" s="11">
        <f>실제값!T66/10000000</f>
        <v>1.3102799798513667E-2</v>
      </c>
      <c r="U66" s="11">
        <f>실제값!U66/10000000</f>
        <v>1.3404211729229282E-2</v>
      </c>
      <c r="V66" s="11">
        <f>실제값!V66/10000000</f>
        <v>1.3478964778004851E-2</v>
      </c>
      <c r="W66" s="12">
        <f>실제값!W66/10000000</f>
        <v>1.3551693666759882E-2</v>
      </c>
      <c r="X66" s="12">
        <f>실제값!X66/10000000</f>
        <v>1.3369537351594435E-2</v>
      </c>
      <c r="Y66" s="12">
        <f>실제값!Y66/10000000</f>
        <v>1.3505114454136609E-2</v>
      </c>
      <c r="Z66" s="12">
        <f>실제값!Z66/10000000</f>
        <v>1.3595647925480811E-2</v>
      </c>
      <c r="AA66" s="12">
        <f>실제값!AA66/10000000</f>
        <v>1.3878149122475463E-2</v>
      </c>
      <c r="AB66" s="12">
        <f>실제값!AB66/10000000</f>
        <v>1.4062195088533862E-2</v>
      </c>
      <c r="AC66" s="12">
        <f>실제값!AC66/10000000</f>
        <v>1.3777071512673544E-2</v>
      </c>
      <c r="AD66" s="12">
        <f>실제값!AD66/10000000</f>
        <v>1.3333145861117167E-2</v>
      </c>
      <c r="AE66" s="8"/>
    </row>
    <row r="67" spans="1:31" x14ac:dyDescent="0.6">
      <c r="A67" s="1">
        <v>63</v>
      </c>
      <c r="B67" s="11">
        <f>실제값!B67/10000000</f>
        <v>1.8583676335150717E-2</v>
      </c>
      <c r="C67" s="11">
        <f>실제값!C67/10000000</f>
        <v>1.8782815896392292E-2</v>
      </c>
      <c r="D67" s="11">
        <f>실제값!D67/10000000</f>
        <v>1.799739706601897E-2</v>
      </c>
      <c r="E67" s="11">
        <f>실제값!E67/10000000</f>
        <v>1.7904403527982081E-2</v>
      </c>
      <c r="F67" s="11">
        <f>실제값!F67/10000000</f>
        <v>1.6998409533795878E-2</v>
      </c>
      <c r="G67" s="11">
        <f>실제값!G67/10000000</f>
        <v>1.6918500509542158E-2</v>
      </c>
      <c r="H67" s="11">
        <f>실제값!H67/10000000</f>
        <v>1.6597169823624591E-2</v>
      </c>
      <c r="I67" s="11">
        <f>실제값!I67/10000000</f>
        <v>1.6249055075467794E-2</v>
      </c>
      <c r="J67" s="11">
        <f>실제값!J67/10000000</f>
        <v>1.5849423760798707E-2</v>
      </c>
      <c r="K67" s="11">
        <f>실제값!K67/10000000</f>
        <v>1.5512150244416529E-2</v>
      </c>
      <c r="L67" s="11">
        <f>실제값!L67/10000000</f>
        <v>1.5789743527248924E-2</v>
      </c>
      <c r="M67" s="11">
        <f>실제값!M67/10000000</f>
        <v>1.5404561690842242E-2</v>
      </c>
      <c r="N67" s="11">
        <f>실제값!N67/10000000</f>
        <v>1.4285423820859604E-2</v>
      </c>
      <c r="O67" s="11">
        <f>실제값!O67/10000000</f>
        <v>1.4057022902609021E-2</v>
      </c>
      <c r="P67" s="11">
        <f>실제값!P67/10000000</f>
        <v>1.4259796144999415E-2</v>
      </c>
      <c r="Q67" s="11">
        <f>실제값!Q67/10000000</f>
        <v>1.4806021208368483E-2</v>
      </c>
      <c r="R67" s="11">
        <f>실제값!R67/10000000</f>
        <v>1.3180673018160434E-2</v>
      </c>
      <c r="S67" s="11">
        <f>실제값!S67/10000000</f>
        <v>1.3569276088005761E-2</v>
      </c>
      <c r="T67" s="11">
        <f>실제값!T67/10000000</f>
        <v>1.3846357019360499E-2</v>
      </c>
      <c r="U67" s="11">
        <f>실제값!U67/10000000</f>
        <v>1.417743942369537E-2</v>
      </c>
      <c r="V67" s="11">
        <f>실제값!V67/10000000</f>
        <v>1.4751958709070199E-2</v>
      </c>
      <c r="W67" s="12">
        <f>실제값!W67/10000000</f>
        <v>1.4390285541969198E-2</v>
      </c>
      <c r="X67" s="12">
        <f>실제값!X67/10000000</f>
        <v>1.462791341205966E-2</v>
      </c>
      <c r="Y67" s="12">
        <f>실제값!Y67/10000000</f>
        <v>1.4654272844621851E-2</v>
      </c>
      <c r="Z67" s="12">
        <f>실제값!Z67/10000000</f>
        <v>1.444785294797335E-2</v>
      </c>
      <c r="AA67" s="12">
        <f>실제값!AA67/10000000</f>
        <v>1.5269246850703078E-2</v>
      </c>
      <c r="AB67" s="12">
        <f>실제값!AB67/10000000</f>
        <v>1.5075234753698321E-2</v>
      </c>
      <c r="AC67" s="12">
        <f>실제값!AC67/10000000</f>
        <v>1.4715112856373756E-2</v>
      </c>
      <c r="AD67" s="12">
        <f>실제값!AD67/10000000</f>
        <v>1.4428718881184325E-2</v>
      </c>
      <c r="AE67" s="8"/>
    </row>
    <row r="68" spans="1:31" x14ac:dyDescent="0.6">
      <c r="A68" s="1">
        <v>64</v>
      </c>
      <c r="B68" s="11">
        <f>실제값!B68/10000000</f>
        <v>1.9850140632962216E-2</v>
      </c>
      <c r="C68" s="11">
        <f>실제값!C68/10000000</f>
        <v>1.9806298443888416E-2</v>
      </c>
      <c r="D68" s="11">
        <f>실제값!D68/10000000</f>
        <v>1.9667315759978741E-2</v>
      </c>
      <c r="E68" s="11">
        <f>실제값!E68/10000000</f>
        <v>1.9147855370871429E-2</v>
      </c>
      <c r="F68" s="11">
        <f>실제값!F68/10000000</f>
        <v>1.9363069501264964E-2</v>
      </c>
      <c r="G68" s="11">
        <f>실제값!G68/10000000</f>
        <v>1.8373294908791322E-2</v>
      </c>
      <c r="H68" s="11">
        <f>실제값!H68/10000000</f>
        <v>1.792114740045981E-2</v>
      </c>
      <c r="I68" s="11">
        <f>실제값!I68/10000000</f>
        <v>1.7827990610017396E-2</v>
      </c>
      <c r="J68" s="11">
        <f>실제값!J68/10000000</f>
        <v>1.7297477267392555E-2</v>
      </c>
      <c r="K68" s="11">
        <f>실제값!K68/10000000</f>
        <v>1.6622367699644813E-2</v>
      </c>
      <c r="L68" s="11">
        <f>실제값!L68/10000000</f>
        <v>1.6753151911106576E-2</v>
      </c>
      <c r="M68" s="11">
        <f>실제값!M68/10000000</f>
        <v>1.6487536206221166E-2</v>
      </c>
      <c r="N68" s="11">
        <f>실제값!N68/10000000</f>
        <v>1.648804666376438E-2</v>
      </c>
      <c r="O68" s="11">
        <f>실제값!O68/10000000</f>
        <v>1.5568358856204619E-2</v>
      </c>
      <c r="P68" s="11">
        <f>실제값!P68/10000000</f>
        <v>1.496521526324323E-2</v>
      </c>
      <c r="Q68" s="11">
        <f>실제값!Q68/10000000</f>
        <v>1.5236585980161713E-2</v>
      </c>
      <c r="R68" s="11">
        <f>실제값!R68/10000000</f>
        <v>1.6091758083117576E-2</v>
      </c>
      <c r="S68" s="11">
        <f>실제값!S68/10000000</f>
        <v>1.4169240047111E-2</v>
      </c>
      <c r="T68" s="11">
        <f>실제값!T68/10000000</f>
        <v>1.4654907368931573E-2</v>
      </c>
      <c r="U68" s="11">
        <f>실제값!U68/10000000</f>
        <v>1.4670675153517592E-2</v>
      </c>
      <c r="V68" s="11">
        <f>실제값!V68/10000000</f>
        <v>1.5158134798842954E-2</v>
      </c>
      <c r="W68" s="12">
        <f>실제값!W68/10000000</f>
        <v>1.5547803355569127E-2</v>
      </c>
      <c r="X68" s="12">
        <f>실제값!X68/10000000</f>
        <v>1.5596985830626455E-2</v>
      </c>
      <c r="Y68" s="12">
        <f>실제값!Y68/10000000</f>
        <v>1.5600651714643527E-2</v>
      </c>
      <c r="Z68" s="12">
        <f>실제값!Z68/10000000</f>
        <v>1.529245810922975E-2</v>
      </c>
      <c r="AA68" s="12">
        <f>실제값!AA68/10000000</f>
        <v>1.5983970176520364E-2</v>
      </c>
      <c r="AB68" s="12">
        <f>실제값!AB68/10000000</f>
        <v>1.6360097058631295E-2</v>
      </c>
      <c r="AC68" s="12">
        <f>실제값!AC68/10000000</f>
        <v>1.5928243863902167E-2</v>
      </c>
      <c r="AD68" s="12">
        <f>실제값!AD68/10000000</f>
        <v>1.5358200129155669E-2</v>
      </c>
      <c r="AE68" s="8"/>
    </row>
    <row r="69" spans="1:31" x14ac:dyDescent="0.6">
      <c r="A69" s="1">
        <v>65</v>
      </c>
      <c r="B69" s="11">
        <f>실제값!B69/10000000</f>
        <v>2.1927977112660278E-2</v>
      </c>
      <c r="C69" s="11">
        <f>실제값!C69/10000000</f>
        <v>2.1167036360996646E-2</v>
      </c>
      <c r="D69" s="11">
        <f>실제값!D69/10000000</f>
        <v>2.089482702031692E-2</v>
      </c>
      <c r="E69" s="11">
        <f>실제값!E69/10000000</f>
        <v>2.1012927561458963E-2</v>
      </c>
      <c r="F69" s="11">
        <f>실제값!F69/10000000</f>
        <v>2.071729654085102E-2</v>
      </c>
      <c r="G69" s="11">
        <f>실제값!G69/10000000</f>
        <v>2.0152381099204177E-2</v>
      </c>
      <c r="H69" s="11">
        <f>실제값!H69/10000000</f>
        <v>1.9356886766825013E-2</v>
      </c>
      <c r="I69" s="11">
        <f>실제값!I69/10000000</f>
        <v>1.9123325812598357E-2</v>
      </c>
      <c r="J69" s="11">
        <f>실제값!J69/10000000</f>
        <v>1.885220551338922E-2</v>
      </c>
      <c r="K69" s="11">
        <f>실제값!K69/10000000</f>
        <v>1.7984503506546911E-2</v>
      </c>
      <c r="L69" s="11">
        <f>실제값!L69/10000000</f>
        <v>1.7651006611713392E-2</v>
      </c>
      <c r="M69" s="11">
        <f>실제값!M69/10000000</f>
        <v>1.7322302634988955E-2</v>
      </c>
      <c r="N69" s="11">
        <f>실제값!N69/10000000</f>
        <v>1.7591754544313064E-2</v>
      </c>
      <c r="O69" s="11">
        <f>실제값!O69/10000000</f>
        <v>1.7626328855278667E-2</v>
      </c>
      <c r="P69" s="11">
        <f>실제값!P69/10000000</f>
        <v>1.6208403660151676E-2</v>
      </c>
      <c r="Q69" s="11">
        <f>실제값!Q69/10000000</f>
        <v>1.5934016552715917E-2</v>
      </c>
      <c r="R69" s="11">
        <f>실제값!R69/10000000</f>
        <v>1.5767782394032995E-2</v>
      </c>
      <c r="S69" s="11">
        <f>실제값!S69/10000000</f>
        <v>1.7074401430702872E-2</v>
      </c>
      <c r="T69" s="11">
        <f>실제값!T69/10000000</f>
        <v>1.5099383934434297E-2</v>
      </c>
      <c r="U69" s="11">
        <f>실제값!U69/10000000</f>
        <v>1.5708017497351352E-2</v>
      </c>
      <c r="V69" s="11">
        <f>실제값!V69/10000000</f>
        <v>1.6051506585036228E-2</v>
      </c>
      <c r="W69" s="12">
        <f>실제값!W69/10000000</f>
        <v>1.6311145552637046E-2</v>
      </c>
      <c r="X69" s="12">
        <f>실제값!X69/10000000</f>
        <v>1.6525051173939785E-2</v>
      </c>
      <c r="Y69" s="12">
        <f>실제값!Y69/10000000</f>
        <v>1.6616170016115372E-2</v>
      </c>
      <c r="Z69" s="12">
        <f>실제값!Z69/10000000</f>
        <v>1.6573315640508453E-2</v>
      </c>
      <c r="AA69" s="12">
        <f>실제값!AA69/10000000</f>
        <v>1.7017665632719975E-2</v>
      </c>
      <c r="AB69" s="12">
        <f>실제값!AB69/10000000</f>
        <v>1.7212570721010172E-2</v>
      </c>
      <c r="AC69" s="12">
        <f>실제값!AC69/10000000</f>
        <v>1.7091650363335303E-2</v>
      </c>
      <c r="AD69" s="12">
        <f>실제값!AD69/10000000</f>
        <v>1.6285520726059231E-2</v>
      </c>
      <c r="AE69" s="8"/>
    </row>
    <row r="70" spans="1:31" x14ac:dyDescent="0.6">
      <c r="A70" s="1">
        <v>66</v>
      </c>
      <c r="B70" s="11">
        <f>실제값!B70/10000000</f>
        <v>2.3590913439387805E-2</v>
      </c>
      <c r="C70" s="11">
        <f>실제값!C70/10000000</f>
        <v>2.3328469777633299E-2</v>
      </c>
      <c r="D70" s="11">
        <f>실제값!D70/10000000</f>
        <v>2.2540112633155127E-2</v>
      </c>
      <c r="E70" s="11">
        <f>실제값!E70/10000000</f>
        <v>2.2596560045482508E-2</v>
      </c>
      <c r="F70" s="11">
        <f>실제값!F70/10000000</f>
        <v>2.240932963734078E-2</v>
      </c>
      <c r="G70" s="11">
        <f>실제값!G70/10000000</f>
        <v>2.1654301900026044E-2</v>
      </c>
      <c r="H70" s="11">
        <f>실제값!H70/10000000</f>
        <v>2.1363736801719529E-2</v>
      </c>
      <c r="I70" s="11">
        <f>실제값!I70/10000000</f>
        <v>2.0346335090793401E-2</v>
      </c>
      <c r="J70" s="11">
        <f>실제값!J70/10000000</f>
        <v>2.0173886163006118E-2</v>
      </c>
      <c r="K70" s="11">
        <f>실제값!K70/10000000</f>
        <v>1.9696545452549011E-2</v>
      </c>
      <c r="L70" s="11">
        <f>실제값!L70/10000000</f>
        <v>1.8957032575983922E-2</v>
      </c>
      <c r="M70" s="11">
        <f>실제값!M70/10000000</f>
        <v>1.8607318662675398E-2</v>
      </c>
      <c r="N70" s="11">
        <f>실제값!N70/10000000</f>
        <v>1.8474140455127394E-2</v>
      </c>
      <c r="O70" s="11">
        <f>실제값!O70/10000000</f>
        <v>1.8756004261045393E-2</v>
      </c>
      <c r="P70" s="11">
        <f>실제값!P70/10000000</f>
        <v>1.8606570421519041E-2</v>
      </c>
      <c r="Q70" s="11">
        <f>실제값!Q70/10000000</f>
        <v>1.7028670476168271E-2</v>
      </c>
      <c r="R70" s="11">
        <f>실제값!R70/10000000</f>
        <v>1.6661191073477025E-2</v>
      </c>
      <c r="S70" s="11">
        <f>실제값!S70/10000000</f>
        <v>1.7214882310652192E-2</v>
      </c>
      <c r="T70" s="11">
        <f>실제값!T70/10000000</f>
        <v>1.8731661742506275E-2</v>
      </c>
      <c r="U70" s="11">
        <f>실제값!U70/10000000</f>
        <v>1.6382181359437732E-2</v>
      </c>
      <c r="V70" s="11">
        <f>실제값!V70/10000000</f>
        <v>1.7059127295846296E-2</v>
      </c>
      <c r="W70" s="12">
        <f>실제값!W70/10000000</f>
        <v>1.6981019385348677E-2</v>
      </c>
      <c r="X70" s="12">
        <f>실제값!X70/10000000</f>
        <v>1.7228487012645944E-2</v>
      </c>
      <c r="Y70" s="12">
        <f>실제값!Y70/10000000</f>
        <v>1.77895486140956E-2</v>
      </c>
      <c r="Z70" s="12">
        <f>실제값!Z70/10000000</f>
        <v>1.77243780027516E-2</v>
      </c>
      <c r="AA70" s="12">
        <f>실제값!AA70/10000000</f>
        <v>1.83580826090841E-2</v>
      </c>
      <c r="AB70" s="12">
        <f>실제값!AB70/10000000</f>
        <v>1.8160066532292584E-2</v>
      </c>
      <c r="AC70" s="12">
        <f>실제값!AC70/10000000</f>
        <v>1.7907286939909055E-2</v>
      </c>
      <c r="AD70" s="12">
        <f>실제값!AD70/10000000</f>
        <v>1.7826599573264466E-2</v>
      </c>
      <c r="AE70" s="8"/>
    </row>
    <row r="71" spans="1:31" x14ac:dyDescent="0.6">
      <c r="A71" s="1">
        <v>67</v>
      </c>
      <c r="B71" s="11">
        <f>실제값!B71/10000000</f>
        <v>2.6142767478538345E-2</v>
      </c>
      <c r="C71" s="11">
        <f>실제값!C71/10000000</f>
        <v>2.4786046187096039E-2</v>
      </c>
      <c r="D71" s="11">
        <f>실제값!D71/10000000</f>
        <v>2.4932030802484486E-2</v>
      </c>
      <c r="E71" s="11">
        <f>실제값!E71/10000000</f>
        <v>2.3726668629035257E-2</v>
      </c>
      <c r="F71" s="11">
        <f>실제값!F71/10000000</f>
        <v>2.3418474737175066E-2</v>
      </c>
      <c r="G71" s="11">
        <f>실제값!G71/10000000</f>
        <v>2.3610635075577684E-2</v>
      </c>
      <c r="H71" s="11">
        <f>실제값!H71/10000000</f>
        <v>2.3172378431768247E-2</v>
      </c>
      <c r="I71" s="11">
        <f>실제값!I71/10000000</f>
        <v>2.2988948584757592E-2</v>
      </c>
      <c r="J71" s="11">
        <f>실제값!J71/10000000</f>
        <v>2.1879740058839654E-2</v>
      </c>
      <c r="K71" s="11">
        <f>실제값!K71/10000000</f>
        <v>2.1165161968674358E-2</v>
      </c>
      <c r="L71" s="11">
        <f>실제값!L71/10000000</f>
        <v>2.1084985692050997E-2</v>
      </c>
      <c r="M71" s="11">
        <f>실제값!M71/10000000</f>
        <v>2.0245784668642307E-2</v>
      </c>
      <c r="N71" s="11">
        <f>실제값!N71/10000000</f>
        <v>1.9482175558562274E-2</v>
      </c>
      <c r="O71" s="11">
        <f>실제값!O71/10000000</f>
        <v>1.9704851017744454E-2</v>
      </c>
      <c r="P71" s="11">
        <f>실제값!P71/10000000</f>
        <v>1.9546779780720874E-2</v>
      </c>
      <c r="Q71" s="11">
        <f>실제값!Q71/10000000</f>
        <v>1.9297220113431175E-2</v>
      </c>
      <c r="R71" s="11">
        <f>실제값!R71/10000000</f>
        <v>1.8020771502573033E-2</v>
      </c>
      <c r="S71" s="11">
        <f>실제값!S71/10000000</f>
        <v>1.8147758728238129E-2</v>
      </c>
      <c r="T71" s="11">
        <f>실제값!T71/10000000</f>
        <v>1.855505951149693E-2</v>
      </c>
      <c r="U71" s="11">
        <f>실제값!U71/10000000</f>
        <v>1.9933854960300937E-2</v>
      </c>
      <c r="V71" s="11">
        <f>실제값!V71/10000000</f>
        <v>1.7625760886101224E-2</v>
      </c>
      <c r="W71" s="12">
        <f>실제값!W71/10000000</f>
        <v>1.8090239040515366E-2</v>
      </c>
      <c r="X71" s="12">
        <f>실제값!X71/10000000</f>
        <v>1.8338154690769156E-2</v>
      </c>
      <c r="Y71" s="12">
        <f>실제값!Y71/10000000</f>
        <v>1.8574427339173239E-2</v>
      </c>
      <c r="Z71" s="12">
        <f>실제값!Z71/10000000</f>
        <v>1.8799604963612163E-2</v>
      </c>
      <c r="AA71" s="12">
        <f>실제값!AA71/10000000</f>
        <v>1.9365743196467888E-2</v>
      </c>
      <c r="AB71" s="12">
        <f>실제값!AB71/10000000</f>
        <v>1.9433679602213941E-2</v>
      </c>
      <c r="AC71" s="12">
        <f>실제값!AC71/10000000</f>
        <v>1.9118364639372085E-2</v>
      </c>
      <c r="AD71" s="12">
        <f>실제값!AD71/10000000</f>
        <v>1.8871970984031244E-2</v>
      </c>
      <c r="AE71" s="8"/>
    </row>
    <row r="72" spans="1:31" x14ac:dyDescent="0.6">
      <c r="A72" s="1">
        <v>68</v>
      </c>
      <c r="B72" s="11">
        <f>실제값!B72/10000000</f>
        <v>2.9262816262235033E-2</v>
      </c>
      <c r="C72" s="11">
        <f>실제값!C72/10000000</f>
        <v>2.8426747525985546E-2</v>
      </c>
      <c r="D72" s="11">
        <f>실제값!D72/10000000</f>
        <v>2.7500642032188719E-2</v>
      </c>
      <c r="E72" s="11">
        <f>실제값!E72/10000000</f>
        <v>2.692966997943913E-2</v>
      </c>
      <c r="F72" s="11">
        <f>실제값!F72/10000000</f>
        <v>2.6064813367981707E-2</v>
      </c>
      <c r="G72" s="11">
        <f>실제값!G72/10000000</f>
        <v>2.5449112829963726E-2</v>
      </c>
      <c r="H72" s="11">
        <f>실제값!H72/10000000</f>
        <v>2.4934765325509582E-2</v>
      </c>
      <c r="I72" s="11">
        <f>실제값!I72/10000000</f>
        <v>2.4569041500544713E-2</v>
      </c>
      <c r="J72" s="11">
        <f>실제값!J72/10000000</f>
        <v>2.4246072838079152E-2</v>
      </c>
      <c r="K72" s="11">
        <f>실제값!K72/10000000</f>
        <v>2.2679469765828561E-2</v>
      </c>
      <c r="L72" s="11">
        <f>실제값!L72/10000000</f>
        <v>2.2384755550636043E-2</v>
      </c>
      <c r="M72" s="11">
        <f>실제값!M72/10000000</f>
        <v>2.1887579951122314E-2</v>
      </c>
      <c r="N72" s="11">
        <f>실제값!N72/10000000</f>
        <v>2.1217161938537576E-2</v>
      </c>
      <c r="O72" s="11">
        <f>실제값!O72/10000000</f>
        <v>2.1059218294575355E-2</v>
      </c>
      <c r="P72" s="11">
        <f>실제값!P72/10000000</f>
        <v>2.0866987729788657E-2</v>
      </c>
      <c r="Q72" s="11">
        <f>실제값!Q72/10000000</f>
        <v>2.1001766059899403E-2</v>
      </c>
      <c r="R72" s="11">
        <f>실제값!R72/10000000</f>
        <v>2.1054078871263853E-2</v>
      </c>
      <c r="S72" s="11">
        <f>실제값!S72/10000000</f>
        <v>1.9496428469018719E-2</v>
      </c>
      <c r="T72" s="11">
        <f>실제값!T72/10000000</f>
        <v>1.9632383602080195E-2</v>
      </c>
      <c r="U72" s="11">
        <f>실제값!U72/10000000</f>
        <v>2.0108362606318993E-2</v>
      </c>
      <c r="V72" s="11">
        <f>실제값!V72/10000000</f>
        <v>2.1572724706858441E-2</v>
      </c>
      <c r="W72" s="12">
        <f>실제값!W72/10000000</f>
        <v>1.8952579009596144E-2</v>
      </c>
      <c r="X72" s="12">
        <f>실제값!X72/10000000</f>
        <v>1.9437349173747624E-2</v>
      </c>
      <c r="Y72" s="12">
        <f>실제값!Y72/10000000</f>
        <v>1.9438820446517551E-2</v>
      </c>
      <c r="Z72" s="12">
        <f>실제값!Z72/10000000</f>
        <v>1.9720525310405235E-2</v>
      </c>
      <c r="AA72" s="12">
        <f>실제값!AA72/10000000</f>
        <v>2.0466448871770543E-2</v>
      </c>
      <c r="AB72" s="12">
        <f>실제값!AB72/10000000</f>
        <v>2.0664835693573108E-2</v>
      </c>
      <c r="AC72" s="12">
        <f>실제값!AC72/10000000</f>
        <v>2.0493433351816286E-2</v>
      </c>
      <c r="AD72" s="12">
        <f>실제값!AD72/10000000</f>
        <v>2.0196238493610907E-2</v>
      </c>
      <c r="AE72" s="8"/>
    </row>
    <row r="73" spans="1:31" x14ac:dyDescent="0.6">
      <c r="A73" s="1">
        <v>69</v>
      </c>
      <c r="B73" s="11">
        <f>실제값!B73/10000000</f>
        <v>3.1648127390267448E-2</v>
      </c>
      <c r="C73" s="11">
        <f>실제값!C73/10000000</f>
        <v>3.1402872560987893E-2</v>
      </c>
      <c r="D73" s="11">
        <f>실제값!D73/10000000</f>
        <v>3.009846033403013E-2</v>
      </c>
      <c r="E73" s="11">
        <f>실제값!E73/10000000</f>
        <v>2.8925263953998276E-2</v>
      </c>
      <c r="F73" s="11">
        <f>실제값!F73/10000000</f>
        <v>2.9094922099438886E-2</v>
      </c>
      <c r="G73" s="11">
        <f>실제값!G73/10000000</f>
        <v>2.7599729856419734E-2</v>
      </c>
      <c r="H73" s="11">
        <f>실제값!H73/10000000</f>
        <v>2.7483154241543344E-2</v>
      </c>
      <c r="I73" s="11">
        <f>실제값!I73/10000000</f>
        <v>2.668828704877876E-2</v>
      </c>
      <c r="J73" s="11">
        <f>실제값!J73/10000000</f>
        <v>2.6468270557574888E-2</v>
      </c>
      <c r="K73" s="11">
        <f>실제값!K73/10000000</f>
        <v>2.5301953280411144E-2</v>
      </c>
      <c r="L73" s="11">
        <f>실제값!L73/10000000</f>
        <v>2.4099669816951937E-2</v>
      </c>
      <c r="M73" s="11">
        <f>실제값!M73/10000000</f>
        <v>2.3959077861945958E-2</v>
      </c>
      <c r="N73" s="11">
        <f>실제값!N73/10000000</f>
        <v>2.3573304752821829E-2</v>
      </c>
      <c r="O73" s="11">
        <f>실제값!O73/10000000</f>
        <v>2.3231924905855714E-2</v>
      </c>
      <c r="P73" s="11">
        <f>실제값!P73/10000000</f>
        <v>2.212267056640713E-2</v>
      </c>
      <c r="Q73" s="11">
        <f>실제값!Q73/10000000</f>
        <v>2.2399003666253286E-2</v>
      </c>
      <c r="R73" s="11">
        <f>실제값!R73/10000000</f>
        <v>2.2365270536578444E-2</v>
      </c>
      <c r="S73" s="11">
        <f>실제값!S73/10000000</f>
        <v>2.2467514577466607E-2</v>
      </c>
      <c r="T73" s="11">
        <f>실제값!T73/10000000</f>
        <v>2.1209275687593381E-2</v>
      </c>
      <c r="U73" s="11">
        <f>실제값!U73/10000000</f>
        <v>2.1030083962540594E-2</v>
      </c>
      <c r="V73" s="11">
        <f>실제값!V73/10000000</f>
        <v>2.1810865587774456E-2</v>
      </c>
      <c r="W73" s="12">
        <f>실제값!W73/10000000</f>
        <v>2.3476361055885405E-2</v>
      </c>
      <c r="X73" s="12">
        <f>실제값!X73/10000000</f>
        <v>2.040607566224701E-2</v>
      </c>
      <c r="Y73" s="12">
        <f>실제값!Y73/10000000</f>
        <v>2.1172908229950306E-2</v>
      </c>
      <c r="Z73" s="12">
        <f>실제값!Z73/10000000</f>
        <v>2.0669022550125041E-2</v>
      </c>
      <c r="AA73" s="12">
        <f>실제값!AA73/10000000</f>
        <v>2.1584798645680373E-2</v>
      </c>
      <c r="AB73" s="12">
        <f>실제값!AB73/10000000</f>
        <v>2.1866715948883605E-2</v>
      </c>
      <c r="AC73" s="12">
        <f>실제값!AC73/10000000</f>
        <v>2.1740637561962033E-2</v>
      </c>
      <c r="AD73" s="12">
        <f>실제값!AD73/10000000</f>
        <v>2.1671785491191621E-2</v>
      </c>
      <c r="AE73" s="8"/>
    </row>
    <row r="74" spans="1:31" x14ac:dyDescent="0.6">
      <c r="A74" s="1">
        <v>70</v>
      </c>
      <c r="B74" s="11">
        <f>실제값!B74/10000000</f>
        <v>3.4441172560829854E-2</v>
      </c>
      <c r="C74" s="11">
        <f>실제값!C74/10000000</f>
        <v>3.3996621932922244E-2</v>
      </c>
      <c r="D74" s="11">
        <f>실제값!D74/10000000</f>
        <v>3.3853646397372122E-2</v>
      </c>
      <c r="E74" s="11">
        <f>실제값!E74/10000000</f>
        <v>3.2074000255678851E-2</v>
      </c>
      <c r="F74" s="11">
        <f>실제값!F74/10000000</f>
        <v>3.0662097908651601E-2</v>
      </c>
      <c r="G74" s="11">
        <f>실제값!G74/10000000</f>
        <v>3.0534577417479777E-2</v>
      </c>
      <c r="H74" s="11">
        <f>실제값!H74/10000000</f>
        <v>2.928734390630186E-2</v>
      </c>
      <c r="I74" s="11">
        <f>실제값!I74/10000000</f>
        <v>2.9447485679514461E-2</v>
      </c>
      <c r="J74" s="11">
        <f>실제값!J74/10000000</f>
        <v>2.8399865029074687E-2</v>
      </c>
      <c r="K74" s="11">
        <f>실제값!K74/10000000</f>
        <v>2.7311508143273426E-2</v>
      </c>
      <c r="L74" s="11">
        <f>실제값!L74/10000000</f>
        <v>2.7503629969536366E-2</v>
      </c>
      <c r="M74" s="11">
        <f>실제값!M74/10000000</f>
        <v>2.55956513382187E-2</v>
      </c>
      <c r="N74" s="11">
        <f>실제값!N74/10000000</f>
        <v>2.5261666626142792E-2</v>
      </c>
      <c r="O74" s="11">
        <f>실제값!O74/10000000</f>
        <v>2.5528867012017252E-2</v>
      </c>
      <c r="P74" s="11">
        <f>실제값!P74/10000000</f>
        <v>2.4382147162220608E-2</v>
      </c>
      <c r="Q74" s="11">
        <f>실제값!Q74/10000000</f>
        <v>2.4203101352850712E-2</v>
      </c>
      <c r="R74" s="11">
        <f>실제값!R74/10000000</f>
        <v>2.4317112819047183E-2</v>
      </c>
      <c r="S74" s="11">
        <f>실제값!S74/10000000</f>
        <v>2.4184954161977322E-2</v>
      </c>
      <c r="T74" s="11">
        <f>실제값!T74/10000000</f>
        <v>2.447867053325729E-2</v>
      </c>
      <c r="U74" s="11">
        <f>실제값!U74/10000000</f>
        <v>2.2796759136937756E-2</v>
      </c>
      <c r="V74" s="11">
        <f>실제값!V74/10000000</f>
        <v>2.2980245230366965E-2</v>
      </c>
      <c r="W74" s="12">
        <f>실제값!W74/10000000</f>
        <v>2.3159666776042628E-2</v>
      </c>
      <c r="X74" s="12">
        <f>실제값!X74/10000000</f>
        <v>2.5167163396230312E-2</v>
      </c>
      <c r="Y74" s="12">
        <f>실제값!Y74/10000000</f>
        <v>2.2026371792861432E-2</v>
      </c>
      <c r="Z74" s="12">
        <f>실제값!Z74/10000000</f>
        <v>2.2484440394836793E-2</v>
      </c>
      <c r="AA74" s="12">
        <f>실제값!AA74/10000000</f>
        <v>2.3345979212007997E-2</v>
      </c>
      <c r="AB74" s="12">
        <f>실제값!AB74/10000000</f>
        <v>2.3701403306634498E-2</v>
      </c>
      <c r="AC74" s="12">
        <f>실제값!AC74/10000000</f>
        <v>2.3491550846264968E-2</v>
      </c>
      <c r="AD74" s="12">
        <f>실제값!AD74/10000000</f>
        <v>2.3016475512605293E-2</v>
      </c>
      <c r="AE74" s="8"/>
    </row>
    <row r="75" spans="1:31" x14ac:dyDescent="0.6">
      <c r="A75" s="1">
        <v>71</v>
      </c>
      <c r="B75" s="11">
        <f>실제값!B75/10000000</f>
        <v>3.7775919714643939E-2</v>
      </c>
      <c r="C75" s="11">
        <f>실제값!C75/10000000</f>
        <v>3.7134821604353205E-2</v>
      </c>
      <c r="D75" s="11">
        <f>실제값!D75/10000000</f>
        <v>3.6070253899307118E-2</v>
      </c>
      <c r="E75" s="11">
        <f>실제값!E75/10000000</f>
        <v>3.6366737813846889E-2</v>
      </c>
      <c r="F75" s="11">
        <f>실제값!F75/10000000</f>
        <v>3.502834703630911E-2</v>
      </c>
      <c r="G75" s="11">
        <f>실제값!G75/10000000</f>
        <v>3.3406674285101967E-2</v>
      </c>
      <c r="H75" s="11">
        <f>실제값!H75/10000000</f>
        <v>3.2494419655279709E-2</v>
      </c>
      <c r="I75" s="11">
        <f>실제값!I75/10000000</f>
        <v>3.1719717151390131E-2</v>
      </c>
      <c r="J75" s="11">
        <f>실제값!J75/10000000</f>
        <v>3.0386610643383341E-2</v>
      </c>
      <c r="K75" s="11">
        <f>실제값!K75/10000000</f>
        <v>2.9344725570109045E-2</v>
      </c>
      <c r="L75" s="11">
        <f>실제값!L75/10000000</f>
        <v>2.9296925526602579E-2</v>
      </c>
      <c r="M75" s="11">
        <f>실제값!M75/10000000</f>
        <v>2.8382566152129248E-2</v>
      </c>
      <c r="N75" s="11">
        <f>실제값!N75/10000000</f>
        <v>2.7054648166363396E-2</v>
      </c>
      <c r="O75" s="11">
        <f>실제값!O75/10000000</f>
        <v>2.7027815680915362E-2</v>
      </c>
      <c r="P75" s="11">
        <f>실제값!P75/10000000</f>
        <v>2.6495870995576168E-2</v>
      </c>
      <c r="Q75" s="11">
        <f>실제값!Q75/10000000</f>
        <v>2.5789636838586885E-2</v>
      </c>
      <c r="R75" s="11">
        <f>실제값!R75/10000000</f>
        <v>2.5794425379365729E-2</v>
      </c>
      <c r="S75" s="11">
        <f>실제값!S75/10000000</f>
        <v>2.5853465564074814E-2</v>
      </c>
      <c r="T75" s="11">
        <f>실제값!T75/10000000</f>
        <v>2.6591549035138939E-2</v>
      </c>
      <c r="U75" s="11">
        <f>실제값!U75/10000000</f>
        <v>2.6429158569213726E-2</v>
      </c>
      <c r="V75" s="11">
        <f>실제값!V75/10000000</f>
        <v>2.5151933816536211E-2</v>
      </c>
      <c r="W75" s="12">
        <f>실제값!W75/10000000</f>
        <v>2.500307578417937E-2</v>
      </c>
      <c r="X75" s="12">
        <f>실제값!X75/10000000</f>
        <v>2.5411098233936606E-2</v>
      </c>
      <c r="Y75" s="12">
        <f>실제값!Y75/10000000</f>
        <v>2.7304291324315038E-2</v>
      </c>
      <c r="Z75" s="12">
        <f>실제값!Z75/10000000</f>
        <v>2.3533878722452172E-2</v>
      </c>
      <c r="AA75" s="12">
        <f>실제값!AA75/10000000</f>
        <v>2.4715232339521151E-2</v>
      </c>
      <c r="AB75" s="12">
        <f>실제값!AB75/10000000</f>
        <v>2.488731291102133E-2</v>
      </c>
      <c r="AC75" s="12">
        <f>실제값!AC75/10000000</f>
        <v>2.540242294926516E-2</v>
      </c>
      <c r="AD75" s="12">
        <f>실제값!AD75/10000000</f>
        <v>2.4995663087255982E-2</v>
      </c>
      <c r="AE75" s="8"/>
    </row>
    <row r="76" spans="1:31" x14ac:dyDescent="0.6">
      <c r="A76" s="1">
        <v>72</v>
      </c>
      <c r="B76" s="11">
        <f>실제값!B76/10000000</f>
        <v>3.9633586089576262E-2</v>
      </c>
      <c r="C76" s="11">
        <f>실제값!C76/10000000</f>
        <v>3.9894791102320241E-2</v>
      </c>
      <c r="D76" s="11">
        <f>실제값!D76/10000000</f>
        <v>3.9364885139483823E-2</v>
      </c>
      <c r="E76" s="11">
        <f>실제값!E76/10000000</f>
        <v>3.8874936665192782E-2</v>
      </c>
      <c r="F76" s="11">
        <f>실제값!F76/10000000</f>
        <v>3.9214947966115049E-2</v>
      </c>
      <c r="G76" s="11">
        <f>실제값!G76/10000000</f>
        <v>3.7534766874518483E-2</v>
      </c>
      <c r="H76" s="11">
        <f>실제값!H76/10000000</f>
        <v>3.5531969629333561E-2</v>
      </c>
      <c r="I76" s="11">
        <f>실제값!I76/10000000</f>
        <v>3.4489786876140696E-2</v>
      </c>
      <c r="J76" s="11">
        <f>실제값!J76/10000000</f>
        <v>3.3624911492297883E-2</v>
      </c>
      <c r="K76" s="11">
        <f>실제값!K76/10000000</f>
        <v>3.1851372825115055E-2</v>
      </c>
      <c r="L76" s="11">
        <f>실제값!L76/10000000</f>
        <v>3.1952051646987313E-2</v>
      </c>
      <c r="M76" s="11">
        <f>실제값!M76/10000000</f>
        <v>3.0585799465374854E-2</v>
      </c>
      <c r="N76" s="11">
        <f>실제값!N76/10000000</f>
        <v>3.0391174226876577E-2</v>
      </c>
      <c r="O76" s="11">
        <f>실제값!O76/10000000</f>
        <v>2.966429211000823E-2</v>
      </c>
      <c r="P76" s="11">
        <f>실제값!P76/10000000</f>
        <v>2.8773579277912738E-2</v>
      </c>
      <c r="Q76" s="11">
        <f>실제값!Q76/10000000</f>
        <v>2.8905588567027303E-2</v>
      </c>
      <c r="R76" s="11">
        <f>실제값!R76/10000000</f>
        <v>2.8224939402506342E-2</v>
      </c>
      <c r="S76" s="11">
        <f>실제값!S76/10000000</f>
        <v>2.7827763751375797E-2</v>
      </c>
      <c r="T76" s="11">
        <f>실제값!T76/10000000</f>
        <v>2.8144023572797858E-2</v>
      </c>
      <c r="U76" s="11">
        <f>실제값!U76/10000000</f>
        <v>2.8720212161409766E-2</v>
      </c>
      <c r="V76" s="11">
        <f>실제값!V76/10000000</f>
        <v>2.8796225075819564E-2</v>
      </c>
      <c r="W76" s="12">
        <f>실제값!W76/10000000</f>
        <v>2.6840724081698242E-2</v>
      </c>
      <c r="X76" s="12">
        <f>실제값!X76/10000000</f>
        <v>2.6813662982160862E-2</v>
      </c>
      <c r="Y76" s="12">
        <f>실제값!Y76/10000000</f>
        <v>2.7437053296428471E-2</v>
      </c>
      <c r="Z76" s="12">
        <f>실제값!Z76/10000000</f>
        <v>2.9123290979619323E-2</v>
      </c>
      <c r="AA76" s="12">
        <f>실제값!AA76/10000000</f>
        <v>2.6035335918697541E-2</v>
      </c>
      <c r="AB76" s="12">
        <f>실제값!AB76/10000000</f>
        <v>2.6688770728104598E-2</v>
      </c>
      <c r="AC76" s="12">
        <f>실제값!AC76/10000000</f>
        <v>2.6888824936482841E-2</v>
      </c>
      <c r="AD76" s="12">
        <f>실제값!AD76/10000000</f>
        <v>2.6854422470733129E-2</v>
      </c>
      <c r="AE76" s="8"/>
    </row>
    <row r="77" spans="1:31" x14ac:dyDescent="0.6">
      <c r="A77" s="1">
        <v>73</v>
      </c>
      <c r="B77" s="11">
        <f>실제값!B77/10000000</f>
        <v>4.3379858750424494E-2</v>
      </c>
      <c r="C77" s="11">
        <f>실제값!C77/10000000</f>
        <v>4.2100534631656084E-2</v>
      </c>
      <c r="D77" s="11">
        <f>실제값!D77/10000000</f>
        <v>4.2268683068617641E-2</v>
      </c>
      <c r="E77" s="11">
        <f>실제값!E77/10000000</f>
        <v>4.144852254591045E-2</v>
      </c>
      <c r="F77" s="11">
        <f>실제값!F77/10000000</f>
        <v>4.1367126296817915E-2</v>
      </c>
      <c r="G77" s="11">
        <f>실제값!G77/10000000</f>
        <v>4.0317232840437797E-2</v>
      </c>
      <c r="H77" s="11">
        <f>실제값!H77/10000000</f>
        <v>3.9498735210488085E-2</v>
      </c>
      <c r="I77" s="11">
        <f>실제값!I77/10000000</f>
        <v>3.81711909513106E-2</v>
      </c>
      <c r="J77" s="11">
        <f>실제값!J77/10000000</f>
        <v>3.7168296312805431E-2</v>
      </c>
      <c r="K77" s="11">
        <f>실제값!K77/10000000</f>
        <v>3.4730475347118699E-2</v>
      </c>
      <c r="L77" s="11">
        <f>실제값!L77/10000000</f>
        <v>3.5385741127564874E-2</v>
      </c>
      <c r="M77" s="11">
        <f>실제값!M77/10000000</f>
        <v>3.3448421110540055E-2</v>
      </c>
      <c r="N77" s="11">
        <f>실제값!N77/10000000</f>
        <v>3.2850511719678462E-2</v>
      </c>
      <c r="O77" s="11">
        <f>실제값!O77/10000000</f>
        <v>3.3284083012127666E-2</v>
      </c>
      <c r="P77" s="11">
        <f>실제값!P77/10000000</f>
        <v>3.1016041900473076E-2</v>
      </c>
      <c r="Q77" s="11">
        <f>실제값!Q77/10000000</f>
        <v>3.0929406549077196E-2</v>
      </c>
      <c r="R77" s="11">
        <f>실제값!R77/10000000</f>
        <v>3.1302850126096439E-2</v>
      </c>
      <c r="S77" s="11">
        <f>실제값!S77/10000000</f>
        <v>3.0160448468533822E-2</v>
      </c>
      <c r="T77" s="11">
        <f>실제값!T77/10000000</f>
        <v>3.0270239854440915E-2</v>
      </c>
      <c r="U77" s="11">
        <f>실제값!U77/10000000</f>
        <v>3.0613078693650295E-2</v>
      </c>
      <c r="V77" s="11">
        <f>실제값!V77/10000000</f>
        <v>3.1236816526361996E-2</v>
      </c>
      <c r="W77" s="12">
        <f>실제값!W77/10000000</f>
        <v>3.106567020434953E-2</v>
      </c>
      <c r="X77" s="12">
        <f>실제값!X77/10000000</f>
        <v>2.9191978752370236E-2</v>
      </c>
      <c r="Y77" s="12">
        <f>실제값!Y77/10000000</f>
        <v>2.9165124995331006E-2</v>
      </c>
      <c r="Z77" s="12">
        <f>실제값!Z77/10000000</f>
        <v>2.9362313416037546E-2</v>
      </c>
      <c r="AA77" s="12">
        <f>실제값!AA77/10000000</f>
        <v>3.1974793607410228E-2</v>
      </c>
      <c r="AB77" s="12">
        <f>실제값!AB77/10000000</f>
        <v>2.768696380939787E-2</v>
      </c>
      <c r="AC77" s="12">
        <f>실제값!AC77/10000000</f>
        <v>2.8967955204378056E-2</v>
      </c>
      <c r="AD77" s="12">
        <f>실제값!AD77/10000000</f>
        <v>2.8694820145348601E-2</v>
      </c>
      <c r="AE77" s="8"/>
    </row>
    <row r="78" spans="1:31" x14ac:dyDescent="0.6">
      <c r="A78" s="1">
        <v>74</v>
      </c>
      <c r="B78" s="11">
        <f>실제값!B78/10000000</f>
        <v>4.8033636509771584E-2</v>
      </c>
      <c r="C78" s="11">
        <f>실제값!C78/10000000</f>
        <v>4.5966447304336397E-2</v>
      </c>
      <c r="D78" s="11">
        <f>실제값!D78/10000000</f>
        <v>4.4681389810274037E-2</v>
      </c>
      <c r="E78" s="11">
        <f>실제값!E78/10000000</f>
        <v>4.5548608250445786E-2</v>
      </c>
      <c r="F78" s="11">
        <f>실제값!F78/10000000</f>
        <v>4.4628161283269678E-2</v>
      </c>
      <c r="G78" s="11">
        <f>실제값!G78/10000000</f>
        <v>4.3302819427386514E-2</v>
      </c>
      <c r="H78" s="11">
        <f>실제값!H78/10000000</f>
        <v>4.2738745579113564E-2</v>
      </c>
      <c r="I78" s="11">
        <f>실제값!I78/10000000</f>
        <v>4.1867409345069814E-2</v>
      </c>
      <c r="J78" s="11">
        <f>실제값!J78/10000000</f>
        <v>3.9944396521466176E-2</v>
      </c>
      <c r="K78" s="11">
        <f>실제값!K78/10000000</f>
        <v>3.839430366640751E-2</v>
      </c>
      <c r="L78" s="11">
        <f>실제값!L78/10000000</f>
        <v>3.7580018599225842E-2</v>
      </c>
      <c r="M78" s="11">
        <f>실제값!M78/10000000</f>
        <v>3.6633407751381825E-2</v>
      </c>
      <c r="N78" s="11">
        <f>실제값!N78/10000000</f>
        <v>3.5561847920299351E-2</v>
      </c>
      <c r="O78" s="11">
        <f>실제값!O78/10000000</f>
        <v>3.5638082931698928E-2</v>
      </c>
      <c r="P78" s="11">
        <f>실제값!P78/10000000</f>
        <v>3.4802085318502617E-2</v>
      </c>
      <c r="Q78" s="11">
        <f>실제값!Q78/10000000</f>
        <v>3.377884922005444E-2</v>
      </c>
      <c r="R78" s="11">
        <f>실제값!R78/10000000</f>
        <v>3.3408415401930548E-2</v>
      </c>
      <c r="S78" s="11">
        <f>실제값!S78/10000000</f>
        <v>3.3372997319780738E-2</v>
      </c>
      <c r="T78" s="11">
        <f>실제값!T78/10000000</f>
        <v>3.3063449958258051E-2</v>
      </c>
      <c r="U78" s="11">
        <f>실제값!U78/10000000</f>
        <v>3.2802040013333325E-2</v>
      </c>
      <c r="V78" s="11">
        <f>실제값!V78/10000000</f>
        <v>3.3301483670849966E-2</v>
      </c>
      <c r="W78" s="12">
        <f>실제값!W78/10000000</f>
        <v>3.3743358972854687E-2</v>
      </c>
      <c r="X78" s="12">
        <f>실제값!X78/10000000</f>
        <v>3.4122846584938964E-2</v>
      </c>
      <c r="Y78" s="12">
        <f>실제값!Y78/10000000</f>
        <v>3.1670850162807247E-2</v>
      </c>
      <c r="Z78" s="12">
        <f>실제값!Z78/10000000</f>
        <v>3.1157482690343616E-2</v>
      </c>
      <c r="AA78" s="12">
        <f>실제값!AA78/10000000</f>
        <v>3.3423703696620767E-2</v>
      </c>
      <c r="AB78" s="12">
        <f>실제값!AB78/10000000</f>
        <v>3.505762480816961E-2</v>
      </c>
      <c r="AC78" s="12">
        <f>실제값!AC78/10000000</f>
        <v>3.0013053846226538E-2</v>
      </c>
      <c r="AD78" s="12">
        <f>실제값!AD78/10000000</f>
        <v>3.1167552174952543E-2</v>
      </c>
      <c r="AE78" s="8"/>
    </row>
    <row r="79" spans="1:31" x14ac:dyDescent="0.6">
      <c r="A79" s="1">
        <v>75</v>
      </c>
      <c r="B79" s="11">
        <f>실제값!B79/10000000</f>
        <v>5.3214455469575386E-2</v>
      </c>
      <c r="C79" s="11">
        <f>실제값!C79/10000000</f>
        <v>5.095272965847978E-2</v>
      </c>
      <c r="D79" s="11">
        <f>실제값!D79/10000000</f>
        <v>4.935913731425412E-2</v>
      </c>
      <c r="E79" s="11">
        <f>실제값!E79/10000000</f>
        <v>4.8460464712556453E-2</v>
      </c>
      <c r="F79" s="11">
        <f>실제값!F79/10000000</f>
        <v>4.9194629652078145E-2</v>
      </c>
      <c r="G79" s="11">
        <f>실제값!G79/10000000</f>
        <v>4.765685487966391E-2</v>
      </c>
      <c r="H79" s="11">
        <f>실제값!H79/10000000</f>
        <v>4.6526577133409609E-2</v>
      </c>
      <c r="I79" s="11">
        <f>실제값!I79/10000000</f>
        <v>4.6119723541344276E-2</v>
      </c>
      <c r="J79" s="11">
        <f>실제값!J79/10000000</f>
        <v>4.5305242868382903E-2</v>
      </c>
      <c r="K79" s="11">
        <f>실제값!K79/10000000</f>
        <v>4.2552292535773417E-2</v>
      </c>
      <c r="L79" s="11">
        <f>실제값!L79/10000000</f>
        <v>4.1952122598337166E-2</v>
      </c>
      <c r="M79" s="11">
        <f>실제값!M79/10000000</f>
        <v>4.0011449741940472E-2</v>
      </c>
      <c r="N79" s="11">
        <f>실제값!N79/10000000</f>
        <v>3.9627308122428026E-2</v>
      </c>
      <c r="O79" s="11">
        <f>실제값!O79/10000000</f>
        <v>3.9434810821517563E-2</v>
      </c>
      <c r="P79" s="11">
        <f>실제값!P79/10000000</f>
        <v>3.7823218532627365E-2</v>
      </c>
      <c r="Q79" s="11">
        <f>실제값!Q79/10000000</f>
        <v>3.8437187438504716E-2</v>
      </c>
      <c r="R79" s="11">
        <f>실제값!R79/10000000</f>
        <v>3.6606181632374113E-2</v>
      </c>
      <c r="S79" s="11">
        <f>실제값!S79/10000000</f>
        <v>3.6042058935627161E-2</v>
      </c>
      <c r="T79" s="11">
        <f>실제값!T79/10000000</f>
        <v>3.6539064806975372E-2</v>
      </c>
      <c r="U79" s="11">
        <f>실제값!U79/10000000</f>
        <v>3.6098017341840573E-2</v>
      </c>
      <c r="V79" s="11">
        <f>실제값!V79/10000000</f>
        <v>3.6218552207084587E-2</v>
      </c>
      <c r="W79" s="12">
        <f>실제값!W79/10000000</f>
        <v>3.6541343271541897E-2</v>
      </c>
      <c r="X79" s="12">
        <f>실제값!X79/10000000</f>
        <v>3.6414379696741599E-2</v>
      </c>
      <c r="Y79" s="12">
        <f>실제값!Y79/10000000</f>
        <v>3.701358304473034E-2</v>
      </c>
      <c r="Z79" s="12">
        <f>실제값!Z79/10000000</f>
        <v>3.393485382208522E-2</v>
      </c>
      <c r="AA79" s="12">
        <f>실제값!AA79/10000000</f>
        <v>3.4868255374295019E-2</v>
      </c>
      <c r="AB79" s="12">
        <f>실제값!AB79/10000000</f>
        <v>3.6548209873455674E-2</v>
      </c>
      <c r="AC79" s="12">
        <f>실제값!AC79/10000000</f>
        <v>3.8283608939990936E-2</v>
      </c>
      <c r="AD79" s="12">
        <f>실제값!AD79/10000000</f>
        <v>3.2451295516696566E-2</v>
      </c>
      <c r="AE79" s="8"/>
    </row>
    <row r="80" spans="1:31" x14ac:dyDescent="0.6">
      <c r="A80" s="1">
        <v>76</v>
      </c>
      <c r="B80" s="11">
        <f>실제값!B80/10000000</f>
        <v>5.6065616365169324E-2</v>
      </c>
      <c r="C80" s="11">
        <f>실제값!C80/10000000</f>
        <v>5.7510796165233941E-2</v>
      </c>
      <c r="D80" s="11">
        <f>실제값!D80/10000000</f>
        <v>5.4980422452846039E-2</v>
      </c>
      <c r="E80" s="11">
        <f>실제값!E80/10000000</f>
        <v>5.359905170836566E-2</v>
      </c>
      <c r="F80" s="11">
        <f>실제값!F80/10000000</f>
        <v>5.244127747315299E-2</v>
      </c>
      <c r="G80" s="11">
        <f>실제값!G80/10000000</f>
        <v>5.223555069363487E-2</v>
      </c>
      <c r="H80" s="11">
        <f>실제값!H80/10000000</f>
        <v>5.1275299873945607E-2</v>
      </c>
      <c r="I80" s="11">
        <f>실제값!I80/10000000</f>
        <v>4.992139455958932E-2</v>
      </c>
      <c r="J80" s="11">
        <f>실제값!J80/10000000</f>
        <v>4.9333207450692418E-2</v>
      </c>
      <c r="K80" s="11">
        <f>실제값!K80/10000000</f>
        <v>4.6439461232136083E-2</v>
      </c>
      <c r="L80" s="11">
        <f>실제값!L80/10000000</f>
        <v>4.4874162682611567E-2</v>
      </c>
      <c r="M80" s="11">
        <f>실제값!M80/10000000</f>
        <v>4.4678334283555381E-2</v>
      </c>
      <c r="N80" s="11">
        <f>실제값!N80/10000000</f>
        <v>4.2254036350320275E-2</v>
      </c>
      <c r="O80" s="11">
        <f>실제값!O80/10000000</f>
        <v>4.2219365089633899E-2</v>
      </c>
      <c r="P80" s="11">
        <f>실제값!P80/10000000</f>
        <v>4.0615131925539276E-2</v>
      </c>
      <c r="Q80" s="11">
        <f>실제값!Q80/10000000</f>
        <v>4.098405560158988E-2</v>
      </c>
      <c r="R80" s="11">
        <f>실제값!R80/10000000</f>
        <v>4.1590001474433022E-2</v>
      </c>
      <c r="S80" s="11">
        <f>실제값!S80/10000000</f>
        <v>3.9395197461821713E-2</v>
      </c>
      <c r="T80" s="11">
        <f>실제값!T80/10000000</f>
        <v>3.9569179953633363E-2</v>
      </c>
      <c r="U80" s="11">
        <f>실제값!U80/10000000</f>
        <v>3.9755148879546023E-2</v>
      </c>
      <c r="V80" s="11">
        <f>실제값!V80/10000000</f>
        <v>3.9469486621944737E-2</v>
      </c>
      <c r="W80" s="12">
        <f>실제값!W80/10000000</f>
        <v>3.904163592579802E-2</v>
      </c>
      <c r="X80" s="12">
        <f>실제값!X80/10000000</f>
        <v>3.9271467143728471E-2</v>
      </c>
      <c r="Y80" s="12">
        <f>실제값!Y80/10000000</f>
        <v>3.9965956225930008E-2</v>
      </c>
      <c r="Z80" s="12">
        <f>실제값!Z80/10000000</f>
        <v>3.9541316076081294E-2</v>
      </c>
      <c r="AA80" s="12">
        <f>실제값!AA80/10000000</f>
        <v>3.8188955450185663E-2</v>
      </c>
      <c r="AB80" s="12">
        <f>실제값!AB80/10000000</f>
        <v>3.8112697659490137E-2</v>
      </c>
      <c r="AC80" s="12">
        <f>실제값!AC80/10000000</f>
        <v>3.967222432106076E-2</v>
      </c>
      <c r="AD80" s="12">
        <f>실제값!AD80/10000000</f>
        <v>4.074908383284203E-2</v>
      </c>
      <c r="AE80" s="8"/>
    </row>
    <row r="81" spans="1:31" x14ac:dyDescent="0.6">
      <c r="A81" s="1">
        <v>77</v>
      </c>
      <c r="B81" s="11">
        <f>실제값!B81/10000000</f>
        <v>6.2943282494567848E-2</v>
      </c>
      <c r="C81" s="11">
        <f>실제값!C81/10000000</f>
        <v>6.032982928946292E-2</v>
      </c>
      <c r="D81" s="11">
        <f>실제값!D81/10000000</f>
        <v>6.1847273778075494E-2</v>
      </c>
      <c r="E81" s="11">
        <f>실제값!E81/10000000</f>
        <v>5.9008833284891933E-2</v>
      </c>
      <c r="F81" s="11">
        <f>실제값!F81/10000000</f>
        <v>5.8200927307864442E-2</v>
      </c>
      <c r="G81" s="11">
        <f>실제값!G81/10000000</f>
        <v>5.6446765657481669E-2</v>
      </c>
      <c r="H81" s="11">
        <f>실제값!H81/10000000</f>
        <v>5.630652936407507E-2</v>
      </c>
      <c r="I81" s="11">
        <f>실제값!I81/10000000</f>
        <v>5.5035223817896002E-2</v>
      </c>
      <c r="J81" s="11">
        <f>실제값!J81/10000000</f>
        <v>5.3015185182000303E-2</v>
      </c>
      <c r="K81" s="11">
        <f>실제값!K81/10000000</f>
        <v>5.1499657449046839E-2</v>
      </c>
      <c r="L81" s="11">
        <f>실제값!L81/10000000</f>
        <v>5.1038376510816906E-2</v>
      </c>
      <c r="M81" s="11">
        <f>실제값!M81/10000000</f>
        <v>4.8358698812452403E-2</v>
      </c>
      <c r="N81" s="11">
        <f>실제값!N81/10000000</f>
        <v>4.7265471515739448E-2</v>
      </c>
      <c r="O81" s="11">
        <f>실제값!O81/10000000</f>
        <v>4.6547877280929448E-2</v>
      </c>
      <c r="P81" s="11">
        <f>실제값!P81/10000000</f>
        <v>4.5220221052964575E-2</v>
      </c>
      <c r="Q81" s="11">
        <f>실제값!Q81/10000000</f>
        <v>4.4862551338297398E-2</v>
      </c>
      <c r="R81" s="11">
        <f>실제값!R81/10000000</f>
        <v>4.4120017035840162E-2</v>
      </c>
      <c r="S81" s="11">
        <f>실제값!S81/10000000</f>
        <v>4.4825186616033623E-2</v>
      </c>
      <c r="T81" s="11">
        <f>실제값!T81/10000000</f>
        <v>4.3889916755830434E-2</v>
      </c>
      <c r="U81" s="11">
        <f>실제값!U81/10000000</f>
        <v>4.3407870338595743E-2</v>
      </c>
      <c r="V81" s="11">
        <f>실제값!V81/10000000</f>
        <v>4.3894593324176084E-2</v>
      </c>
      <c r="W81" s="12">
        <f>실제값!W81/10000000</f>
        <v>4.2782696673123705E-2</v>
      </c>
      <c r="X81" s="12">
        <f>실제값!X81/10000000</f>
        <v>4.2735625143881455E-2</v>
      </c>
      <c r="Y81" s="12">
        <f>실제값!Y81/10000000</f>
        <v>4.3355858474641587E-2</v>
      </c>
      <c r="Z81" s="12">
        <f>실제값!Z81/10000000</f>
        <v>4.2962007886828767E-2</v>
      </c>
      <c r="AA81" s="12">
        <f>실제값!AA81/10000000</f>
        <v>4.5273293237151478E-2</v>
      </c>
      <c r="AB81" s="12">
        <f>실제값!AB81/10000000</f>
        <v>4.1117429536422737E-2</v>
      </c>
      <c r="AC81" s="12">
        <f>실제값!AC81/10000000</f>
        <v>4.2067912406898979E-2</v>
      </c>
      <c r="AD81" s="12">
        <f>실제값!AD81/10000000</f>
        <v>4.2736684498272413E-2</v>
      </c>
      <c r="AE81" s="8"/>
    </row>
    <row r="82" spans="1:31" x14ac:dyDescent="0.6">
      <c r="A82" s="1">
        <v>78</v>
      </c>
      <c r="B82" s="11">
        <f>실제값!B82/10000000</f>
        <v>6.6986456047386247E-2</v>
      </c>
      <c r="C82" s="11">
        <f>실제값!C82/10000000</f>
        <v>6.7809277151518021E-2</v>
      </c>
      <c r="D82" s="11">
        <f>실제값!D82/10000000</f>
        <v>6.487430659218392E-2</v>
      </c>
      <c r="E82" s="11">
        <f>실제값!E82/10000000</f>
        <v>6.6770552128284061E-2</v>
      </c>
      <c r="F82" s="11">
        <f>실제값!F82/10000000</f>
        <v>6.5215541782510822E-2</v>
      </c>
      <c r="G82" s="11">
        <f>실제값!G82/10000000</f>
        <v>6.2503521566092596E-2</v>
      </c>
      <c r="H82" s="11">
        <f>실제값!H82/10000000</f>
        <v>6.0573273889718941E-2</v>
      </c>
      <c r="I82" s="11">
        <f>실제값!I82/10000000</f>
        <v>6.0574760792856522E-2</v>
      </c>
      <c r="J82" s="11">
        <f>실제값!J82/10000000</f>
        <v>5.8595273656360587E-2</v>
      </c>
      <c r="K82" s="11">
        <f>실제값!K82/10000000</f>
        <v>5.620185321160541E-2</v>
      </c>
      <c r="L82" s="11">
        <f>실제값!L82/10000000</f>
        <v>5.6015902014623607E-2</v>
      </c>
      <c r="M82" s="11">
        <f>실제값!M82/10000000</f>
        <v>5.3363370612274724E-2</v>
      </c>
      <c r="N82" s="11">
        <f>실제값!N82/10000000</f>
        <v>5.148460850596636E-2</v>
      </c>
      <c r="O82" s="11">
        <f>실제값!O82/10000000</f>
        <v>5.1832894259380875E-2</v>
      </c>
      <c r="P82" s="11">
        <f>실제값!P82/10000000</f>
        <v>5.0160902747962054E-2</v>
      </c>
      <c r="Q82" s="11">
        <f>실제값!Q82/10000000</f>
        <v>4.924810410541848E-2</v>
      </c>
      <c r="R82" s="11">
        <f>실제값!R82/10000000</f>
        <v>4.8568265245025589E-2</v>
      </c>
      <c r="S82" s="11">
        <f>실제값!S82/10000000</f>
        <v>4.7721261780246098E-2</v>
      </c>
      <c r="T82" s="11">
        <f>실제값!T82/10000000</f>
        <v>4.925510359241711E-2</v>
      </c>
      <c r="U82" s="11">
        <f>실제값!U82/10000000</f>
        <v>4.722983483382906E-2</v>
      </c>
      <c r="V82" s="11">
        <f>실제값!V82/10000000</f>
        <v>4.7499841025330621E-2</v>
      </c>
      <c r="W82" s="12">
        <f>실제값!W82/10000000</f>
        <v>4.6919332083812194E-2</v>
      </c>
      <c r="X82" s="12">
        <f>실제값!X82/10000000</f>
        <v>4.680025992591335E-2</v>
      </c>
      <c r="Y82" s="12">
        <f>실제값!Y82/10000000</f>
        <v>4.5988536990247728E-2</v>
      </c>
      <c r="Z82" s="12">
        <f>실제값!Z82/10000000</f>
        <v>4.6171288293813034E-2</v>
      </c>
      <c r="AA82" s="12">
        <f>실제값!AA82/10000000</f>
        <v>4.9625703577897813E-2</v>
      </c>
      <c r="AB82" s="12">
        <f>실제값!AB82/10000000</f>
        <v>4.8984650160823401E-2</v>
      </c>
      <c r="AC82" s="12">
        <f>실제값!AC82/10000000</f>
        <v>4.5906416685761356E-2</v>
      </c>
      <c r="AD82" s="12">
        <f>실제값!AD82/10000000</f>
        <v>4.5296370038445388E-2</v>
      </c>
      <c r="AE82" s="8"/>
    </row>
    <row r="83" spans="1:31" x14ac:dyDescent="0.6">
      <c r="A83" s="1">
        <v>79</v>
      </c>
      <c r="B83" s="11">
        <f>실제값!B83/10000000</f>
        <v>7.2084721508493266E-2</v>
      </c>
      <c r="C83" s="11">
        <f>실제값!C83/10000000</f>
        <v>7.2273995938732377E-2</v>
      </c>
      <c r="D83" s="11">
        <f>실제값!D83/10000000</f>
        <v>7.2846152855807644E-2</v>
      </c>
      <c r="E83" s="11">
        <f>실제값!E83/10000000</f>
        <v>7.0665797659498181E-2</v>
      </c>
      <c r="F83" s="11">
        <f>실제값!F83/10000000</f>
        <v>7.2909692461917336E-2</v>
      </c>
      <c r="G83" s="11">
        <f>실제값!G83/10000000</f>
        <v>7.0948451504422638E-2</v>
      </c>
      <c r="H83" s="11">
        <f>실제값!H83/10000000</f>
        <v>6.8030381385855154E-2</v>
      </c>
      <c r="I83" s="11">
        <f>실제값!I83/10000000</f>
        <v>6.6083638757994084E-2</v>
      </c>
      <c r="J83" s="11">
        <f>실제값!J83/10000000</f>
        <v>6.5306751282466588E-2</v>
      </c>
      <c r="K83" s="11">
        <f>실제값!K83/10000000</f>
        <v>6.168584671454494E-2</v>
      </c>
      <c r="L83" s="11">
        <f>실제값!L83/10000000</f>
        <v>6.1362447532522992E-2</v>
      </c>
      <c r="M83" s="11">
        <f>실제값!M83/10000000</f>
        <v>5.9397725627153147E-2</v>
      </c>
      <c r="N83" s="11">
        <f>실제값!N83/10000000</f>
        <v>5.7152092791218093E-2</v>
      </c>
      <c r="O83" s="11">
        <f>실제값!O83/10000000</f>
        <v>5.7310735142686496E-2</v>
      </c>
      <c r="P83" s="11">
        <f>실제값!P83/10000000</f>
        <v>5.425788250747024E-2</v>
      </c>
      <c r="Q83" s="11">
        <f>실제값!Q83/10000000</f>
        <v>5.3542090048588731E-2</v>
      </c>
      <c r="R83" s="11">
        <f>실제값!R83/10000000</f>
        <v>5.3325323603315107E-2</v>
      </c>
      <c r="S83" s="11">
        <f>실제값!S83/10000000</f>
        <v>5.305605334633804E-2</v>
      </c>
      <c r="T83" s="11">
        <f>실제값!T83/10000000</f>
        <v>5.2419747480363807E-2</v>
      </c>
      <c r="U83" s="11">
        <f>실제값!U83/10000000</f>
        <v>5.2925235867072713E-2</v>
      </c>
      <c r="V83" s="11">
        <f>실제값!V83/10000000</f>
        <v>5.195741081547909E-2</v>
      </c>
      <c r="W83" s="12">
        <f>실제값!W83/10000000</f>
        <v>5.1702553661783328E-2</v>
      </c>
      <c r="X83" s="12">
        <f>실제값!X83/10000000</f>
        <v>5.2716705834504156E-2</v>
      </c>
      <c r="Y83" s="12">
        <f>실제값!Y83/10000000</f>
        <v>5.1179229738396836E-2</v>
      </c>
      <c r="Z83" s="12">
        <f>실제값!Z83/10000000</f>
        <v>5.0160459457093978E-2</v>
      </c>
      <c r="AA83" s="12">
        <f>실제값!AA83/10000000</f>
        <v>5.259421423451846E-2</v>
      </c>
      <c r="AB83" s="12">
        <f>실제값!AB83/10000000</f>
        <v>5.4185841022914336E-2</v>
      </c>
      <c r="AC83" s="12">
        <f>실제값!AC83/10000000</f>
        <v>5.3722683693482182E-2</v>
      </c>
      <c r="AD83" s="12">
        <f>실제값!AD83/10000000</f>
        <v>5.0366257079149102E-2</v>
      </c>
      <c r="AE83" s="8"/>
    </row>
    <row r="84" spans="1:31" x14ac:dyDescent="0.6">
      <c r="A84" s="1">
        <v>80</v>
      </c>
      <c r="B84" s="11">
        <f>실제값!B84/10000000</f>
        <v>8.4742799712832398E-2</v>
      </c>
      <c r="C84" s="11">
        <f>실제값!C84/10000000</f>
        <v>8.3981676191284119E-2</v>
      </c>
      <c r="D84" s="11">
        <f>실제값!D84/10000000</f>
        <v>8.2620771136646579E-2</v>
      </c>
      <c r="E84" s="11">
        <f>실제값!E84/10000000</f>
        <v>8.3034675509200379E-2</v>
      </c>
      <c r="F84" s="11">
        <f>실제값!F84/10000000</f>
        <v>7.9560919490016355E-2</v>
      </c>
      <c r="G84" s="11">
        <f>실제값!G84/10000000</f>
        <v>8.4339367246548821E-2</v>
      </c>
      <c r="H84" s="11">
        <f>실제값!H84/10000000</f>
        <v>7.7865666737226918E-2</v>
      </c>
      <c r="I84" s="11">
        <f>실제값!I84/10000000</f>
        <v>7.5322863531197576E-2</v>
      </c>
      <c r="J84" s="11">
        <f>실제값!J84/10000000</f>
        <v>7.492446712013455E-2</v>
      </c>
      <c r="K84" s="11">
        <f>실제값!K84/10000000</f>
        <v>7.2529116719736081E-2</v>
      </c>
      <c r="L84" s="11">
        <f>실제값!L84/10000000</f>
        <v>7.0661846694209357E-2</v>
      </c>
      <c r="M84" s="11">
        <f>실제값!M84/10000000</f>
        <v>6.9046980056445259E-2</v>
      </c>
      <c r="N84" s="11">
        <f>실제값!N84/10000000</f>
        <v>6.7506675320074469E-2</v>
      </c>
      <c r="O84" s="11">
        <f>실제값!O84/10000000</f>
        <v>6.5549782190864228E-2</v>
      </c>
      <c r="P84" s="11">
        <f>실제값!P84/10000000</f>
        <v>6.2489030394838961E-2</v>
      </c>
      <c r="Q84" s="11">
        <f>실제값!Q84/10000000</f>
        <v>6.3483856278055237E-2</v>
      </c>
      <c r="R84" s="11">
        <f>실제값!R84/10000000</f>
        <v>6.0354917018995584E-2</v>
      </c>
      <c r="S84" s="11">
        <f>실제값!S84/10000000</f>
        <v>5.9805606007240587E-2</v>
      </c>
      <c r="T84" s="11">
        <f>실제값!T84/10000000</f>
        <v>5.853723858116551E-2</v>
      </c>
      <c r="U84" s="11">
        <f>실제값!U84/10000000</f>
        <v>5.8481650164808184E-2</v>
      </c>
      <c r="V84" s="11">
        <f>실제값!V84/10000000</f>
        <v>5.9323541003003306E-2</v>
      </c>
      <c r="W84" s="12">
        <f>실제값!W84/10000000</f>
        <v>5.6841868002714964E-2</v>
      </c>
      <c r="X84" s="12">
        <f>실제값!X84/10000000</f>
        <v>5.7203633984379595E-2</v>
      </c>
      <c r="Y84" s="12">
        <f>실제값!Y84/10000000</f>
        <v>5.7215278242818746E-2</v>
      </c>
      <c r="Z84" s="12">
        <f>실제값!Z84/10000000</f>
        <v>5.5436116806612014E-2</v>
      </c>
      <c r="AA84" s="12">
        <f>실제값!AA84/10000000</f>
        <v>5.7736816585846784E-2</v>
      </c>
      <c r="AB84" s="12">
        <f>실제값!AB84/10000000</f>
        <v>5.8335716624546598E-2</v>
      </c>
      <c r="AC84" s="12">
        <f>실제값!AC84/10000000</f>
        <v>5.9683221633804996E-2</v>
      </c>
      <c r="AD84" s="12">
        <f>실제값!AD84/10000000</f>
        <v>5.9127686923547529E-2</v>
      </c>
      <c r="AE84" s="8"/>
    </row>
    <row r="85" spans="1:31" x14ac:dyDescent="0.6">
      <c r="A85" s="1">
        <v>81</v>
      </c>
      <c r="B85" s="11">
        <f>실제값!B85/10000000</f>
        <v>9.4122948749976884E-2</v>
      </c>
      <c r="C85" s="11">
        <f>실제값!C85/10000000</f>
        <v>9.1546032639486533E-2</v>
      </c>
      <c r="D85" s="11">
        <f>실제값!D85/10000000</f>
        <v>9.1535745287083234E-2</v>
      </c>
      <c r="E85" s="11">
        <f>실제값!E85/10000000</f>
        <v>9.022012430149183E-2</v>
      </c>
      <c r="F85" s="11">
        <f>실제값!F85/10000000</f>
        <v>9.137297019594573E-2</v>
      </c>
      <c r="G85" s="11">
        <f>실제값!G85/10000000</f>
        <v>8.5587780445251546E-2</v>
      </c>
      <c r="H85" s="11">
        <f>실제값!H85/10000000</f>
        <v>9.1305222307339742E-2</v>
      </c>
      <c r="I85" s="11">
        <f>실제값!I85/10000000</f>
        <v>8.5806792152727268E-2</v>
      </c>
      <c r="J85" s="11">
        <f>실제값!J85/10000000</f>
        <v>8.1492416361615069E-2</v>
      </c>
      <c r="K85" s="11">
        <f>실제값!K85/10000000</f>
        <v>7.8711384430064271E-2</v>
      </c>
      <c r="L85" s="11">
        <f>실제값!L85/10000000</f>
        <v>7.9573422415378917E-2</v>
      </c>
      <c r="M85" s="11">
        <f>실제값!M85/10000000</f>
        <v>7.6320497561898959E-2</v>
      </c>
      <c r="N85" s="11">
        <f>실제값!N85/10000000</f>
        <v>7.4384031010982329E-2</v>
      </c>
      <c r="O85" s="11">
        <f>실제값!O85/10000000</f>
        <v>7.3722810902043301E-2</v>
      </c>
      <c r="P85" s="11">
        <f>실제값!P85/10000000</f>
        <v>6.9641559332614886E-2</v>
      </c>
      <c r="Q85" s="11">
        <f>실제값!Q85/10000000</f>
        <v>6.8792153196879841E-2</v>
      </c>
      <c r="R85" s="11">
        <f>실제값!R85/10000000</f>
        <v>7.0118116541454667E-2</v>
      </c>
      <c r="S85" s="11">
        <f>실제값!S85/10000000</f>
        <v>6.5542860663420036E-2</v>
      </c>
      <c r="T85" s="11">
        <f>실제값!T85/10000000</f>
        <v>6.6565238635181906E-2</v>
      </c>
      <c r="U85" s="11">
        <f>실제값!U85/10000000</f>
        <v>6.4002003820348624E-2</v>
      </c>
      <c r="V85" s="11">
        <f>실제값!V85/10000000</f>
        <v>6.5888334849860605E-2</v>
      </c>
      <c r="W85" s="12">
        <f>실제값!W85/10000000</f>
        <v>6.4033523576463844E-2</v>
      </c>
      <c r="X85" s="12">
        <f>실제값!X85/10000000</f>
        <v>6.2863557638130063E-2</v>
      </c>
      <c r="Y85" s="12">
        <f>실제값!Y85/10000000</f>
        <v>6.2269577355323173E-2</v>
      </c>
      <c r="Z85" s="12">
        <f>실제값!Z85/10000000</f>
        <v>6.2328577448449107E-2</v>
      </c>
      <c r="AA85" s="12">
        <f>실제값!AA85/10000000</f>
        <v>6.3169211489971899E-2</v>
      </c>
      <c r="AB85" s="12">
        <f>실제값!AB85/10000000</f>
        <v>6.3668082431032946E-2</v>
      </c>
      <c r="AC85" s="12">
        <f>실제값!AC85/10000000</f>
        <v>6.4808412618974506E-2</v>
      </c>
      <c r="AD85" s="12">
        <f>실제값!AD85/10000000</f>
        <v>6.5229023868762018E-2</v>
      </c>
      <c r="AE85" s="8"/>
    </row>
    <row r="86" spans="1:31" x14ac:dyDescent="0.6">
      <c r="A86" s="1">
        <v>82</v>
      </c>
      <c r="B86" s="11">
        <f>실제값!B86/10000000</f>
        <v>0.10270914178371611</v>
      </c>
      <c r="C86" s="11">
        <f>실제값!C86/10000000</f>
        <v>0.102635040799111</v>
      </c>
      <c r="D86" s="11">
        <f>실제값!D86/10000000</f>
        <v>9.9390777140769479E-2</v>
      </c>
      <c r="E86" s="11">
        <f>실제값!E86/10000000</f>
        <v>9.9737957050084675E-2</v>
      </c>
      <c r="F86" s="11">
        <f>실제값!F86/10000000</f>
        <v>0.10089626987571083</v>
      </c>
      <c r="G86" s="11">
        <f>실제값!G86/10000000</f>
        <v>9.9250889948801546E-2</v>
      </c>
      <c r="H86" s="11">
        <f>실제값!H86/10000000</f>
        <v>9.3909839975001241E-2</v>
      </c>
      <c r="I86" s="11">
        <f>실제값!I86/10000000</f>
        <v>9.9425404967610959E-2</v>
      </c>
      <c r="J86" s="11">
        <f>실제값!J86/10000000</f>
        <v>9.2065928223250784E-2</v>
      </c>
      <c r="K86" s="11">
        <f>실제값!K86/10000000</f>
        <v>8.6709400690540353E-2</v>
      </c>
      <c r="L86" s="11">
        <f>실제값!L86/10000000</f>
        <v>8.7376557280432074E-2</v>
      </c>
      <c r="M86" s="11">
        <f>실제값!M86/10000000</f>
        <v>8.5508850288627231E-2</v>
      </c>
      <c r="N86" s="11">
        <f>실제값!N86/10000000</f>
        <v>8.1489718101336484E-2</v>
      </c>
      <c r="O86" s="11">
        <f>실제값!O86/10000000</f>
        <v>8.1089241215945004E-2</v>
      </c>
      <c r="P86" s="11">
        <f>실제값!P86/10000000</f>
        <v>7.9210539521210308E-2</v>
      </c>
      <c r="Q86" s="11">
        <f>실제값!Q86/10000000</f>
        <v>7.7263223483364271E-2</v>
      </c>
      <c r="R86" s="11">
        <f>실제값!R86/10000000</f>
        <v>7.6106152748913289E-2</v>
      </c>
      <c r="S86" s="11">
        <f>실제값!S86/10000000</f>
        <v>7.6291836936206753E-2</v>
      </c>
      <c r="T86" s="11">
        <f>실제값!T86/10000000</f>
        <v>7.3760062936209514E-2</v>
      </c>
      <c r="U86" s="11">
        <f>실제값!U86/10000000</f>
        <v>7.2665842553097576E-2</v>
      </c>
      <c r="V86" s="11">
        <f>실제값!V86/10000000</f>
        <v>7.1092849424475246E-2</v>
      </c>
      <c r="W86" s="12">
        <f>실제값!W86/10000000</f>
        <v>7.0347890669222882E-2</v>
      </c>
      <c r="X86" s="12">
        <f>실제값!X86/10000000</f>
        <v>7.1804509673820377E-2</v>
      </c>
      <c r="Y86" s="12">
        <f>실제값!Y86/10000000</f>
        <v>6.899858913799907E-2</v>
      </c>
      <c r="Z86" s="12">
        <f>실제값!Z86/10000000</f>
        <v>6.8023639360439564E-2</v>
      </c>
      <c r="AA86" s="12">
        <f>실제값!AA86/10000000</f>
        <v>7.0908664894991799E-2</v>
      </c>
      <c r="AB86" s="12">
        <f>실제값!AB86/10000000</f>
        <v>6.9692899205452699E-2</v>
      </c>
      <c r="AC86" s="12">
        <f>실제값!AC86/10000000</f>
        <v>7.0833690113410369E-2</v>
      </c>
      <c r="AD86" s="12">
        <f>실제값!AD86/10000000</f>
        <v>7.1853515738228443E-2</v>
      </c>
      <c r="AE86" s="8"/>
    </row>
    <row r="87" spans="1:31" x14ac:dyDescent="0.6">
      <c r="A87" s="1">
        <v>83</v>
      </c>
      <c r="B87" s="11">
        <f>실제값!B87/10000000</f>
        <v>0.11477808691329947</v>
      </c>
      <c r="C87" s="11">
        <f>실제값!C87/10000000</f>
        <v>0.11187350186792104</v>
      </c>
      <c r="D87" s="11">
        <f>실제값!D87/10000000</f>
        <v>0.11289667281139279</v>
      </c>
      <c r="E87" s="11">
        <f>실제값!E87/10000000</f>
        <v>0.11129741341573265</v>
      </c>
      <c r="F87" s="11">
        <f>실제값!F87/10000000</f>
        <v>0.11065632724801787</v>
      </c>
      <c r="G87" s="11">
        <f>실제값!G87/10000000</f>
        <v>0.10852994978997067</v>
      </c>
      <c r="H87" s="11">
        <f>실제값!H87/10000000</f>
        <v>0.10704518527752159</v>
      </c>
      <c r="I87" s="11">
        <f>실제값!I87/10000000</f>
        <v>0.10198232054587106</v>
      </c>
      <c r="J87" s="11">
        <f>실제값!J87/10000000</f>
        <v>0.10856552769401923</v>
      </c>
      <c r="K87" s="11">
        <f>실제값!K87/10000000</f>
        <v>9.9008995249615442E-2</v>
      </c>
      <c r="L87" s="11">
        <f>실제값!L87/10000000</f>
        <v>9.5162292516237437E-2</v>
      </c>
      <c r="M87" s="11">
        <f>실제값!M87/10000000</f>
        <v>9.3313181162920561E-2</v>
      </c>
      <c r="N87" s="11">
        <f>실제값!N87/10000000</f>
        <v>9.1785241705720055E-2</v>
      </c>
      <c r="O87" s="11">
        <f>실제값!O87/10000000</f>
        <v>9.0367785276499857E-2</v>
      </c>
      <c r="P87" s="11">
        <f>실제값!P87/10000000</f>
        <v>8.6934556147713518E-2</v>
      </c>
      <c r="Q87" s="11">
        <f>실제값!Q87/10000000</f>
        <v>8.6110401777746759E-2</v>
      </c>
      <c r="R87" s="11">
        <f>실제값!R87/10000000</f>
        <v>8.5416226973327278E-2</v>
      </c>
      <c r="S87" s="11">
        <f>실제값!S87/10000000</f>
        <v>8.3485268503851864E-2</v>
      </c>
      <c r="T87" s="11">
        <f>실제값!T87/10000000</f>
        <v>8.4085846428963967E-2</v>
      </c>
      <c r="U87" s="11">
        <f>실제값!U87/10000000</f>
        <v>7.9457382392270723E-2</v>
      </c>
      <c r="V87" s="11">
        <f>실제값!V87/10000000</f>
        <v>8.0811767953607561E-2</v>
      </c>
      <c r="W87" s="12">
        <f>실제값!W87/10000000</f>
        <v>7.6531904794170783E-2</v>
      </c>
      <c r="X87" s="12">
        <f>실제값!X87/10000000</f>
        <v>7.9343526731816508E-2</v>
      </c>
      <c r="Y87" s="12">
        <f>실제값!Y87/10000000</f>
        <v>7.7674917644273742E-2</v>
      </c>
      <c r="Z87" s="12">
        <f>실제값!Z87/10000000</f>
        <v>7.5174814682439778E-2</v>
      </c>
      <c r="AA87" s="12">
        <f>실제값!AA87/10000000</f>
        <v>7.8593511276515121E-2</v>
      </c>
      <c r="AB87" s="12">
        <f>실제값!AB87/10000000</f>
        <v>7.8807659183467729E-2</v>
      </c>
      <c r="AC87" s="12">
        <f>실제값!AC87/10000000</f>
        <v>7.8910582932815485E-2</v>
      </c>
      <c r="AD87" s="12">
        <f>실제값!AD87/10000000</f>
        <v>7.8169011141815056E-2</v>
      </c>
      <c r="AE87" s="8"/>
    </row>
    <row r="88" spans="1:31" x14ac:dyDescent="0.6">
      <c r="A88" s="1">
        <v>84</v>
      </c>
      <c r="B88" s="11">
        <f>실제값!B88/10000000</f>
        <v>0.12317449514997313</v>
      </c>
      <c r="C88" s="11">
        <f>실제값!C88/10000000</f>
        <v>0.12655896434441261</v>
      </c>
      <c r="D88" s="11">
        <f>실제값!D88/10000000</f>
        <v>0.12145872770386101</v>
      </c>
      <c r="E88" s="11">
        <f>실제값!E88/10000000</f>
        <v>0.1225071687145619</v>
      </c>
      <c r="F88" s="11">
        <f>실제값!F88/10000000</f>
        <v>0.12115579484456687</v>
      </c>
      <c r="G88" s="11">
        <f>실제값!G88/10000000</f>
        <v>0.11934894525053745</v>
      </c>
      <c r="H88" s="11">
        <f>실제값!H88/10000000</f>
        <v>0.11734687616305273</v>
      </c>
      <c r="I88" s="11">
        <f>실제값!I88/10000000</f>
        <v>0.11752675683208781</v>
      </c>
      <c r="J88" s="11">
        <f>실제값!J88/10000000</f>
        <v>0.11119487075081307</v>
      </c>
      <c r="K88" s="11">
        <f>실제값!K88/10000000</f>
        <v>0.11525083892626169</v>
      </c>
      <c r="L88" s="11">
        <f>실제값!L88/10000000</f>
        <v>0.10833276860631987</v>
      </c>
      <c r="M88" s="11">
        <f>실제값!M88/10000000</f>
        <v>0.10174591687127227</v>
      </c>
      <c r="N88" s="11">
        <f>실제값!N88/10000000</f>
        <v>0.10213409615821109</v>
      </c>
      <c r="O88" s="11">
        <f>실제값!O88/10000000</f>
        <v>0.10249605922194918</v>
      </c>
      <c r="P88" s="11">
        <f>실제값!P88/10000000</f>
        <v>9.6749521297642943E-2</v>
      </c>
      <c r="Q88" s="11">
        <f>실제값!Q88/10000000</f>
        <v>9.7008832832630995E-2</v>
      </c>
      <c r="R88" s="11">
        <f>실제값!R88/10000000</f>
        <v>9.6339510705451215E-2</v>
      </c>
      <c r="S88" s="11">
        <f>실제값!S88/10000000</f>
        <v>9.3314179420437127E-2</v>
      </c>
      <c r="T88" s="11">
        <f>실제값!T88/10000000</f>
        <v>9.2731531379466312E-2</v>
      </c>
      <c r="U88" s="11">
        <f>실제값!U88/10000000</f>
        <v>9.331253643956465E-2</v>
      </c>
      <c r="V88" s="11">
        <f>실제값!V88/10000000</f>
        <v>8.9200087269957193E-2</v>
      </c>
      <c r="W88" s="12">
        <f>실제값!W88/10000000</f>
        <v>8.8006738517998145E-2</v>
      </c>
      <c r="X88" s="12">
        <f>실제값!X88/10000000</f>
        <v>8.664120555477603E-2</v>
      </c>
      <c r="Y88" s="12">
        <f>실제값!Y88/10000000</f>
        <v>8.669717760120825E-2</v>
      </c>
      <c r="Z88" s="12">
        <f>실제값!Z88/10000000</f>
        <v>8.5796513730803603E-2</v>
      </c>
      <c r="AA88" s="12">
        <f>실제값!AA88/10000000</f>
        <v>8.6589591214307024E-2</v>
      </c>
      <c r="AB88" s="12">
        <f>실제값!AB88/10000000</f>
        <v>8.6273756106409125E-2</v>
      </c>
      <c r="AC88" s="12">
        <f>실제값!AC88/10000000</f>
        <v>8.8694095784525182E-2</v>
      </c>
      <c r="AD88" s="12">
        <f>실제값!AD88/10000000</f>
        <v>8.6477342660855799E-2</v>
      </c>
      <c r="AE88" s="8"/>
    </row>
    <row r="89" spans="1:31" x14ac:dyDescent="0.6">
      <c r="A89" s="1">
        <v>85</v>
      </c>
      <c r="B89" s="11">
        <f>실제값!B89/10000000</f>
        <v>0.1379549637368804</v>
      </c>
      <c r="C89" s="11">
        <f>실제값!C89/10000000</f>
        <v>0.13552066330325299</v>
      </c>
      <c r="D89" s="11">
        <f>실제값!D89/10000000</f>
        <v>0.13755779019575515</v>
      </c>
      <c r="E89" s="11">
        <f>실제값!E89/10000000</f>
        <v>0.13150408504864991</v>
      </c>
      <c r="F89" s="11">
        <f>실제값!F89/10000000</f>
        <v>0.13856706668103297</v>
      </c>
      <c r="G89" s="11">
        <f>실제값!G89/10000000</f>
        <v>0.1319577088277232</v>
      </c>
      <c r="H89" s="11">
        <f>실제값!H89/10000000</f>
        <v>0.12985818172741664</v>
      </c>
      <c r="I89" s="11">
        <f>실제값!I89/10000000</f>
        <v>0.13003165568382297</v>
      </c>
      <c r="J89" s="11">
        <f>실제값!J89/10000000</f>
        <v>0.12630323787499742</v>
      </c>
      <c r="K89" s="11">
        <f>실제값!K89/10000000</f>
        <v>0.11647315577629909</v>
      </c>
      <c r="L89" s="11">
        <f>실제값!L89/10000000</f>
        <v>0.12802923955882101</v>
      </c>
      <c r="M89" s="11">
        <f>실제값!M89/10000000</f>
        <v>0.1165123086553982</v>
      </c>
      <c r="N89" s="11">
        <f>실제값!N89/10000000</f>
        <v>0.11178402902680554</v>
      </c>
      <c r="O89" s="11">
        <f>실제값!O89/10000000</f>
        <v>0.11224784330285703</v>
      </c>
      <c r="P89" s="11">
        <f>실제값!P89/10000000</f>
        <v>0.10886341824157446</v>
      </c>
      <c r="Q89" s="11">
        <f>실제값!Q89/10000000</f>
        <v>0.10774105645972304</v>
      </c>
      <c r="R89" s="11">
        <f>실제값!R89/10000000</f>
        <v>0.10728324147090548</v>
      </c>
      <c r="S89" s="11">
        <f>실제값!S89/10000000</f>
        <v>0.10525336943960893</v>
      </c>
      <c r="T89" s="11">
        <f>실제값!T89/10000000</f>
        <v>0.10296606252120606</v>
      </c>
      <c r="U89" s="11">
        <f>실제값!U89/10000000</f>
        <v>0.10000942609916401</v>
      </c>
      <c r="V89" s="11">
        <f>실제값!V89/10000000</f>
        <v>0.10297617802980792</v>
      </c>
      <c r="W89" s="12">
        <f>실제값!W89/10000000</f>
        <v>9.6045364566899535E-2</v>
      </c>
      <c r="X89" s="12">
        <f>실제값!X89/10000000</f>
        <v>9.8380487506524575E-2</v>
      </c>
      <c r="Y89" s="12">
        <f>실제값!Y89/10000000</f>
        <v>9.4870818571554896E-2</v>
      </c>
      <c r="Z89" s="12">
        <f>실제값!Z89/10000000</f>
        <v>9.4559776861137965E-2</v>
      </c>
      <c r="AA89" s="12">
        <f>실제값!AA89/10000000</f>
        <v>0.10025846199643096</v>
      </c>
      <c r="AB89" s="12">
        <f>실제값!AB89/10000000</f>
        <v>9.6351004546641902E-2</v>
      </c>
      <c r="AC89" s="12">
        <f>실제값!AC89/10000000</f>
        <v>9.7965917635128422E-2</v>
      </c>
      <c r="AD89" s="12">
        <f>실제값!AD89/10000000</f>
        <v>9.860569838622435E-2</v>
      </c>
      <c r="AE89" s="8"/>
    </row>
    <row r="90" spans="1:31" x14ac:dyDescent="0.6">
      <c r="A90" s="1">
        <v>86</v>
      </c>
      <c r="B90" s="11">
        <f>실제값!B90/10000000</f>
        <v>0.14992634581922451</v>
      </c>
      <c r="C90" s="11">
        <f>실제값!C90/10000000</f>
        <v>0.15147313622771627</v>
      </c>
      <c r="D90" s="11">
        <f>실제값!D90/10000000</f>
        <v>0.14816696988309813</v>
      </c>
      <c r="E90" s="11">
        <f>실제값!E90/10000000</f>
        <v>0.14972463996992683</v>
      </c>
      <c r="F90" s="11">
        <f>실제값!F90/10000000</f>
        <v>0.14718192962266372</v>
      </c>
      <c r="G90" s="11">
        <f>실제값!G90/10000000</f>
        <v>0.14901052894963385</v>
      </c>
      <c r="H90" s="11">
        <f>실제값!H90/10000000</f>
        <v>0.14388379461777298</v>
      </c>
      <c r="I90" s="11">
        <f>실제값!I90/10000000</f>
        <v>0.14524050428080107</v>
      </c>
      <c r="J90" s="11">
        <f>실제값!J90/10000000</f>
        <v>0.14168315217040373</v>
      </c>
      <c r="K90" s="11">
        <f>실제값!K90/10000000</f>
        <v>0.13673697175198601</v>
      </c>
      <c r="L90" s="11">
        <f>실제값!L90/10000000</f>
        <v>0.12977792493645343</v>
      </c>
      <c r="M90" s="11">
        <f>실제값!M90/10000000</f>
        <v>0.13711331834203744</v>
      </c>
      <c r="N90" s="11">
        <f>실제값!N90/10000000</f>
        <v>0.12788211907675137</v>
      </c>
      <c r="O90" s="11">
        <f>실제값!O90/10000000</f>
        <v>0.12474227542418968</v>
      </c>
      <c r="P90" s="11">
        <f>실제값!P90/10000000</f>
        <v>0.12143392910847778</v>
      </c>
      <c r="Q90" s="11">
        <f>실제값!Q90/10000000</f>
        <v>0.12054645665530921</v>
      </c>
      <c r="R90" s="11">
        <f>실제값!R90/10000000</f>
        <v>0.11765138802048035</v>
      </c>
      <c r="S90" s="11">
        <f>실제값!S90/10000000</f>
        <v>0.11718558656595124</v>
      </c>
      <c r="T90" s="11">
        <f>실제값!T90/10000000</f>
        <v>0.11807113923444154</v>
      </c>
      <c r="U90" s="11">
        <f>실제값!U90/10000000</f>
        <v>0.11342447275288067</v>
      </c>
      <c r="V90" s="11">
        <f>실제값!V90/10000000</f>
        <v>0.11235786867636258</v>
      </c>
      <c r="W90" s="12">
        <f>실제값!W90/10000000</f>
        <v>0.11304479378866274</v>
      </c>
      <c r="X90" s="12">
        <f>실제값!X90/10000000</f>
        <v>0.10899455986997222</v>
      </c>
      <c r="Y90" s="12">
        <f>실제값!Y90/10000000</f>
        <v>0.10829614048067648</v>
      </c>
      <c r="Z90" s="12">
        <f>실제값!Z90/10000000</f>
        <v>0.10336225349567255</v>
      </c>
      <c r="AA90" s="12">
        <f>실제값!AA90/10000000</f>
        <v>0.10481165968750451</v>
      </c>
      <c r="AB90" s="12">
        <f>실제값!AB90/10000000</f>
        <v>0.11026544503387464</v>
      </c>
      <c r="AC90" s="12">
        <f>실제값!AC90/10000000</f>
        <v>0.1087452926237957</v>
      </c>
      <c r="AD90" s="12">
        <f>실제값!AD90/10000000</f>
        <v>0.10898107080500549</v>
      </c>
      <c r="AE90" s="8"/>
    </row>
    <row r="91" spans="1:31" x14ac:dyDescent="0.6">
      <c r="A91" s="1">
        <v>87</v>
      </c>
      <c r="B91" s="11">
        <f>실제값!B91/10000000</f>
        <v>0.16395631752831674</v>
      </c>
      <c r="C91" s="11">
        <f>실제값!C91/10000000</f>
        <v>0.16027814103280444</v>
      </c>
      <c r="D91" s="11">
        <f>실제값!D91/10000000</f>
        <v>0.16480811525745037</v>
      </c>
      <c r="E91" s="11">
        <f>실제값!E91/10000000</f>
        <v>0.15981751304039221</v>
      </c>
      <c r="F91" s="11">
        <f>실제값!F91/10000000</f>
        <v>0.16765814561830045</v>
      </c>
      <c r="G91" s="11">
        <f>실제값!G91/10000000</f>
        <v>0.16143040153558336</v>
      </c>
      <c r="H91" s="11">
        <f>실제값!H91/10000000</f>
        <v>0.16157690101080804</v>
      </c>
      <c r="I91" s="11">
        <f>실제값!I91/10000000</f>
        <v>0.15786769326502673</v>
      </c>
      <c r="J91" s="11">
        <f>실제값!J91/10000000</f>
        <v>0.15578272881209984</v>
      </c>
      <c r="K91" s="11">
        <f>실제값!K91/10000000</f>
        <v>0.15036857747479926</v>
      </c>
      <c r="L91" s="11">
        <f>실제값!L91/10000000</f>
        <v>0.15141519612948667</v>
      </c>
      <c r="M91" s="11">
        <f>실제값!M91/10000000</f>
        <v>0.14024487717102119</v>
      </c>
      <c r="N91" s="11">
        <f>실제값!N91/10000000</f>
        <v>0.14913997906953663</v>
      </c>
      <c r="O91" s="11">
        <f>실제값!O91/10000000</f>
        <v>0.14162965140465883</v>
      </c>
      <c r="P91" s="11">
        <f>실제값!P91/10000000</f>
        <v>0.13240592070523044</v>
      </c>
      <c r="Q91" s="11">
        <f>실제값!Q91/10000000</f>
        <v>0.13467874563466756</v>
      </c>
      <c r="R91" s="11">
        <f>실제값!R91/10000000</f>
        <v>0.13437593960950436</v>
      </c>
      <c r="S91" s="11">
        <f>실제값!S91/10000000</f>
        <v>0.13032204473966821</v>
      </c>
      <c r="T91" s="11">
        <f>실제값!T91/10000000</f>
        <v>0.13202181729884591</v>
      </c>
      <c r="U91" s="11">
        <f>실제값!U91/10000000</f>
        <v>0.12882050748437665</v>
      </c>
      <c r="V91" s="11">
        <f>실제값!V91/10000000</f>
        <v>0.12894187927635589</v>
      </c>
      <c r="W91" s="12">
        <f>실제값!W91/10000000</f>
        <v>0.12332675906539722</v>
      </c>
      <c r="X91" s="12">
        <f>실제값!X91/10000000</f>
        <v>0.12731309749372824</v>
      </c>
      <c r="Y91" s="12">
        <f>실제값!Y91/10000000</f>
        <v>0.1189838746855373</v>
      </c>
      <c r="Z91" s="12">
        <f>실제값!Z91/10000000</f>
        <v>0.11973232164597328</v>
      </c>
      <c r="AA91" s="12">
        <f>실제값!AA91/10000000</f>
        <v>0.11542268947286455</v>
      </c>
      <c r="AB91" s="12">
        <f>실제값!AB91/10000000</f>
        <v>0.1146524403582465</v>
      </c>
      <c r="AC91" s="12">
        <f>실제값!AC91/10000000</f>
        <v>0.12511857802182089</v>
      </c>
      <c r="AD91" s="12">
        <f>실제값!AD91/10000000</f>
        <v>0.12103529863370394</v>
      </c>
      <c r="AE91" s="8"/>
    </row>
    <row r="92" spans="1:31" x14ac:dyDescent="0.6">
      <c r="A92" s="1">
        <v>88</v>
      </c>
      <c r="B92" s="11">
        <f>실제값!B92/10000000</f>
        <v>0.18086636590712837</v>
      </c>
      <c r="C92" s="11">
        <f>실제값!C92/10000000</f>
        <v>0.17836087477996157</v>
      </c>
      <c r="D92" s="11">
        <f>실제값!D92/10000000</f>
        <v>0.17650771021922762</v>
      </c>
      <c r="E92" s="11">
        <f>실제값!E92/10000000</f>
        <v>0.17887325369726442</v>
      </c>
      <c r="F92" s="11">
        <f>실제값!F92/10000000</f>
        <v>0.17904124795476048</v>
      </c>
      <c r="G92" s="11">
        <f>실제값!G92/10000000</f>
        <v>0.18122153186267895</v>
      </c>
      <c r="H92" s="11">
        <f>실제값!H92/10000000</f>
        <v>0.17361136589503562</v>
      </c>
      <c r="I92" s="11">
        <f>실제값!I92/10000000</f>
        <v>0.17906477620830802</v>
      </c>
      <c r="J92" s="11">
        <f>실제값!J92/10000000</f>
        <v>0.17272778933422486</v>
      </c>
      <c r="K92" s="11">
        <f>실제값!K92/10000000</f>
        <v>0.16681484728756757</v>
      </c>
      <c r="L92" s="11">
        <f>실제값!L92/10000000</f>
        <v>0.16856374730633766</v>
      </c>
      <c r="M92" s="11">
        <f>실제값!M92/10000000</f>
        <v>0.16375406730270928</v>
      </c>
      <c r="N92" s="11">
        <f>실제값!N92/10000000</f>
        <v>0.15254540735628411</v>
      </c>
      <c r="O92" s="11">
        <f>실제값!O92/10000000</f>
        <v>0.16718180031970123</v>
      </c>
      <c r="P92" s="11">
        <f>실제값!P92/10000000</f>
        <v>0.15121944752897726</v>
      </c>
      <c r="Q92" s="11">
        <f>실제값!Q92/10000000</f>
        <v>0.14846035872707866</v>
      </c>
      <c r="R92" s="11">
        <f>실제값!R92/10000000</f>
        <v>0.14820917800998995</v>
      </c>
      <c r="S92" s="11">
        <f>실제값!S92/10000000</f>
        <v>0.14888060708406775</v>
      </c>
      <c r="T92" s="11">
        <f>실제값!T92/10000000</f>
        <v>0.14505596338916141</v>
      </c>
      <c r="U92" s="11">
        <f>실제값!U92/10000000</f>
        <v>0.14461926079995122</v>
      </c>
      <c r="V92" s="11">
        <f>실제값!V92/10000000</f>
        <v>0.145459997941076</v>
      </c>
      <c r="W92" s="12">
        <f>실제값!W92/10000000</f>
        <v>0.1392374472153276</v>
      </c>
      <c r="X92" s="12">
        <f>실제값!X92/10000000</f>
        <v>0.13956203173405943</v>
      </c>
      <c r="Y92" s="12">
        <f>실제값!Y92/10000000</f>
        <v>0.14147520132219751</v>
      </c>
      <c r="Z92" s="12">
        <f>실제값!Z92/10000000</f>
        <v>0.13195001567955447</v>
      </c>
      <c r="AA92" s="12">
        <f>실제값!AA92/10000000</f>
        <v>0.1330715224303681</v>
      </c>
      <c r="AB92" s="12">
        <f>실제값!AB92/10000000</f>
        <v>0.12441790142636781</v>
      </c>
      <c r="AC92" s="12">
        <f>실제값!AC92/10000000</f>
        <v>0.12690386407242374</v>
      </c>
      <c r="AD92" s="12">
        <f>실제값!AD92/10000000</f>
        <v>0.13875303315981349</v>
      </c>
      <c r="AE92" s="8"/>
    </row>
    <row r="93" spans="1:31" x14ac:dyDescent="0.6">
      <c r="A93" s="1">
        <v>89</v>
      </c>
      <c r="B93" s="11">
        <f>실제값!B93/10000000</f>
        <v>0.19423249250735539</v>
      </c>
      <c r="C93" s="11">
        <f>실제값!C93/10000000</f>
        <v>0.19485399186725536</v>
      </c>
      <c r="D93" s="11">
        <f>실제값!D93/10000000</f>
        <v>0.19441070834063656</v>
      </c>
      <c r="E93" s="11">
        <f>실제값!E93/10000000</f>
        <v>0.19571576232977905</v>
      </c>
      <c r="F93" s="11">
        <f>실제값!F93/10000000</f>
        <v>0.20095046083810811</v>
      </c>
      <c r="G93" s="11">
        <f>실제값!G93/10000000</f>
        <v>0.19684390225017429</v>
      </c>
      <c r="H93" s="11">
        <f>실제값!H93/10000000</f>
        <v>0.19917046913881017</v>
      </c>
      <c r="I93" s="11">
        <f>실제값!I93/10000000</f>
        <v>0.19592111290721737</v>
      </c>
      <c r="J93" s="11">
        <f>실제값!J93/10000000</f>
        <v>0.19400959582090974</v>
      </c>
      <c r="K93" s="11">
        <f>실제값!K93/10000000</f>
        <v>0.18484293198433227</v>
      </c>
      <c r="L93" s="11">
        <f>실제값!L93/10000000</f>
        <v>0.1852923366534284</v>
      </c>
      <c r="M93" s="11">
        <f>실제값!M93/10000000</f>
        <v>0.18084793456090176</v>
      </c>
      <c r="N93" s="11">
        <f>실제값!N93/10000000</f>
        <v>0.17691197264597811</v>
      </c>
      <c r="O93" s="11">
        <f>실제값!O93/10000000</f>
        <v>0.17093635083238778</v>
      </c>
      <c r="P93" s="11">
        <f>실제값!P93/10000000</f>
        <v>0.17907222658952118</v>
      </c>
      <c r="Q93" s="11">
        <f>실제값!Q93/10000000</f>
        <v>0.16871806397913219</v>
      </c>
      <c r="R93" s="11">
        <f>실제값!R93/10000000</f>
        <v>0.16379750292375295</v>
      </c>
      <c r="S93" s="11">
        <f>실제값!S93/10000000</f>
        <v>0.1636883809179514</v>
      </c>
      <c r="T93" s="11">
        <f>실제값!T93/10000000</f>
        <v>0.16586144523137006</v>
      </c>
      <c r="U93" s="11">
        <f>실제값!U93/10000000</f>
        <v>0.15970290464013048</v>
      </c>
      <c r="V93" s="11">
        <f>실제값!V93/10000000</f>
        <v>0.16172277774652713</v>
      </c>
      <c r="W93" s="12">
        <f>실제값!W93/10000000</f>
        <v>0.160552241462253</v>
      </c>
      <c r="X93" s="12">
        <f>실제값!X93/10000000</f>
        <v>0.15784913736675951</v>
      </c>
      <c r="Y93" s="12">
        <f>실제값!Y93/10000000</f>
        <v>0.15366037560922965</v>
      </c>
      <c r="Z93" s="12">
        <f>실제값!Z93/10000000</f>
        <v>0.15359204511009764</v>
      </c>
      <c r="AA93" s="12">
        <f>실제값!AA93/10000000</f>
        <v>0.14631153068899441</v>
      </c>
      <c r="AB93" s="12">
        <f>실제값!AB93/10000000</f>
        <v>0.14253284217134471</v>
      </c>
      <c r="AC93" s="12">
        <f>실제값!AC93/10000000</f>
        <v>0.13828928940300189</v>
      </c>
      <c r="AD93" s="12">
        <f>실제값!AD93/10000000</f>
        <v>0.14110423217842422</v>
      </c>
      <c r="AE93" s="8"/>
    </row>
    <row r="94" spans="1:31" x14ac:dyDescent="0.6">
      <c r="A94" s="1">
        <v>90</v>
      </c>
      <c r="B94" s="11">
        <f>실제값!B94/10000000</f>
        <v>0.21300827835800695</v>
      </c>
      <c r="C94" s="11">
        <f>실제값!C94/10000000</f>
        <v>0.21184677957990394</v>
      </c>
      <c r="D94" s="11">
        <f>실제값!D94/10000000</f>
        <v>0.22000595010892843</v>
      </c>
      <c r="E94" s="11">
        <f>실제값!E94/10000000</f>
        <v>0.21240894264245894</v>
      </c>
      <c r="F94" s="11">
        <f>실제값!F94/10000000</f>
        <v>0.21366819587270314</v>
      </c>
      <c r="G94" s="11">
        <f>실제값!G94/10000000</f>
        <v>0.21785192698240913</v>
      </c>
      <c r="H94" s="11">
        <f>실제값!H94/10000000</f>
        <v>0.21124153581117946</v>
      </c>
      <c r="I94" s="11">
        <f>실제값!I94/10000000</f>
        <v>0.21971015548947906</v>
      </c>
      <c r="J94" s="11">
        <f>실제값!J94/10000000</f>
        <v>0.21286145357840228</v>
      </c>
      <c r="K94" s="11">
        <f>실제값!K94/10000000</f>
        <v>0.20689819336800844</v>
      </c>
      <c r="L94" s="11">
        <f>실제값!L94/10000000</f>
        <v>0.20536619533457759</v>
      </c>
      <c r="M94" s="11">
        <f>실제값!M94/10000000</f>
        <v>0.19827282571296842</v>
      </c>
      <c r="N94" s="11">
        <f>실제값!N94/10000000</f>
        <v>0.19755158711169055</v>
      </c>
      <c r="O94" s="11">
        <f>실제값!O94/10000000</f>
        <v>0.19863299640620419</v>
      </c>
      <c r="P94" s="11">
        <f>실제값!P94/10000000</f>
        <v>0.18316761042354637</v>
      </c>
      <c r="Q94" s="11">
        <f>실제값!Q94/10000000</f>
        <v>0.20235296788539539</v>
      </c>
      <c r="R94" s="11">
        <f>실제값!R94/10000000</f>
        <v>0.1886639510237445</v>
      </c>
      <c r="S94" s="11">
        <f>실제값!S94/10000000</f>
        <v>0.18271821336014882</v>
      </c>
      <c r="T94" s="11">
        <f>실제값!T94/10000000</f>
        <v>0.1848082606835556</v>
      </c>
      <c r="U94" s="11">
        <f>실제값!U94/10000000</f>
        <v>0.18119893160551218</v>
      </c>
      <c r="V94" s="11">
        <f>실제값!V94/10000000</f>
        <v>0.17956669945814593</v>
      </c>
      <c r="W94" s="12">
        <f>실제값!W94/10000000</f>
        <v>0.17917608773384069</v>
      </c>
      <c r="X94" s="12">
        <f>실제값!X94/10000000</f>
        <v>0.17999361619593399</v>
      </c>
      <c r="Y94" s="12">
        <f>실제값!Y94/10000000</f>
        <v>0.17365559791587168</v>
      </c>
      <c r="Z94" s="12">
        <f>실제값!Z94/10000000</f>
        <v>0.16743127911718997</v>
      </c>
      <c r="AA94" s="12">
        <f>실제값!AA94/10000000</f>
        <v>0.17179223188814119</v>
      </c>
      <c r="AB94" s="12">
        <f>실제값!AB94/10000000</f>
        <v>0.15751840047307408</v>
      </c>
      <c r="AC94" s="12">
        <f>실제값!AC94/10000000</f>
        <v>0.15970184068460108</v>
      </c>
      <c r="AD94" s="12">
        <f>실제값!AD94/10000000</f>
        <v>0.15492324794815393</v>
      </c>
      <c r="AE94" s="8"/>
    </row>
    <row r="95" spans="1:31" x14ac:dyDescent="0.6">
      <c r="A95" s="1">
        <v>91</v>
      </c>
      <c r="B95" s="11">
        <f>실제값!B95/10000000</f>
        <v>0.23112726499667011</v>
      </c>
      <c r="C95" s="11">
        <f>실제값!C95/10000000</f>
        <v>0.23371459454592089</v>
      </c>
      <c r="D95" s="11">
        <f>실제값!D95/10000000</f>
        <v>0.23145258627975698</v>
      </c>
      <c r="E95" s="11">
        <f>실제값!E95/10000000</f>
        <v>0.23563347323225323</v>
      </c>
      <c r="F95" s="11">
        <f>실제값!F95/10000000</f>
        <v>0.23722672950171031</v>
      </c>
      <c r="G95" s="11">
        <f>실제값!G95/10000000</f>
        <v>0.23455329344059198</v>
      </c>
      <c r="H95" s="11">
        <f>실제값!H95/10000000</f>
        <v>0.23752085086987085</v>
      </c>
      <c r="I95" s="11">
        <f>실제값!I95/10000000</f>
        <v>0.23154202378163841</v>
      </c>
      <c r="J95" s="11">
        <f>실제값!J95/10000000</f>
        <v>0.23989322232370278</v>
      </c>
      <c r="K95" s="11">
        <f>실제값!K95/10000000</f>
        <v>0.22264394617678696</v>
      </c>
      <c r="L95" s="11">
        <f>실제값!L95/10000000</f>
        <v>0.2319402811379952</v>
      </c>
      <c r="M95" s="11">
        <f>실제값!M95/10000000</f>
        <v>0.22184266986588561</v>
      </c>
      <c r="N95" s="11">
        <f>실제값!N95/10000000</f>
        <v>0.21628910766371245</v>
      </c>
      <c r="O95" s="11">
        <f>실제값!O95/10000000</f>
        <v>0.21976031751263245</v>
      </c>
      <c r="P95" s="11">
        <f>실제값!P95/10000000</f>
        <v>0.21075344029643339</v>
      </c>
      <c r="Q95" s="11">
        <f>실제값!Q95/10000000</f>
        <v>0.20216197067245051</v>
      </c>
      <c r="R95" s="11">
        <f>실제값!R95/10000000</f>
        <v>0.22360065230993983</v>
      </c>
      <c r="S95" s="11">
        <f>실제값!S95/10000000</f>
        <v>0.20932090651378618</v>
      </c>
      <c r="T95" s="11">
        <f>실제값!T95/10000000</f>
        <v>0.2004187461728513</v>
      </c>
      <c r="U95" s="11">
        <f>실제값!U95/10000000</f>
        <v>0.20152917418096994</v>
      </c>
      <c r="V95" s="11">
        <f>실제값!V95/10000000</f>
        <v>0.20474887332201275</v>
      </c>
      <c r="W95" s="12">
        <f>실제값!W95/10000000</f>
        <v>0.19752124063168225</v>
      </c>
      <c r="X95" s="12">
        <f>실제값!X95/10000000</f>
        <v>0.19847624600512348</v>
      </c>
      <c r="Y95" s="12">
        <f>실제값!Y95/10000000</f>
        <v>0.19764892816542745</v>
      </c>
      <c r="Z95" s="12">
        <f>실제값!Z95/10000000</f>
        <v>0.18968237561721477</v>
      </c>
      <c r="AA95" s="12">
        <f>실제값!AA95/10000000</f>
        <v>0.18848576150990229</v>
      </c>
      <c r="AB95" s="12">
        <f>실제값!AB95/10000000</f>
        <v>0.18522550204582636</v>
      </c>
      <c r="AC95" s="12">
        <f>실제값!AC95/10000000</f>
        <v>0.17633706298291141</v>
      </c>
      <c r="AD95" s="12">
        <f>실제값!AD95/10000000</f>
        <v>0.17817774286478719</v>
      </c>
      <c r="AE95" s="8"/>
    </row>
    <row r="96" spans="1:31" x14ac:dyDescent="0.6">
      <c r="A96" s="1">
        <v>92</v>
      </c>
      <c r="B96" s="11">
        <f>실제값!B96/10000000</f>
        <v>0.25175177606412047</v>
      </c>
      <c r="C96" s="11">
        <f>실제값!C96/10000000</f>
        <v>0.25524500183945903</v>
      </c>
      <c r="D96" s="11">
        <f>실제값!D96/10000000</f>
        <v>0.25370586373705867</v>
      </c>
      <c r="E96" s="11">
        <f>실제값!E96/10000000</f>
        <v>0.25295605977026697</v>
      </c>
      <c r="F96" s="11">
        <f>실제값!F96/10000000</f>
        <v>0.26463354122743998</v>
      </c>
      <c r="G96" s="11">
        <f>실제값!G96/10000000</f>
        <v>0.26021424598064485</v>
      </c>
      <c r="H96" s="11">
        <f>실제값!H96/10000000</f>
        <v>0.25427460896421888</v>
      </c>
      <c r="I96" s="11">
        <f>실제값!I96/10000000</f>
        <v>0.26856677093340264</v>
      </c>
      <c r="J96" s="11">
        <f>실제값!J96/10000000</f>
        <v>0.25593113744518053</v>
      </c>
      <c r="K96" s="11">
        <f>실제값!K96/10000000</f>
        <v>0.25333388810306695</v>
      </c>
      <c r="L96" s="11">
        <f>실제값!L96/10000000</f>
        <v>0.25217062079188424</v>
      </c>
      <c r="M96" s="11">
        <f>실제값!M96/10000000</f>
        <v>0.24964989076790159</v>
      </c>
      <c r="N96" s="11">
        <f>실제값!N96/10000000</f>
        <v>0.23926014043129776</v>
      </c>
      <c r="O96" s="11">
        <f>실제값!O96/10000000</f>
        <v>0.23942121065942665</v>
      </c>
      <c r="P96" s="11">
        <f>실제값!P96/10000000</f>
        <v>0.23858547792265372</v>
      </c>
      <c r="Q96" s="11">
        <f>실제값!Q96/10000000</f>
        <v>0.23777774758589235</v>
      </c>
      <c r="R96" s="11">
        <f>실제값!R96/10000000</f>
        <v>0.22974183425759087</v>
      </c>
      <c r="S96" s="11">
        <f>실제값!S96/10000000</f>
        <v>0.2421949171617081</v>
      </c>
      <c r="T96" s="11">
        <f>실제값!T96/10000000</f>
        <v>0.23438477745671757</v>
      </c>
      <c r="U96" s="11">
        <f>실제값!U96/10000000</f>
        <v>0.22225729269380573</v>
      </c>
      <c r="V96" s="11">
        <f>실제값!V96/10000000</f>
        <v>0.22766479782397536</v>
      </c>
      <c r="W96" s="12">
        <f>실제값!W96/10000000</f>
        <v>0.2239274077955373</v>
      </c>
      <c r="X96" s="12">
        <f>실제값!X96/10000000</f>
        <v>0.22446453061691607</v>
      </c>
      <c r="Y96" s="12">
        <f>실제값!Y96/10000000</f>
        <v>0.21889174145590035</v>
      </c>
      <c r="Z96" s="12">
        <f>실제값!Z96/10000000</f>
        <v>0.21602671582427732</v>
      </c>
      <c r="AA96" s="12">
        <f>실제값!AA96/10000000</f>
        <v>0.21203602323086354</v>
      </c>
      <c r="AB96" s="12">
        <f>실제값!AB96/10000000</f>
        <v>0.20234732832338151</v>
      </c>
      <c r="AC96" s="12">
        <f>실제값!AC96/10000000</f>
        <v>0.20633226606990082</v>
      </c>
      <c r="AD96" s="12">
        <f>실제값!AD96/10000000</f>
        <v>0.19604439467775117</v>
      </c>
      <c r="AE96" s="8"/>
    </row>
    <row r="97" spans="1:31" x14ac:dyDescent="0.6">
      <c r="A97" s="1">
        <v>93</v>
      </c>
      <c r="B97" s="11">
        <f>실제값!B97/10000000</f>
        <v>0.29443038770357538</v>
      </c>
      <c r="C97" s="11">
        <f>실제값!C97/10000000</f>
        <v>0.27134366741866622</v>
      </c>
      <c r="D97" s="11">
        <f>실제값!D97/10000000</f>
        <v>0.27740841605798333</v>
      </c>
      <c r="E97" s="11">
        <f>실제값!E97/10000000</f>
        <v>0.27657354914639837</v>
      </c>
      <c r="F97" s="11">
        <f>실제값!F97/10000000</f>
        <v>0.28237593457012672</v>
      </c>
      <c r="G97" s="11">
        <f>실제값!G97/10000000</f>
        <v>0.29335104070545276</v>
      </c>
      <c r="H97" s="11">
        <f>실제값!H97/10000000</f>
        <v>0.28267348167905548</v>
      </c>
      <c r="I97" s="11">
        <f>실제값!I97/10000000</f>
        <v>0.28648384240700248</v>
      </c>
      <c r="J97" s="11">
        <f>실제값!J97/10000000</f>
        <v>0.28708062878158797</v>
      </c>
      <c r="K97" s="11">
        <f>실제값!K97/10000000</f>
        <v>0.27011963762005364</v>
      </c>
      <c r="L97" s="11">
        <f>실제값!L97/10000000</f>
        <v>0.28641740878357508</v>
      </c>
      <c r="M97" s="11">
        <f>실제값!M97/10000000</f>
        <v>0.26985285111546364</v>
      </c>
      <c r="N97" s="11">
        <f>실제값!N97/10000000</f>
        <v>0.27204021012743462</v>
      </c>
      <c r="O97" s="11">
        <f>실제값!O97/10000000</f>
        <v>0.26833225172037778</v>
      </c>
      <c r="P97" s="11">
        <f>실제값!P97/10000000</f>
        <v>0.25864840835766478</v>
      </c>
      <c r="Q97" s="11">
        <f>실제값!Q97/10000000</f>
        <v>0.26494734185347496</v>
      </c>
      <c r="R97" s="11">
        <f>실제값!R97/10000000</f>
        <v>0.2594197719339279</v>
      </c>
      <c r="S97" s="11">
        <f>실제값!S97/10000000</f>
        <v>0.25060094525124915</v>
      </c>
      <c r="T97" s="11">
        <f>실제값!T97/10000000</f>
        <v>0.27382531208555771</v>
      </c>
      <c r="U97" s="11">
        <f>실제값!U97/10000000</f>
        <v>0.26004755889004427</v>
      </c>
      <c r="V97" s="11">
        <f>실제값!V97/10000000</f>
        <v>0.2509678823333632</v>
      </c>
      <c r="W97" s="12">
        <f>실제값!W97/10000000</f>
        <v>0.2493469693423343</v>
      </c>
      <c r="X97" s="12">
        <f>실제값!X97/10000000</f>
        <v>0.24938679608421582</v>
      </c>
      <c r="Y97" s="12">
        <f>실제값!Y97/10000000</f>
        <v>0.24453234251376776</v>
      </c>
      <c r="Z97" s="12">
        <f>실제값!Z97/10000000</f>
        <v>0.24228685214668452</v>
      </c>
      <c r="AA97" s="12">
        <f>실제값!AA97/10000000</f>
        <v>0.24242793040488936</v>
      </c>
      <c r="AB97" s="12">
        <f>실제값!AB97/10000000</f>
        <v>0.22703411028425927</v>
      </c>
      <c r="AC97" s="12">
        <f>실제값!AC97/10000000</f>
        <v>0.23079429914224228</v>
      </c>
      <c r="AD97" s="12">
        <f>실제값!AD97/10000000</f>
        <v>0.22930583009820199</v>
      </c>
      <c r="AE97" s="8"/>
    </row>
    <row r="98" spans="1:31" x14ac:dyDescent="0.6">
      <c r="A98" s="1">
        <v>94</v>
      </c>
      <c r="B98" s="11">
        <f>실제값!B98/10000000</f>
        <v>0.27690930170308709</v>
      </c>
      <c r="C98" s="11">
        <f>실제값!C98/10000000</f>
        <v>0.31530794567522447</v>
      </c>
      <c r="D98" s="11">
        <f>실제값!D98/10000000</f>
        <v>0.30120017513043151</v>
      </c>
      <c r="E98" s="11">
        <f>실제값!E98/10000000</f>
        <v>0.30407646815022638</v>
      </c>
      <c r="F98" s="11">
        <f>실제값!F98/10000000</f>
        <v>0.30612073428740028</v>
      </c>
      <c r="G98" s="11">
        <f>실제값!G98/10000000</f>
        <v>0.30927868657345514</v>
      </c>
      <c r="H98" s="11">
        <f>실제값!H98/10000000</f>
        <v>0.31593651804006406</v>
      </c>
      <c r="I98" s="11">
        <f>실제값!I98/10000000</f>
        <v>0.31899269395513247</v>
      </c>
      <c r="J98" s="11">
        <f>실제값!J98/10000000</f>
        <v>0.3067748370087412</v>
      </c>
      <c r="K98" s="11">
        <f>실제값!K98/10000000</f>
        <v>0.31108903355279321</v>
      </c>
      <c r="L98" s="11">
        <f>실제값!L98/10000000</f>
        <v>0.30835264679445135</v>
      </c>
      <c r="M98" s="11">
        <f>실제값!M98/10000000</f>
        <v>0.30692250780272773</v>
      </c>
      <c r="N98" s="11">
        <f>실제값!N98/10000000</f>
        <v>0.29464228548574817</v>
      </c>
      <c r="O98" s="11">
        <f>실제값!O98/10000000</f>
        <v>0.30294633760081058</v>
      </c>
      <c r="P98" s="11">
        <f>실제값!P98/10000000</f>
        <v>0.28665442669846547</v>
      </c>
      <c r="Q98" s="11">
        <f>실제값!Q98/10000000</f>
        <v>0.28744980173262952</v>
      </c>
      <c r="R98" s="11">
        <f>실제값!R98/10000000</f>
        <v>0.29286493067806513</v>
      </c>
      <c r="S98" s="11">
        <f>실제값!S98/10000000</f>
        <v>0.29039585554643965</v>
      </c>
      <c r="T98" s="11">
        <f>실제값!T98/10000000</f>
        <v>0.27498578679843227</v>
      </c>
      <c r="U98" s="11">
        <f>실제값!U98/10000000</f>
        <v>0.29432706866447461</v>
      </c>
      <c r="V98" s="11">
        <f>실제값!V98/10000000</f>
        <v>0.28785029653331529</v>
      </c>
      <c r="W98" s="12">
        <f>실제값!W98/10000000</f>
        <v>0.26961009675153419</v>
      </c>
      <c r="X98" s="12">
        <f>실제값!X98/10000000</f>
        <v>0.2767609620663517</v>
      </c>
      <c r="Y98" s="12">
        <f>실제값!Y98/10000000</f>
        <v>0.27348781574838188</v>
      </c>
      <c r="Z98" s="12">
        <f>실제값!Z98/10000000</f>
        <v>0.26488321813173021</v>
      </c>
      <c r="AA98" s="12">
        <f>실제값!AA98/10000000</f>
        <v>0.26767993111294258</v>
      </c>
      <c r="AB98" s="12">
        <f>실제값!AB98/10000000</f>
        <v>0.25382734818143349</v>
      </c>
      <c r="AC98" s="12">
        <f>실제값!AC98/10000000</f>
        <v>0.26194429308261774</v>
      </c>
      <c r="AD98" s="12">
        <f>실제값!AD98/10000000</f>
        <v>0.24617832641832343</v>
      </c>
      <c r="AE98" s="8"/>
    </row>
    <row r="99" spans="1:31" x14ac:dyDescent="0.6">
      <c r="A99" s="1">
        <v>95</v>
      </c>
      <c r="B99" s="11">
        <f>실제값!B99/10000000</f>
        <v>0.3560124670483682</v>
      </c>
      <c r="C99" s="11">
        <f>실제값!C99/10000000</f>
        <v>0.2965675357877765</v>
      </c>
      <c r="D99" s="11">
        <f>실제값!D99/10000000</f>
        <v>0.33813963055607593</v>
      </c>
      <c r="E99" s="11">
        <f>실제값!E99/10000000</f>
        <v>0.32196573922483318</v>
      </c>
      <c r="F99" s="11">
        <f>실제값!F99/10000000</f>
        <v>0.33944461424267558</v>
      </c>
      <c r="G99" s="11">
        <f>실제값!G99/10000000</f>
        <v>0.33382494746879504</v>
      </c>
      <c r="H99" s="11">
        <f>실제값!H99/10000000</f>
        <v>0.33482048772847989</v>
      </c>
      <c r="I99" s="11">
        <f>실제값!I99/10000000</f>
        <v>0.34383669936317146</v>
      </c>
      <c r="J99" s="11">
        <f>실제값!J99/10000000</f>
        <v>0.3379403157451723</v>
      </c>
      <c r="K99" s="11">
        <f>실제값!K99/10000000</f>
        <v>0.32394877779608844</v>
      </c>
      <c r="L99" s="11">
        <f>실제값!L99/10000000</f>
        <v>0.34079420251006498</v>
      </c>
      <c r="M99" s="11">
        <f>실제값!M99/10000000</f>
        <v>0.32576252033767811</v>
      </c>
      <c r="N99" s="11">
        <f>실제값!N99/10000000</f>
        <v>0.33787602984945864</v>
      </c>
      <c r="O99" s="11">
        <f>실제값!O99/10000000</f>
        <v>0.32364686953469113</v>
      </c>
      <c r="P99" s="11">
        <f>실제값!P99/10000000</f>
        <v>0.32151771374766025</v>
      </c>
      <c r="Q99" s="11">
        <f>실제값!Q99/10000000</f>
        <v>0.31498232237252843</v>
      </c>
      <c r="R99" s="11">
        <f>실제값!R99/10000000</f>
        <v>0.3107193091928776</v>
      </c>
      <c r="S99" s="11">
        <f>실제값!S99/10000000</f>
        <v>0.32208961337410447</v>
      </c>
      <c r="T99" s="11">
        <f>실제값!T99/10000000</f>
        <v>0.3189817007912697</v>
      </c>
      <c r="U99" s="11">
        <f>실제값!U99/10000000</f>
        <v>0.29674512640849671</v>
      </c>
      <c r="V99" s="11">
        <f>실제값!V99/10000000</f>
        <v>0.33380703182099403</v>
      </c>
      <c r="W99" s="12">
        <f>실제값!W99/10000000</f>
        <v>0.30967725546173758</v>
      </c>
      <c r="X99" s="12">
        <f>실제값!X99/10000000</f>
        <v>0.3031936822462849</v>
      </c>
      <c r="Y99" s="12">
        <f>실제값!Y99/10000000</f>
        <v>0.30373384669598696</v>
      </c>
      <c r="Z99" s="12">
        <f>실제값!Z99/10000000</f>
        <v>0.29947754253746439</v>
      </c>
      <c r="AA99" s="12">
        <f>실제값!AA99/10000000</f>
        <v>0.29404797527065035</v>
      </c>
      <c r="AB99" s="12">
        <f>실제값!AB99/10000000</f>
        <v>0.28643462323972324</v>
      </c>
      <c r="AC99" s="12">
        <f>실제값!AC99/10000000</f>
        <v>0.29775727481978637</v>
      </c>
      <c r="AD99" s="12">
        <f>실제값!AD99/10000000</f>
        <v>0.27454769417960018</v>
      </c>
      <c r="AE99" s="8"/>
    </row>
    <row r="100" spans="1:31" x14ac:dyDescent="0.6">
      <c r="A100" s="1">
        <v>96</v>
      </c>
      <c r="B100" s="11">
        <f>실제값!B100/10000000</f>
        <v>0.32390924252441594</v>
      </c>
      <c r="C100" s="11">
        <f>실제값!C100/10000000</f>
        <v>0.38995956130082299</v>
      </c>
      <c r="D100" s="11">
        <f>실제값!D100/10000000</f>
        <v>0.32875359863996229</v>
      </c>
      <c r="E100" s="11">
        <f>실제값!E100/10000000</f>
        <v>0.37153910365077109</v>
      </c>
      <c r="F100" s="11">
        <f>실제값!F100/10000000</f>
        <v>0.35731436104839381</v>
      </c>
      <c r="G100" s="11">
        <f>실제값!G100/10000000</f>
        <v>0.36919046500994773</v>
      </c>
      <c r="H100" s="11">
        <f>실제값!H100/10000000</f>
        <v>0.3698535257596815</v>
      </c>
      <c r="I100" s="11">
        <f>실제값!I100/10000000</f>
        <v>0.36823798353479059</v>
      </c>
      <c r="J100" s="11">
        <f>실제값!J100/10000000</f>
        <v>0.38098255240834528</v>
      </c>
      <c r="K100" s="11">
        <f>실제값!K100/10000000</f>
        <v>0.36727040757571422</v>
      </c>
      <c r="L100" s="11">
        <f>실제값!L100/10000000</f>
        <v>0.35625927925724044</v>
      </c>
      <c r="M100" s="11">
        <f>실제값!M100/10000000</f>
        <v>0.35632540430939852</v>
      </c>
      <c r="N100" s="11">
        <f>실제값!N100/10000000</f>
        <v>0.33957111898592762</v>
      </c>
      <c r="O100" s="11">
        <f>실제값!O100/10000000</f>
        <v>0.35108308129328086</v>
      </c>
      <c r="P100" s="11">
        <f>실제값!P100/10000000</f>
        <v>0.34704396265570464</v>
      </c>
      <c r="Q100" s="11">
        <f>실제값!Q100/10000000</f>
        <v>0.35388734741508132</v>
      </c>
      <c r="R100" s="11">
        <f>실제값!R100/10000000</f>
        <v>0.3463715620976161</v>
      </c>
      <c r="S100" s="11">
        <f>실제값!S100/10000000</f>
        <v>0.3477721837169831</v>
      </c>
      <c r="T100" s="11">
        <f>실제값!T100/10000000</f>
        <v>0.34825880886427835</v>
      </c>
      <c r="U100" s="11">
        <f>실제값!U100/10000000</f>
        <v>0.34772725871455556</v>
      </c>
      <c r="V100" s="11">
        <f>실제값!V100/10000000</f>
        <v>0.33219662317067455</v>
      </c>
      <c r="W100" s="12">
        <f>실제값!W100/10000000</f>
        <v>0.35965268009457396</v>
      </c>
      <c r="X100" s="12">
        <f>실제값!X100/10000000</f>
        <v>0.34511441288204298</v>
      </c>
      <c r="Y100" s="12">
        <f>실제값!Y100/10000000</f>
        <v>0.33338223263242983</v>
      </c>
      <c r="Z100" s="12">
        <f>실제값!Z100/10000000</f>
        <v>0.32968895653748825</v>
      </c>
      <c r="AA100" s="12">
        <f>실제값!AA100/10000000</f>
        <v>0.33284740526132772</v>
      </c>
      <c r="AB100" s="12">
        <f>실제값!AB100/10000000</f>
        <v>0.30293564707778187</v>
      </c>
      <c r="AC100" s="12">
        <f>실제값!AC100/10000000</f>
        <v>0.33279527867045616</v>
      </c>
      <c r="AD100" s="12">
        <f>실제값!AD100/10000000</f>
        <v>0.30682161557820392</v>
      </c>
      <c r="AE100" s="8"/>
    </row>
    <row r="101" spans="1:31" x14ac:dyDescent="0.6">
      <c r="A101" s="1">
        <v>97</v>
      </c>
      <c r="B101" s="11">
        <f>실제값!B101/10000000</f>
        <v>0.39842770848146941</v>
      </c>
      <c r="C101" s="11">
        <f>실제값!C101/10000000</f>
        <v>0.35497526594025547</v>
      </c>
      <c r="D101" s="11">
        <f>실제값!D101/10000000</f>
        <v>0.42113568859157402</v>
      </c>
      <c r="E101" s="11">
        <f>실제값!E101/10000000</f>
        <v>0.35328789401797311</v>
      </c>
      <c r="F101" s="11">
        <f>실제값!F101/10000000</f>
        <v>0.40745613599578984</v>
      </c>
      <c r="G101" s="11">
        <f>실제값!G101/10000000</f>
        <v>0.38600373719741499</v>
      </c>
      <c r="H101" s="11">
        <f>실제값!H101/10000000</f>
        <v>0.3819982773471145</v>
      </c>
      <c r="I101" s="11">
        <f>실제값!I101/10000000</f>
        <v>0.394874461397832</v>
      </c>
      <c r="J101" s="11">
        <f>실제값!J101/10000000</f>
        <v>0.38461470890837757</v>
      </c>
      <c r="K101" s="11">
        <f>실제값!K101/10000000</f>
        <v>0.38958106775177942</v>
      </c>
      <c r="L101" s="11">
        <f>실제값!L101/10000000</f>
        <v>0.40702856910800223</v>
      </c>
      <c r="M101" s="11">
        <f>실제값!M101/10000000</f>
        <v>0.38589607771315282</v>
      </c>
      <c r="N101" s="11">
        <f>실제값!N101/10000000</f>
        <v>0.38408142675975993</v>
      </c>
      <c r="O101" s="11">
        <f>실제값!O101/10000000</f>
        <v>0.37891622417675591</v>
      </c>
      <c r="P101" s="11">
        <f>실제값!P101/10000000</f>
        <v>0.38139731915303976</v>
      </c>
      <c r="Q101" s="11">
        <f>실제값!Q101/10000000</f>
        <v>0.37090667068042632</v>
      </c>
      <c r="R101" s="11">
        <f>실제값!R101/10000000</f>
        <v>0.38487415563017868</v>
      </c>
      <c r="S101" s="11">
        <f>실제값!S101/10000000</f>
        <v>0.37990418564761702</v>
      </c>
      <c r="T101" s="11">
        <f>실제값!T101/10000000</f>
        <v>0.37291047306751479</v>
      </c>
      <c r="U101" s="11">
        <f>실제값!U101/10000000</f>
        <v>0.3873748281329254</v>
      </c>
      <c r="V101" s="11">
        <f>실제값!V101/10000000</f>
        <v>0.3864064073597861</v>
      </c>
      <c r="W101" s="12">
        <f>실제값!W101/10000000</f>
        <v>0.35321002047594324</v>
      </c>
      <c r="X101" s="12">
        <f>실제값!X101/10000000</f>
        <v>0.39928629207955951</v>
      </c>
      <c r="Y101" s="12">
        <f>실제값!Y101/10000000</f>
        <v>0.37940320915829973</v>
      </c>
      <c r="Z101" s="12">
        <f>실제값!Z101/10000000</f>
        <v>0.35652473440578208</v>
      </c>
      <c r="AA101" s="12">
        <f>실제값!AA101/10000000</f>
        <v>0.36287545057556347</v>
      </c>
      <c r="AB101" s="12">
        <f>실제값!AB101/10000000</f>
        <v>0.35181421122737139</v>
      </c>
      <c r="AC101" s="12">
        <f>실제값!AC101/10000000</f>
        <v>0.3581952962775975</v>
      </c>
      <c r="AD101" s="12">
        <f>실제값!AD101/10000000</f>
        <v>0.34521135490763122</v>
      </c>
      <c r="AE101" s="8"/>
    </row>
    <row r="102" spans="1:31" x14ac:dyDescent="0.6">
      <c r="A102" s="1">
        <v>98</v>
      </c>
      <c r="B102" s="11">
        <f>실제값!B102/10000000</f>
        <v>0.39068882036929869</v>
      </c>
      <c r="C102" s="11">
        <f>실제값!C102/10000000</f>
        <v>0.41931921387700494</v>
      </c>
      <c r="D102" s="11">
        <f>실제값!D102/10000000</f>
        <v>0.37754495939272131</v>
      </c>
      <c r="E102" s="11">
        <f>실제값!E102/10000000</f>
        <v>0.4428549233089924</v>
      </c>
      <c r="F102" s="11">
        <f>실제값!F102/10000000</f>
        <v>0.3716929444032181</v>
      </c>
      <c r="G102" s="11">
        <f>실제값!G102/10000000</f>
        <v>0.44243756295074577</v>
      </c>
      <c r="H102" s="11">
        <f>실제값!H102/10000000</f>
        <v>0.4144632440609195</v>
      </c>
      <c r="I102" s="11">
        <f>실제값!I102/10000000</f>
        <v>0.4407844243697549</v>
      </c>
      <c r="J102" s="11">
        <f>실제값!J102/10000000</f>
        <v>0.42184471092741238</v>
      </c>
      <c r="K102" s="11">
        <f>실제값!K102/10000000</f>
        <v>0.40667491943723966</v>
      </c>
      <c r="L102" s="11">
        <f>실제값!L102/10000000</f>
        <v>0.41928407331767747</v>
      </c>
      <c r="M102" s="11">
        <f>실제값!M102/10000000</f>
        <v>0.4212818610778517</v>
      </c>
      <c r="N102" s="11">
        <f>실제값!N102/10000000</f>
        <v>0.40974000005838102</v>
      </c>
      <c r="O102" s="11">
        <f>실제값!O102/10000000</f>
        <v>0.42521432033792678</v>
      </c>
      <c r="P102" s="11">
        <f>실제값!P102/10000000</f>
        <v>0.38284350569772629</v>
      </c>
      <c r="Q102" s="11">
        <f>실제값!Q102/10000000</f>
        <v>0.41313935030936155</v>
      </c>
      <c r="R102" s="11">
        <f>실제값!R102/10000000</f>
        <v>0.39328859517955106</v>
      </c>
      <c r="S102" s="11">
        <f>실제값!S102/10000000</f>
        <v>0.42244575221009517</v>
      </c>
      <c r="T102" s="11">
        <f>실제값!T102/10000000</f>
        <v>0.40475345102884375</v>
      </c>
      <c r="U102" s="11">
        <f>실제값!U102/10000000</f>
        <v>0.40932103100916895</v>
      </c>
      <c r="V102" s="11">
        <f>실제값!V102/10000000</f>
        <v>0.41790460932919571</v>
      </c>
      <c r="W102" s="12">
        <f>실제값!W102/10000000</f>
        <v>0.42192359115174755</v>
      </c>
      <c r="X102" s="12">
        <f>실제값!X102/10000000</f>
        <v>0.39409958437174358</v>
      </c>
      <c r="Y102" s="12">
        <f>실제값!Y102/10000000</f>
        <v>0.43021130941337987</v>
      </c>
      <c r="Z102" s="12">
        <f>실제값!Z102/10000000</f>
        <v>0.41253851533605945</v>
      </c>
      <c r="AA102" s="12">
        <f>실제값!AA102/10000000</f>
        <v>0.38908271614665213</v>
      </c>
      <c r="AB102" s="12">
        <f>실제값!AB102/10000000</f>
        <v>0.38096633932386759</v>
      </c>
      <c r="AC102" s="12">
        <f>실제값!AC102/10000000</f>
        <v>0.41029133669547363</v>
      </c>
      <c r="AD102" s="12">
        <f>실제값!AD102/10000000</f>
        <v>0.37095391116784787</v>
      </c>
      <c r="AE102" s="8"/>
    </row>
    <row r="103" spans="1:31" x14ac:dyDescent="0.6">
      <c r="A103" s="1">
        <v>99</v>
      </c>
      <c r="B103" s="11">
        <f>실제값!B103/10000000</f>
        <v>0.40915652423991139</v>
      </c>
      <c r="C103" s="11">
        <f>실제값!C103/10000000</f>
        <v>0.41507066107671381</v>
      </c>
      <c r="D103" s="11">
        <f>실제값!D103/10000000</f>
        <v>0.43320595897393094</v>
      </c>
      <c r="E103" s="11">
        <f>실제값!E103/10000000</f>
        <v>0.40232600803873719</v>
      </c>
      <c r="F103" s="11">
        <f>실제값!F103/10000000</f>
        <v>0.49955040759101288</v>
      </c>
      <c r="G103" s="11">
        <f>실제값!G103/10000000</f>
        <v>0.41848545925712644</v>
      </c>
      <c r="H103" s="11">
        <f>실제값!H103/10000000</f>
        <v>0.45395782318311118</v>
      </c>
      <c r="I103" s="11">
        <f>실제값!I103/10000000</f>
        <v>0.44369402624116011</v>
      </c>
      <c r="J103" s="11">
        <f>실제값!J103/10000000</f>
        <v>0.46861076619677161</v>
      </c>
      <c r="K103" s="11">
        <f>실제값!K103/10000000</f>
        <v>0.44577359714563741</v>
      </c>
      <c r="L103" s="11">
        <f>실제값!L103/10000000</f>
        <v>0.44231850180885335</v>
      </c>
      <c r="M103" s="11">
        <f>실제값!M103/10000000</f>
        <v>0.43749484300906172</v>
      </c>
      <c r="N103" s="11">
        <f>실제값!N103/10000000</f>
        <v>0.45564478212626708</v>
      </c>
      <c r="O103" s="11">
        <f>실제값!O103/10000000</f>
        <v>0.44386708419550092</v>
      </c>
      <c r="P103" s="11">
        <f>실제값!P103/10000000</f>
        <v>0.44218393059413891</v>
      </c>
      <c r="Q103" s="11">
        <f>실제값!Q103/10000000</f>
        <v>0.42987264840922801</v>
      </c>
      <c r="R103" s="11">
        <f>실제값!R103/10000000</f>
        <v>0.45431833054056203</v>
      </c>
      <c r="S103" s="11">
        <f>실제값!S103/10000000</f>
        <v>0.43941606090466195</v>
      </c>
      <c r="T103" s="11">
        <f>실제값!T103/10000000</f>
        <v>0.44076550466119702</v>
      </c>
      <c r="U103" s="11">
        <f>실제값!U103/10000000</f>
        <v>0.43368569656663991</v>
      </c>
      <c r="V103" s="11">
        <f>실제값!V103/10000000</f>
        <v>0.44602211646299295</v>
      </c>
      <c r="W103" s="12">
        <f>실제값!W103/10000000</f>
        <v>0.44958294796943049</v>
      </c>
      <c r="X103" s="12">
        <f>실제값!X103/10000000</f>
        <v>0.46479512054912281</v>
      </c>
      <c r="Y103" s="12">
        <f>실제값!Y103/10000000</f>
        <v>0.42355371649448786</v>
      </c>
      <c r="Z103" s="12">
        <f>실제값!Z103/10000000</f>
        <v>0.4413965262639758</v>
      </c>
      <c r="AA103" s="12">
        <f>실제값!AA103/10000000</f>
        <v>0.45427570902044073</v>
      </c>
      <c r="AB103" s="12">
        <f>실제값!AB103/10000000</f>
        <v>0.41023934457258804</v>
      </c>
      <c r="AC103" s="12">
        <f>실제값!AC103/10000000</f>
        <v>0.43871229826176583</v>
      </c>
      <c r="AD103" s="12">
        <f>실제값!AD103/10000000</f>
        <v>0.39407068044242721</v>
      </c>
      <c r="AE103" s="8"/>
    </row>
    <row r="104" spans="1:31" x14ac:dyDescent="0.6">
      <c r="A104" s="1">
        <v>100</v>
      </c>
      <c r="B104" s="11">
        <f>실제값!B104/10000000</f>
        <v>0.48843816193316925</v>
      </c>
      <c r="C104" s="11">
        <f>실제값!C104/10000000</f>
        <v>0.49547194456967636</v>
      </c>
      <c r="D104" s="11">
        <f>실제값!D104/10000000</f>
        <v>0.49591415091430519</v>
      </c>
      <c r="E104" s="11">
        <f>실제값!E104/10000000</f>
        <v>0.50702291575536318</v>
      </c>
      <c r="F104" s="11">
        <f>실제값!F104/10000000</f>
        <v>0.50312786558425548</v>
      </c>
      <c r="G104" s="11">
        <f>실제값!G104/10000000</f>
        <v>0.52998145970711497</v>
      </c>
      <c r="H104" s="11">
        <f>실제값!H104/10000000</f>
        <v>0.5054393452721434</v>
      </c>
      <c r="I104" s="11">
        <f>실제값!I104/10000000</f>
        <v>0.52106616986971532</v>
      </c>
      <c r="J104" s="11">
        <f>실제값!J104/10000000</f>
        <v>0.51846086062564278</v>
      </c>
      <c r="K104" s="11">
        <f>실제값!K104/10000000</f>
        <v>0.52118236873430601</v>
      </c>
      <c r="L104" s="11">
        <f>실제값!L104/10000000</f>
        <v>0.51696822629130834</v>
      </c>
      <c r="M104" s="11">
        <f>실제값!M104/10000000</f>
        <v>0.52112763832299436</v>
      </c>
      <c r="N104" s="11">
        <f>실제값!N104/10000000</f>
        <v>0.51958974291886273</v>
      </c>
      <c r="O104" s="11">
        <f>실제값!O104/10000000</f>
        <v>0.5296120805518576</v>
      </c>
      <c r="P104" s="11">
        <f>실제값!P104/10000000</f>
        <v>0.5208663391156122</v>
      </c>
      <c r="Q104" s="11">
        <f>실제값!Q104/10000000</f>
        <v>0.52594841818489424</v>
      </c>
      <c r="R104" s="11">
        <f>실제값!R104/10000000</f>
        <v>0.50909952361437683</v>
      </c>
      <c r="S104" s="11">
        <f>실제값!S104/10000000</f>
        <v>0.52575597975490074</v>
      </c>
      <c r="T104" s="11">
        <f>실제값!T104/10000000</f>
        <v>0.52183959648242551</v>
      </c>
      <c r="U104" s="11">
        <f>실제값!U104/10000000</f>
        <v>0.519803170284592</v>
      </c>
      <c r="V104" s="11">
        <f>실제값!V104/10000000</f>
        <v>0.52869669276235398</v>
      </c>
      <c r="W104" s="12">
        <f>실제값!W104/10000000</f>
        <v>0.51514502027977316</v>
      </c>
      <c r="X104" s="12">
        <f>실제값!X104/10000000</f>
        <v>0.52690960952290522</v>
      </c>
      <c r="Y104" s="12">
        <f>실제값!Y104/10000000</f>
        <v>0.52553733060374219</v>
      </c>
      <c r="Z104" s="12">
        <f>실제값!Z104/10000000</f>
        <v>0.51021298104931279</v>
      </c>
      <c r="AA104" s="12">
        <f>실제값!AA104/10000000</f>
        <v>0.54225918917839888</v>
      </c>
      <c r="AB104" s="12">
        <f>실제값!AB104/10000000</f>
        <v>0.50867463626104958</v>
      </c>
      <c r="AC104" s="12">
        <f>실제값!AC104/10000000</f>
        <v>0.53459604054040466</v>
      </c>
      <c r="AD104" s="12">
        <f>실제값!AD104/10000000</f>
        <v>0.48427275302832423</v>
      </c>
      <c r="AE104" s="8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9D81-0288-4D89-BBC4-EC23CDAF48D8}">
  <dimension ref="A1:AO104"/>
  <sheetViews>
    <sheetView topLeftCell="N76" zoomScale="85" zoomScaleNormal="85" workbookViewId="0">
      <selection activeCell="Q16" sqref="Q16:AE16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1" spans="1:41" x14ac:dyDescent="0.6">
      <c r="W1" s="10">
        <f>(1/COUNTA(W4:W104))</f>
        <v>9.9009900990099011E-3</v>
      </c>
    </row>
    <row r="2" spans="1:41" x14ac:dyDescent="0.6">
      <c r="B2" s="5">
        <v>1</v>
      </c>
      <c r="C2" s="5">
        <f>+B2+1</f>
        <v>2</v>
      </c>
      <c r="D2" s="5">
        <f t="shared" ref="D2:AE3" si="0">+C2+1</f>
        <v>3</v>
      </c>
      <c r="E2" s="5">
        <f t="shared" si="0"/>
        <v>4</v>
      </c>
      <c r="F2" s="5">
        <f t="shared" si="0"/>
        <v>5</v>
      </c>
      <c r="G2" s="5">
        <f t="shared" si="0"/>
        <v>6</v>
      </c>
      <c r="H2" s="5">
        <f t="shared" si="0"/>
        <v>7</v>
      </c>
      <c r="I2" s="5">
        <f t="shared" si="0"/>
        <v>8</v>
      </c>
      <c r="J2" s="5">
        <f t="shared" si="0"/>
        <v>9</v>
      </c>
      <c r="K2" s="5">
        <f t="shared" si="0"/>
        <v>10</v>
      </c>
      <c r="L2" s="5">
        <f t="shared" si="0"/>
        <v>11</v>
      </c>
      <c r="M2" s="5">
        <f t="shared" si="0"/>
        <v>12</v>
      </c>
      <c r="N2" s="5">
        <f t="shared" si="0"/>
        <v>13</v>
      </c>
      <c r="O2" s="5">
        <f t="shared" si="0"/>
        <v>14</v>
      </c>
      <c r="P2" s="5">
        <f t="shared" si="0"/>
        <v>15</v>
      </c>
      <c r="Q2" s="5">
        <f t="shared" si="0"/>
        <v>16</v>
      </c>
      <c r="R2" s="5">
        <f t="shared" si="0"/>
        <v>17</v>
      </c>
      <c r="S2" s="5">
        <f t="shared" si="0"/>
        <v>18</v>
      </c>
      <c r="T2" s="5">
        <f t="shared" si="0"/>
        <v>19</v>
      </c>
      <c r="U2" s="5">
        <f t="shared" si="0"/>
        <v>20</v>
      </c>
      <c r="V2" s="5">
        <f t="shared" si="0"/>
        <v>21</v>
      </c>
      <c r="W2" s="5">
        <f t="shared" si="0"/>
        <v>22</v>
      </c>
      <c r="X2" s="5">
        <f t="shared" si="0"/>
        <v>23</v>
      </c>
      <c r="Y2" s="5">
        <f t="shared" si="0"/>
        <v>24</v>
      </c>
      <c r="Z2" s="5">
        <f t="shared" si="0"/>
        <v>25</v>
      </c>
      <c r="AA2" s="5">
        <f t="shared" si="0"/>
        <v>26</v>
      </c>
      <c r="AB2" s="5">
        <f t="shared" si="0"/>
        <v>27</v>
      </c>
      <c r="AC2" s="5">
        <f t="shared" si="0"/>
        <v>28</v>
      </c>
      <c r="AD2" s="5">
        <f t="shared" si="0"/>
        <v>29</v>
      </c>
      <c r="AE2" s="5">
        <f t="shared" si="0"/>
        <v>30</v>
      </c>
      <c r="AN2" s="3"/>
    </row>
    <row r="3" spans="1:41" x14ac:dyDescent="0.6">
      <c r="A3" s="1"/>
      <c r="B3" s="1">
        <v>1995</v>
      </c>
      <c r="C3" s="1">
        <f>+B3+1</f>
        <v>1996</v>
      </c>
      <c r="D3" s="1">
        <f t="shared" si="0"/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si="0"/>
        <v>2017</v>
      </c>
      <c r="Y3" s="7">
        <f t="shared" si="0"/>
        <v>2018</v>
      </c>
      <c r="Z3" s="7">
        <f t="shared" si="0"/>
        <v>2019</v>
      </c>
      <c r="AA3" s="7">
        <f t="shared" si="0"/>
        <v>2020</v>
      </c>
      <c r="AB3" s="7">
        <f t="shared" si="0"/>
        <v>2021</v>
      </c>
      <c r="AC3" s="7">
        <f t="shared" si="0"/>
        <v>2022</v>
      </c>
      <c r="AD3" s="7">
        <f t="shared" si="0"/>
        <v>2023</v>
      </c>
      <c r="AE3" s="7">
        <f t="shared" si="0"/>
        <v>2024</v>
      </c>
      <c r="AG3" s="8">
        <f>SQRT((1/COUNTA(AG4:AG104))*SUM(AG4:AG104))</f>
        <v>1167645.0125521559</v>
      </c>
      <c r="AH3" s="8">
        <f t="shared" ref="AH3:AN3" si="1">SQRT((1/COUNTA(AH4:AH104))*SUM(AH4:AH104))</f>
        <v>1179822.4248919326</v>
      </c>
      <c r="AI3" s="8">
        <f t="shared" si="1"/>
        <v>1160682.8134956551</v>
      </c>
      <c r="AJ3" s="8">
        <f t="shared" si="1"/>
        <v>1137292.9393788562</v>
      </c>
      <c r="AK3" s="8">
        <f t="shared" si="1"/>
        <v>1151154.0996237784</v>
      </c>
      <c r="AL3" s="8">
        <f t="shared" si="1"/>
        <v>1089904.4034022116</v>
      </c>
      <c r="AM3" s="8">
        <f t="shared" si="1"/>
        <v>1139647.6362960469</v>
      </c>
      <c r="AN3" s="8">
        <f t="shared" si="1"/>
        <v>1063235.5290796151</v>
      </c>
      <c r="AO3" s="9"/>
    </row>
    <row r="4" spans="1:41" x14ac:dyDescent="0.6">
      <c r="A4" s="1">
        <v>0</v>
      </c>
      <c r="B4" s="11">
        <f>회귀모형!B4/10000000</f>
        <v>8.5341531484750335E-3</v>
      </c>
      <c r="C4" s="11">
        <f>회귀모형!C4/10000000</f>
        <v>8.2864267986240622E-3</v>
      </c>
      <c r="D4" s="11">
        <f>회귀모형!D4/10000000</f>
        <v>8.2407845927963026E-3</v>
      </c>
      <c r="E4" s="11">
        <f>회귀모형!E4/10000000</f>
        <v>8.2132553212313116E-3</v>
      </c>
      <c r="F4" s="11">
        <f>회귀모형!F4/10000000</f>
        <v>8.0864817670861476E-3</v>
      </c>
      <c r="G4" s="11">
        <f>회귀모형!G4/10000000</f>
        <v>8.0298141799750537E-3</v>
      </c>
      <c r="H4" s="11">
        <f>회귀모형!H4/10000000</f>
        <v>7.698274099539092E-3</v>
      </c>
      <c r="I4" s="11">
        <f>회귀모형!I4/10000000</f>
        <v>7.7300677522037916E-3</v>
      </c>
      <c r="J4" s="11">
        <f>회귀모형!J4/10000000</f>
        <v>7.853577506400292E-3</v>
      </c>
      <c r="K4" s="11">
        <f>회귀모형!K4/10000000</f>
        <v>7.6990686178311949E-3</v>
      </c>
      <c r="L4" s="11">
        <f>회귀모형!L4/10000000</f>
        <v>7.8188302396087379E-3</v>
      </c>
      <c r="M4" s="11">
        <f>회귀모형!M4/10000000</f>
        <v>7.7700112681907919E-3</v>
      </c>
      <c r="N4" s="11">
        <f>회귀모형!N4/10000000</f>
        <v>7.7902387399012979E-3</v>
      </c>
      <c r="O4" s="11">
        <f>회귀모형!O4/10000000</f>
        <v>7.4075458334482286E-3</v>
      </c>
      <c r="P4" s="11">
        <f>회귀모형!P4/10000000</f>
        <v>7.1376204039593077E-3</v>
      </c>
      <c r="Q4" s="11">
        <f>회귀모형!Q4/10000000</f>
        <v>6.7454648926585517E-3</v>
      </c>
      <c r="R4" s="11">
        <f>회귀모형!R4/10000000</f>
        <v>6.5865272021818104E-3</v>
      </c>
      <c r="S4" s="11">
        <f>회귀모형!S4/10000000</f>
        <v>6.5109488117954346E-3</v>
      </c>
      <c r="T4" s="11">
        <f>회귀모형!T4/10000000</f>
        <v>6.5312077764779312E-3</v>
      </c>
      <c r="U4" s="11">
        <f>회귀모형!U4/10000000</f>
        <v>6.3885383413504254E-3</v>
      </c>
      <c r="V4" s="11">
        <f>회귀모형!V4/10000000</f>
        <v>6.4045897014213355E-3</v>
      </c>
      <c r="W4" s="12">
        <f>회귀모형!W4/10000000</f>
        <v>6.3174472864860462E-3</v>
      </c>
      <c r="X4" s="12">
        <f>회귀모형!X4/10000000</f>
        <v>6.2101008190447076E-3</v>
      </c>
      <c r="Y4" s="12">
        <f>회귀모형!Y4/10000000</f>
        <v>6.102754351603369E-3</v>
      </c>
      <c r="Z4" s="12">
        <f>회귀모형!Z4/10000000</f>
        <v>5.9954078841620304E-3</v>
      </c>
      <c r="AA4" s="12">
        <f>회귀모형!AA4/10000000</f>
        <v>5.8880614167206918E-3</v>
      </c>
      <c r="AB4" s="12">
        <f>회귀모형!AB4/10000000</f>
        <v>5.7807149492793541E-3</v>
      </c>
      <c r="AC4" s="12">
        <f>회귀모형!AC4/10000000</f>
        <v>5.6733684818380155E-3</v>
      </c>
      <c r="AD4" s="12">
        <f>회귀모형!AD4/10000000</f>
        <v>5.5660220143966769E-3</v>
      </c>
      <c r="AE4" s="12">
        <f>회귀모형!AE4/10000000</f>
        <v>5.4586755469553392E-3</v>
      </c>
      <c r="AG4" s="3">
        <f>(W4-실제값!W4)^2</f>
        <v>4010668425.3020597</v>
      </c>
      <c r="AH4" s="3">
        <f>(X4-실제값!X4)^2</f>
        <v>3864332934.0327492</v>
      </c>
      <c r="AI4" s="3">
        <f>(Y4-실제값!Y4)^2</f>
        <v>3751300257.9687929</v>
      </c>
      <c r="AJ4" s="3">
        <f>(Z4-실제값!Z4)^2</f>
        <v>3628389872.8990021</v>
      </c>
      <c r="AK4" s="3">
        <f>(AA4-실제값!AA4)^2</f>
        <v>3237373391.8298826</v>
      </c>
      <c r="AL4" s="3">
        <f>(AB4-실제값!AB4)^2</f>
        <v>3427689724.6103806</v>
      </c>
      <c r="AM4" s="3">
        <f>(AC4-실제값!AC4)^2</f>
        <v>3738469856.0471625</v>
      </c>
      <c r="AN4" s="3">
        <f>(AD4-실제값!AD4)^2</f>
        <v>3517111889.5460854</v>
      </c>
    </row>
    <row r="5" spans="1:41" x14ac:dyDescent="0.6">
      <c r="A5" s="1">
        <v>1</v>
      </c>
      <c r="B5" s="11">
        <f>회귀모형!B5/10000000</f>
        <v>6.8393473391891845E-4</v>
      </c>
      <c r="C5" s="11">
        <f>회귀모형!C5/10000000</f>
        <v>6.1133922204265371E-4</v>
      </c>
      <c r="D5" s="11">
        <f>회귀모형!D5/10000000</f>
        <v>6.0580622767828049E-4</v>
      </c>
      <c r="E5" s="11">
        <f>회귀모형!E5/10000000</f>
        <v>5.7795204906106702E-4</v>
      </c>
      <c r="F5" s="11">
        <f>회귀모형!F5/10000000</f>
        <v>5.7306936102061732E-4</v>
      </c>
      <c r="G5" s="11">
        <f>회귀모형!G5/10000000</f>
        <v>5.6486255862893625E-4</v>
      </c>
      <c r="H5" s="11">
        <f>회귀모형!H5/10000000</f>
        <v>5.6555801539449511E-4</v>
      </c>
      <c r="I5" s="11">
        <f>회귀모형!I5/10000000</f>
        <v>5.3877039021283724E-4</v>
      </c>
      <c r="J5" s="11">
        <f>회귀모형!J5/10000000</f>
        <v>5.2308413393177913E-4</v>
      </c>
      <c r="K5" s="11">
        <f>회귀모형!K5/10000000</f>
        <v>5.2324557061536581E-4</v>
      </c>
      <c r="L5" s="11">
        <f>회귀모형!L5/10000000</f>
        <v>5.3573895710613644E-4</v>
      </c>
      <c r="M5" s="11">
        <f>회귀모형!M5/10000000</f>
        <v>4.791468656587592E-4</v>
      </c>
      <c r="N5" s="11">
        <f>회귀모형!N5/10000000</f>
        <v>5.1801515492211543E-4</v>
      </c>
      <c r="O5" s="11">
        <f>회귀모형!O5/10000000</f>
        <v>5.3248615101887805E-4</v>
      </c>
      <c r="P5" s="11">
        <f>회귀모형!P5/10000000</f>
        <v>4.6558508500139012E-4</v>
      </c>
      <c r="Q5" s="11">
        <f>회귀모형!Q5/10000000</f>
        <v>4.5259826399602314E-4</v>
      </c>
      <c r="R5" s="11">
        <f>회귀모형!R5/10000000</f>
        <v>4.5333307549202115E-4</v>
      </c>
      <c r="S5" s="11">
        <f>회귀모형!S5/10000000</f>
        <v>4.4325984638586671E-4</v>
      </c>
      <c r="T5" s="11">
        <f>회귀모형!T5/10000000</f>
        <v>4.5862094883306471E-4</v>
      </c>
      <c r="U5" s="11">
        <f>회귀모형!U5/10000000</f>
        <v>3.9458853297548896E-4</v>
      </c>
      <c r="V5" s="11">
        <f>회귀모형!V5/10000000</f>
        <v>4.5205009598970876E-4</v>
      </c>
      <c r="W5" s="12">
        <f>회귀모형!W5/10000000</f>
        <v>4.0525000401090853E-4</v>
      </c>
      <c r="X5" s="12">
        <f>회귀모형!X5/10000000</f>
        <v>3.9467513320720583E-4</v>
      </c>
      <c r="Y5" s="12">
        <f>회귀모형!Y5/10000000</f>
        <v>3.8410026240350313E-4</v>
      </c>
      <c r="Z5" s="12">
        <f>회귀모형!Z5/10000000</f>
        <v>3.7352539159980042E-4</v>
      </c>
      <c r="AA5" s="12">
        <f>회귀모형!AA5/10000000</f>
        <v>3.6295052079609767E-4</v>
      </c>
      <c r="AB5" s="12">
        <f>회귀모형!AB5/10000000</f>
        <v>3.5237564999239496E-4</v>
      </c>
      <c r="AC5" s="12">
        <f>회귀모형!AC5/10000000</f>
        <v>3.4180077918869226E-4</v>
      </c>
      <c r="AD5" s="12">
        <f>회귀모형!AD5/10000000</f>
        <v>3.3122590838498961E-4</v>
      </c>
      <c r="AE5" s="12">
        <f>회귀모형!AE5/10000000</f>
        <v>3.2065103758128685E-4</v>
      </c>
      <c r="AG5" s="3">
        <f>(W5-실제값!W5)^2</f>
        <v>18303824.634877771</v>
      </c>
      <c r="AH5" s="3">
        <f>(X5-실제값!X5)^2</f>
        <v>17876901.796853121</v>
      </c>
      <c r="AI5" s="3">
        <f>(Y5-실제값!Y5)^2</f>
        <v>17105937.193927079</v>
      </c>
      <c r="AJ5" s="3">
        <f>(Z5-실제값!Z5)^2</f>
        <v>17352703.253933467</v>
      </c>
      <c r="AK5" s="3">
        <f>(AA5-실제값!AA5)^2</f>
        <v>15989866.565851746</v>
      </c>
      <c r="AL5" s="3">
        <f>(AB5-실제값!AB5)^2</f>
        <v>16360358.032052226</v>
      </c>
      <c r="AM5" s="3">
        <f>(AC5-실제값!AC5)^2</f>
        <v>22010692.470909785</v>
      </c>
      <c r="AN5" s="3">
        <f>(AD5-실제값!AD5)^2</f>
        <v>22832277.917974364</v>
      </c>
    </row>
    <row r="6" spans="1:41" x14ac:dyDescent="0.6">
      <c r="A6" s="1">
        <v>2</v>
      </c>
      <c r="B6" s="11">
        <f>회귀모형!B6/10000000</f>
        <v>4.7014940093401857E-4</v>
      </c>
      <c r="C6" s="11">
        <f>회귀모형!C6/10000000</f>
        <v>4.388905181356565E-4</v>
      </c>
      <c r="D6" s="11">
        <f>회귀모형!D6/10000000</f>
        <v>4.0173179313606676E-4</v>
      </c>
      <c r="E6" s="11">
        <f>회귀모형!E6/10000000</f>
        <v>3.9346370084571418E-4</v>
      </c>
      <c r="F6" s="11">
        <f>회귀모형!F6/10000000</f>
        <v>4.1008502393605185E-4</v>
      </c>
      <c r="G6" s="11">
        <f>회귀모형!G6/10000000</f>
        <v>3.817365709148141E-4</v>
      </c>
      <c r="H6" s="11">
        <f>회귀모형!H6/10000000</f>
        <v>3.8450459203056355E-4</v>
      </c>
      <c r="I6" s="11">
        <f>회귀모형!I6/10000000</f>
        <v>3.6934859481161877E-4</v>
      </c>
      <c r="J6" s="11">
        <f>회귀모형!J6/10000000</f>
        <v>3.7303295721305456E-4</v>
      </c>
      <c r="K6" s="11">
        <f>회귀모형!K6/10000000</f>
        <v>3.2980573417537389E-4</v>
      </c>
      <c r="L6" s="11">
        <f>회귀모형!L6/10000000</f>
        <v>3.6617913474137177E-4</v>
      </c>
      <c r="M6" s="11">
        <f>회귀모형!M6/10000000</f>
        <v>3.2926719471249987E-4</v>
      </c>
      <c r="N6" s="11">
        <f>회귀모형!N6/10000000</f>
        <v>3.274093744673558E-4</v>
      </c>
      <c r="O6" s="11">
        <f>회귀모형!O6/10000000</f>
        <v>3.3307342112456456E-4</v>
      </c>
      <c r="P6" s="11">
        <f>회귀모형!P6/10000000</f>
        <v>3.1615719638882942E-4</v>
      </c>
      <c r="Q6" s="11">
        <f>회귀모형!Q6/10000000</f>
        <v>3.1532965084063338E-4</v>
      </c>
      <c r="R6" s="11">
        <f>회귀모형!R6/10000000</f>
        <v>3.0085308726296645E-4</v>
      </c>
      <c r="S6" s="11">
        <f>회귀모형!S6/10000000</f>
        <v>3.0552743898941669E-4</v>
      </c>
      <c r="T6" s="11">
        <f>회귀모형!T6/10000000</f>
        <v>2.8910371419056826E-4</v>
      </c>
      <c r="U6" s="11">
        <f>회귀모형!U6/10000000</f>
        <v>2.7686212150301512E-4</v>
      </c>
      <c r="V6" s="11">
        <f>회귀모형!V6/10000000</f>
        <v>2.7737575549841394E-4</v>
      </c>
      <c r="W6" s="12">
        <f>회귀모형!W6/10000000</f>
        <v>2.6098512955107926E-4</v>
      </c>
      <c r="X6" s="12">
        <f>회귀모형!X6/10000000</f>
        <v>2.5272019771004073E-4</v>
      </c>
      <c r="Y6" s="12">
        <f>회귀모형!Y6/10000000</f>
        <v>2.4445526586900214E-4</v>
      </c>
      <c r="Z6" s="12">
        <f>회귀모형!Z6/10000000</f>
        <v>2.3619033402796363E-4</v>
      </c>
      <c r="AA6" s="12">
        <f>회귀모형!AA6/10000000</f>
        <v>2.2792540218692506E-4</v>
      </c>
      <c r="AB6" s="12">
        <f>회귀모형!AB6/10000000</f>
        <v>2.1966047034588655E-4</v>
      </c>
      <c r="AC6" s="12">
        <f>회귀모형!AC6/10000000</f>
        <v>2.1139553850484799E-4</v>
      </c>
      <c r="AD6" s="12">
        <f>회귀모형!AD6/10000000</f>
        <v>2.0313060666380948E-4</v>
      </c>
      <c r="AE6" s="12">
        <f>회귀모형!AE6/10000000</f>
        <v>1.9486567482277092E-4</v>
      </c>
      <c r="AG6" s="3">
        <f>(W6-실제값!W6)^2</f>
        <v>7922993.9298289139</v>
      </c>
      <c r="AH6" s="3">
        <f>(X6-실제값!X6)^2</f>
        <v>8090545.016047392</v>
      </c>
      <c r="AI6" s="3">
        <f>(Y6-실제값!Y6)^2</f>
        <v>8861116.9570632856</v>
      </c>
      <c r="AJ6" s="3">
        <f>(Z6-실제값!Z6)^2</f>
        <v>6492513.8756022109</v>
      </c>
      <c r="AK6" s="3">
        <f>(AA6-실제값!AA6)^2</f>
        <v>6465459.9857926248</v>
      </c>
      <c r="AL6" s="3">
        <f>(AB6-실제값!AB6)^2</f>
        <v>6895359.7009770786</v>
      </c>
      <c r="AM6" s="3">
        <f>(AC6-실제값!AC6)^2</f>
        <v>9167067.6414261684</v>
      </c>
      <c r="AN6" s="3">
        <f>(AD6-실제값!AD6)^2</f>
        <v>10973323.815299584</v>
      </c>
    </row>
    <row r="7" spans="1:41" x14ac:dyDescent="0.6">
      <c r="A7" s="1">
        <v>3</v>
      </c>
      <c r="B7" s="11">
        <f>회귀모형!B7/10000000</f>
        <v>3.4800646490263515E-4</v>
      </c>
      <c r="C7" s="11">
        <f>회귀모형!C7/10000000</f>
        <v>3.5599939260123268E-4</v>
      </c>
      <c r="D7" s="11">
        <f>회귀모형!D7/10000000</f>
        <v>3.2578705627879745E-4</v>
      </c>
      <c r="E7" s="11">
        <f>회귀모형!E7/10000000</f>
        <v>2.8781787173720765E-4</v>
      </c>
      <c r="F7" s="11">
        <f>회귀모형!F7/10000000</f>
        <v>3.0568728306882941E-4</v>
      </c>
      <c r="G7" s="11">
        <f>회귀모형!G7/10000000</f>
        <v>2.8549370441189128E-4</v>
      </c>
      <c r="H7" s="11">
        <f>회귀모형!H7/10000000</f>
        <v>2.8895161661774722E-4</v>
      </c>
      <c r="I7" s="11">
        <f>회귀모형!I7/10000000</f>
        <v>2.7614781322092579E-4</v>
      </c>
      <c r="J7" s="11">
        <f>회귀모형!J7/10000000</f>
        <v>2.9664029470619649E-4</v>
      </c>
      <c r="K7" s="11">
        <f>회귀모형!K7/10000000</f>
        <v>2.5172623913274509E-4</v>
      </c>
      <c r="L7" s="11">
        <f>회귀모형!L7/10000000</f>
        <v>2.5578871272827366E-4</v>
      </c>
      <c r="M7" s="11">
        <f>회귀모형!M7/10000000</f>
        <v>2.4883197211743107E-4</v>
      </c>
      <c r="N7" s="11">
        <f>회귀모형!N7/10000000</f>
        <v>2.4562291815960875E-4</v>
      </c>
      <c r="O7" s="11">
        <f>회귀모형!O7/10000000</f>
        <v>2.5411579934187314E-4</v>
      </c>
      <c r="P7" s="11">
        <f>회귀모형!P7/10000000</f>
        <v>2.4318258137174945E-4</v>
      </c>
      <c r="Q7" s="11">
        <f>회귀모형!Q7/10000000</f>
        <v>2.4342643283182405E-4</v>
      </c>
      <c r="R7" s="11">
        <f>회귀모형!R7/10000000</f>
        <v>2.3456050433959816E-4</v>
      </c>
      <c r="S7" s="11">
        <f>회귀모형!S7/10000000</f>
        <v>2.2346133356270143E-4</v>
      </c>
      <c r="T7" s="11">
        <f>회귀모형!T7/10000000</f>
        <v>2.1179377029733291E-4</v>
      </c>
      <c r="U7" s="11">
        <f>회귀모형!U7/10000000</f>
        <v>2.0988611237298741E-4</v>
      </c>
      <c r="V7" s="11">
        <f>회귀모형!V7/10000000</f>
        <v>2.2633605235085683E-4</v>
      </c>
      <c r="W7" s="12">
        <f>회귀모형!W7/10000000</f>
        <v>1.9779308311701247E-4</v>
      </c>
      <c r="X7" s="12">
        <f>회귀모형!X7/10000000</f>
        <v>1.9144845462915454E-4</v>
      </c>
      <c r="Y7" s="12">
        <f>회귀모형!Y7/10000000</f>
        <v>1.8510382614129659E-4</v>
      </c>
      <c r="Z7" s="12">
        <f>회귀모형!Z7/10000000</f>
        <v>1.7875919765343866E-4</v>
      </c>
      <c r="AA7" s="12">
        <f>회귀모형!AA7/10000000</f>
        <v>1.7241456916558073E-4</v>
      </c>
      <c r="AB7" s="12">
        <f>회귀모형!AB7/10000000</f>
        <v>1.6606994067772281E-4</v>
      </c>
      <c r="AC7" s="12">
        <f>회귀모형!AC7/10000000</f>
        <v>1.5972531218986485E-4</v>
      </c>
      <c r="AD7" s="12">
        <f>회귀모형!AD7/10000000</f>
        <v>1.5338068370200693E-4</v>
      </c>
      <c r="AE7" s="12">
        <f>회귀모형!AE7/10000000</f>
        <v>1.4703605521414897E-4</v>
      </c>
      <c r="AG7" s="3">
        <f>(W7-실제값!W7)^2</f>
        <v>5291242.9498838484</v>
      </c>
      <c r="AH7" s="3">
        <f>(X7-실제값!X7)^2</f>
        <v>5086141.8971026735</v>
      </c>
      <c r="AI7" s="3">
        <f>(Y7-실제값!Y7)^2</f>
        <v>4870797.9203757066</v>
      </c>
      <c r="AJ7" s="3">
        <f>(Z7-실제값!Z7)^2</f>
        <v>3599401.8731222753</v>
      </c>
      <c r="AK7" s="3">
        <f>(AA7-실제값!AA7)^2</f>
        <v>4090168.6401934535</v>
      </c>
      <c r="AL7" s="3">
        <f>(AB7-실제값!AB7)^2</f>
        <v>4563957.4147479385</v>
      </c>
      <c r="AM7" s="3">
        <f>(AC7-실제값!AC7)^2</f>
        <v>4943956.2052600794</v>
      </c>
      <c r="AN7" s="3">
        <f>(AD7-실제값!AD7)^2</f>
        <v>5573836.5095451381</v>
      </c>
    </row>
    <row r="8" spans="1:41" x14ac:dyDescent="0.6">
      <c r="A8" s="1">
        <v>4</v>
      </c>
      <c r="B8" s="11">
        <f>회귀모형!B8/10000000</f>
        <v>2.8658427026107767E-4</v>
      </c>
      <c r="C8" s="11">
        <f>회귀모형!C8/10000000</f>
        <v>2.7034091441809196E-4</v>
      </c>
      <c r="D8" s="11">
        <f>회귀모형!D8/10000000</f>
        <v>2.4682281235010494E-4</v>
      </c>
      <c r="E8" s="11">
        <f>회귀모형!E8/10000000</f>
        <v>2.3235320634907466E-4</v>
      </c>
      <c r="F8" s="11">
        <f>회귀모형!F8/10000000</f>
        <v>2.3370529384365363E-4</v>
      </c>
      <c r="G8" s="11">
        <f>회귀모형!G8/10000000</f>
        <v>2.1415737222376643E-4</v>
      </c>
      <c r="H8" s="11">
        <f>회귀모형!H8/10000000</f>
        <v>2.419087816641876E-4</v>
      </c>
      <c r="I8" s="11">
        <f>회귀모형!I8/10000000</f>
        <v>2.3554674648413552E-4</v>
      </c>
      <c r="J8" s="11">
        <f>회귀모형!J8/10000000</f>
        <v>2.2129446159952268E-4</v>
      </c>
      <c r="K8" s="11">
        <f>회귀모형!K8/10000000</f>
        <v>2.1160694693553872E-4</v>
      </c>
      <c r="L8" s="11">
        <f>회귀모형!L8/10000000</f>
        <v>2.0683887615195498E-4</v>
      </c>
      <c r="M8" s="11">
        <f>회귀모형!M8/10000000</f>
        <v>1.9360089620632886E-4</v>
      </c>
      <c r="N8" s="11">
        <f>회귀모형!N8/10000000</f>
        <v>2.0234810625596898E-4</v>
      </c>
      <c r="O8" s="11">
        <f>회귀모형!O8/10000000</f>
        <v>1.9124911044761183E-4</v>
      </c>
      <c r="P8" s="11">
        <f>회귀모형!P8/10000000</f>
        <v>1.7927049175781316E-4</v>
      </c>
      <c r="Q8" s="11">
        <f>회귀모형!Q8/10000000</f>
        <v>1.7651712896379925E-4</v>
      </c>
      <c r="R8" s="11">
        <f>회귀모형!R8/10000000</f>
        <v>1.7946428505379117E-4</v>
      </c>
      <c r="S8" s="11">
        <f>회귀모형!S8/10000000</f>
        <v>1.9690235027825252E-4</v>
      </c>
      <c r="T8" s="11">
        <f>회귀모형!T8/10000000</f>
        <v>1.8082082589479536E-4</v>
      </c>
      <c r="U8" s="11">
        <f>회귀모형!U8/10000000</f>
        <v>1.8861796701281767E-4</v>
      </c>
      <c r="V8" s="11">
        <f>회귀모형!V8/10000000</f>
        <v>1.6625157804811278E-4</v>
      </c>
      <c r="W8" s="12">
        <f>회귀모형!W8/10000000</f>
        <v>1.5980015204136556E-4</v>
      </c>
      <c r="X8" s="12">
        <f>회귀모형!X8/10000000</f>
        <v>1.5503651901395548E-4</v>
      </c>
      <c r="Y8" s="12">
        <f>회귀모형!Y8/10000000</f>
        <v>1.5027288598654543E-4</v>
      </c>
      <c r="Z8" s="12">
        <f>회귀모형!Z8/10000000</f>
        <v>1.4550925295913537E-4</v>
      </c>
      <c r="AA8" s="12">
        <f>회귀모형!AA8/10000000</f>
        <v>1.4074561993172532E-4</v>
      </c>
      <c r="AB8" s="12">
        <f>회귀모형!AB8/10000000</f>
        <v>1.3598198690431524E-4</v>
      </c>
      <c r="AC8" s="12">
        <f>회귀모형!AC8/10000000</f>
        <v>1.3121835387690519E-4</v>
      </c>
      <c r="AD8" s="12">
        <f>회귀모형!AD8/10000000</f>
        <v>1.2645472084949513E-4</v>
      </c>
      <c r="AE8" s="12">
        <f>회귀모형!AE8/10000000</f>
        <v>1.2169108782208506E-4</v>
      </c>
      <c r="AG8" s="3">
        <f>(W8-실제값!W8)^2</f>
        <v>2786025.3221115647</v>
      </c>
      <c r="AH8" s="3">
        <f>(X8-실제값!X8)^2</f>
        <v>2532057.9920986914</v>
      </c>
      <c r="AI8" s="3">
        <f>(Y8-실제값!Y8)^2</f>
        <v>2845429.2935697315</v>
      </c>
      <c r="AJ8" s="3">
        <f>(Z8-실제값!Z8)^2</f>
        <v>2272574.2771437922</v>
      </c>
      <c r="AK8" s="3">
        <f>(AA8-실제값!AA8)^2</f>
        <v>2203663.7251449171</v>
      </c>
      <c r="AL8" s="3">
        <f>(AB8-실제값!AB8)^2</f>
        <v>2715481.1397963287</v>
      </c>
      <c r="AM8" s="3">
        <f>(AC8-실제값!AC8)^2</f>
        <v>3031242.4159312584</v>
      </c>
      <c r="AN8" s="3">
        <f>(AD8-실제값!AD8)^2</f>
        <v>3199777.5179804</v>
      </c>
    </row>
    <row r="9" spans="1:41" x14ac:dyDescent="0.6">
      <c r="A9" s="1">
        <v>5</v>
      </c>
      <c r="B9" s="11">
        <f>회귀모형!B9/10000000</f>
        <v>2.4821629071169348E-4</v>
      </c>
      <c r="C9" s="11">
        <f>회귀모형!C9/10000000</f>
        <v>2.6010110897832148E-4</v>
      </c>
      <c r="D9" s="11">
        <f>회귀모형!D9/10000000</f>
        <v>2.267288073939755E-4</v>
      </c>
      <c r="E9" s="11">
        <f>회귀모형!E9/10000000</f>
        <v>2.2779464070306059E-4</v>
      </c>
      <c r="F9" s="11">
        <f>회귀모형!F9/10000000</f>
        <v>2.1707548277252362E-4</v>
      </c>
      <c r="G9" s="11">
        <f>회귀모형!G9/10000000</f>
        <v>2.1034630069828694E-4</v>
      </c>
      <c r="H9" s="11">
        <f>회귀모형!H9/10000000</f>
        <v>1.8997442902530788E-4</v>
      </c>
      <c r="I9" s="11">
        <f>회귀모형!I9/10000000</f>
        <v>1.8633358560495001E-4</v>
      </c>
      <c r="J9" s="11">
        <f>회귀모형!J9/10000000</f>
        <v>1.9408385452986164E-4</v>
      </c>
      <c r="K9" s="11">
        <f>회귀모형!K9/10000000</f>
        <v>1.8076360273322459E-4</v>
      </c>
      <c r="L9" s="11">
        <f>회귀모형!L9/10000000</f>
        <v>1.7118792565975699E-4</v>
      </c>
      <c r="M9" s="11">
        <f>회귀모형!M9/10000000</f>
        <v>2.0005546728249157E-4</v>
      </c>
      <c r="N9" s="11">
        <f>회귀모형!N9/10000000</f>
        <v>1.6806529654352949E-4</v>
      </c>
      <c r="O9" s="11">
        <f>회귀모형!O9/10000000</f>
        <v>1.5337896617262606E-4</v>
      </c>
      <c r="P9" s="11">
        <f>회귀모형!P9/10000000</f>
        <v>1.5383072210793479E-4</v>
      </c>
      <c r="Q9" s="11">
        <f>회귀모형!Q9/10000000</f>
        <v>1.4055454742116795E-4</v>
      </c>
      <c r="R9" s="11">
        <f>회귀모형!R9/10000000</f>
        <v>1.5651523594352565E-4</v>
      </c>
      <c r="S9" s="11">
        <f>회귀모형!S9/10000000</f>
        <v>1.4236491829800079E-4</v>
      </c>
      <c r="T9" s="11">
        <f>회귀모형!T9/10000000</f>
        <v>1.4944420910188955E-4</v>
      </c>
      <c r="U9" s="11">
        <f>회귀모형!U9/10000000</f>
        <v>1.4029876714543424E-4</v>
      </c>
      <c r="V9" s="11">
        <f>회귀모형!V9/10000000</f>
        <v>1.5674938475549098E-4</v>
      </c>
      <c r="W9" s="12">
        <f>회귀모형!W9/10000000</f>
        <v>1.2450284735186602E-4</v>
      </c>
      <c r="X9" s="12">
        <f>회귀모형!X9/10000000</f>
        <v>1.1905131597007437E-4</v>
      </c>
      <c r="Y9" s="12">
        <f>회귀모형!Y9/10000000</f>
        <v>1.1359978458828272E-4</v>
      </c>
      <c r="Z9" s="12">
        <f>회귀모형!Z9/10000000</f>
        <v>1.0814825320649109E-4</v>
      </c>
      <c r="AA9" s="12">
        <f>회귀모형!AA9/10000000</f>
        <v>1.0269672182469944E-4</v>
      </c>
      <c r="AB9" s="12">
        <f>회귀모형!AB9/10000000</f>
        <v>9.7245190442907831E-5</v>
      </c>
      <c r="AC9" s="12">
        <f>회귀모형!AC9/10000000</f>
        <v>9.1793659061116181E-5</v>
      </c>
      <c r="AD9" s="12">
        <f>회귀모형!AD9/10000000</f>
        <v>8.6342127679324545E-5</v>
      </c>
      <c r="AE9" s="12">
        <f>회귀모형!AE9/10000000</f>
        <v>8.0890596297532923E-5</v>
      </c>
      <c r="AG9" s="3">
        <f>(W9-실제값!W9)^2</f>
        <v>1984845.3382346779</v>
      </c>
      <c r="AH9" s="3">
        <f>(X9-실제값!X9)^2</f>
        <v>2127985.118086346</v>
      </c>
      <c r="AI9" s="3">
        <f>(Y9-실제값!Y9)^2</f>
        <v>2058286.0775816245</v>
      </c>
      <c r="AJ9" s="3">
        <f>(Z9-실제값!Z9)^2</f>
        <v>2001735.6565663465</v>
      </c>
      <c r="AK9" s="3">
        <f>(AA9-실제값!AA9)^2</f>
        <v>2120635.0711830659</v>
      </c>
      <c r="AL9" s="3">
        <f>(AB9-실제값!AB9)^2</f>
        <v>2100647.0895170276</v>
      </c>
      <c r="AM9" s="3">
        <f>(AC9-실제값!AC9)^2</f>
        <v>2758175.969787369</v>
      </c>
      <c r="AN9" s="3">
        <f>(AD9-실제값!AD9)^2</f>
        <v>2757629.8465179997</v>
      </c>
    </row>
    <row r="10" spans="1:41" x14ac:dyDescent="0.6">
      <c r="A10" s="1">
        <v>6</v>
      </c>
      <c r="B10" s="11">
        <f>회귀모형!B10/10000000</f>
        <v>2.1990673360816585E-4</v>
      </c>
      <c r="C10" s="11">
        <f>회귀모형!C10/10000000</f>
        <v>2.3328037838657952E-4</v>
      </c>
      <c r="D10" s="11">
        <f>회귀모형!D10/10000000</f>
        <v>2.0550700368838747E-4</v>
      </c>
      <c r="E10" s="11">
        <f>회귀모형!E10/10000000</f>
        <v>1.9743920984232279E-4</v>
      </c>
      <c r="F10" s="11">
        <f>회귀모형!F10/10000000</f>
        <v>1.8347328018117497E-4</v>
      </c>
      <c r="G10" s="11">
        <f>회귀모형!G10/10000000</f>
        <v>1.8435250348289165E-4</v>
      </c>
      <c r="H10" s="11">
        <f>회귀모형!H10/10000000</f>
        <v>1.7239227635795041E-4</v>
      </c>
      <c r="I10" s="11">
        <f>회귀모형!I10/10000000</f>
        <v>1.6107004098129608E-4</v>
      </c>
      <c r="J10" s="11">
        <f>회귀모형!J10/10000000</f>
        <v>1.7215109148324416E-4</v>
      </c>
      <c r="K10" s="11">
        <f>회귀모형!K10/10000000</f>
        <v>1.7883157361133959E-4</v>
      </c>
      <c r="L10" s="11">
        <f>회귀모형!L10/10000000</f>
        <v>1.6929099672586455E-4</v>
      </c>
      <c r="M10" s="11">
        <f>회귀모형!M10/10000000</f>
        <v>1.4394798314655148E-4</v>
      </c>
      <c r="N10" s="11">
        <f>회귀모형!N10/10000000</f>
        <v>1.5490923694469282E-4</v>
      </c>
      <c r="O10" s="11">
        <f>회귀모형!O10/10000000</f>
        <v>1.3175441365697099E-4</v>
      </c>
      <c r="P10" s="11">
        <f>회귀모형!P10/10000000</f>
        <v>1.3462213272147613E-4</v>
      </c>
      <c r="Q10" s="11">
        <f>회귀모형!Q10/10000000</f>
        <v>1.2346463912121607E-4</v>
      </c>
      <c r="R10" s="11">
        <f>회귀모형!R10/10000000</f>
        <v>1.3602717052132895E-4</v>
      </c>
      <c r="S10" s="11">
        <f>회귀모형!S10/10000000</f>
        <v>1.1638017263821975E-4</v>
      </c>
      <c r="T10" s="11">
        <f>회귀모형!T10/10000000</f>
        <v>1.3061538277338498E-4</v>
      </c>
      <c r="U10" s="11">
        <f>회귀모형!U10/10000000</f>
        <v>1.2822700731781529E-4</v>
      </c>
      <c r="V10" s="11">
        <f>회귀모형!V10/10000000</f>
        <v>1.3602452797825852E-4</v>
      </c>
      <c r="W10" s="12">
        <f>회귀모형!W10/10000000</f>
        <v>1.0757904511050758E-4</v>
      </c>
      <c r="X10" s="12">
        <f>회귀모형!X10/10000000</f>
        <v>1.0258117581246224E-4</v>
      </c>
      <c r="Y10" s="12">
        <f>회귀모형!Y10/10000000</f>
        <v>9.7583306514416906E-5</v>
      </c>
      <c r="Z10" s="12">
        <f>회귀모형!Z10/10000000</f>
        <v>9.2585437216371569E-5</v>
      </c>
      <c r="AA10" s="12">
        <f>회귀모형!AA10/10000000</f>
        <v>8.7587567918326231E-5</v>
      </c>
      <c r="AB10" s="12">
        <f>회귀모형!AB10/10000000</f>
        <v>8.2589698620280893E-5</v>
      </c>
      <c r="AC10" s="12">
        <f>회귀모형!AC10/10000000</f>
        <v>7.7591829322235542E-5</v>
      </c>
      <c r="AD10" s="12">
        <f>회귀모형!AD10/10000000</f>
        <v>7.2593960024190204E-5</v>
      </c>
      <c r="AE10" s="12">
        <f>회귀모형!AE10/10000000</f>
        <v>6.7596090726144867E-5</v>
      </c>
      <c r="AG10" s="3">
        <f>(W10-실제값!W10)^2</f>
        <v>1883350.2393272787</v>
      </c>
      <c r="AH10" s="3">
        <f>(X10-실제값!X10)^2</f>
        <v>1372428.5922633347</v>
      </c>
      <c r="AI10" s="3">
        <f>(Y10-실제값!Y10)^2</f>
        <v>1444953.3171683133</v>
      </c>
      <c r="AJ10" s="3">
        <f>(Z10-실제값!Z10)^2</f>
        <v>1676046.1214699652</v>
      </c>
      <c r="AK10" s="3">
        <f>(AA10-실제값!AA10)^2</f>
        <v>1448414.8234166079</v>
      </c>
      <c r="AL10" s="3">
        <f>(AB10-실제값!AB10)^2</f>
        <v>1956259.6310477017</v>
      </c>
      <c r="AM10" s="3">
        <f>(AC10-실제값!AC10)^2</f>
        <v>1927652.6872981305</v>
      </c>
      <c r="AN10" s="3">
        <f>(AD10-실제값!AD10)^2</f>
        <v>1803160.4352504369</v>
      </c>
    </row>
    <row r="11" spans="1:41" x14ac:dyDescent="0.6">
      <c r="A11" s="1">
        <v>7</v>
      </c>
      <c r="B11" s="11">
        <f>회귀모형!B11/10000000</f>
        <v>2.1421907096307605E-4</v>
      </c>
      <c r="C11" s="11">
        <f>회귀모형!C11/10000000</f>
        <v>2.0967596051830629E-4</v>
      </c>
      <c r="D11" s="11">
        <f>회귀모형!D11/10000000</f>
        <v>1.8820853959701904E-4</v>
      </c>
      <c r="E11" s="11">
        <f>회귀모형!E11/10000000</f>
        <v>2.0302086801475338E-4</v>
      </c>
      <c r="F11" s="11">
        <f>회귀모형!F11/10000000</f>
        <v>1.8088335722022162E-4</v>
      </c>
      <c r="G11" s="11">
        <f>회귀모형!G11/10000000</f>
        <v>1.6422417432556034E-4</v>
      </c>
      <c r="H11" s="11">
        <f>회귀모형!H11/10000000</f>
        <v>1.4699034073317854E-4</v>
      </c>
      <c r="I11" s="11">
        <f>회귀모형!I11/10000000</f>
        <v>1.5932304747230721E-4</v>
      </c>
      <c r="J11" s="11">
        <f>회귀모형!J11/10000000</f>
        <v>1.5275598621757174E-4</v>
      </c>
      <c r="K11" s="11">
        <f>회귀모형!K11/10000000</f>
        <v>1.5806137867518938E-4</v>
      </c>
      <c r="L11" s="11">
        <f>회귀모형!L11/10000000</f>
        <v>1.4711560774442945E-4</v>
      </c>
      <c r="M11" s="11">
        <f>회귀모형!M11/10000000</f>
        <v>1.455984206307526E-4</v>
      </c>
      <c r="N11" s="11">
        <f>회귀모형!N11/10000000</f>
        <v>1.4972365692551907E-4</v>
      </c>
      <c r="O11" s="11">
        <f>회귀모형!O11/10000000</f>
        <v>1.3828147216704881E-4</v>
      </c>
      <c r="P11" s="11">
        <f>회귀모형!P11/10000000</f>
        <v>1.2605235343389124E-4</v>
      </c>
      <c r="Q11" s="11">
        <f>회귀모형!Q11/10000000</f>
        <v>1.3036863709410613E-4</v>
      </c>
      <c r="R11" s="11">
        <f>회귀모형!R11/10000000</f>
        <v>1.2345371830910934E-4</v>
      </c>
      <c r="S11" s="11">
        <f>회귀모형!S11/10000000</f>
        <v>1.3810381231253648E-4</v>
      </c>
      <c r="T11" s="11">
        <f>회귀모형!T11/10000000</f>
        <v>1.2040323033238769E-4</v>
      </c>
      <c r="U11" s="11">
        <f>회귀모형!U11/10000000</f>
        <v>1.2932440927646612E-4</v>
      </c>
      <c r="V11" s="11">
        <f>회귀모형!V11/10000000</f>
        <v>1.1369503168702989E-4</v>
      </c>
      <c r="W11" s="12">
        <f>회귀모형!W11/10000000</f>
        <v>1.0562501261190286E-4</v>
      </c>
      <c r="X11" s="12">
        <f>회귀모형!X11/10000000</f>
        <v>1.0120355023614311E-4</v>
      </c>
      <c r="Y11" s="12">
        <f>회귀모형!Y11/10000000</f>
        <v>9.678208786038338E-5</v>
      </c>
      <c r="Z11" s="12">
        <f>회귀모형!Z11/10000000</f>
        <v>9.2360625484623626E-5</v>
      </c>
      <c r="AA11" s="12">
        <f>회귀모형!AA11/10000000</f>
        <v>8.7939163108863885E-5</v>
      </c>
      <c r="AB11" s="12">
        <f>회귀모형!AB11/10000000</f>
        <v>8.3517700733104131E-5</v>
      </c>
      <c r="AC11" s="12">
        <f>회귀모형!AC11/10000000</f>
        <v>7.909623835734439E-5</v>
      </c>
      <c r="AD11" s="12">
        <f>회귀모형!AD11/10000000</f>
        <v>7.4674775981584636E-5</v>
      </c>
      <c r="AE11" s="12">
        <f>회귀모형!AE11/10000000</f>
        <v>7.0253313605824909E-5</v>
      </c>
      <c r="AG11" s="3">
        <f>(W11-실제값!W11)^2</f>
        <v>1698064.9302603186</v>
      </c>
      <c r="AH11" s="3">
        <f>(X11-실제값!X11)^2</f>
        <v>1676990.7607146313</v>
      </c>
      <c r="AI11" s="3">
        <f>(Y11-실제값!Y11)^2</f>
        <v>1375542.2469691001</v>
      </c>
      <c r="AJ11" s="3">
        <f>(Z11-실제값!Z11)^2</f>
        <v>1380586.5998254595</v>
      </c>
      <c r="AK11" s="3">
        <f>(AA11-실제값!AA11)^2</f>
        <v>1329399.1369685424</v>
      </c>
      <c r="AL11" s="3">
        <f>(AB11-실제값!AB11)^2</f>
        <v>1519500.9771786479</v>
      </c>
      <c r="AM11" s="3">
        <f>(AC11-실제값!AC11)^2</f>
        <v>1288384.4600413274</v>
      </c>
      <c r="AN11" s="3">
        <f>(AD11-실제값!AD11)^2</f>
        <v>1598445.1862780701</v>
      </c>
    </row>
    <row r="12" spans="1:41" x14ac:dyDescent="0.6">
      <c r="A12" s="1">
        <v>8</v>
      </c>
      <c r="B12" s="11">
        <f>회귀모형!B12/10000000</f>
        <v>2.3315176086007123E-4</v>
      </c>
      <c r="C12" s="11">
        <f>회귀모형!C12/10000000</f>
        <v>2.0023979820441761E-4</v>
      </c>
      <c r="D12" s="11">
        <f>회귀모형!D12/10000000</f>
        <v>1.9676061216710429E-4</v>
      </c>
      <c r="E12" s="11">
        <f>회귀모형!E12/10000000</f>
        <v>1.7111294022492904E-4</v>
      </c>
      <c r="F12" s="11">
        <f>회귀모형!F12/10000000</f>
        <v>1.8302498037205375E-4</v>
      </c>
      <c r="G12" s="11">
        <f>회귀모형!G12/10000000</f>
        <v>1.6348616420357753E-4</v>
      </c>
      <c r="H12" s="11">
        <f>회귀모형!H12/10000000</f>
        <v>1.5930613546108496E-4</v>
      </c>
      <c r="I12" s="11">
        <f>회귀모형!I12/10000000</f>
        <v>1.673382768794763E-4</v>
      </c>
      <c r="J12" s="11">
        <f>회귀모형!J12/10000000</f>
        <v>1.5698361015949652E-4</v>
      </c>
      <c r="K12" s="11">
        <f>회귀모형!K12/10000000</f>
        <v>1.4644500967702471E-4</v>
      </c>
      <c r="L12" s="11">
        <f>회귀모형!L12/10000000</f>
        <v>1.4803317105059816E-4</v>
      </c>
      <c r="M12" s="11">
        <f>회귀모형!M12/10000000</f>
        <v>1.5315722561273781E-4</v>
      </c>
      <c r="N12" s="11">
        <f>회귀모형!N12/10000000</f>
        <v>1.4244660962547687E-4</v>
      </c>
      <c r="O12" s="11">
        <f>회귀모형!O12/10000000</f>
        <v>1.4049348021345857E-4</v>
      </c>
      <c r="P12" s="11">
        <f>회귀모형!P12/10000000</f>
        <v>1.2932026868130186E-4</v>
      </c>
      <c r="Q12" s="11">
        <f>회귀모형!Q12/10000000</f>
        <v>1.2409813987211333E-4</v>
      </c>
      <c r="R12" s="11">
        <f>회귀모형!R12/10000000</f>
        <v>1.3245283071958679E-4</v>
      </c>
      <c r="S12" s="11">
        <f>회귀모형!S12/10000000</f>
        <v>1.149880091493162E-4</v>
      </c>
      <c r="T12" s="11">
        <f>회귀모형!T12/10000000</f>
        <v>1.2438673743466125E-4</v>
      </c>
      <c r="U12" s="11">
        <f>회귀모형!U12/10000000</f>
        <v>1.2104618057128079E-4</v>
      </c>
      <c r="V12" s="11">
        <f>회귀모형!V12/10000000</f>
        <v>1.2705931303674082E-4</v>
      </c>
      <c r="W12" s="12">
        <f>회귀모형!W12/10000000</f>
        <v>1.0450988999685273E-4</v>
      </c>
      <c r="X12" s="12">
        <f>회귀모형!X12/10000000</f>
        <v>1.0000502608238259E-4</v>
      </c>
      <c r="Y12" s="12">
        <f>회귀모형!Y12/10000000</f>
        <v>9.5500162167912485E-5</v>
      </c>
      <c r="Z12" s="12">
        <f>회귀모형!Z12/10000000</f>
        <v>9.0995298253442348E-5</v>
      </c>
      <c r="AA12" s="12">
        <f>회귀모형!AA12/10000000</f>
        <v>8.6490434338972198E-5</v>
      </c>
      <c r="AB12" s="12">
        <f>회귀모형!AB12/10000000</f>
        <v>8.1985570424502062E-5</v>
      </c>
      <c r="AC12" s="12">
        <f>회귀모형!AC12/10000000</f>
        <v>7.7480706510031926E-5</v>
      </c>
      <c r="AD12" s="12">
        <f>회귀모형!AD12/10000000</f>
        <v>7.2975842595561789E-5</v>
      </c>
      <c r="AE12" s="12">
        <f>회귀모형!AE12/10000000</f>
        <v>6.8470978681091653E-5</v>
      </c>
      <c r="AG12" s="3">
        <f>(W12-실제값!W12)^2</f>
        <v>1834305.4555739833</v>
      </c>
      <c r="AH12" s="3">
        <f>(X12-실제값!X12)^2</f>
        <v>1402479.8088798798</v>
      </c>
      <c r="AI12" s="3">
        <f>(Y12-실제값!Y12)^2</f>
        <v>1302484.4745303658</v>
      </c>
      <c r="AJ12" s="3">
        <f>(Z12-실제값!Z12)^2</f>
        <v>1460693.4648716622</v>
      </c>
      <c r="AK12" s="3">
        <f>(AA12-실제값!AA12)^2</f>
        <v>1026362.5601478368</v>
      </c>
      <c r="AL12" s="3">
        <f>(AB12-실제값!AB12)^2</f>
        <v>1282856.2486519979</v>
      </c>
      <c r="AM12" s="3">
        <f>(AC12-실제값!AC12)^2</f>
        <v>1594762.2629113512</v>
      </c>
      <c r="AN12" s="3">
        <f>(AD12-실제값!AD12)^2</f>
        <v>1378494.15771241</v>
      </c>
    </row>
    <row r="13" spans="1:41" x14ac:dyDescent="0.6">
      <c r="A13" s="1">
        <v>9</v>
      </c>
      <c r="B13" s="11">
        <f>회귀모형!B13/10000000</f>
        <v>2.0835380520587118E-4</v>
      </c>
      <c r="C13" s="11">
        <f>회귀모형!C13/10000000</f>
        <v>1.8802691453699007E-4</v>
      </c>
      <c r="D13" s="11">
        <f>회귀모형!D13/10000000</f>
        <v>1.7897405968618924E-4</v>
      </c>
      <c r="E13" s="11">
        <f>회귀모형!E13/10000000</f>
        <v>1.7800885612342785E-4</v>
      </c>
      <c r="F13" s="11">
        <f>회귀모형!F13/10000000</f>
        <v>1.697776819061326E-4</v>
      </c>
      <c r="G13" s="11">
        <f>회귀모형!G13/10000000</f>
        <v>1.5792955238594209E-4</v>
      </c>
      <c r="H13" s="11">
        <f>회귀모형!H13/10000000</f>
        <v>1.6210481622468744E-4</v>
      </c>
      <c r="I13" s="11">
        <f>회귀모형!I13/10000000</f>
        <v>1.5769209180889303E-4</v>
      </c>
      <c r="J13" s="11">
        <f>회귀모형!J13/10000000</f>
        <v>1.3725462192125192E-4</v>
      </c>
      <c r="K13" s="11">
        <f>회귀모형!K13/10000000</f>
        <v>1.6031107902952704E-4</v>
      </c>
      <c r="L13" s="11">
        <f>회귀모형!L13/10000000</f>
        <v>1.4868262717903852E-4</v>
      </c>
      <c r="M13" s="11">
        <f>회귀모형!M13/10000000</f>
        <v>1.3515365493534036E-4</v>
      </c>
      <c r="N13" s="11">
        <f>회귀모형!N13/10000000</f>
        <v>1.4139451306068899E-4</v>
      </c>
      <c r="O13" s="11">
        <f>회귀모형!O13/10000000</f>
        <v>1.2461462644035933E-4</v>
      </c>
      <c r="P13" s="11">
        <f>회귀모형!P13/10000000</f>
        <v>1.3885185919824933E-4</v>
      </c>
      <c r="Q13" s="11">
        <f>회귀모형!Q13/10000000</f>
        <v>1.2198642144853568E-4</v>
      </c>
      <c r="R13" s="11">
        <f>회귀모형!R13/10000000</f>
        <v>1.1618389136221446E-4</v>
      </c>
      <c r="S13" s="11">
        <f>회귀모형!S13/10000000</f>
        <v>1.2149420878653454E-4</v>
      </c>
      <c r="T13" s="11">
        <f>회귀모형!T13/10000000</f>
        <v>1.3487099319777843E-4</v>
      </c>
      <c r="U13" s="11">
        <f>회귀모형!U13/10000000</f>
        <v>1.2788276826982027E-4</v>
      </c>
      <c r="V13" s="11">
        <f>회귀모형!V13/10000000</f>
        <v>1.2496876196689807E-4</v>
      </c>
      <c r="W13" s="12">
        <f>회귀모형!W13/10000000</f>
        <v>1.0877739437444141E-4</v>
      </c>
      <c r="X13" s="12">
        <f>회귀모형!X13/10000000</f>
        <v>1.0509690726270502E-4</v>
      </c>
      <c r="Y13" s="12">
        <f>회귀모형!Y13/10000000</f>
        <v>1.0141642015096866E-4</v>
      </c>
      <c r="Z13" s="12">
        <f>회귀모형!Z13/10000000</f>
        <v>9.7735933039232287E-5</v>
      </c>
      <c r="AA13" s="12">
        <f>회귀모형!AA13/10000000</f>
        <v>9.4055445927495904E-5</v>
      </c>
      <c r="AB13" s="12">
        <f>회귀모형!AB13/10000000</f>
        <v>9.0374958815759549E-5</v>
      </c>
      <c r="AC13" s="12">
        <f>회귀모형!AC13/10000000</f>
        <v>8.669447170402318E-5</v>
      </c>
      <c r="AD13" s="12">
        <f>회귀모형!AD13/10000000</f>
        <v>8.301398459228681E-5</v>
      </c>
      <c r="AE13" s="12">
        <f>회귀모형!AE13/10000000</f>
        <v>7.9333497480550428E-5</v>
      </c>
      <c r="AG13" s="3">
        <f>(W13-실제값!W13)^2</f>
        <v>1330722.3214291302</v>
      </c>
      <c r="AH13" s="3">
        <f>(X13-실제값!X13)^2</f>
        <v>1286839.0349791965</v>
      </c>
      <c r="AI13" s="3">
        <f>(Y13-실제값!Y13)^2</f>
        <v>1591753.0108274163</v>
      </c>
      <c r="AJ13" s="3">
        <f>(Z13-실제값!Z13)^2</f>
        <v>1329374.8721057361</v>
      </c>
      <c r="AK13" s="3">
        <f>(AA13-실제값!AA13)^2</f>
        <v>1225266.5659448763</v>
      </c>
      <c r="AL13" s="3">
        <f>(AB13-실제값!AB13)^2</f>
        <v>1393150.1300366907</v>
      </c>
      <c r="AM13" s="3">
        <f>(AC13-실제값!AC13)^2</f>
        <v>1374759.6643305912</v>
      </c>
      <c r="AN13" s="3">
        <f>(AD13-실제값!AD13)^2</f>
        <v>1669075.3495119347</v>
      </c>
    </row>
    <row r="14" spans="1:41" x14ac:dyDescent="0.6">
      <c r="A14" s="1">
        <v>10</v>
      </c>
      <c r="B14" s="11">
        <f>회귀모형!B14/10000000</f>
        <v>1.9892797809247022E-4</v>
      </c>
      <c r="C14" s="11">
        <f>회귀모형!C14/10000000</f>
        <v>1.9778827850771048E-4</v>
      </c>
      <c r="D14" s="11">
        <f>회귀모형!D14/10000000</f>
        <v>1.8494153793319277E-4</v>
      </c>
      <c r="E14" s="11">
        <f>회귀모형!E14/10000000</f>
        <v>1.9285105422574728E-4</v>
      </c>
      <c r="F14" s="11">
        <f>회귀모형!F14/10000000</f>
        <v>1.8796688917221337E-4</v>
      </c>
      <c r="G14" s="11">
        <f>회귀모형!G14/10000000</f>
        <v>1.8025756967720162E-4</v>
      </c>
      <c r="H14" s="11">
        <f>회귀모형!H14/10000000</f>
        <v>1.789738500181971E-4</v>
      </c>
      <c r="I14" s="11">
        <f>회귀모형!I14/10000000</f>
        <v>1.7246495806135464E-4</v>
      </c>
      <c r="J14" s="11">
        <f>회귀모형!J14/10000000</f>
        <v>1.8309891904193164E-4</v>
      </c>
      <c r="K14" s="11">
        <f>회귀모형!K14/10000000</f>
        <v>1.4812326533452213E-4</v>
      </c>
      <c r="L14" s="11">
        <f>회귀모형!L14/10000000</f>
        <v>1.3409055419639221E-4</v>
      </c>
      <c r="M14" s="11">
        <f>회귀모형!M14/10000000</f>
        <v>1.3416305401248965E-4</v>
      </c>
      <c r="N14" s="11">
        <f>회귀모형!N14/10000000</f>
        <v>1.4650972992045E-4</v>
      </c>
      <c r="O14" s="11">
        <f>회귀모형!O14/10000000</f>
        <v>1.3120288110456872E-4</v>
      </c>
      <c r="P14" s="11">
        <f>회귀모형!P14/10000000</f>
        <v>1.2232967315999087E-4</v>
      </c>
      <c r="Q14" s="11">
        <f>회귀모형!Q14/10000000</f>
        <v>1.0987000835160565E-4</v>
      </c>
      <c r="R14" s="11">
        <f>회귀모형!R14/10000000</f>
        <v>1.1989924833533537E-4</v>
      </c>
      <c r="S14" s="11">
        <f>회귀모형!S14/10000000</f>
        <v>1.1926589471047616E-4</v>
      </c>
      <c r="T14" s="11">
        <f>회귀모형!T14/10000000</f>
        <v>1.1202881356749761E-4</v>
      </c>
      <c r="U14" s="11">
        <f>회귀모형!U14/10000000</f>
        <v>1.2160149271217772E-4</v>
      </c>
      <c r="V14" s="11">
        <f>회귀모형!V14/10000000</f>
        <v>1.3036916735412749E-4</v>
      </c>
      <c r="W14" s="12">
        <f>회귀모형!W14/10000000</f>
        <v>1.0030814934817719E-4</v>
      </c>
      <c r="X14" s="12">
        <f>회귀모형!X14/10000000</f>
        <v>9.5545146399354967E-5</v>
      </c>
      <c r="Y14" s="12">
        <f>회귀모형!Y14/10000000</f>
        <v>9.0782143450532742E-5</v>
      </c>
      <c r="Z14" s="12">
        <f>회귀모형!Z14/10000000</f>
        <v>8.6019140501710531E-5</v>
      </c>
      <c r="AA14" s="12">
        <f>회귀모형!AA14/10000000</f>
        <v>8.1256137552888319E-5</v>
      </c>
      <c r="AB14" s="12">
        <f>회귀모형!AB14/10000000</f>
        <v>7.6493134604066108E-5</v>
      </c>
      <c r="AC14" s="12">
        <f>회귀모형!AC14/10000000</f>
        <v>7.1730131655243896E-5</v>
      </c>
      <c r="AD14" s="12">
        <f>회귀모형!AD14/10000000</f>
        <v>6.6967128706421657E-5</v>
      </c>
      <c r="AE14" s="12">
        <f>회귀모형!AE14/10000000</f>
        <v>6.2204125757599446E-5</v>
      </c>
      <c r="AG14" s="3">
        <f>(W14-실제값!W14)^2</f>
        <v>1709015.1049853701</v>
      </c>
      <c r="AH14" s="3">
        <f>(X14-실제값!X14)^2</f>
        <v>1903904.7523169587</v>
      </c>
      <c r="AI14" s="3">
        <f>(Y14-실제값!Y14)^2</f>
        <v>1354415.6289138885</v>
      </c>
      <c r="AJ14" s="3">
        <f>(Z14-실제값!Z14)^2</f>
        <v>1910451.8146033066</v>
      </c>
      <c r="AK14" s="3">
        <f>(AA14-실제값!AA14)^2</f>
        <v>1662168.6540047242</v>
      </c>
      <c r="AL14" s="3">
        <f>(AB14-실제값!AB14)^2</f>
        <v>1756558.4635400788</v>
      </c>
      <c r="AM14" s="3">
        <f>(AC14-실제값!AC14)^2</f>
        <v>1522354.8717695244</v>
      </c>
      <c r="AN14" s="3">
        <f>(AD14-실제값!AD14)^2</f>
        <v>1540767.6238719055</v>
      </c>
    </row>
    <row r="15" spans="1:41" x14ac:dyDescent="0.6">
      <c r="A15" s="1">
        <v>11</v>
      </c>
      <c r="B15" s="11">
        <f>회귀모형!B15/10000000</f>
        <v>2.2540380676094673E-4</v>
      </c>
      <c r="C15" s="11">
        <f>회귀모형!C15/10000000</f>
        <v>2.1347085158981871E-4</v>
      </c>
      <c r="D15" s="11">
        <f>회귀모형!D15/10000000</f>
        <v>1.9677789552606655E-4</v>
      </c>
      <c r="E15" s="11">
        <f>회귀모형!E15/10000000</f>
        <v>1.9311555305319769E-4</v>
      </c>
      <c r="F15" s="11">
        <f>회귀모형!F15/10000000</f>
        <v>2.0275561334818614E-4</v>
      </c>
      <c r="G15" s="11">
        <f>회귀모형!G15/10000000</f>
        <v>2.1083267035018667E-4</v>
      </c>
      <c r="H15" s="11">
        <f>회귀모형!H15/10000000</f>
        <v>1.8743216020818547E-4</v>
      </c>
      <c r="I15" s="11">
        <f>회귀모형!I15/10000000</f>
        <v>1.7396136731330822E-4</v>
      </c>
      <c r="J15" s="11">
        <f>회귀모형!J15/10000000</f>
        <v>1.5999389200649028E-4</v>
      </c>
      <c r="K15" s="11">
        <f>회귀모형!K15/10000000</f>
        <v>1.6065508727247915E-4</v>
      </c>
      <c r="L15" s="11">
        <f>회귀모형!L15/10000000</f>
        <v>1.6726713290811124E-4</v>
      </c>
      <c r="M15" s="11">
        <f>회귀모형!M15/10000000</f>
        <v>1.620571560351583E-4</v>
      </c>
      <c r="N15" s="11">
        <f>회귀모형!N15/10000000</f>
        <v>1.5299765935462354E-4</v>
      </c>
      <c r="O15" s="11">
        <f>회귀모형!O15/10000000</f>
        <v>1.2891011310379349E-4</v>
      </c>
      <c r="P15" s="11">
        <f>회귀모형!P15/10000000</f>
        <v>1.5797790515932944E-4</v>
      </c>
      <c r="Q15" s="11">
        <f>회귀모형!Q15/10000000</f>
        <v>1.4204373520155752E-4</v>
      </c>
      <c r="R15" s="11">
        <f>회귀모형!R15/10000000</f>
        <v>1.4176628771713393E-4</v>
      </c>
      <c r="S15" s="11">
        <f>회귀모형!S15/10000000</f>
        <v>1.2712752023554249E-4</v>
      </c>
      <c r="T15" s="11">
        <f>회귀모형!T15/10000000</f>
        <v>1.2375576530723891E-4</v>
      </c>
      <c r="U15" s="11">
        <f>회귀모형!U15/10000000</f>
        <v>1.3436857137319049E-4</v>
      </c>
      <c r="V15" s="11">
        <f>회귀모형!V15/10000000</f>
        <v>1.2697719414749023E-4</v>
      </c>
      <c r="W15" s="12">
        <f>회귀모형!W15/10000000</f>
        <v>1.1306340092553156E-4</v>
      </c>
      <c r="X15" s="12">
        <f>회귀모형!X15/10000000</f>
        <v>1.0823519088857972E-4</v>
      </c>
      <c r="Y15" s="12">
        <f>회귀모형!Y15/10000000</f>
        <v>1.034069808516279E-4</v>
      </c>
      <c r="Z15" s="12">
        <f>회귀모형!Z15/10000000</f>
        <v>9.8578770814676062E-5</v>
      </c>
      <c r="AA15" s="12">
        <f>회귀모형!AA15/10000000</f>
        <v>9.375056077772424E-5</v>
      </c>
      <c r="AB15" s="12">
        <f>회귀모형!AB15/10000000</f>
        <v>8.892235074077239E-5</v>
      </c>
      <c r="AC15" s="12">
        <f>회귀모형!AC15/10000000</f>
        <v>8.4094140703820568E-5</v>
      </c>
      <c r="AD15" s="12">
        <f>회귀모형!AD15/10000000</f>
        <v>7.9265930666868733E-5</v>
      </c>
      <c r="AE15" s="12">
        <f>회귀모형!AE15/10000000</f>
        <v>7.443772062991691E-5</v>
      </c>
      <c r="AG15" s="3">
        <f>(W15-실제값!W15)^2</f>
        <v>1751253.2312522056</v>
      </c>
      <c r="AH15" s="3">
        <f>(X15-실제값!X15)^2</f>
        <v>2060501.8544861751</v>
      </c>
      <c r="AI15" s="3">
        <f>(Y15-실제값!Y15)^2</f>
        <v>1336482.5626592399</v>
      </c>
      <c r="AJ15" s="3">
        <f>(Z15-실제값!Z15)^2</f>
        <v>2269084.7649659733</v>
      </c>
      <c r="AK15" s="3">
        <f>(AA15-실제값!AA15)^2</f>
        <v>2178354.9103685026</v>
      </c>
      <c r="AL15" s="3">
        <f>(AB15-실제값!AB15)^2</f>
        <v>1745878.0378081081</v>
      </c>
      <c r="AM15" s="3">
        <f>(AC15-실제값!AC15)^2</f>
        <v>2261171.334272881</v>
      </c>
      <c r="AN15" s="3">
        <f>(AD15-실제값!AD15)^2</f>
        <v>2032826.3381409184</v>
      </c>
    </row>
    <row r="16" spans="1:41" x14ac:dyDescent="0.6">
      <c r="A16" s="1">
        <v>12</v>
      </c>
      <c r="B16" s="11">
        <f>회귀모형!B16/10000000</f>
        <v>2.6587943368402322E-4</v>
      </c>
      <c r="C16" s="11">
        <f>회귀모형!C16/10000000</f>
        <v>2.4609054305764543E-4</v>
      </c>
      <c r="D16" s="11">
        <f>회귀모형!D16/10000000</f>
        <v>2.519501236379371E-4</v>
      </c>
      <c r="E16" s="11">
        <f>회귀모형!E16/10000000</f>
        <v>2.5947397611245511E-4</v>
      </c>
      <c r="F16" s="11">
        <f>회귀모형!F16/10000000</f>
        <v>2.0233885737796028E-4</v>
      </c>
      <c r="G16" s="11">
        <f>회귀모형!G16/10000000</f>
        <v>2.2288176842037802E-4</v>
      </c>
      <c r="H16" s="11">
        <f>회귀모형!H16/10000000</f>
        <v>2.0500034816814869E-4</v>
      </c>
      <c r="I16" s="11">
        <f>회귀모형!I16/10000000</f>
        <v>2.2608270589519083E-4</v>
      </c>
      <c r="J16" s="11">
        <f>회귀모형!J16/10000000</f>
        <v>2.1465610081885985E-4</v>
      </c>
      <c r="K16" s="11">
        <f>회귀모형!K16/10000000</f>
        <v>2.0616024011457342E-4</v>
      </c>
      <c r="L16" s="11">
        <f>회귀모형!L16/10000000</f>
        <v>1.7327217979437395E-4</v>
      </c>
      <c r="M16" s="11">
        <f>회귀모형!M16/10000000</f>
        <v>1.5853709574866037E-4</v>
      </c>
      <c r="N16" s="11">
        <f>회귀모형!N16/10000000</f>
        <v>1.6156872580694092E-4</v>
      </c>
      <c r="O16" s="11">
        <f>회귀모형!O16/10000000</f>
        <v>1.6234366200556686E-4</v>
      </c>
      <c r="P16" s="11">
        <f>회귀모형!P16/10000000</f>
        <v>1.5279545203544779E-4</v>
      </c>
      <c r="Q16" s="11">
        <f>회귀모형!Q16/10000000</f>
        <v>1.4605752992121845E-4</v>
      </c>
      <c r="R16" s="11">
        <f>회귀모형!R16/10000000</f>
        <v>1.5505474799687327E-4</v>
      </c>
      <c r="S16" s="11">
        <f>회귀모형!S16/10000000</f>
        <v>1.4126365724081294E-4</v>
      </c>
      <c r="T16" s="11">
        <f>회귀모형!T16/10000000</f>
        <v>1.5115781566184115E-4</v>
      </c>
      <c r="U16" s="11">
        <f>회귀모형!U16/10000000</f>
        <v>1.4868752806088717E-4</v>
      </c>
      <c r="V16" s="11">
        <f>회귀모형!V16/10000000</f>
        <v>1.4069899435175309E-4</v>
      </c>
      <c r="W16" s="12">
        <f>회귀모형!W16/10000000</f>
        <v>1.1889431813518511E-4</v>
      </c>
      <c r="X16" s="12">
        <f>회귀모형!X16/10000000</f>
        <v>1.1242171724742467E-4</v>
      </c>
      <c r="Y16" s="12">
        <f>회귀모형!Y16/10000000</f>
        <v>1.0594911635966423E-4</v>
      </c>
      <c r="Z16" s="12">
        <f>회귀모형!Z16/10000000</f>
        <v>9.9476515471903803E-5</v>
      </c>
      <c r="AA16" s="12">
        <f>회귀모형!AA16/10000000</f>
        <v>9.3003914584143381E-5</v>
      </c>
      <c r="AB16" s="12">
        <f>회귀모형!AB16/10000000</f>
        <v>8.6531313696382945E-5</v>
      </c>
      <c r="AC16" s="12">
        <f>회귀모형!AC16/10000000</f>
        <v>8.0058712808622496E-5</v>
      </c>
      <c r="AD16" s="12">
        <f>회귀모형!AD16/10000000</f>
        <v>7.3586111920862074E-5</v>
      </c>
      <c r="AE16" s="12">
        <f>회귀모형!AE16/10000000</f>
        <v>6.7113511033101652E-5</v>
      </c>
      <c r="AG16" s="3">
        <f>(W16-실제값!W16)^2</f>
        <v>2218346.8629841721</v>
      </c>
      <c r="AH16" s="3">
        <f>(X16-실제값!X16)^2</f>
        <v>3279399.3013771567</v>
      </c>
      <c r="AI16" s="3">
        <f>(Y16-실제값!Y16)^2</f>
        <v>2518146.0112143932</v>
      </c>
      <c r="AJ16" s="3">
        <f>(Z16-실제값!Z16)^2</f>
        <v>2702388.5074054305</v>
      </c>
      <c r="AK16" s="3">
        <f>(AA16-실제값!AA16)^2</f>
        <v>2488706.6660064617</v>
      </c>
      <c r="AL16" s="3">
        <f>(AB16-실제값!AB16)^2</f>
        <v>2200109.7339593708</v>
      </c>
      <c r="AM16" s="3">
        <f>(AC16-실제값!AC16)^2</f>
        <v>2492288.7077863375</v>
      </c>
      <c r="AN16" s="3">
        <f>(AD16-실제값!AD16)^2</f>
        <v>2769851.1080610128</v>
      </c>
    </row>
    <row r="17" spans="1:40" x14ac:dyDescent="0.6">
      <c r="A17" s="1">
        <v>13</v>
      </c>
      <c r="B17" s="11">
        <f>회귀모형!B17/10000000</f>
        <v>3.4526122698192108E-4</v>
      </c>
      <c r="C17" s="11">
        <f>회귀모형!C17/10000000</f>
        <v>3.1993346188603804E-4</v>
      </c>
      <c r="D17" s="11">
        <f>회귀모형!D17/10000000</f>
        <v>3.2608895791886618E-4</v>
      </c>
      <c r="E17" s="11">
        <f>회귀모형!E17/10000000</f>
        <v>3.0529687450442166E-4</v>
      </c>
      <c r="F17" s="11">
        <f>회귀모형!F17/10000000</f>
        <v>2.6981811826632432E-4</v>
      </c>
      <c r="G17" s="11">
        <f>회귀모형!G17/10000000</f>
        <v>2.5844542538945071E-4</v>
      </c>
      <c r="H17" s="11">
        <f>회귀모형!H17/10000000</f>
        <v>2.5744054455794746E-4</v>
      </c>
      <c r="I17" s="11">
        <f>회귀모형!I17/10000000</f>
        <v>2.6512953308612306E-4</v>
      </c>
      <c r="J17" s="11">
        <f>회귀모형!J17/10000000</f>
        <v>2.5613136812126344E-4</v>
      </c>
      <c r="K17" s="11">
        <f>회귀모형!K17/10000000</f>
        <v>2.3645261295034633E-4</v>
      </c>
      <c r="L17" s="11">
        <f>회귀모형!L17/10000000</f>
        <v>2.401002127902745E-4</v>
      </c>
      <c r="M17" s="11">
        <f>회귀모형!M17/10000000</f>
        <v>2.1275226034415796E-4</v>
      </c>
      <c r="N17" s="11">
        <f>회귀모형!N17/10000000</f>
        <v>2.1289460206395342E-4</v>
      </c>
      <c r="O17" s="11">
        <f>회귀모형!O17/10000000</f>
        <v>2.0391241148209316E-4</v>
      </c>
      <c r="P17" s="11">
        <f>회귀모형!P17/10000000</f>
        <v>1.9570084207075141E-4</v>
      </c>
      <c r="Q17" s="11">
        <f>회귀모형!Q17/10000000</f>
        <v>1.7895103362989542E-4</v>
      </c>
      <c r="R17" s="11">
        <f>회귀모형!R17/10000000</f>
        <v>1.8844838903918785E-4</v>
      </c>
      <c r="S17" s="11">
        <f>회귀모형!S17/10000000</f>
        <v>1.7947769042067762E-4</v>
      </c>
      <c r="T17" s="11">
        <f>회귀모형!T17/10000000</f>
        <v>1.788351497944973E-4</v>
      </c>
      <c r="U17" s="11">
        <f>회귀모형!U17/10000000</f>
        <v>1.960357981043725E-4</v>
      </c>
      <c r="V17" s="11">
        <f>회귀모형!V17/10000000</f>
        <v>1.8720316719842095E-4</v>
      </c>
      <c r="W17" s="12">
        <f>회귀모형!W17/10000000</f>
        <v>1.5047809832728366E-4</v>
      </c>
      <c r="X17" s="12">
        <f>회귀모형!X17/10000000</f>
        <v>1.424509571336558E-4</v>
      </c>
      <c r="Y17" s="12">
        <f>회귀모형!Y17/10000000</f>
        <v>1.34423815940028E-4</v>
      </c>
      <c r="Z17" s="12">
        <f>회귀모형!Z17/10000000</f>
        <v>1.2639667474640017E-4</v>
      </c>
      <c r="AA17" s="12">
        <f>회귀모형!AA17/10000000</f>
        <v>1.1836953355277232E-4</v>
      </c>
      <c r="AB17" s="12">
        <f>회귀모형!AB17/10000000</f>
        <v>1.1034239235914452E-4</v>
      </c>
      <c r="AC17" s="12">
        <f>회귀모형!AC17/10000000</f>
        <v>1.0231525116551666E-4</v>
      </c>
      <c r="AD17" s="12">
        <f>회귀모형!AD17/10000000</f>
        <v>9.4288109971888843E-5</v>
      </c>
      <c r="AE17" s="12">
        <f>회귀모형!AE17/10000000</f>
        <v>8.6260968778261026E-5</v>
      </c>
      <c r="AG17" s="3">
        <f>(W17-실제값!W17)^2</f>
        <v>3412993.8855119394</v>
      </c>
      <c r="AH17" s="3">
        <f>(X17-실제값!X17)^2</f>
        <v>4120504.442137945</v>
      </c>
      <c r="AI17" s="3">
        <f>(Y17-실제값!Y17)^2</f>
        <v>3433002.0104685328</v>
      </c>
      <c r="AJ17" s="3">
        <f>(Z17-실제값!Z17)^2</f>
        <v>3426126.64300565</v>
      </c>
      <c r="AK17" s="3">
        <f>(AA17-실제값!AA17)^2</f>
        <v>4978642.4084520908</v>
      </c>
      <c r="AL17" s="3">
        <f>(AB17-실제값!AB17)^2</f>
        <v>4677500.1269664718</v>
      </c>
      <c r="AM17" s="3">
        <f>(AC17-실제값!AC17)^2</f>
        <v>4439301.8079803204</v>
      </c>
      <c r="AN17" s="3">
        <f>(AD17-실제값!AD17)^2</f>
        <v>5500559.5763774086</v>
      </c>
    </row>
    <row r="18" spans="1:40" x14ac:dyDescent="0.6">
      <c r="A18" s="1">
        <v>14</v>
      </c>
      <c r="B18" s="11">
        <f>회귀모형!B18/10000000</f>
        <v>5.0089749286563691E-4</v>
      </c>
      <c r="C18" s="11">
        <f>회귀모형!C18/10000000</f>
        <v>4.3983023249082487E-4</v>
      </c>
      <c r="D18" s="11">
        <f>회귀모형!D18/10000000</f>
        <v>3.9943213678454091E-4</v>
      </c>
      <c r="E18" s="11">
        <f>회귀모형!E18/10000000</f>
        <v>3.6205691402471212E-4</v>
      </c>
      <c r="F18" s="11">
        <f>회귀모형!F18/10000000</f>
        <v>3.723875599495853E-4</v>
      </c>
      <c r="G18" s="11">
        <f>회귀모형!G18/10000000</f>
        <v>3.512198419337077E-4</v>
      </c>
      <c r="H18" s="11">
        <f>회귀모형!H18/10000000</f>
        <v>3.230672028541893E-4</v>
      </c>
      <c r="I18" s="11">
        <f>회귀모형!I18/10000000</f>
        <v>3.2030039923041178E-4</v>
      </c>
      <c r="J18" s="11">
        <f>회귀모형!J18/10000000</f>
        <v>3.3736134665179396E-4</v>
      </c>
      <c r="K18" s="11">
        <f>회귀모형!K18/10000000</f>
        <v>3.182656323720623E-4</v>
      </c>
      <c r="L18" s="11">
        <f>회귀모형!L18/10000000</f>
        <v>3.3089392423861399E-4</v>
      </c>
      <c r="M18" s="11">
        <f>회귀모형!M18/10000000</f>
        <v>2.8720916471195167E-4</v>
      </c>
      <c r="N18" s="11">
        <f>회귀모형!N18/10000000</f>
        <v>2.8561698661890705E-4</v>
      </c>
      <c r="O18" s="11">
        <f>회귀모형!O18/10000000</f>
        <v>2.5596935831186601E-4</v>
      </c>
      <c r="P18" s="11">
        <f>회귀모형!P18/10000000</f>
        <v>2.429386776746377E-4</v>
      </c>
      <c r="Q18" s="11">
        <f>회귀모형!Q18/10000000</f>
        <v>2.4082088570899081E-4</v>
      </c>
      <c r="R18" s="11">
        <f>회귀모형!R18/10000000</f>
        <v>2.461569139209813E-4</v>
      </c>
      <c r="S18" s="11">
        <f>회귀모형!S18/10000000</f>
        <v>2.442820941258142E-4</v>
      </c>
      <c r="T18" s="11">
        <f>회귀모형!T18/10000000</f>
        <v>2.3519843462983849E-4</v>
      </c>
      <c r="U18" s="11">
        <f>회귀모형!U18/10000000</f>
        <v>2.3572504325982083E-4</v>
      </c>
      <c r="V18" s="11">
        <f>회귀모형!V18/10000000</f>
        <v>2.5539487720969316E-4</v>
      </c>
      <c r="W18" s="12">
        <f>회귀모형!W18/10000000</f>
        <v>1.9374837781759943E-4</v>
      </c>
      <c r="X18" s="12">
        <f>회귀모형!X18/10000000</f>
        <v>1.8285526446089383E-4</v>
      </c>
      <c r="Y18" s="12">
        <f>회귀모형!Y18/10000000</f>
        <v>1.7196215110418819E-4</v>
      </c>
      <c r="Z18" s="12">
        <f>회귀모형!Z18/10000000</f>
        <v>1.6106903774748262E-4</v>
      </c>
      <c r="AA18" s="12">
        <f>회귀모형!AA18/10000000</f>
        <v>1.5017592439077704E-4</v>
      </c>
      <c r="AB18" s="12">
        <f>회귀모형!AB18/10000000</f>
        <v>1.392828110340714E-4</v>
      </c>
      <c r="AC18" s="12">
        <f>회귀모형!AC18/10000000</f>
        <v>1.283896976773658E-4</v>
      </c>
      <c r="AD18" s="12">
        <f>회귀모형!AD18/10000000</f>
        <v>1.1749658432066022E-4</v>
      </c>
      <c r="AE18" s="12">
        <f>회귀모형!AE18/10000000</f>
        <v>1.0660347096395463E-4</v>
      </c>
      <c r="AG18" s="3">
        <f>(W18-실제값!W18)^2</f>
        <v>5830371.495493493</v>
      </c>
      <c r="AH18" s="3">
        <f>(X18-실제값!X18)^2</f>
        <v>7158977.0716502396</v>
      </c>
      <c r="AI18" s="3">
        <f>(Y18-실제값!Y18)^2</f>
        <v>7237928.6340168947</v>
      </c>
      <c r="AJ18" s="3">
        <f>(Z18-실제값!Z18)^2</f>
        <v>6354060.8102838853</v>
      </c>
      <c r="AK18" s="3">
        <f>(AA18-실제값!AA18)^2</f>
        <v>9237936.4934581928</v>
      </c>
      <c r="AL18" s="3">
        <f>(AB18-실제값!AB18)^2</f>
        <v>8670969.7415824309</v>
      </c>
      <c r="AM18" s="3">
        <f>(AC18-실제값!AC18)^2</f>
        <v>10096070.997946167</v>
      </c>
      <c r="AN18" s="3">
        <f>(AD18-실제값!AD18)^2</f>
        <v>9442611.3994378652</v>
      </c>
    </row>
    <row r="19" spans="1:40" x14ac:dyDescent="0.6">
      <c r="A19" s="1">
        <v>15</v>
      </c>
      <c r="B19" s="11">
        <f>회귀모형!B19/10000000</f>
        <v>6.6372778166263601E-4</v>
      </c>
      <c r="C19" s="11">
        <f>회귀모형!C19/10000000</f>
        <v>5.9686503423155707E-4</v>
      </c>
      <c r="D19" s="11">
        <f>회귀모형!D19/10000000</f>
        <v>5.5159695543253659E-4</v>
      </c>
      <c r="E19" s="11">
        <f>회귀모형!E19/10000000</f>
        <v>5.1496677766470656E-4</v>
      </c>
      <c r="F19" s="11">
        <f>회귀모형!F19/10000000</f>
        <v>4.8969794447886012E-4</v>
      </c>
      <c r="G19" s="11">
        <f>회귀모형!G19/10000000</f>
        <v>4.9579215832357549E-4</v>
      </c>
      <c r="H19" s="11">
        <f>회귀모형!H19/10000000</f>
        <v>4.5983964075755631E-4</v>
      </c>
      <c r="I19" s="11">
        <f>회귀모형!I19/10000000</f>
        <v>4.3506128920730772E-4</v>
      </c>
      <c r="J19" s="11">
        <f>회귀모형!J19/10000000</f>
        <v>4.2819634027795365E-4</v>
      </c>
      <c r="K19" s="11">
        <f>회귀모형!K19/10000000</f>
        <v>4.5892180622618509E-4</v>
      </c>
      <c r="L19" s="11">
        <f>회귀모형!L19/10000000</f>
        <v>4.5932543206862064E-4</v>
      </c>
      <c r="M19" s="11">
        <f>회귀모형!M19/10000000</f>
        <v>4.129348485296645E-4</v>
      </c>
      <c r="N19" s="11">
        <f>회귀모형!N19/10000000</f>
        <v>4.0166565178756896E-4</v>
      </c>
      <c r="O19" s="11">
        <f>회귀모형!O19/10000000</f>
        <v>3.7538985642163018E-4</v>
      </c>
      <c r="P19" s="11">
        <f>회귀모형!P19/10000000</f>
        <v>3.4255416408607471E-4</v>
      </c>
      <c r="Q19" s="11">
        <f>회귀모형!Q19/10000000</f>
        <v>3.2283087054392088E-4</v>
      </c>
      <c r="R19" s="11">
        <f>회귀모형!R19/10000000</f>
        <v>3.0424608072389771E-4</v>
      </c>
      <c r="S19" s="11">
        <f>회귀모형!S19/10000000</f>
        <v>3.2786484170044359E-4</v>
      </c>
      <c r="T19" s="11">
        <f>회귀모형!T19/10000000</f>
        <v>3.294354705901338E-4</v>
      </c>
      <c r="U19" s="11">
        <f>회귀모형!U19/10000000</f>
        <v>3.0828138506958791E-4</v>
      </c>
      <c r="V19" s="11">
        <f>회귀모형!V19/10000000</f>
        <v>3.3664854072749451E-4</v>
      </c>
      <c r="W19" s="12">
        <f>회귀모형!W19/10000000</f>
        <v>2.6247195321323628E-4</v>
      </c>
      <c r="X19" s="12">
        <f>회귀모형!X19/10000000</f>
        <v>2.4730341705291617E-4</v>
      </c>
      <c r="Y19" s="12">
        <f>회귀모형!Y19/10000000</f>
        <v>2.3213488089259609E-4</v>
      </c>
      <c r="Z19" s="12">
        <f>회귀모형!Z19/10000000</f>
        <v>2.1696634473227595E-4</v>
      </c>
      <c r="AA19" s="12">
        <f>회귀모형!AA19/10000000</f>
        <v>2.0179780857195584E-4</v>
      </c>
      <c r="AB19" s="12">
        <f>회귀모형!AB19/10000000</f>
        <v>1.8662927241163571E-4</v>
      </c>
      <c r="AC19" s="12">
        <f>회귀모형!AC19/10000000</f>
        <v>1.7146073625131557E-4</v>
      </c>
      <c r="AD19" s="12">
        <f>회귀모형!AD19/10000000</f>
        <v>1.5629220009099544E-4</v>
      </c>
      <c r="AE19" s="12">
        <f>회귀모형!AE19/10000000</f>
        <v>1.4112366393067533E-4</v>
      </c>
      <c r="AG19" s="3">
        <f>(W19-실제값!W19)^2</f>
        <v>12762131.27440306</v>
      </c>
      <c r="AH19" s="3">
        <f>(X19-실제값!X19)^2</f>
        <v>14090892.363258131</v>
      </c>
      <c r="AI19" s="3">
        <f>(Y19-실제값!Y19)^2</f>
        <v>14060857.2787094</v>
      </c>
      <c r="AJ19" s="3">
        <f>(Z19-실제값!Z19)^2</f>
        <v>12637095.533142079</v>
      </c>
      <c r="AK19" s="3">
        <f>(AA19-실제값!AA19)^2</f>
        <v>16908391.370579652</v>
      </c>
      <c r="AL19" s="3">
        <f>(AB19-실제값!AB19)^2</f>
        <v>16993176.415718202</v>
      </c>
      <c r="AM19" s="3">
        <f>(AC19-실제값!AC19)^2</f>
        <v>19135419.085705765</v>
      </c>
      <c r="AN19" s="3">
        <f>(AD19-실제값!AD19)^2</f>
        <v>20492427.596474044</v>
      </c>
    </row>
    <row r="20" spans="1:40" x14ac:dyDescent="0.6">
      <c r="A20" s="1">
        <v>16</v>
      </c>
      <c r="B20" s="11">
        <f>회귀모형!B20/10000000</f>
        <v>1.0231472573364933E-3</v>
      </c>
      <c r="C20" s="11">
        <f>회귀모형!C20/10000000</f>
        <v>9.5386324682093782E-4</v>
      </c>
      <c r="D20" s="11">
        <f>회귀모형!D20/10000000</f>
        <v>8.3568954313496596E-4</v>
      </c>
      <c r="E20" s="11">
        <f>회귀모형!E20/10000000</f>
        <v>7.8201672679258539E-4</v>
      </c>
      <c r="F20" s="11">
        <f>회귀모형!F20/10000000</f>
        <v>7.5883114917539888E-4</v>
      </c>
      <c r="G20" s="11">
        <f>회귀모형!G20/10000000</f>
        <v>7.2359809529869872E-4</v>
      </c>
      <c r="H20" s="11">
        <f>회귀모형!H20/10000000</f>
        <v>6.9062838488995301E-4</v>
      </c>
      <c r="I20" s="11">
        <f>회귀모형!I20/10000000</f>
        <v>7.3918332033736636E-4</v>
      </c>
      <c r="J20" s="11">
        <f>회귀모형!J20/10000000</f>
        <v>6.9816746678171731E-4</v>
      </c>
      <c r="K20" s="11">
        <f>회귀모형!K20/10000000</f>
        <v>6.8517294717403425E-4</v>
      </c>
      <c r="L20" s="11">
        <f>회귀모형!L20/10000000</f>
        <v>6.5317766919438058E-4</v>
      </c>
      <c r="M20" s="11">
        <f>회귀모형!M20/10000000</f>
        <v>6.3943271712291801E-4</v>
      </c>
      <c r="N20" s="11">
        <f>회귀모형!N20/10000000</f>
        <v>5.8112590366759913E-4</v>
      </c>
      <c r="O20" s="11">
        <f>회귀모형!O20/10000000</f>
        <v>5.5302129343851817E-4</v>
      </c>
      <c r="P20" s="11">
        <f>회귀모형!P20/10000000</f>
        <v>5.1171235188649346E-4</v>
      </c>
      <c r="Q20" s="11">
        <f>회귀모형!Q20/10000000</f>
        <v>4.934579102534774E-4</v>
      </c>
      <c r="R20" s="11">
        <f>회귀모형!R20/10000000</f>
        <v>4.7255666155033758E-4</v>
      </c>
      <c r="S20" s="11">
        <f>회귀모형!S20/10000000</f>
        <v>4.4584783488852553E-4</v>
      </c>
      <c r="T20" s="11">
        <f>회귀모형!T20/10000000</f>
        <v>4.3687828764319466E-4</v>
      </c>
      <c r="U20" s="11">
        <f>회귀모형!U20/10000000</f>
        <v>4.6810869911836846E-4</v>
      </c>
      <c r="V20" s="11">
        <f>회귀모형!V20/10000000</f>
        <v>4.6288828130006533E-4</v>
      </c>
      <c r="W20" s="12">
        <f>회귀모형!W20/10000000</f>
        <v>3.6316159184434125E-4</v>
      </c>
      <c r="X20" s="12">
        <f>회귀모형!X20/10000000</f>
        <v>3.3726500171847601E-4</v>
      </c>
      <c r="Y20" s="12">
        <f>회귀모형!Y20/10000000</f>
        <v>3.1136841159261087E-4</v>
      </c>
      <c r="Z20" s="12">
        <f>회귀모형!Z20/10000000</f>
        <v>2.8547182146674568E-4</v>
      </c>
      <c r="AA20" s="12">
        <f>회귀모형!AA20/10000000</f>
        <v>2.5957523134088043E-4</v>
      </c>
      <c r="AB20" s="12">
        <f>회귀모형!AB20/10000000</f>
        <v>2.3367864121501524E-4</v>
      </c>
      <c r="AC20" s="12">
        <f>회귀모형!AC20/10000000</f>
        <v>2.0778205108915008E-4</v>
      </c>
      <c r="AD20" s="12">
        <f>회귀모형!AD20/10000000</f>
        <v>1.8188546096328483E-4</v>
      </c>
      <c r="AE20" s="12">
        <f>회귀모형!AE20/10000000</f>
        <v>1.5598887083741964E-4</v>
      </c>
      <c r="AG20" s="3">
        <f>(W20-실제값!W20)^2</f>
        <v>24662508.265176687</v>
      </c>
      <c r="AH20" s="3">
        <f>(X20-실제값!X20)^2</f>
        <v>29125421.212284971</v>
      </c>
      <c r="AI20" s="3">
        <f>(Y20-실제값!Y20)^2</f>
        <v>22996698.854086924</v>
      </c>
      <c r="AJ20" s="3">
        <f>(Z20-실제값!Z20)^2</f>
        <v>24357239.623093147</v>
      </c>
      <c r="AK20" s="3">
        <f>(AA20-실제값!AA20)^2</f>
        <v>33725570.135739677</v>
      </c>
      <c r="AL20" s="3">
        <f>(AB20-실제값!AB20)^2</f>
        <v>34553712.13110996</v>
      </c>
      <c r="AM20" s="3">
        <f>(AC20-실제값!AC20)^2</f>
        <v>35013725.648243479</v>
      </c>
      <c r="AN20" s="3">
        <f>(AD20-실제값!AD20)^2</f>
        <v>41464434.822723635</v>
      </c>
    </row>
    <row r="21" spans="1:40" x14ac:dyDescent="0.6">
      <c r="A21" s="1">
        <v>17</v>
      </c>
      <c r="B21" s="11">
        <f>회귀모형!B21/10000000</f>
        <v>1.2257136912612061E-3</v>
      </c>
      <c r="C21" s="11">
        <f>회귀모형!C21/10000000</f>
        <v>1.1189505906472111E-3</v>
      </c>
      <c r="D21" s="11">
        <f>회귀모형!D21/10000000</f>
        <v>1.0913390066986395E-3</v>
      </c>
      <c r="E21" s="11">
        <f>회귀모형!E21/10000000</f>
        <v>9.7176970652756902E-4</v>
      </c>
      <c r="F21" s="11">
        <f>회귀모형!F21/10000000</f>
        <v>9.753210170652957E-4</v>
      </c>
      <c r="G21" s="11">
        <f>회귀모형!G21/10000000</f>
        <v>9.3408930803807284E-4</v>
      </c>
      <c r="H21" s="11">
        <f>회귀모형!H21/10000000</f>
        <v>9.2061249522680771E-4</v>
      </c>
      <c r="I21" s="11">
        <f>회귀모형!I21/10000000</f>
        <v>9.0005982780708041E-4</v>
      </c>
      <c r="J21" s="11">
        <f>회귀모형!J21/10000000</f>
        <v>8.8957589209669619E-4</v>
      </c>
      <c r="K21" s="11">
        <f>회귀모형!K21/10000000</f>
        <v>8.8299784077933987E-4</v>
      </c>
      <c r="L21" s="11">
        <f>회귀모형!L21/10000000</f>
        <v>9.003901954130933E-4</v>
      </c>
      <c r="M21" s="11">
        <f>회귀모형!M21/10000000</f>
        <v>8.8708869957905502E-4</v>
      </c>
      <c r="N21" s="11">
        <f>회귀모형!N21/10000000</f>
        <v>8.0991891125515973E-4</v>
      </c>
      <c r="O21" s="11">
        <f>회귀모형!O21/10000000</f>
        <v>7.4227368798284853E-4</v>
      </c>
      <c r="P21" s="11">
        <f>회귀모형!P21/10000000</f>
        <v>6.832328077283899E-4</v>
      </c>
      <c r="Q21" s="11">
        <f>회귀모형!Q21/10000000</f>
        <v>6.5003011122761502E-4</v>
      </c>
      <c r="R21" s="11">
        <f>회귀모형!R21/10000000</f>
        <v>6.2162746581458626E-4</v>
      </c>
      <c r="S21" s="11">
        <f>회귀모형!S21/10000000</f>
        <v>5.974746720285917E-4</v>
      </c>
      <c r="T21" s="11">
        <f>회귀모형!T21/10000000</f>
        <v>5.9990654923211669E-4</v>
      </c>
      <c r="U21" s="11">
        <f>회귀모형!U21/10000000</f>
        <v>5.8667440150343957E-4</v>
      </c>
      <c r="V21" s="11">
        <f>회귀모형!V21/10000000</f>
        <v>6.579655131588733E-4</v>
      </c>
      <c r="W21" s="12">
        <f>회귀모형!W21/10000000</f>
        <v>5.2404749554938639E-4</v>
      </c>
      <c r="X21" s="12">
        <f>회귀모형!X21/10000000</f>
        <v>4.9529418392802468E-4</v>
      </c>
      <c r="Y21" s="12">
        <f>회귀모형!Y21/10000000</f>
        <v>4.6654087230666282E-4</v>
      </c>
      <c r="Z21" s="12">
        <f>회귀모형!Z21/10000000</f>
        <v>4.3778756068530111E-4</v>
      </c>
      <c r="AA21" s="12">
        <f>회귀모형!AA21/10000000</f>
        <v>4.090342490639393E-4</v>
      </c>
      <c r="AB21" s="12">
        <f>회귀모형!AB21/10000000</f>
        <v>3.802809374425776E-4</v>
      </c>
      <c r="AC21" s="12">
        <f>회귀모형!AC21/10000000</f>
        <v>3.5152762582121578E-4</v>
      </c>
      <c r="AD21" s="12">
        <f>회귀모형!AD21/10000000</f>
        <v>3.2277431419985408E-4</v>
      </c>
      <c r="AE21" s="12">
        <f>회귀모형!AE21/10000000</f>
        <v>2.9402100257849232E-4</v>
      </c>
      <c r="AG21" s="3">
        <f>(W21-실제값!W21)^2</f>
        <v>45172725.629098408</v>
      </c>
      <c r="AH21" s="3">
        <f>(X21-실제값!X21)^2</f>
        <v>42043469.007125549</v>
      </c>
      <c r="AI21" s="3">
        <f>(Y21-실제값!Y21)^2</f>
        <v>43254596.13600181</v>
      </c>
      <c r="AJ21" s="3">
        <f>(Z21-실제값!Z21)^2</f>
        <v>39912775.02144821</v>
      </c>
      <c r="AK21" s="3">
        <f>(AA21-실제값!AA21)^2</f>
        <v>56897999.843567319</v>
      </c>
      <c r="AL21" s="3">
        <f>(AB21-실제값!AB21)^2</f>
        <v>68550211.109293059</v>
      </c>
      <c r="AM21" s="3">
        <f>(AC21-실제값!AC21)^2</f>
        <v>65578820.188100196</v>
      </c>
      <c r="AN21" s="3">
        <f>(AD21-실제값!AD21)^2</f>
        <v>65097462.960316755</v>
      </c>
    </row>
    <row r="22" spans="1:40" x14ac:dyDescent="0.6">
      <c r="A22" s="1">
        <v>18</v>
      </c>
      <c r="B22" s="11">
        <f>회귀모형!B22/10000000</f>
        <v>1.5119226467929722E-3</v>
      </c>
      <c r="C22" s="11">
        <f>회귀모형!C22/10000000</f>
        <v>1.4296247090176469E-3</v>
      </c>
      <c r="D22" s="11">
        <f>회귀모형!D22/10000000</f>
        <v>1.3404680280689862E-3</v>
      </c>
      <c r="E22" s="11">
        <f>회귀모형!E22/10000000</f>
        <v>1.3139339179091976E-3</v>
      </c>
      <c r="F22" s="11">
        <f>회귀모형!F22/10000000</f>
        <v>1.2224429034644428E-3</v>
      </c>
      <c r="G22" s="11">
        <f>회귀모형!G22/10000000</f>
        <v>1.1769367860932202E-3</v>
      </c>
      <c r="H22" s="11">
        <f>회귀모형!H22/10000000</f>
        <v>1.2066737934422738E-3</v>
      </c>
      <c r="I22" s="11">
        <f>회귀모형!I22/10000000</f>
        <v>1.1914942057541439E-3</v>
      </c>
      <c r="J22" s="11">
        <f>회귀모형!J22/10000000</f>
        <v>1.193929315164691E-3</v>
      </c>
      <c r="K22" s="11">
        <f>회귀모형!K22/10000000</f>
        <v>1.161970967308425E-3</v>
      </c>
      <c r="L22" s="11">
        <f>회귀모형!L22/10000000</f>
        <v>1.1716437665902271E-3</v>
      </c>
      <c r="M22" s="11">
        <f>회귀모형!M22/10000000</f>
        <v>1.2000573958927288E-3</v>
      </c>
      <c r="N22" s="11">
        <f>회귀모형!N22/10000000</f>
        <v>1.1521530556124755E-3</v>
      </c>
      <c r="O22" s="11">
        <f>회귀모형!O22/10000000</f>
        <v>1.0530288652311982E-3</v>
      </c>
      <c r="P22" s="11">
        <f>회귀모형!P22/10000000</f>
        <v>9.4936502791117909E-4</v>
      </c>
      <c r="Q22" s="11">
        <f>회귀모형!Q22/10000000</f>
        <v>9.4315433525101508E-4</v>
      </c>
      <c r="R22" s="11">
        <f>회귀모형!R22/10000000</f>
        <v>8.9691781273937483E-4</v>
      </c>
      <c r="S22" s="11">
        <f>회귀모형!S22/10000000</f>
        <v>8.7507260271166667E-4</v>
      </c>
      <c r="T22" s="11">
        <f>회귀모형!T22/10000000</f>
        <v>7.7901783345366601E-4</v>
      </c>
      <c r="U22" s="11">
        <f>회귀모형!U22/10000000</f>
        <v>8.2424720835650475E-4</v>
      </c>
      <c r="V22" s="11">
        <f>회귀모형!V22/10000000</f>
        <v>8.5324609315727269E-4</v>
      </c>
      <c r="W22" s="12">
        <f>회귀모형!W22/10000000</f>
        <v>7.7066738744795734E-4</v>
      </c>
      <c r="X22" s="12">
        <f>회귀모형!X22/10000000</f>
        <v>7.3922459033316866E-4</v>
      </c>
      <c r="Y22" s="12">
        <f>회귀모형!Y22/10000000</f>
        <v>7.0778179321837997E-4</v>
      </c>
      <c r="Z22" s="12">
        <f>회귀모형!Z22/10000000</f>
        <v>6.7633899610359117E-4</v>
      </c>
      <c r="AA22" s="12">
        <f>회귀모형!AA22/10000000</f>
        <v>6.4489619898880249E-4</v>
      </c>
      <c r="AB22" s="12">
        <f>회귀모형!AB22/10000000</f>
        <v>6.1345340187401358E-4</v>
      </c>
      <c r="AC22" s="12">
        <f>회귀모형!AC22/10000000</f>
        <v>5.82010604759225E-4</v>
      </c>
      <c r="AD22" s="12">
        <f>회귀모형!AD22/10000000</f>
        <v>5.505678076444361E-4</v>
      </c>
      <c r="AE22" s="12">
        <f>회귀모형!AE22/10000000</f>
        <v>5.1912501052964741E-4</v>
      </c>
      <c r="AG22" s="3">
        <f>(W22-실제값!W22)^2</f>
        <v>89576228.481139526</v>
      </c>
      <c r="AH22" s="3">
        <f>(X22-실제값!X22)^2</f>
        <v>87225745.871851608</v>
      </c>
      <c r="AI22" s="3">
        <f>(Y22-실제값!Y22)^2</f>
        <v>81291317.215319365</v>
      </c>
      <c r="AJ22" s="3">
        <f>(Z22-실제값!Z22)^2</f>
        <v>81069585.588623747</v>
      </c>
      <c r="AK22" s="3">
        <f>(AA22-실제값!AA22)^2</f>
        <v>112323759.78351557</v>
      </c>
      <c r="AL22" s="3">
        <f>(AB22-실제값!AB22)^2</f>
        <v>126633494.99539541</v>
      </c>
      <c r="AM22" s="3">
        <f>(AC22-실제값!AC22)^2</f>
        <v>114608461.63284633</v>
      </c>
      <c r="AN22" s="3">
        <f>(AD22-실제값!AD22)^2</f>
        <v>108547679.6034666</v>
      </c>
    </row>
    <row r="23" spans="1:40" x14ac:dyDescent="0.6">
      <c r="A23" s="1">
        <v>19</v>
      </c>
      <c r="B23" s="11">
        <f>회귀모형!B23/10000000</f>
        <v>1.5573314485255103E-3</v>
      </c>
      <c r="C23" s="11">
        <f>회귀모형!C23/10000000</f>
        <v>1.5133608029644038E-3</v>
      </c>
      <c r="D23" s="11">
        <f>회귀모형!D23/10000000</f>
        <v>1.4265024999226322E-3</v>
      </c>
      <c r="E23" s="11">
        <f>회귀모형!E23/10000000</f>
        <v>1.3556501344550375E-3</v>
      </c>
      <c r="F23" s="11">
        <f>회귀모형!F23/10000000</f>
        <v>1.3200850856360748E-3</v>
      </c>
      <c r="G23" s="11">
        <f>회귀모형!G23/10000000</f>
        <v>1.3309589672038827E-3</v>
      </c>
      <c r="H23" s="11">
        <f>회귀모형!H23/10000000</f>
        <v>1.3689301272987863E-3</v>
      </c>
      <c r="I23" s="11">
        <f>회귀모형!I23/10000000</f>
        <v>1.3753163356331577E-3</v>
      </c>
      <c r="J23" s="11">
        <f>회귀모형!J23/10000000</f>
        <v>1.3336849271852168E-3</v>
      </c>
      <c r="K23" s="11">
        <f>회귀모형!K23/10000000</f>
        <v>1.296873080134943E-3</v>
      </c>
      <c r="L23" s="11">
        <f>회귀모형!L23/10000000</f>
        <v>1.3393542363885893E-3</v>
      </c>
      <c r="M23" s="11">
        <f>회귀모형!M23/10000000</f>
        <v>1.3425228750736555E-3</v>
      </c>
      <c r="N23" s="11">
        <f>회귀모형!N23/10000000</f>
        <v>1.311219148855339E-3</v>
      </c>
      <c r="O23" s="11">
        <f>회귀모형!O23/10000000</f>
        <v>1.2100368284973157E-3</v>
      </c>
      <c r="P23" s="11">
        <f>회귀모형!P23/10000000</f>
        <v>1.0733918540288051E-3</v>
      </c>
      <c r="Q23" s="11">
        <f>회귀모형!Q23/10000000</f>
        <v>1.0264480202904188E-3</v>
      </c>
      <c r="R23" s="11">
        <f>회귀모형!R23/10000000</f>
        <v>1.0672271661373435E-3</v>
      </c>
      <c r="S23" s="11">
        <f>회귀모형!S23/10000000</f>
        <v>9.8983189914413744E-4</v>
      </c>
      <c r="T23" s="11">
        <f>회귀모형!T23/10000000</f>
        <v>9.259850648273137E-4</v>
      </c>
      <c r="U23" s="11">
        <f>회귀모형!U23/10000000</f>
        <v>9.4903095835061773E-4</v>
      </c>
      <c r="V23" s="11">
        <f>회귀모형!V23/10000000</f>
        <v>1.0121487217864026E-3</v>
      </c>
      <c r="W23" s="12">
        <f>회귀모형!W23/10000000</f>
        <v>9.3248088547394858E-4</v>
      </c>
      <c r="X23" s="12">
        <f>회귀모형!X23/10000000</f>
        <v>9.0415278336404949E-4</v>
      </c>
      <c r="Y23" s="12">
        <f>회귀모형!Y23/10000000</f>
        <v>8.7582468125415051E-4</v>
      </c>
      <c r="Z23" s="12">
        <f>회귀모형!Z23/10000000</f>
        <v>8.4749657914425154E-4</v>
      </c>
      <c r="AA23" s="12">
        <f>회귀모형!AA23/10000000</f>
        <v>8.1916847703435256E-4</v>
      </c>
      <c r="AB23" s="12">
        <f>회귀모형!AB23/10000000</f>
        <v>7.9084037492445369E-4</v>
      </c>
      <c r="AC23" s="12">
        <f>회귀모형!AC23/10000000</f>
        <v>7.6251227281455471E-4</v>
      </c>
      <c r="AD23" s="12">
        <f>회귀모형!AD23/10000000</f>
        <v>7.3418417070465563E-4</v>
      </c>
      <c r="AE23" s="12">
        <f>회귀모형!AE23/10000000</f>
        <v>7.0585606859475687E-4</v>
      </c>
      <c r="AG23" s="3">
        <f>(W23-실제값!W23)^2</f>
        <v>120457071.86773336</v>
      </c>
      <c r="AH23" s="3">
        <f>(X23-실제값!X23)^2</f>
        <v>127994811.05168168</v>
      </c>
      <c r="AI23" s="3">
        <f>(Y23-실제값!Y23)^2</f>
        <v>99350686.507886484</v>
      </c>
      <c r="AJ23" s="3">
        <f>(Z23-실제값!Z23)^2</f>
        <v>104219055.34500253</v>
      </c>
      <c r="AK23" s="3">
        <f>(AA23-실제값!AA23)^2</f>
        <v>158392485.2848109</v>
      </c>
      <c r="AL23" s="3">
        <f>(AB23-실제값!AB23)^2</f>
        <v>179957730.77579683</v>
      </c>
      <c r="AM23" s="3">
        <f>(AC23-실제값!AC23)^2</f>
        <v>140578879.37248477</v>
      </c>
      <c r="AN23" s="3">
        <f>(AD23-실제값!AD23)^2</f>
        <v>137161181.51341537</v>
      </c>
    </row>
    <row r="24" spans="1:40" x14ac:dyDescent="0.6">
      <c r="A24" s="1">
        <v>20</v>
      </c>
      <c r="B24" s="11">
        <f>회귀모형!B24/10000000</f>
        <v>1.5589023444178239E-3</v>
      </c>
      <c r="C24" s="11">
        <f>회귀모형!C24/10000000</f>
        <v>1.5211451727367633E-3</v>
      </c>
      <c r="D24" s="11">
        <f>회귀모형!D24/10000000</f>
        <v>1.4128378925710265E-3</v>
      </c>
      <c r="E24" s="11">
        <f>회귀모형!E24/10000000</f>
        <v>1.3597649308639713E-3</v>
      </c>
      <c r="F24" s="11">
        <f>회귀모형!F24/10000000</f>
        <v>1.3267633344432445E-3</v>
      </c>
      <c r="G24" s="11">
        <f>회귀모형!G24/10000000</f>
        <v>1.3713637929622484E-3</v>
      </c>
      <c r="H24" s="11">
        <f>회귀모형!H24/10000000</f>
        <v>1.3540752133426274E-3</v>
      </c>
      <c r="I24" s="11">
        <f>회귀모형!I24/10000000</f>
        <v>1.3773974330999186E-3</v>
      </c>
      <c r="J24" s="11">
        <f>회귀모형!J24/10000000</f>
        <v>1.3897813939612782E-3</v>
      </c>
      <c r="K24" s="11">
        <f>회귀모형!K24/10000000</f>
        <v>1.3248967636599782E-3</v>
      </c>
      <c r="L24" s="11">
        <f>회귀모형!L24/10000000</f>
        <v>1.3585068428389054E-3</v>
      </c>
      <c r="M24" s="11">
        <f>회귀모형!M24/10000000</f>
        <v>1.4128081189041324E-3</v>
      </c>
      <c r="N24" s="11">
        <f>회귀모형!N24/10000000</f>
        <v>1.3143439554409255E-3</v>
      </c>
      <c r="O24" s="11">
        <f>회귀모형!O24/10000000</f>
        <v>1.3147735554885746E-3</v>
      </c>
      <c r="P24" s="11">
        <f>회귀모형!P24/10000000</f>
        <v>1.2046253539066991E-3</v>
      </c>
      <c r="Q24" s="11">
        <f>회귀모형!Q24/10000000</f>
        <v>1.1295153954026672E-3</v>
      </c>
      <c r="R24" s="11">
        <f>회귀모형!R24/10000000</f>
        <v>1.0968781524111253E-3</v>
      </c>
      <c r="S24" s="11">
        <f>회귀모형!S24/10000000</f>
        <v>1.0884454828187222E-3</v>
      </c>
      <c r="T24" s="11">
        <f>회귀모형!T24/10000000</f>
        <v>1.0408872079856555E-3</v>
      </c>
      <c r="U24" s="11">
        <f>회귀모형!U24/10000000</f>
        <v>1.0382041594942518E-3</v>
      </c>
      <c r="V24" s="11">
        <f>회귀모형!V24/10000000</f>
        <v>1.1101380248601301E-3</v>
      </c>
      <c r="W24" s="12">
        <f>회귀모형!W24/10000000</f>
        <v>1.0458196210273057E-3</v>
      </c>
      <c r="X24" s="12">
        <f>회귀모형!X24/10000000</f>
        <v>1.0235519046635079E-3</v>
      </c>
      <c r="Y24" s="12">
        <f>회귀모형!Y24/10000000</f>
        <v>1.0012841882997105E-3</v>
      </c>
      <c r="Z24" s="12">
        <f>회귀모형!Z24/10000000</f>
        <v>9.7901647193591296E-4</v>
      </c>
      <c r="AA24" s="12">
        <f>회귀모형!AA24/10000000</f>
        <v>9.5674875557211529E-4</v>
      </c>
      <c r="AB24" s="12">
        <f>회귀모형!AB24/10000000</f>
        <v>9.3448103920831761E-4</v>
      </c>
      <c r="AC24" s="12">
        <f>회귀모형!AC24/10000000</f>
        <v>9.1221332284452004E-4</v>
      </c>
      <c r="AD24" s="12">
        <f>회귀모형!AD24/10000000</f>
        <v>8.8994560648072236E-4</v>
      </c>
      <c r="AE24" s="12">
        <f>회귀모형!AE24/10000000</f>
        <v>8.676778901169248E-4</v>
      </c>
      <c r="AG24" s="3">
        <f>(W24-실제값!W24)^2</f>
        <v>138100820.42299998</v>
      </c>
      <c r="AH24" s="3">
        <f>(X24-실제값!X24)^2</f>
        <v>145029349.18956491</v>
      </c>
      <c r="AI24" s="3">
        <f>(Y24-실제값!Y24)^2</f>
        <v>119470794.7328046</v>
      </c>
      <c r="AJ24" s="3">
        <f>(Z24-실제값!Z24)^2</f>
        <v>126321774.26905046</v>
      </c>
      <c r="AK24" s="3">
        <f>(AA24-실제값!AA24)^2</f>
        <v>182502954.93291715</v>
      </c>
      <c r="AL24" s="3">
        <f>(AB24-실제값!AB24)^2</f>
        <v>182316906.8467136</v>
      </c>
      <c r="AM24" s="3">
        <f>(AC24-실제값!AC24)^2</f>
        <v>160120601.37017509</v>
      </c>
      <c r="AN24" s="3">
        <f>(AD24-실제값!AD24)^2</f>
        <v>149340732.16842225</v>
      </c>
    </row>
    <row r="25" spans="1:40" x14ac:dyDescent="0.6">
      <c r="A25" s="1">
        <v>21</v>
      </c>
      <c r="B25" s="11">
        <f>회귀모형!B25/10000000</f>
        <v>1.6383606276270681E-3</v>
      </c>
      <c r="C25" s="11">
        <f>회귀모형!C25/10000000</f>
        <v>1.5757831546186337E-3</v>
      </c>
      <c r="D25" s="11">
        <f>회귀모형!D25/10000000</f>
        <v>1.5781901408615786E-3</v>
      </c>
      <c r="E25" s="11">
        <f>회귀모형!E25/10000000</f>
        <v>1.486433979797815E-3</v>
      </c>
      <c r="F25" s="11">
        <f>회귀모형!F25/10000000</f>
        <v>1.4005723405532667E-3</v>
      </c>
      <c r="G25" s="11">
        <f>회귀모형!G25/10000000</f>
        <v>1.4591372956779031E-3</v>
      </c>
      <c r="H25" s="11">
        <f>회귀모형!H25/10000000</f>
        <v>1.5295469270840663E-3</v>
      </c>
      <c r="I25" s="11">
        <f>회귀모형!I25/10000000</f>
        <v>1.4493860548491833E-3</v>
      </c>
      <c r="J25" s="11">
        <f>회귀모형!J25/10000000</f>
        <v>1.4206674659214163E-3</v>
      </c>
      <c r="K25" s="11">
        <f>회귀모형!K25/10000000</f>
        <v>1.4547030017136662E-3</v>
      </c>
      <c r="L25" s="11">
        <f>회귀모형!L25/10000000</f>
        <v>1.4990311765119314E-3</v>
      </c>
      <c r="M25" s="11">
        <f>회귀모형!M25/10000000</f>
        <v>1.520406802041997E-3</v>
      </c>
      <c r="N25" s="11">
        <f>회귀모형!N25/10000000</f>
        <v>1.455340233744076E-3</v>
      </c>
      <c r="O25" s="11">
        <f>회귀모형!O25/10000000</f>
        <v>1.378601926275932E-3</v>
      </c>
      <c r="P25" s="11">
        <f>회귀모형!P25/10000000</f>
        <v>1.338354897022394E-3</v>
      </c>
      <c r="Q25" s="11">
        <f>회귀모형!Q25/10000000</f>
        <v>1.2891350145832498E-3</v>
      </c>
      <c r="R25" s="11">
        <f>회귀모형!R25/10000000</f>
        <v>1.254357999142383E-3</v>
      </c>
      <c r="S25" s="11">
        <f>회귀모형!S25/10000000</f>
        <v>1.2126649292020127E-3</v>
      </c>
      <c r="T25" s="11">
        <f>회귀모형!T25/10000000</f>
        <v>1.1817873281174125E-3</v>
      </c>
      <c r="U25" s="11">
        <f>회귀모형!U25/10000000</f>
        <v>1.1692469384792892E-3</v>
      </c>
      <c r="V25" s="11">
        <f>회귀모형!V25/10000000</f>
        <v>1.2425522531937909E-3</v>
      </c>
      <c r="W25" s="12">
        <f>회귀모형!W25/10000000</f>
        <v>1.1881950112441148E-3</v>
      </c>
      <c r="X25" s="12">
        <f>회귀모형!X25/10000000</f>
        <v>1.1683587980367872E-3</v>
      </c>
      <c r="Y25" s="12">
        <f>회귀모형!Y25/10000000</f>
        <v>1.1485225848294597E-3</v>
      </c>
      <c r="Z25" s="12">
        <f>회귀모형!Z25/10000000</f>
        <v>1.1286863716221324E-3</v>
      </c>
      <c r="AA25" s="12">
        <f>회귀모형!AA25/10000000</f>
        <v>1.1088501584148047E-3</v>
      </c>
      <c r="AB25" s="12">
        <f>회귀모형!AB25/10000000</f>
        <v>1.0890139452074772E-3</v>
      </c>
      <c r="AC25" s="12">
        <f>회귀모형!AC25/10000000</f>
        <v>1.0691777320001497E-3</v>
      </c>
      <c r="AD25" s="12">
        <f>회귀모형!AD25/10000000</f>
        <v>1.0493415187928221E-3</v>
      </c>
      <c r="AE25" s="12">
        <f>회귀모형!AE25/10000000</f>
        <v>1.0295053055854946E-3</v>
      </c>
      <c r="AG25" s="3">
        <f>(W25-실제값!W25)^2</f>
        <v>192953558.17286107</v>
      </c>
      <c r="AH25" s="3">
        <f>(X25-실제값!X25)^2</f>
        <v>165525754.07200772</v>
      </c>
      <c r="AI25" s="3">
        <f>(Y25-실제값!Y25)^2</f>
        <v>159826316.71089056</v>
      </c>
      <c r="AJ25" s="3">
        <f>(Z25-실제값!Z25)^2</f>
        <v>172478142.41745293</v>
      </c>
      <c r="AK25" s="3">
        <f>(AA25-실제값!AA25)^2</f>
        <v>237091179.24820685</v>
      </c>
      <c r="AL25" s="3">
        <f>(AB25-실제값!AB25)^2</f>
        <v>240659125.5008702</v>
      </c>
      <c r="AM25" s="3">
        <f>(AC25-실제값!AC25)^2</f>
        <v>192091383.98949105</v>
      </c>
      <c r="AN25" s="3">
        <f>(AD25-실제값!AD25)^2</f>
        <v>175477068.03362411</v>
      </c>
    </row>
    <row r="26" spans="1:40" x14ac:dyDescent="0.6">
      <c r="A26" s="1">
        <v>22</v>
      </c>
      <c r="B26" s="11">
        <f>회귀모형!B26/10000000</f>
        <v>1.5814399472617055E-3</v>
      </c>
      <c r="C26" s="11">
        <f>회귀모형!C26/10000000</f>
        <v>1.5275373250625279E-3</v>
      </c>
      <c r="D26" s="11">
        <f>회귀모형!D26/10000000</f>
        <v>1.4005113844048238E-3</v>
      </c>
      <c r="E26" s="11">
        <f>회귀모형!E26/10000000</f>
        <v>1.4019935875516757E-3</v>
      </c>
      <c r="F26" s="11">
        <f>회귀모형!F26/10000000</f>
        <v>1.375652904944183E-3</v>
      </c>
      <c r="G26" s="11">
        <f>회귀모형!G26/10000000</f>
        <v>1.3872453415312207E-3</v>
      </c>
      <c r="H26" s="11">
        <f>회귀모형!H26/10000000</f>
        <v>1.4624172442199662E-3</v>
      </c>
      <c r="I26" s="11">
        <f>회귀모형!I26/10000000</f>
        <v>1.4299058910343409E-3</v>
      </c>
      <c r="J26" s="11">
        <f>회귀모형!J26/10000000</f>
        <v>1.4796981902111045E-3</v>
      </c>
      <c r="K26" s="11">
        <f>회귀모형!K26/10000000</f>
        <v>1.4394316922336278E-3</v>
      </c>
      <c r="L26" s="11">
        <f>회귀모형!L26/10000000</f>
        <v>1.4916213932752618E-3</v>
      </c>
      <c r="M26" s="11">
        <f>회귀모형!M26/10000000</f>
        <v>1.4897725122706286E-3</v>
      </c>
      <c r="N26" s="11">
        <f>회귀모형!N26/10000000</f>
        <v>1.5486473799579941E-3</v>
      </c>
      <c r="O26" s="11">
        <f>회귀모형!O26/10000000</f>
        <v>1.436041298063588E-3</v>
      </c>
      <c r="P26" s="11">
        <f>회귀모형!P26/10000000</f>
        <v>1.2684898433362351E-3</v>
      </c>
      <c r="Q26" s="11">
        <f>회귀모형!Q26/10000000</f>
        <v>1.2714726111738624E-3</v>
      </c>
      <c r="R26" s="11">
        <f>회귀모형!R26/10000000</f>
        <v>1.3606919535384969E-3</v>
      </c>
      <c r="S26" s="11">
        <f>회귀모형!S26/10000000</f>
        <v>1.3379805184922516E-3</v>
      </c>
      <c r="T26" s="11">
        <f>회귀모형!T26/10000000</f>
        <v>1.2357873153311428E-3</v>
      </c>
      <c r="U26" s="11">
        <f>회귀모형!U26/10000000</f>
        <v>1.2585312938747934E-3</v>
      </c>
      <c r="V26" s="11">
        <f>회귀모형!V26/10000000</f>
        <v>1.3352440002415628E-3</v>
      </c>
      <c r="W26" s="12">
        <f>회귀모형!W26/10000000</f>
        <v>1.2930541061428982E-3</v>
      </c>
      <c r="X26" s="12">
        <f>회귀모형!X26/10000000</f>
        <v>1.2828117797402568E-3</v>
      </c>
      <c r="Y26" s="12">
        <f>회귀모형!Y26/10000000</f>
        <v>1.2725694533376156E-3</v>
      </c>
      <c r="Z26" s="12">
        <f>회귀모형!Z26/10000000</f>
        <v>1.2623271269349744E-3</v>
      </c>
      <c r="AA26" s="12">
        <f>회귀모형!AA26/10000000</f>
        <v>1.252084800532333E-3</v>
      </c>
      <c r="AB26" s="12">
        <f>회귀모형!AB26/10000000</f>
        <v>1.2418424741296918E-3</v>
      </c>
      <c r="AC26" s="12">
        <f>회귀모형!AC26/10000000</f>
        <v>1.2316001477270504E-3</v>
      </c>
      <c r="AD26" s="12">
        <f>회귀모형!AD26/10000000</f>
        <v>1.2213578213244093E-3</v>
      </c>
      <c r="AE26" s="12">
        <f>회귀모형!AE26/10000000</f>
        <v>1.2111154949217681E-3</v>
      </c>
      <c r="AG26" s="3">
        <f>(W26-실제값!W26)^2</f>
        <v>200949065.64204472</v>
      </c>
      <c r="AH26" s="3">
        <f>(X26-실제값!X26)^2</f>
        <v>186275558.64799759</v>
      </c>
      <c r="AI26" s="3">
        <f>(Y26-실제값!Y26)^2</f>
        <v>173823175.77573824</v>
      </c>
      <c r="AJ26" s="3">
        <f>(Z26-실제값!Z26)^2</f>
        <v>174034448.2784929</v>
      </c>
      <c r="AK26" s="3">
        <f>(AA26-실제값!AA26)^2</f>
        <v>251746171.08222407</v>
      </c>
      <c r="AL26" s="3">
        <f>(AB26-실제값!AB26)^2</f>
        <v>275586985.38647205</v>
      </c>
      <c r="AM26" s="3">
        <f>(AC26-실제값!AC26)^2</f>
        <v>225292219.06554031</v>
      </c>
      <c r="AN26" s="3">
        <f>(AD26-실제값!AD26)^2</f>
        <v>191637991.41683796</v>
      </c>
    </row>
    <row r="27" spans="1:40" x14ac:dyDescent="0.6">
      <c r="A27" s="1">
        <v>23</v>
      </c>
      <c r="B27" s="11">
        <f>회귀모형!B27/10000000</f>
        <v>1.5322214980006299E-3</v>
      </c>
      <c r="C27" s="11">
        <f>회귀모형!C27/10000000</f>
        <v>1.4273239083629173E-3</v>
      </c>
      <c r="D27" s="11">
        <f>회귀모형!D27/10000000</f>
        <v>1.4470824301112265E-3</v>
      </c>
      <c r="E27" s="11">
        <f>회귀모형!E27/10000000</f>
        <v>1.3655316465897786E-3</v>
      </c>
      <c r="F27" s="11">
        <f>회귀모형!F27/10000000</f>
        <v>1.3535018150149514E-3</v>
      </c>
      <c r="G27" s="11">
        <f>회귀모형!G27/10000000</f>
        <v>1.3710138003188671E-3</v>
      </c>
      <c r="H27" s="11">
        <f>회귀모형!H27/10000000</f>
        <v>1.4039449104052088E-3</v>
      </c>
      <c r="I27" s="11">
        <f>회귀모형!I27/10000000</f>
        <v>1.4609329233401783E-3</v>
      </c>
      <c r="J27" s="11">
        <f>회귀모형!J27/10000000</f>
        <v>1.4578740772082347E-3</v>
      </c>
      <c r="K27" s="11">
        <f>회귀모형!K27/10000000</f>
        <v>1.4002305008959154E-3</v>
      </c>
      <c r="L27" s="11">
        <f>회귀모형!L27/10000000</f>
        <v>1.4931084500027154E-3</v>
      </c>
      <c r="M27" s="11">
        <f>회귀모형!M27/10000000</f>
        <v>1.5466866853726246E-3</v>
      </c>
      <c r="N27" s="11">
        <f>회귀모형!N27/10000000</f>
        <v>1.4539998162608407E-3</v>
      </c>
      <c r="O27" s="11">
        <f>회귀모형!O27/10000000</f>
        <v>1.4210093204379719E-3</v>
      </c>
      <c r="P27" s="11">
        <f>회귀모형!P27/10000000</f>
        <v>1.3464209546831761E-3</v>
      </c>
      <c r="Q27" s="11">
        <f>회귀모형!Q27/10000000</f>
        <v>1.2866056573556169E-3</v>
      </c>
      <c r="R27" s="11">
        <f>회귀모형!R27/10000000</f>
        <v>1.3629363057875421E-3</v>
      </c>
      <c r="S27" s="11">
        <f>회귀모형!S27/10000000</f>
        <v>1.2679666248756676E-3</v>
      </c>
      <c r="T27" s="11">
        <f>회귀모형!T27/10000000</f>
        <v>1.3028540123970333E-3</v>
      </c>
      <c r="U27" s="11">
        <f>회귀모형!U27/10000000</f>
        <v>1.2808590578615817E-3</v>
      </c>
      <c r="V27" s="11">
        <f>회귀모형!V27/10000000</f>
        <v>1.3585823219407185E-3</v>
      </c>
      <c r="W27" s="12">
        <f>회귀모형!W27/10000000</f>
        <v>1.3190619772770619E-3</v>
      </c>
      <c r="X27" s="12">
        <f>회귀모형!X27/10000000</f>
        <v>1.3119607426692475E-3</v>
      </c>
      <c r="Y27" s="12">
        <f>회귀모형!Y27/10000000</f>
        <v>1.3048595080614334E-3</v>
      </c>
      <c r="Z27" s="12">
        <f>회귀모형!Z27/10000000</f>
        <v>1.2977582734536191E-3</v>
      </c>
      <c r="AA27" s="12">
        <f>회귀모형!AA27/10000000</f>
        <v>1.2906570388458048E-3</v>
      </c>
      <c r="AB27" s="12">
        <f>회귀모형!AB27/10000000</f>
        <v>1.2835558042379905E-3</v>
      </c>
      <c r="AC27" s="12">
        <f>회귀모형!AC27/10000000</f>
        <v>1.2764545696301761E-3</v>
      </c>
      <c r="AD27" s="12">
        <f>회귀모형!AD27/10000000</f>
        <v>1.2693533350223618E-3</v>
      </c>
      <c r="AE27" s="12">
        <f>회귀모형!AE27/10000000</f>
        <v>1.2622521004145477E-3</v>
      </c>
      <c r="AG27" s="3">
        <f>(W27-실제값!W27)^2</f>
        <v>222494700.73825356</v>
      </c>
      <c r="AH27" s="3">
        <f>(X27-실제값!X27)^2</f>
        <v>211803996.7301892</v>
      </c>
      <c r="AI27" s="3">
        <f>(Y27-실제값!Y27)^2</f>
        <v>187752613.84938982</v>
      </c>
      <c r="AJ27" s="3">
        <f>(Z27-실제값!Z27)^2</f>
        <v>175998638.46455061</v>
      </c>
      <c r="AK27" s="3">
        <f>(AA27-실제값!AA27)^2</f>
        <v>273363603.60512507</v>
      </c>
      <c r="AL27" s="3">
        <f>(AB27-실제값!AB27)^2</f>
        <v>279077122.89056957</v>
      </c>
      <c r="AM27" s="3">
        <f>(AC27-실제값!AC27)^2</f>
        <v>244292491.41202492</v>
      </c>
      <c r="AN27" s="3">
        <f>(AD27-실제값!AD27)^2</f>
        <v>211773789.89989072</v>
      </c>
    </row>
    <row r="28" spans="1:40" x14ac:dyDescent="0.6">
      <c r="A28" s="1">
        <v>24</v>
      </c>
      <c r="B28" s="11">
        <f>회귀모형!B28/10000000</f>
        <v>1.5197787697345353E-3</v>
      </c>
      <c r="C28" s="11">
        <f>회귀모형!C28/10000000</f>
        <v>1.3617790828756591E-3</v>
      </c>
      <c r="D28" s="11">
        <f>회귀모형!D28/10000000</f>
        <v>1.3198184722751337E-3</v>
      </c>
      <c r="E28" s="11">
        <f>회귀모형!E28/10000000</f>
        <v>1.3502871598094759E-3</v>
      </c>
      <c r="F28" s="11">
        <f>회귀모형!F28/10000000</f>
        <v>1.2820614658191234E-3</v>
      </c>
      <c r="G28" s="11">
        <f>회귀모형!G28/10000000</f>
        <v>1.3552433472918256E-3</v>
      </c>
      <c r="H28" s="11">
        <f>회귀모형!H28/10000000</f>
        <v>1.4022362238459139E-3</v>
      </c>
      <c r="I28" s="11">
        <f>회귀모형!I28/10000000</f>
        <v>1.4261402723980102E-3</v>
      </c>
      <c r="J28" s="11">
        <f>회귀모형!J28/10000000</f>
        <v>1.4409868725432666E-3</v>
      </c>
      <c r="K28" s="11">
        <f>회귀모형!K28/10000000</f>
        <v>1.4311904065723205E-3</v>
      </c>
      <c r="L28" s="11">
        <f>회귀모형!L28/10000000</f>
        <v>1.4624419420007019E-3</v>
      </c>
      <c r="M28" s="11">
        <f>회귀모형!M28/10000000</f>
        <v>1.5344799493711278E-3</v>
      </c>
      <c r="N28" s="11">
        <f>회귀모형!N28/10000000</f>
        <v>1.524768075677776E-3</v>
      </c>
      <c r="O28" s="11">
        <f>회귀모형!O28/10000000</f>
        <v>1.4102036824602733E-3</v>
      </c>
      <c r="P28" s="11">
        <f>회귀모형!P28/10000000</f>
        <v>1.340529224105049E-3</v>
      </c>
      <c r="Q28" s="11">
        <f>회귀모형!Q28/10000000</f>
        <v>1.3621269418876555E-3</v>
      </c>
      <c r="R28" s="11">
        <f>회귀모형!R28/10000000</f>
        <v>1.3318512445867196E-3</v>
      </c>
      <c r="S28" s="11">
        <f>회귀모형!S28/10000000</f>
        <v>1.3278731825009577E-3</v>
      </c>
      <c r="T28" s="11">
        <f>회귀모형!T28/10000000</f>
        <v>1.3121823998895586E-3</v>
      </c>
      <c r="U28" s="11">
        <f>회귀모형!U28/10000000</f>
        <v>1.3476919676320273E-3</v>
      </c>
      <c r="V28" s="11">
        <f>회귀모형!V28/10000000</f>
        <v>1.4242995780217593E-3</v>
      </c>
      <c r="W28" s="12">
        <f>회귀모형!W28/10000000</f>
        <v>1.3795672760329631E-3</v>
      </c>
      <c r="X28" s="12">
        <f>회귀모형!X28/10000000</f>
        <v>1.3782813129827179E-3</v>
      </c>
      <c r="Y28" s="12">
        <f>회귀모형!Y28/10000000</f>
        <v>1.376995349932473E-3</v>
      </c>
      <c r="Z28" s="12">
        <f>회귀모형!Z28/10000000</f>
        <v>1.3757093868822276E-3</v>
      </c>
      <c r="AA28" s="12">
        <f>회귀모형!AA28/10000000</f>
        <v>1.3744234238319824E-3</v>
      </c>
      <c r="AB28" s="12">
        <f>회귀모형!AB28/10000000</f>
        <v>1.3731374607817374E-3</v>
      </c>
      <c r="AC28" s="12">
        <f>회귀모형!AC28/10000000</f>
        <v>1.371851497731492E-3</v>
      </c>
      <c r="AD28" s="12">
        <f>회귀모형!AD28/10000000</f>
        <v>1.370565534681247E-3</v>
      </c>
      <c r="AE28" s="12">
        <f>회귀모형!AE28/10000000</f>
        <v>1.3692795716310018E-3</v>
      </c>
      <c r="AG28" s="3">
        <f>(W28-실제값!W28)^2</f>
        <v>241963197.09961614</v>
      </c>
      <c r="AH28" s="3">
        <f>(X28-실제값!X28)^2</f>
        <v>236221841.13128093</v>
      </c>
      <c r="AI28" s="3">
        <f>(Y28-실제값!Y28)^2</f>
        <v>209010366.28950015</v>
      </c>
      <c r="AJ28" s="3">
        <f>(Z28-실제값!Z28)^2</f>
        <v>190515529.34825811</v>
      </c>
      <c r="AK28" s="3">
        <f>(AA28-실제값!AA28)^2</f>
        <v>292997185.05168879</v>
      </c>
      <c r="AL28" s="3">
        <f>(AB28-실제값!AB28)^2</f>
        <v>313447575.16513342</v>
      </c>
      <c r="AM28" s="3">
        <f>(AC28-실제값!AC28)^2</f>
        <v>274068261.00755602</v>
      </c>
      <c r="AN28" s="3">
        <f>(AD28-실제값!AD28)^2</f>
        <v>227190919.15550876</v>
      </c>
    </row>
    <row r="29" spans="1:40" x14ac:dyDescent="0.6">
      <c r="A29" s="1">
        <v>25</v>
      </c>
      <c r="B29" s="11">
        <f>회귀모형!B29/10000000</f>
        <v>1.5096357079312631E-3</v>
      </c>
      <c r="C29" s="11">
        <f>회귀모형!C29/10000000</f>
        <v>1.4204033801167091E-3</v>
      </c>
      <c r="D29" s="11">
        <f>회귀모형!D29/10000000</f>
        <v>1.3428978671003219E-3</v>
      </c>
      <c r="E29" s="11">
        <f>회귀모형!E29/10000000</f>
        <v>1.2733598486341878E-3</v>
      </c>
      <c r="F29" s="11">
        <f>회귀모형!F29/10000000</f>
        <v>1.2074912293606156E-3</v>
      </c>
      <c r="G29" s="11">
        <f>회귀모형!G29/10000000</f>
        <v>1.2791890546110212E-3</v>
      </c>
      <c r="H29" s="11">
        <f>회귀모형!H29/10000000</f>
        <v>1.3139703349374758E-3</v>
      </c>
      <c r="I29" s="11">
        <f>회귀모형!I29/10000000</f>
        <v>1.3709171053119295E-3</v>
      </c>
      <c r="J29" s="11">
        <f>회귀모형!J29/10000000</f>
        <v>1.3824495782909724E-3</v>
      </c>
      <c r="K29" s="11">
        <f>회귀모형!K29/10000000</f>
        <v>1.4718886546298408E-3</v>
      </c>
      <c r="L29" s="11">
        <f>회귀모형!L29/10000000</f>
        <v>1.4837219780027308E-3</v>
      </c>
      <c r="M29" s="11">
        <f>회귀모형!M29/10000000</f>
        <v>1.5279811540012476E-3</v>
      </c>
      <c r="N29" s="11">
        <f>회귀모형!N29/10000000</f>
        <v>1.4343409350059935E-3</v>
      </c>
      <c r="O29" s="11">
        <f>회귀모형!O29/10000000</f>
        <v>1.4185283121044669E-3</v>
      </c>
      <c r="P29" s="11">
        <f>회귀모형!P29/10000000</f>
        <v>1.3159144861715581E-3</v>
      </c>
      <c r="Q29" s="11">
        <f>회귀모형!Q29/10000000</f>
        <v>1.3220969559468779E-3</v>
      </c>
      <c r="R29" s="11">
        <f>회귀모형!R29/10000000</f>
        <v>1.3371028982949726E-3</v>
      </c>
      <c r="S29" s="11">
        <f>회귀모형!S29/10000000</f>
        <v>1.3308802441437623E-3</v>
      </c>
      <c r="T29" s="11">
        <f>회귀모형!T29/10000000</f>
        <v>1.3241582553679427E-3</v>
      </c>
      <c r="U29" s="11">
        <f>회귀모형!U29/10000000</f>
        <v>1.3769727136362375E-3</v>
      </c>
      <c r="V29" s="11">
        <f>회귀모형!V29/10000000</f>
        <v>1.4759230943626944E-3</v>
      </c>
      <c r="W29" s="12">
        <f>회귀모형!W29/10000000</f>
        <v>1.3889547332234513E-3</v>
      </c>
      <c r="X29" s="12">
        <f>회귀모형!X29/10000000</f>
        <v>1.390029302962541E-3</v>
      </c>
      <c r="Y29" s="12">
        <f>회귀모형!Y29/10000000</f>
        <v>1.3911038727016302E-3</v>
      </c>
      <c r="Z29" s="12">
        <f>회귀모형!Z29/10000000</f>
        <v>1.3921784424407197E-3</v>
      </c>
      <c r="AA29" s="12">
        <f>회귀모형!AA29/10000000</f>
        <v>1.3932530121798091E-3</v>
      </c>
      <c r="AB29" s="12">
        <f>회귀모형!AB29/10000000</f>
        <v>1.3943275819188986E-3</v>
      </c>
      <c r="AC29" s="12">
        <f>회귀모형!AC29/10000000</f>
        <v>1.395402151657988E-3</v>
      </c>
      <c r="AD29" s="12">
        <f>회귀모형!AD29/10000000</f>
        <v>1.3964767213970775E-3</v>
      </c>
      <c r="AE29" s="12">
        <f>회귀모형!AE29/10000000</f>
        <v>1.397551291136167E-3</v>
      </c>
      <c r="AG29" s="3">
        <f>(W29-실제값!W29)^2</f>
        <v>263192673.75713971</v>
      </c>
      <c r="AH29" s="3">
        <f>(X29-실제값!X29)^2</f>
        <v>253201096.60557196</v>
      </c>
      <c r="AI29" s="3">
        <f>(Y29-실제값!Y29)^2</f>
        <v>220751645.25969344</v>
      </c>
      <c r="AJ29" s="3">
        <f>(Z29-실제값!Z29)^2</f>
        <v>220502596.67672276</v>
      </c>
      <c r="AK29" s="3">
        <f>(AA29-실제값!AA29)^2</f>
        <v>317358206.3227753</v>
      </c>
      <c r="AL29" s="3">
        <f>(AB29-실제값!AB29)^2</f>
        <v>359901310.82918549</v>
      </c>
      <c r="AM29" s="3">
        <f>(AC29-실제값!AC29)^2</f>
        <v>299427678.84946811</v>
      </c>
      <c r="AN29" s="3">
        <f>(AD29-실제값!AD29)^2</f>
        <v>262058324.02992085</v>
      </c>
    </row>
    <row r="30" spans="1:40" x14ac:dyDescent="0.6">
      <c r="A30" s="1">
        <v>26</v>
      </c>
      <c r="B30" s="11">
        <f>회귀모형!B30/10000000</f>
        <v>1.6069022943810325E-3</v>
      </c>
      <c r="C30" s="11">
        <f>회귀모형!C30/10000000</f>
        <v>1.4488128370544375E-3</v>
      </c>
      <c r="D30" s="11">
        <f>회귀모형!D30/10000000</f>
        <v>1.3725312690197262E-3</v>
      </c>
      <c r="E30" s="11">
        <f>회귀모형!E30/10000000</f>
        <v>1.2297304356277395E-3</v>
      </c>
      <c r="F30" s="11">
        <f>회귀모형!F30/10000000</f>
        <v>1.2502830391667565E-3</v>
      </c>
      <c r="G30" s="11">
        <f>회귀모형!G30/10000000</f>
        <v>1.2705400930974871E-3</v>
      </c>
      <c r="H30" s="11">
        <f>회귀모형!H30/10000000</f>
        <v>1.4025395583569429E-3</v>
      </c>
      <c r="I30" s="11">
        <f>회귀모형!I30/10000000</f>
        <v>1.4053045946190615E-3</v>
      </c>
      <c r="J30" s="11">
        <f>회귀모형!J30/10000000</f>
        <v>1.4136751879416135E-3</v>
      </c>
      <c r="K30" s="11">
        <f>회귀모형!K30/10000000</f>
        <v>1.4301082294757663E-3</v>
      </c>
      <c r="L30" s="11">
        <f>회귀모형!L30/10000000</f>
        <v>1.5168527958804722E-3</v>
      </c>
      <c r="M30" s="11">
        <f>회귀모형!M30/10000000</f>
        <v>1.5135989487432046E-3</v>
      </c>
      <c r="N30" s="11">
        <f>회귀모형!N30/10000000</f>
        <v>1.4540394193786376E-3</v>
      </c>
      <c r="O30" s="11">
        <f>회귀모형!O30/10000000</f>
        <v>1.383589680929961E-3</v>
      </c>
      <c r="P30" s="11">
        <f>회귀모형!P30/10000000</f>
        <v>1.3825167580353297E-3</v>
      </c>
      <c r="Q30" s="11">
        <f>회귀모형!Q30/10000000</f>
        <v>1.3594402275544477E-3</v>
      </c>
      <c r="R30" s="11">
        <f>회귀모형!R30/10000000</f>
        <v>1.373002980825704E-3</v>
      </c>
      <c r="S30" s="11">
        <f>회귀모형!S30/10000000</f>
        <v>1.3654986486749767E-3</v>
      </c>
      <c r="T30" s="11">
        <f>회귀모형!T30/10000000</f>
        <v>1.3660376603283376E-3</v>
      </c>
      <c r="U30" s="11">
        <f>회귀모형!U30/10000000</f>
        <v>1.4014638943268035E-3</v>
      </c>
      <c r="V30" s="11">
        <f>회귀모형!V30/10000000</f>
        <v>1.4489654071364888E-3</v>
      </c>
      <c r="W30" s="12">
        <f>회귀모형!W30/10000000</f>
        <v>1.4011071813621152E-3</v>
      </c>
      <c r="X30" s="12">
        <f>회귀모형!X30/10000000</f>
        <v>1.4012276006177408E-3</v>
      </c>
      <c r="Y30" s="12">
        <f>회귀모형!Y30/10000000</f>
        <v>1.4013480198733664E-3</v>
      </c>
      <c r="Z30" s="12">
        <f>회귀모형!Z30/10000000</f>
        <v>1.4014684391289917E-3</v>
      </c>
      <c r="AA30" s="12">
        <f>회귀모형!AA30/10000000</f>
        <v>1.4015888583846171E-3</v>
      </c>
      <c r="AB30" s="12">
        <f>회귀모형!AB30/10000000</f>
        <v>1.4017092776402427E-3</v>
      </c>
      <c r="AC30" s="12">
        <f>회귀모형!AC30/10000000</f>
        <v>1.4018296968958683E-3</v>
      </c>
      <c r="AD30" s="12">
        <f>회귀모형!AD30/10000000</f>
        <v>1.4019501161514937E-3</v>
      </c>
      <c r="AE30" s="12">
        <f>회귀모형!AE30/10000000</f>
        <v>1.4020705354071193E-3</v>
      </c>
      <c r="AG30" s="3">
        <f>(W30-실제값!W30)^2</f>
        <v>257205130.09307158</v>
      </c>
      <c r="AH30" s="3">
        <f>(X30-실제값!X30)^2</f>
        <v>283897305.21088177</v>
      </c>
      <c r="AI30" s="3">
        <f>(Y30-실제값!Y30)^2</f>
        <v>240667464.12459391</v>
      </c>
      <c r="AJ30" s="3">
        <f>(Z30-실제값!Z30)^2</f>
        <v>238451316.86883453</v>
      </c>
      <c r="AK30" s="3">
        <f>(AA30-실제값!AA30)^2</f>
        <v>335376893.13843167</v>
      </c>
      <c r="AL30" s="3">
        <f>(AB30-실제값!AB30)^2</f>
        <v>388288545.86795658</v>
      </c>
      <c r="AM30" s="3">
        <f>(AC30-실제값!AC30)^2</f>
        <v>342315045.24383283</v>
      </c>
      <c r="AN30" s="3">
        <f>(AD30-실제값!AD30)^2</f>
        <v>281791753.45770544</v>
      </c>
    </row>
    <row r="31" spans="1:40" x14ac:dyDescent="0.6">
      <c r="A31" s="1">
        <v>27</v>
      </c>
      <c r="B31" s="11">
        <f>회귀모형!B31/10000000</f>
        <v>1.6218972017567144E-3</v>
      </c>
      <c r="C31" s="11">
        <f>회귀모형!C31/10000000</f>
        <v>1.4609544712251418E-3</v>
      </c>
      <c r="D31" s="11">
        <f>회귀모형!D31/10000000</f>
        <v>1.3906732571689392E-3</v>
      </c>
      <c r="E31" s="11">
        <f>회귀모형!E31/10000000</f>
        <v>1.3238772454712807E-3</v>
      </c>
      <c r="F31" s="11">
        <f>회귀모형!F31/10000000</f>
        <v>1.2300090713646505E-3</v>
      </c>
      <c r="G31" s="11">
        <f>회귀모형!G31/10000000</f>
        <v>1.2800031928957081E-3</v>
      </c>
      <c r="H31" s="11">
        <f>회귀모형!H31/10000000</f>
        <v>1.3327877673646922E-3</v>
      </c>
      <c r="I31" s="11">
        <f>회귀모형!I31/10000000</f>
        <v>1.3477166191021022E-3</v>
      </c>
      <c r="J31" s="11">
        <f>회귀모형!J31/10000000</f>
        <v>1.3530802146679895E-3</v>
      </c>
      <c r="K31" s="11">
        <f>회귀모형!K31/10000000</f>
        <v>1.4510334840190156E-3</v>
      </c>
      <c r="L31" s="11">
        <f>회귀모형!L31/10000000</f>
        <v>1.49247189942722E-3</v>
      </c>
      <c r="M31" s="11">
        <f>회귀모형!M31/10000000</f>
        <v>1.5607358888665092E-3</v>
      </c>
      <c r="N31" s="11">
        <f>회귀모형!N31/10000000</f>
        <v>1.4990622341398612E-3</v>
      </c>
      <c r="O31" s="11">
        <f>회귀모형!O31/10000000</f>
        <v>1.4208538654458837E-3</v>
      </c>
      <c r="P31" s="11">
        <f>회귀모형!P31/10000000</f>
        <v>1.3319756039735457E-3</v>
      </c>
      <c r="Q31" s="11">
        <f>회귀모형!Q31/10000000</f>
        <v>1.3284906874429321E-3</v>
      </c>
      <c r="R31" s="11">
        <f>회귀모형!R31/10000000</f>
        <v>1.3543523089343291E-3</v>
      </c>
      <c r="S31" s="11">
        <f>회귀모형!S31/10000000</f>
        <v>1.3692968908503461E-3</v>
      </c>
      <c r="T31" s="11">
        <f>회귀모형!T31/10000000</f>
        <v>1.3926382531419782E-3</v>
      </c>
      <c r="U31" s="11">
        <f>회귀모형!U31/10000000</f>
        <v>1.3814973601073144E-3</v>
      </c>
      <c r="V31" s="11">
        <f>회귀모형!V31/10000000</f>
        <v>1.5344012923396537E-3</v>
      </c>
      <c r="W31" s="12">
        <f>회귀모형!W31/10000000</f>
        <v>1.4077515264424513E-3</v>
      </c>
      <c r="X31" s="12">
        <f>회귀모형!X31/10000000</f>
        <v>1.4082059560770212E-3</v>
      </c>
      <c r="Y31" s="12">
        <f>회귀모형!Y31/10000000</f>
        <v>1.4086603857115913E-3</v>
      </c>
      <c r="Z31" s="12">
        <f>회귀모형!Z31/10000000</f>
        <v>1.4091148153461612E-3</v>
      </c>
      <c r="AA31" s="12">
        <f>회귀모형!AA31/10000000</f>
        <v>1.4095692449807313E-3</v>
      </c>
      <c r="AB31" s="12">
        <f>회귀모형!AB31/10000000</f>
        <v>1.4100236746153014E-3</v>
      </c>
      <c r="AC31" s="12">
        <f>회귀모형!AC31/10000000</f>
        <v>1.4104781042498713E-3</v>
      </c>
      <c r="AD31" s="12">
        <f>회귀모형!AD31/10000000</f>
        <v>1.4109325338844414E-3</v>
      </c>
      <c r="AE31" s="12">
        <f>회귀모형!AE31/10000000</f>
        <v>1.4113869635190113E-3</v>
      </c>
      <c r="AG31" s="3">
        <f>(W31-실제값!W31)^2</f>
        <v>295263944.09845036</v>
      </c>
      <c r="AH31" s="3">
        <f>(X31-실제값!X31)^2</f>
        <v>304657585.6012817</v>
      </c>
      <c r="AI31" s="3">
        <f>(Y31-실제값!Y31)^2</f>
        <v>284248230.24529678</v>
      </c>
      <c r="AJ31" s="3">
        <f>(Z31-실제값!Z31)^2</f>
        <v>251439205.01793784</v>
      </c>
      <c r="AK31" s="3">
        <f>(AA31-실제값!AA31)^2</f>
        <v>378227692.97862458</v>
      </c>
      <c r="AL31" s="3">
        <f>(AB31-실제값!AB31)^2</f>
        <v>426339767.19721025</v>
      </c>
      <c r="AM31" s="3">
        <f>(AC31-실제값!AC31)^2</f>
        <v>373840517.01997334</v>
      </c>
      <c r="AN31" s="3">
        <f>(AD31-실제값!AD31)^2</f>
        <v>322462720.18947333</v>
      </c>
    </row>
    <row r="32" spans="1:40" x14ac:dyDescent="0.6">
      <c r="A32" s="1">
        <v>28</v>
      </c>
      <c r="B32" s="11">
        <f>회귀모형!B32/10000000</f>
        <v>1.7937242208020238E-3</v>
      </c>
      <c r="C32" s="11">
        <f>회귀모형!C32/10000000</f>
        <v>1.5303508681538038E-3</v>
      </c>
      <c r="D32" s="11">
        <f>회귀모형!D32/10000000</f>
        <v>1.3853252225641873E-3</v>
      </c>
      <c r="E32" s="11">
        <f>회귀모형!E32/10000000</f>
        <v>1.2997680997882373E-3</v>
      </c>
      <c r="F32" s="11">
        <f>회귀모형!F32/10000000</f>
        <v>1.276933234149351E-3</v>
      </c>
      <c r="G32" s="11">
        <f>회귀모형!G32/10000000</f>
        <v>1.256854042114629E-3</v>
      </c>
      <c r="H32" s="11">
        <f>회귀모형!H32/10000000</f>
        <v>1.3704593589059463E-3</v>
      </c>
      <c r="I32" s="11">
        <f>회귀모형!I32/10000000</f>
        <v>1.3305806651487855E-3</v>
      </c>
      <c r="J32" s="11">
        <f>회귀모형!J32/10000000</f>
        <v>1.3457660326301989E-3</v>
      </c>
      <c r="K32" s="11">
        <f>회귀모형!K32/10000000</f>
        <v>1.332323014784108E-3</v>
      </c>
      <c r="L32" s="11">
        <f>회귀모형!L32/10000000</f>
        <v>1.4496967938374922E-3</v>
      </c>
      <c r="M32" s="11">
        <f>회귀모형!M32/10000000</f>
        <v>1.4915903934662393E-3</v>
      </c>
      <c r="N32" s="11">
        <f>회귀모형!N32/10000000</f>
        <v>1.5023577911770349E-3</v>
      </c>
      <c r="O32" s="11">
        <f>회귀모형!O32/10000000</f>
        <v>1.4769771651192993E-3</v>
      </c>
      <c r="P32" s="11">
        <f>회귀모형!P32/10000000</f>
        <v>1.3841682239855719E-3</v>
      </c>
      <c r="Q32" s="11">
        <f>회귀모형!Q32/10000000</f>
        <v>1.3734216375890715E-3</v>
      </c>
      <c r="R32" s="11">
        <f>회귀모형!R32/10000000</f>
        <v>1.3764694276357805E-3</v>
      </c>
      <c r="S32" s="11">
        <f>회귀모형!S32/10000000</f>
        <v>1.4043102276843507E-3</v>
      </c>
      <c r="T32" s="11">
        <f>회귀모형!T32/10000000</f>
        <v>1.3939640619197945E-3</v>
      </c>
      <c r="U32" s="11">
        <f>회귀모형!U32/10000000</f>
        <v>1.434080965935674E-3</v>
      </c>
      <c r="V32" s="11">
        <f>회귀모형!V32/10000000</f>
        <v>1.52278696480453E-3</v>
      </c>
      <c r="W32" s="12">
        <f>회귀모형!W32/10000000</f>
        <v>1.4068285185494744E-3</v>
      </c>
      <c r="X32" s="12">
        <f>회귀모형!X32/10000000</f>
        <v>1.4060124600098333E-3</v>
      </c>
      <c r="Y32" s="12">
        <f>회귀모형!Y32/10000000</f>
        <v>1.4051964014701918E-3</v>
      </c>
      <c r="Z32" s="12">
        <f>회귀모형!Z32/10000000</f>
        <v>1.4043803429305505E-3</v>
      </c>
      <c r="AA32" s="12">
        <f>회귀모형!AA32/10000000</f>
        <v>1.4035642843909092E-3</v>
      </c>
      <c r="AB32" s="12">
        <f>회귀모형!AB32/10000000</f>
        <v>1.4027482258512679E-3</v>
      </c>
      <c r="AC32" s="12">
        <f>회귀모형!AC32/10000000</f>
        <v>1.4019321673116264E-3</v>
      </c>
      <c r="AD32" s="12">
        <f>회귀모형!AD32/10000000</f>
        <v>1.4011161087719853E-3</v>
      </c>
      <c r="AE32" s="12">
        <f>회귀모형!AE32/10000000</f>
        <v>1.4003000502323438E-3</v>
      </c>
      <c r="AG32" s="3">
        <f>(W32-실제값!W32)^2</f>
        <v>323410007.98684764</v>
      </c>
      <c r="AH32" s="3">
        <f>(X32-실제값!X32)^2</f>
        <v>328085931.43832809</v>
      </c>
      <c r="AI32" s="3">
        <f>(Y32-실제값!Y32)^2</f>
        <v>301637400.44785577</v>
      </c>
      <c r="AJ32" s="3">
        <f>(Z32-실제값!Z32)^2</f>
        <v>284807196.56201464</v>
      </c>
      <c r="AK32" s="3">
        <f>(AA32-실제값!AA32)^2</f>
        <v>412617992.87693763</v>
      </c>
      <c r="AL32" s="3">
        <f>(AB32-실제값!AB32)^2</f>
        <v>474319056.03528374</v>
      </c>
      <c r="AM32" s="3">
        <f>(AC32-실제값!AC32)^2</f>
        <v>403807855.98586971</v>
      </c>
      <c r="AN32" s="3">
        <f>(AD32-실제값!AD32)^2</f>
        <v>354321354.23415321</v>
      </c>
    </row>
    <row r="33" spans="1:40" x14ac:dyDescent="0.6">
      <c r="A33" s="1">
        <v>29</v>
      </c>
      <c r="B33" s="11">
        <f>회귀모형!B33/10000000</f>
        <v>1.8162798599587809E-3</v>
      </c>
      <c r="C33" s="11">
        <f>회귀모형!C33/10000000</f>
        <v>1.5906583873233602E-3</v>
      </c>
      <c r="D33" s="11">
        <f>회귀모형!D33/10000000</f>
        <v>1.3834715217178068E-3</v>
      </c>
      <c r="E33" s="11">
        <f>회귀모형!E33/10000000</f>
        <v>1.3176962368690631E-3</v>
      </c>
      <c r="F33" s="11">
        <f>회귀모형!F33/10000000</f>
        <v>1.3417917634639873E-3</v>
      </c>
      <c r="G33" s="11">
        <f>회귀모형!G33/10000000</f>
        <v>1.3400283358499542E-3</v>
      </c>
      <c r="H33" s="11">
        <f>회귀모형!H33/10000000</f>
        <v>1.3350518547646062E-3</v>
      </c>
      <c r="I33" s="11">
        <f>회귀모형!I33/10000000</f>
        <v>1.3803163738601674E-3</v>
      </c>
      <c r="J33" s="11">
        <f>회귀모형!J33/10000000</f>
        <v>1.4030453790669297E-3</v>
      </c>
      <c r="K33" s="11">
        <f>회귀모형!K33/10000000</f>
        <v>1.4142425100698306E-3</v>
      </c>
      <c r="L33" s="11">
        <f>회귀모형!L33/10000000</f>
        <v>1.3743150810667873E-3</v>
      </c>
      <c r="M33" s="11">
        <f>회귀모형!M33/10000000</f>
        <v>1.5283262580989682E-3</v>
      </c>
      <c r="N33" s="11">
        <f>회귀모형!N33/10000000</f>
        <v>1.5184289034715045E-3</v>
      </c>
      <c r="O33" s="11">
        <f>회귀모형!O33/10000000</f>
        <v>1.5114689931686786E-3</v>
      </c>
      <c r="P33" s="11">
        <f>회귀모형!P33/10000000</f>
        <v>1.4907702244199347E-3</v>
      </c>
      <c r="Q33" s="11">
        <f>회귀모형!Q33/10000000</f>
        <v>1.4009482111262714E-3</v>
      </c>
      <c r="R33" s="11">
        <f>회귀모형!R33/10000000</f>
        <v>1.4221436652611713E-3</v>
      </c>
      <c r="S33" s="11">
        <f>회귀모형!S33/10000000</f>
        <v>1.4622492063967475E-3</v>
      </c>
      <c r="T33" s="11">
        <f>회귀모형!T33/10000000</f>
        <v>1.4265735085193872E-3</v>
      </c>
      <c r="U33" s="11">
        <f>회귀모형!U33/10000000</f>
        <v>1.4764370085664879E-3</v>
      </c>
      <c r="V33" s="11">
        <f>회귀모형!V33/10000000</f>
        <v>1.6363560000971194E-3</v>
      </c>
      <c r="W33" s="12">
        <f>회귀모형!W33/10000000</f>
        <v>1.4654192314955184E-3</v>
      </c>
      <c r="X33" s="12">
        <f>회귀모형!X33/10000000</f>
        <v>1.4662989049945153E-3</v>
      </c>
      <c r="Y33" s="12">
        <f>회귀모형!Y33/10000000</f>
        <v>1.4671785784935126E-3</v>
      </c>
      <c r="Z33" s="12">
        <f>회귀모형!Z33/10000000</f>
        <v>1.4680582519925097E-3</v>
      </c>
      <c r="AA33" s="12">
        <f>회귀모형!AA33/10000000</f>
        <v>1.468937925491507E-3</v>
      </c>
      <c r="AB33" s="12">
        <f>회귀모형!AB33/10000000</f>
        <v>1.4698175989905039E-3</v>
      </c>
      <c r="AC33" s="12">
        <f>회귀모형!AC33/10000000</f>
        <v>1.4706972724895012E-3</v>
      </c>
      <c r="AD33" s="12">
        <f>회귀모형!AD33/10000000</f>
        <v>1.4715769459884983E-3</v>
      </c>
      <c r="AE33" s="12">
        <f>회귀모형!AE33/10000000</f>
        <v>1.4724566194874954E-3</v>
      </c>
      <c r="AG33" s="3">
        <f>(W33-실제값!W33)^2</f>
        <v>297688460.80173254</v>
      </c>
      <c r="AH33" s="3">
        <f>(X33-실제값!X33)^2</f>
        <v>334807037.60461158</v>
      </c>
      <c r="AI33" s="3">
        <f>(Y33-실제값!Y33)^2</f>
        <v>307885678.83140749</v>
      </c>
      <c r="AJ33" s="3">
        <f>(Z33-실제값!Z33)^2</f>
        <v>318908331.80532718</v>
      </c>
      <c r="AK33" s="3">
        <f>(AA33-실제값!AA33)^2</f>
        <v>459434136.81008297</v>
      </c>
      <c r="AL33" s="3">
        <f>(AB33-실제값!AB33)^2</f>
        <v>531327700.34588116</v>
      </c>
      <c r="AM33" s="3">
        <f>(AC33-실제값!AC33)^2</f>
        <v>480194052.07657683</v>
      </c>
      <c r="AN33" s="3">
        <f>(AD33-실제값!AD33)^2</f>
        <v>373362343.4424879</v>
      </c>
    </row>
    <row r="34" spans="1:40" x14ac:dyDescent="0.6">
      <c r="A34" s="1">
        <v>30</v>
      </c>
      <c r="B34" s="11">
        <f>회귀모형!B34/10000000</f>
        <v>1.9574365095453338E-3</v>
      </c>
      <c r="C34" s="11">
        <f>회귀모형!C34/10000000</f>
        <v>1.5837282676348919E-3</v>
      </c>
      <c r="D34" s="11">
        <f>회귀모형!D34/10000000</f>
        <v>1.4607050124079545E-3</v>
      </c>
      <c r="E34" s="11">
        <f>회귀모형!E34/10000000</f>
        <v>1.3402277061314229E-3</v>
      </c>
      <c r="F34" s="11">
        <f>회귀모형!F34/10000000</f>
        <v>1.3031617701937421E-3</v>
      </c>
      <c r="G34" s="11">
        <f>회귀모형!G34/10000000</f>
        <v>1.2892131428571243E-3</v>
      </c>
      <c r="H34" s="11">
        <f>회귀모형!H34/10000000</f>
        <v>1.4019237975101879E-3</v>
      </c>
      <c r="I34" s="11">
        <f>회귀모형!I34/10000000</f>
        <v>1.398991787149743E-3</v>
      </c>
      <c r="J34" s="11">
        <f>회귀모형!J34/10000000</f>
        <v>1.3816691480754853E-3</v>
      </c>
      <c r="K34" s="11">
        <f>회귀모형!K34/10000000</f>
        <v>1.2981095071165122E-3</v>
      </c>
      <c r="L34" s="11">
        <f>회귀모형!L34/10000000</f>
        <v>1.4159447395617965E-3</v>
      </c>
      <c r="M34" s="11">
        <f>회귀모형!M34/10000000</f>
        <v>1.4499061317382101E-3</v>
      </c>
      <c r="N34" s="11">
        <f>회귀모형!N34/10000000</f>
        <v>1.493394765695647E-3</v>
      </c>
      <c r="O34" s="11">
        <f>회귀모형!O34/10000000</f>
        <v>1.5011630746050168E-3</v>
      </c>
      <c r="P34" s="11">
        <f>회귀모형!P34/10000000</f>
        <v>1.4357342953603177E-3</v>
      </c>
      <c r="Q34" s="11">
        <f>회귀모형!Q34/10000000</f>
        <v>1.4213262438823534E-3</v>
      </c>
      <c r="R34" s="11">
        <f>회귀모형!R34/10000000</f>
        <v>1.418250718554721E-3</v>
      </c>
      <c r="S34" s="11">
        <f>회귀모형!S34/10000000</f>
        <v>1.447577936814918E-3</v>
      </c>
      <c r="T34" s="11">
        <f>회귀모형!T34/10000000</f>
        <v>1.4871549896079742E-3</v>
      </c>
      <c r="U34" s="11">
        <f>회귀모형!U34/10000000</f>
        <v>1.4693494033613573E-3</v>
      </c>
      <c r="V34" s="11">
        <f>회귀모형!V34/10000000</f>
        <v>1.6053410445231832E-3</v>
      </c>
      <c r="W34" s="12">
        <f>회귀모형!W34/10000000</f>
        <v>1.4349784269578284E-3</v>
      </c>
      <c r="X34" s="12">
        <f>회귀모형!X34/10000000</f>
        <v>1.4331352969742203E-3</v>
      </c>
      <c r="Y34" s="12">
        <f>회귀모형!Y34/10000000</f>
        <v>1.4312921669906119E-3</v>
      </c>
      <c r="Z34" s="12">
        <f>회귀모형!Z34/10000000</f>
        <v>1.4294490370070038E-3</v>
      </c>
      <c r="AA34" s="12">
        <f>회귀모형!AA34/10000000</f>
        <v>1.4276059070233956E-3</v>
      </c>
      <c r="AB34" s="12">
        <f>회귀모형!AB34/10000000</f>
        <v>1.4257627770397875E-3</v>
      </c>
      <c r="AC34" s="12">
        <f>회귀모형!AC34/10000000</f>
        <v>1.4239196470561793E-3</v>
      </c>
      <c r="AD34" s="12">
        <f>회귀모형!AD34/10000000</f>
        <v>1.4220765170725709E-3</v>
      </c>
      <c r="AE34" s="12">
        <f>회귀모형!AE34/10000000</f>
        <v>1.4202333870889628E-3</v>
      </c>
      <c r="AG34" s="3">
        <f>(W34-실제값!W34)^2</f>
        <v>315089025.37772524</v>
      </c>
      <c r="AH34" s="3">
        <f>(X34-실제값!X34)^2</f>
        <v>326272205.57178664</v>
      </c>
      <c r="AI34" s="3">
        <f>(Y34-실제값!Y34)^2</f>
        <v>345321966.81599224</v>
      </c>
      <c r="AJ34" s="3">
        <f>(Z34-실제값!Z34)^2</f>
        <v>346153024.08303708</v>
      </c>
      <c r="AK34" s="3">
        <f>(AA34-실제값!AA34)^2</f>
        <v>520096784.11371368</v>
      </c>
      <c r="AL34" s="3">
        <f>(AB34-실제값!AB34)^2</f>
        <v>576464391.33598089</v>
      </c>
      <c r="AM34" s="3">
        <f>(AC34-실제값!AC34)^2</f>
        <v>513350042.35997283</v>
      </c>
      <c r="AN34" s="3">
        <f>(AD34-실제값!AD34)^2</f>
        <v>434295125.31628829</v>
      </c>
    </row>
    <row r="35" spans="1:40" x14ac:dyDescent="0.6">
      <c r="A35" s="1">
        <v>31</v>
      </c>
      <c r="B35" s="11">
        <f>회귀모형!B35/10000000</f>
        <v>2.1947141792075541E-3</v>
      </c>
      <c r="C35" s="11">
        <f>회귀모형!C35/10000000</f>
        <v>1.8354181701788607E-3</v>
      </c>
      <c r="D35" s="11">
        <f>회귀모형!D35/10000000</f>
        <v>1.5303997909248731E-3</v>
      </c>
      <c r="E35" s="11">
        <f>회귀모형!E35/10000000</f>
        <v>1.4495238271370157E-3</v>
      </c>
      <c r="F35" s="11">
        <f>회귀모형!F35/10000000</f>
        <v>1.4245852806182965E-3</v>
      </c>
      <c r="G35" s="11">
        <f>회귀모형!G35/10000000</f>
        <v>1.4374557311147612E-3</v>
      </c>
      <c r="H35" s="11">
        <f>회귀모형!H35/10000000</f>
        <v>1.4523907120209487E-3</v>
      </c>
      <c r="I35" s="11">
        <f>회귀모형!I35/10000000</f>
        <v>1.4544402345062996E-3</v>
      </c>
      <c r="J35" s="11">
        <f>회귀모형!J35/10000000</f>
        <v>1.4193700581820224E-3</v>
      </c>
      <c r="K35" s="11">
        <f>회귀모형!K35/10000000</f>
        <v>1.4045758470058868E-3</v>
      </c>
      <c r="L35" s="11">
        <f>회귀모형!L35/10000000</f>
        <v>1.4828899562649965E-3</v>
      </c>
      <c r="M35" s="11">
        <f>회귀모형!M35/10000000</f>
        <v>1.5601280813522735E-3</v>
      </c>
      <c r="N35" s="11">
        <f>회귀모형!N35/10000000</f>
        <v>1.489393115696623E-3</v>
      </c>
      <c r="O35" s="11">
        <f>회귀모형!O35/10000000</f>
        <v>1.5171044946298378E-3</v>
      </c>
      <c r="P35" s="11">
        <f>회귀모형!P35/10000000</f>
        <v>1.5019955585303464E-3</v>
      </c>
      <c r="Q35" s="11">
        <f>회귀모형!Q35/10000000</f>
        <v>1.504408446853085E-3</v>
      </c>
      <c r="R35" s="11">
        <f>회귀모형!R35/10000000</f>
        <v>1.479741315089796E-3</v>
      </c>
      <c r="S35" s="11">
        <f>회귀모형!S35/10000000</f>
        <v>1.4944713591017451E-3</v>
      </c>
      <c r="T35" s="11">
        <f>회귀모형!T35/10000000</f>
        <v>1.5053415040784568E-3</v>
      </c>
      <c r="U35" s="11">
        <f>회귀모형!U35/10000000</f>
        <v>1.581684658791333E-3</v>
      </c>
      <c r="V35" s="11">
        <f>회귀모형!V35/10000000</f>
        <v>1.6555772894628837E-3</v>
      </c>
      <c r="W35" s="12">
        <f>회귀모형!W35/10000000</f>
        <v>1.452937213326353E-3</v>
      </c>
      <c r="X35" s="12">
        <f>회귀모형!X35/10000000</f>
        <v>1.4448682603787576E-3</v>
      </c>
      <c r="Y35" s="12">
        <f>회귀모형!Y35/10000000</f>
        <v>1.4367993074311624E-3</v>
      </c>
      <c r="Z35" s="12">
        <f>회귀모형!Z35/10000000</f>
        <v>1.4287303544835673E-3</v>
      </c>
      <c r="AA35" s="12">
        <f>회귀모형!AA35/10000000</f>
        <v>1.4206614015359722E-3</v>
      </c>
      <c r="AB35" s="12">
        <f>회귀모형!AB35/10000000</f>
        <v>1.412592448588377E-3</v>
      </c>
      <c r="AC35" s="12">
        <f>회귀모형!AC35/10000000</f>
        <v>1.4045234956407819E-3</v>
      </c>
      <c r="AD35" s="12">
        <f>회귀모형!AD35/10000000</f>
        <v>1.3964545426931867E-3</v>
      </c>
      <c r="AE35" s="12">
        <f>회귀모형!AE35/10000000</f>
        <v>1.3883855897455916E-3</v>
      </c>
      <c r="AG35" s="3">
        <f>(W35-실제값!W35)^2</f>
        <v>334088183.25921762</v>
      </c>
      <c r="AH35" s="3">
        <f>(X35-실제값!X35)^2</f>
        <v>359508343.16905487</v>
      </c>
      <c r="AI35" s="3">
        <f>(Y35-실제값!Y35)^2</f>
        <v>334638311.35753781</v>
      </c>
      <c r="AJ35" s="3">
        <f>(Z35-실제값!Z35)^2</f>
        <v>357795811.63750476</v>
      </c>
      <c r="AK35" s="3">
        <f>(AA35-실제값!AA35)^2</f>
        <v>559819298.64669061</v>
      </c>
      <c r="AL35" s="3">
        <f>(AB35-실제값!AB35)^2</f>
        <v>636662254.35205269</v>
      </c>
      <c r="AM35" s="3">
        <f>(AC35-실제값!AC35)^2</f>
        <v>557385098.43609262</v>
      </c>
      <c r="AN35" s="3">
        <f>(AD35-실제값!AD35)^2</f>
        <v>492236655.69890481</v>
      </c>
    </row>
    <row r="36" spans="1:40" x14ac:dyDescent="0.6">
      <c r="A36" s="1">
        <v>32</v>
      </c>
      <c r="B36" s="11">
        <f>회귀모형!B36/10000000</f>
        <v>2.2403945566755339E-3</v>
      </c>
      <c r="C36" s="11">
        <f>회귀모형!C36/10000000</f>
        <v>1.9674194299879382E-3</v>
      </c>
      <c r="D36" s="11">
        <f>회귀모형!D36/10000000</f>
        <v>1.6247425363086119E-3</v>
      </c>
      <c r="E36" s="11">
        <f>회귀모형!E36/10000000</f>
        <v>1.502617831643968E-3</v>
      </c>
      <c r="F36" s="11">
        <f>회귀모형!F36/10000000</f>
        <v>1.5196116106752425E-3</v>
      </c>
      <c r="G36" s="11">
        <f>회귀모형!G36/10000000</f>
        <v>1.4444357124136222E-3</v>
      </c>
      <c r="H36" s="11">
        <f>회귀모형!H36/10000000</f>
        <v>1.4824160951354313E-3</v>
      </c>
      <c r="I36" s="11">
        <f>회귀모형!I36/10000000</f>
        <v>1.4555813761694036E-3</v>
      </c>
      <c r="J36" s="11">
        <f>회귀모형!J36/10000000</f>
        <v>1.5085954693544905E-3</v>
      </c>
      <c r="K36" s="11">
        <f>회귀모형!K36/10000000</f>
        <v>1.4644729212886873E-3</v>
      </c>
      <c r="L36" s="11">
        <f>회귀모형!L36/10000000</f>
        <v>1.5005564852739863E-3</v>
      </c>
      <c r="M36" s="11">
        <f>회귀모형!M36/10000000</f>
        <v>1.5001608694697418E-3</v>
      </c>
      <c r="N36" s="11">
        <f>회귀모형!N36/10000000</f>
        <v>1.4836967122637238E-3</v>
      </c>
      <c r="O36" s="11">
        <f>회귀모형!O36/10000000</f>
        <v>1.4592105881165169E-3</v>
      </c>
      <c r="P36" s="11">
        <f>회귀모형!P36/10000000</f>
        <v>1.4914249194321236E-3</v>
      </c>
      <c r="Q36" s="11">
        <f>회귀모형!Q36/10000000</f>
        <v>1.4796810920671831E-3</v>
      </c>
      <c r="R36" s="11">
        <f>회귀모형!R36/10000000</f>
        <v>1.5494585007986489E-3</v>
      </c>
      <c r="S36" s="11">
        <f>회귀모형!S36/10000000</f>
        <v>1.5005103232163634E-3</v>
      </c>
      <c r="T36" s="11">
        <f>회귀모형!T36/10000000</f>
        <v>1.4887202647768669E-3</v>
      </c>
      <c r="U36" s="11">
        <f>회귀모형!U36/10000000</f>
        <v>1.571324542516018E-3</v>
      </c>
      <c r="V36" s="11">
        <f>회귀모형!V36/10000000</f>
        <v>1.7220474747773166E-3</v>
      </c>
      <c r="W36" s="12">
        <f>회귀모형!W36/10000000</f>
        <v>1.4341971015680564E-3</v>
      </c>
      <c r="X36" s="12">
        <f>회귀모형!X36/10000000</f>
        <v>1.4219073172415098E-3</v>
      </c>
      <c r="Y36" s="12">
        <f>회귀모형!Y36/10000000</f>
        <v>1.4096175329149634E-3</v>
      </c>
      <c r="Z36" s="12">
        <f>회귀모형!Z36/10000000</f>
        <v>1.397327748588417E-3</v>
      </c>
      <c r="AA36" s="12">
        <f>회귀모형!AA36/10000000</f>
        <v>1.3850379642618704E-3</v>
      </c>
      <c r="AB36" s="12">
        <f>회귀모형!AB36/10000000</f>
        <v>1.372748179935324E-3</v>
      </c>
      <c r="AC36" s="12">
        <f>회귀모형!AC36/10000000</f>
        <v>1.3604583956087777E-3</v>
      </c>
      <c r="AD36" s="12">
        <f>회귀모형!AD36/10000000</f>
        <v>1.3481686112822311E-3</v>
      </c>
      <c r="AE36" s="12">
        <f>회귀모형!AE36/10000000</f>
        <v>1.3358788269556847E-3</v>
      </c>
      <c r="AG36" s="3">
        <f>(W36-실제값!W36)^2</f>
        <v>365752771.11053598</v>
      </c>
      <c r="AH36" s="3">
        <f>(X36-실제값!X36)^2</f>
        <v>404255737.66987562</v>
      </c>
      <c r="AI36" s="3">
        <f>(Y36-실제값!Y36)^2</f>
        <v>354475114.20377094</v>
      </c>
      <c r="AJ36" s="3">
        <f>(Z36-실제값!Z36)^2</f>
        <v>362220055.13902473</v>
      </c>
      <c r="AK36" s="3">
        <f>(AA36-실제값!AA36)^2</f>
        <v>552314630.60073054</v>
      </c>
      <c r="AL36" s="3">
        <f>(AB36-실제값!AB36)^2</f>
        <v>682802343.44835246</v>
      </c>
      <c r="AM36" s="3">
        <f>(AC36-실제값!AC36)^2</f>
        <v>663880622.76044953</v>
      </c>
      <c r="AN36" s="3">
        <f>(AD36-실제값!AD36)^2</f>
        <v>533381297.9227497</v>
      </c>
    </row>
    <row r="37" spans="1:40" x14ac:dyDescent="0.6">
      <c r="A37" s="1">
        <v>33</v>
      </c>
      <c r="B37" s="11">
        <f>회귀모형!B37/10000000</f>
        <v>2.3295534652050093E-3</v>
      </c>
      <c r="C37" s="11">
        <f>회귀모형!C37/10000000</f>
        <v>2.0297241349828822E-3</v>
      </c>
      <c r="D37" s="11">
        <f>회귀모형!D37/10000000</f>
        <v>1.7476363070380954E-3</v>
      </c>
      <c r="E37" s="11">
        <f>회귀모형!E37/10000000</f>
        <v>1.6485589066691133E-3</v>
      </c>
      <c r="F37" s="11">
        <f>회귀모형!F37/10000000</f>
        <v>1.5913531630198522E-3</v>
      </c>
      <c r="G37" s="11">
        <f>회귀모형!G37/10000000</f>
        <v>1.5586293389632971E-3</v>
      </c>
      <c r="H37" s="11">
        <f>회귀모형!H37/10000000</f>
        <v>1.6083523949063706E-3</v>
      </c>
      <c r="I37" s="11">
        <f>회귀모형!I37/10000000</f>
        <v>1.6270835588945703E-3</v>
      </c>
      <c r="J37" s="11">
        <f>회귀모형!J37/10000000</f>
        <v>1.5705660768308243E-3</v>
      </c>
      <c r="K37" s="11">
        <f>회귀모형!K37/10000000</f>
        <v>1.4800380878946036E-3</v>
      </c>
      <c r="L37" s="11">
        <f>회귀모형!L37/10000000</f>
        <v>1.4946559215268172E-3</v>
      </c>
      <c r="M37" s="11">
        <f>회귀모형!M37/10000000</f>
        <v>1.5336051145370651E-3</v>
      </c>
      <c r="N37" s="11">
        <f>회귀모형!N37/10000000</f>
        <v>1.5350832829955727E-3</v>
      </c>
      <c r="O37" s="11">
        <f>회귀모형!O37/10000000</f>
        <v>1.5558495720424123E-3</v>
      </c>
      <c r="P37" s="11">
        <f>회귀모형!P37/10000000</f>
        <v>1.4775302680579445E-3</v>
      </c>
      <c r="Q37" s="11">
        <f>회귀모형!Q37/10000000</f>
        <v>1.5308266362511285E-3</v>
      </c>
      <c r="R37" s="11">
        <f>회귀모형!R37/10000000</f>
        <v>1.5504416229235442E-3</v>
      </c>
      <c r="S37" s="11">
        <f>회귀모형!S37/10000000</f>
        <v>1.5850162668366945E-3</v>
      </c>
      <c r="T37" s="11">
        <f>회귀모형!T37/10000000</f>
        <v>1.6121824445230754E-3</v>
      </c>
      <c r="U37" s="11">
        <f>회귀모형!U37/10000000</f>
        <v>1.5918580839730371E-3</v>
      </c>
      <c r="V37" s="11">
        <f>회귀모형!V37/10000000</f>
        <v>1.7787984749626545E-3</v>
      </c>
      <c r="W37" s="12">
        <f>회귀모형!W37/10000000</f>
        <v>1.4667928317124632E-3</v>
      </c>
      <c r="X37" s="12">
        <f>회귀모형!X37/10000000</f>
        <v>1.4510582271363903E-3</v>
      </c>
      <c r="Y37" s="12">
        <f>회귀모형!Y37/10000000</f>
        <v>1.4353236225603174E-3</v>
      </c>
      <c r="Z37" s="12">
        <f>회귀모형!Z37/10000000</f>
        <v>1.4195890179842443E-3</v>
      </c>
      <c r="AA37" s="12">
        <f>회귀모형!AA37/10000000</f>
        <v>1.4038544134081714E-3</v>
      </c>
      <c r="AB37" s="12">
        <f>회귀모형!AB37/10000000</f>
        <v>1.3881198088320985E-3</v>
      </c>
      <c r="AC37" s="12">
        <f>회귀모형!AC37/10000000</f>
        <v>1.3723852042560256E-3</v>
      </c>
      <c r="AD37" s="12">
        <f>회귀모형!AD37/10000000</f>
        <v>1.3566505996799527E-3</v>
      </c>
      <c r="AE37" s="12">
        <f>회귀모형!AE37/10000000</f>
        <v>1.3409159951038798E-3</v>
      </c>
      <c r="AG37" s="3">
        <f>(W37-실제값!W37)^2</f>
        <v>374548882.86668015</v>
      </c>
      <c r="AH37" s="3">
        <f>(X37-실제값!X37)^2</f>
        <v>418146646.65553486</v>
      </c>
      <c r="AI37" s="3">
        <f>(Y37-실제값!Y37)^2</f>
        <v>385999798.03908467</v>
      </c>
      <c r="AJ37" s="3">
        <f>(Z37-실제값!Z37)^2</f>
        <v>384142720.99199927</v>
      </c>
      <c r="AK37" s="3">
        <f>(AA37-실제값!AA37)^2</f>
        <v>586717770.08366823</v>
      </c>
      <c r="AL37" s="3">
        <f>(AB37-실제값!AB37)^2</f>
        <v>702695709.48674822</v>
      </c>
      <c r="AM37" s="3">
        <f>(AC37-실제값!AC37)^2</f>
        <v>706833083.19164574</v>
      </c>
      <c r="AN37" s="3">
        <f>(AD37-실제값!AD37)^2</f>
        <v>615899489.6720413</v>
      </c>
    </row>
    <row r="38" spans="1:40" x14ac:dyDescent="0.6">
      <c r="A38" s="1">
        <v>34</v>
      </c>
      <c r="B38" s="11">
        <f>회귀모형!B38/10000000</f>
        <v>2.4793069664310976E-3</v>
      </c>
      <c r="C38" s="11">
        <f>회귀모형!C38/10000000</f>
        <v>2.1222447035805412E-3</v>
      </c>
      <c r="D38" s="11">
        <f>회귀모형!D38/10000000</f>
        <v>1.8607861095563225E-3</v>
      </c>
      <c r="E38" s="11">
        <f>회귀모형!E38/10000000</f>
        <v>1.7094124272076449E-3</v>
      </c>
      <c r="F38" s="11">
        <f>회귀모형!F38/10000000</f>
        <v>1.6897237208791838E-3</v>
      </c>
      <c r="G38" s="11">
        <f>회귀모형!G38/10000000</f>
        <v>1.6573006878042055E-3</v>
      </c>
      <c r="H38" s="11">
        <f>회귀모형!H38/10000000</f>
        <v>1.6677951123061007E-3</v>
      </c>
      <c r="I38" s="11">
        <f>회귀모형!I38/10000000</f>
        <v>1.6714063821865403E-3</v>
      </c>
      <c r="J38" s="11">
        <f>회귀모형!J38/10000000</f>
        <v>1.6465711812513181E-3</v>
      </c>
      <c r="K38" s="11">
        <f>회귀모형!K38/10000000</f>
        <v>1.589775804736637E-3</v>
      </c>
      <c r="L38" s="11">
        <f>회귀모형!L38/10000000</f>
        <v>1.6129950143727305E-3</v>
      </c>
      <c r="M38" s="11">
        <f>회귀모형!M38/10000000</f>
        <v>1.6229112599179716E-3</v>
      </c>
      <c r="N38" s="11">
        <f>회귀모형!N38/10000000</f>
        <v>1.6135710932327282E-3</v>
      </c>
      <c r="O38" s="11">
        <f>회귀모형!O38/10000000</f>
        <v>1.5569702408023774E-3</v>
      </c>
      <c r="P38" s="11">
        <f>회귀모형!P38/10000000</f>
        <v>1.5899715044412023E-3</v>
      </c>
      <c r="Q38" s="11">
        <f>회귀모형!Q38/10000000</f>
        <v>1.4886576774963769E-3</v>
      </c>
      <c r="R38" s="11">
        <f>회귀모형!R38/10000000</f>
        <v>1.5894799351361031E-3</v>
      </c>
      <c r="S38" s="11">
        <f>회귀모형!S38/10000000</f>
        <v>1.6118378320171274E-3</v>
      </c>
      <c r="T38" s="11">
        <f>회귀모형!T38/10000000</f>
        <v>1.6898090787271002E-3</v>
      </c>
      <c r="U38" s="11">
        <f>회귀모형!U38/10000000</f>
        <v>1.7474688680106359E-3</v>
      </c>
      <c r="V38" s="11">
        <f>회귀모형!V38/10000000</f>
        <v>1.8258866302994885E-3</v>
      </c>
      <c r="W38" s="12">
        <f>회귀모형!W38/10000000</f>
        <v>1.5150872066347603E-3</v>
      </c>
      <c r="X38" s="12">
        <f>회귀모형!X38/10000000</f>
        <v>1.4967882850284249E-3</v>
      </c>
      <c r="Y38" s="12">
        <f>회귀모형!Y38/10000000</f>
        <v>1.4784893634220899E-3</v>
      </c>
      <c r="Z38" s="12">
        <f>회귀모형!Z38/10000000</f>
        <v>1.4601904418157544E-3</v>
      </c>
      <c r="AA38" s="12">
        <f>회귀모형!AA38/10000000</f>
        <v>1.4418915202094192E-3</v>
      </c>
      <c r="AB38" s="12">
        <f>회귀모형!AB38/10000000</f>
        <v>1.4235925986030838E-3</v>
      </c>
      <c r="AC38" s="12">
        <f>회귀모형!AC38/10000000</f>
        <v>1.4052936769967483E-3</v>
      </c>
      <c r="AD38" s="12">
        <f>회귀모형!AD38/10000000</f>
        <v>1.3869947553904131E-3</v>
      </c>
      <c r="AE38" s="12">
        <f>회귀모형!AE38/10000000</f>
        <v>1.3686958337840777E-3</v>
      </c>
      <c r="AG38" s="3">
        <f>(W38-실제값!W38)^2</f>
        <v>415622439.55209726</v>
      </c>
      <c r="AH38" s="3">
        <f>(X38-실제값!X38)^2</f>
        <v>442499923.0967406</v>
      </c>
      <c r="AI38" s="3">
        <f>(Y38-실제값!Y38)^2</f>
        <v>401971575.56168288</v>
      </c>
      <c r="AJ38" s="3">
        <f>(Z38-실제값!Z38)^2</f>
        <v>442203024.71441978</v>
      </c>
      <c r="AK38" s="3">
        <f>(AA38-실제값!AA38)^2</f>
        <v>613564115.58623064</v>
      </c>
      <c r="AL38" s="3">
        <f>(AB38-실제값!AB38)^2</f>
        <v>719181018.18027925</v>
      </c>
      <c r="AM38" s="3">
        <f>(AC38-실제값!AC38)^2</f>
        <v>698029127.015365</v>
      </c>
      <c r="AN38" s="3">
        <f>(AD38-실제값!AD38)^2</f>
        <v>627798482.58064401</v>
      </c>
    </row>
    <row r="39" spans="1:40" x14ac:dyDescent="0.6">
      <c r="A39" s="1">
        <v>35</v>
      </c>
      <c r="B39" s="11">
        <f>회귀모형!B39/10000000</f>
        <v>2.538218873717221E-3</v>
      </c>
      <c r="C39" s="11">
        <f>회귀모형!C39/10000000</f>
        <v>2.195716151454401E-3</v>
      </c>
      <c r="D39" s="11">
        <f>회귀모형!D39/10000000</f>
        <v>1.9571410562280794E-3</v>
      </c>
      <c r="E39" s="11">
        <f>회귀모형!E39/10000000</f>
        <v>1.8177288842659593E-3</v>
      </c>
      <c r="F39" s="11">
        <f>회귀모형!F39/10000000</f>
        <v>1.7936776885765591E-3</v>
      </c>
      <c r="G39" s="11">
        <f>회귀모형!G39/10000000</f>
        <v>1.7019072830568047E-3</v>
      </c>
      <c r="H39" s="11">
        <f>회귀모형!H39/10000000</f>
        <v>1.807243133539373E-3</v>
      </c>
      <c r="I39" s="11">
        <f>회귀모형!I39/10000000</f>
        <v>1.7695304924744192E-3</v>
      </c>
      <c r="J39" s="11">
        <f>회귀모형!J39/10000000</f>
        <v>1.7556765921627876E-3</v>
      </c>
      <c r="K39" s="11">
        <f>회귀모형!K39/10000000</f>
        <v>1.7687385150552996E-3</v>
      </c>
      <c r="L39" s="11">
        <f>회귀모형!L39/10000000</f>
        <v>1.6722054899577258E-3</v>
      </c>
      <c r="M39" s="11">
        <f>회귀모형!M39/10000000</f>
        <v>1.7449977129251172E-3</v>
      </c>
      <c r="N39" s="11">
        <f>회귀모형!N39/10000000</f>
        <v>1.6306317113142057E-3</v>
      </c>
      <c r="O39" s="11">
        <f>회귀모형!O39/10000000</f>
        <v>1.5789846792062033E-3</v>
      </c>
      <c r="P39" s="11">
        <f>회귀모형!P39/10000000</f>
        <v>1.6628363774613842E-3</v>
      </c>
      <c r="Q39" s="11">
        <f>회귀모형!Q39/10000000</f>
        <v>1.5740936069008735E-3</v>
      </c>
      <c r="R39" s="11">
        <f>회귀모형!R39/10000000</f>
        <v>1.5755087772201272E-3</v>
      </c>
      <c r="S39" s="11">
        <f>회귀모형!S39/10000000</f>
        <v>1.6627783037336892E-3</v>
      </c>
      <c r="T39" s="11">
        <f>회귀모형!T39/10000000</f>
        <v>1.6955609017340573E-3</v>
      </c>
      <c r="U39" s="11">
        <f>회귀모형!U39/10000000</f>
        <v>1.7788395028902739E-3</v>
      </c>
      <c r="V39" s="11">
        <f>회귀모형!V39/10000000</f>
        <v>1.9014031634864892E-3</v>
      </c>
      <c r="W39" s="12">
        <f>회귀모형!W39/10000000</f>
        <v>1.5515649125039826E-3</v>
      </c>
      <c r="X39" s="12">
        <f>회귀모형!X39/10000000</f>
        <v>1.5299174850807037E-3</v>
      </c>
      <c r="Y39" s="12">
        <f>회귀모형!Y39/10000000</f>
        <v>1.508270057657425E-3</v>
      </c>
      <c r="Z39" s="12">
        <f>회귀모형!Z39/10000000</f>
        <v>1.4866226302341461E-3</v>
      </c>
      <c r="AA39" s="12">
        <f>회귀모형!AA39/10000000</f>
        <v>1.4649752028108674E-3</v>
      </c>
      <c r="AB39" s="12">
        <f>회귀모형!AB39/10000000</f>
        <v>1.4433277753875884E-3</v>
      </c>
      <c r="AC39" s="12">
        <f>회귀모형!AC39/10000000</f>
        <v>1.4216803479643095E-3</v>
      </c>
      <c r="AD39" s="12">
        <f>회귀모형!AD39/10000000</f>
        <v>1.4000329205410306E-3</v>
      </c>
      <c r="AE39" s="12">
        <f>회귀모형!AE39/10000000</f>
        <v>1.3783854931177517E-3</v>
      </c>
      <c r="AG39" s="3">
        <f>(W39-실제값!W39)^2</f>
        <v>422587879.69557667</v>
      </c>
      <c r="AH39" s="3">
        <f>(X39-실제값!X39)^2</f>
        <v>463438074.57882732</v>
      </c>
      <c r="AI39" s="3">
        <f>(Y39-실제값!Y39)^2</f>
        <v>461326222.8258099</v>
      </c>
      <c r="AJ39" s="3">
        <f>(Z39-실제값!Z39)^2</f>
        <v>458480970.89753824</v>
      </c>
      <c r="AK39" s="3">
        <f>(AA39-실제값!AA39)^2</f>
        <v>650015955.43291831</v>
      </c>
      <c r="AL39" s="3">
        <f>(AB39-실제값!AB39)^2</f>
        <v>784494203.52533555</v>
      </c>
      <c r="AM39" s="3">
        <f>(AC39-실제값!AC39)^2</f>
        <v>713382628.37171268</v>
      </c>
      <c r="AN39" s="3">
        <f>(AD39-실제값!AD39)^2</f>
        <v>683822735.98713779</v>
      </c>
    </row>
    <row r="40" spans="1:40" x14ac:dyDescent="0.6">
      <c r="A40" s="1">
        <v>36</v>
      </c>
      <c r="B40" s="11">
        <f>회귀모형!B40/10000000</f>
        <v>2.7675136865780085E-3</v>
      </c>
      <c r="C40" s="11">
        <f>회귀모형!C40/10000000</f>
        <v>2.4572703164879367E-3</v>
      </c>
      <c r="D40" s="11">
        <f>회귀모형!D40/10000000</f>
        <v>2.054403381240712E-3</v>
      </c>
      <c r="E40" s="11">
        <f>회귀모형!E40/10000000</f>
        <v>1.954061141651784E-3</v>
      </c>
      <c r="F40" s="11">
        <f>회귀모형!F40/10000000</f>
        <v>1.8818829122771981E-3</v>
      </c>
      <c r="G40" s="11">
        <f>회귀모형!G40/10000000</f>
        <v>1.890925830057716E-3</v>
      </c>
      <c r="H40" s="11">
        <f>회귀모형!H40/10000000</f>
        <v>1.8945780457693072E-3</v>
      </c>
      <c r="I40" s="11">
        <f>회귀모형!I40/10000000</f>
        <v>1.8347595515346038E-3</v>
      </c>
      <c r="J40" s="11">
        <f>회귀모형!J40/10000000</f>
        <v>1.8700976911715217E-3</v>
      </c>
      <c r="K40" s="11">
        <f>회귀모형!K40/10000000</f>
        <v>1.803400328473662E-3</v>
      </c>
      <c r="L40" s="11">
        <f>회귀모형!L40/10000000</f>
        <v>1.7516546800294302E-3</v>
      </c>
      <c r="M40" s="11">
        <f>회귀모형!M40/10000000</f>
        <v>1.7719909663477963E-3</v>
      </c>
      <c r="N40" s="11">
        <f>회귀모형!N40/10000000</f>
        <v>1.7410566318517271E-3</v>
      </c>
      <c r="O40" s="11">
        <f>회귀모형!O40/10000000</f>
        <v>1.6649667758402255E-3</v>
      </c>
      <c r="P40" s="11">
        <f>회귀모형!P40/10000000</f>
        <v>1.6961286810822189E-3</v>
      </c>
      <c r="Q40" s="11">
        <f>회귀모형!Q40/10000000</f>
        <v>1.625531017517421E-3</v>
      </c>
      <c r="R40" s="11">
        <f>회귀모형!R40/10000000</f>
        <v>1.6370680016027995E-3</v>
      </c>
      <c r="S40" s="11">
        <f>회귀모형!S40/10000000</f>
        <v>1.7168857523585811E-3</v>
      </c>
      <c r="T40" s="11">
        <f>회귀모형!T40/10000000</f>
        <v>1.743083893519788E-3</v>
      </c>
      <c r="U40" s="11">
        <f>회귀모형!U40/10000000</f>
        <v>1.8430064814735931E-3</v>
      </c>
      <c r="V40" s="11">
        <f>회귀모형!V40/10000000</f>
        <v>1.9488445728823856E-3</v>
      </c>
      <c r="W40" s="12">
        <f>회귀모형!W40/10000000</f>
        <v>1.5653712532415916E-3</v>
      </c>
      <c r="X40" s="12">
        <f>회귀모형!X40/10000000</f>
        <v>1.5364694609399682E-3</v>
      </c>
      <c r="Y40" s="12">
        <f>회귀모형!Y40/10000000</f>
        <v>1.507567668638345E-3</v>
      </c>
      <c r="Z40" s="12">
        <f>회귀모형!Z40/10000000</f>
        <v>1.4786658763367216E-3</v>
      </c>
      <c r="AA40" s="12">
        <f>회귀모형!AA40/10000000</f>
        <v>1.4497640840350984E-3</v>
      </c>
      <c r="AB40" s="12">
        <f>회귀모형!AB40/10000000</f>
        <v>1.420862291733475E-3</v>
      </c>
      <c r="AC40" s="12">
        <f>회귀모형!AC40/10000000</f>
        <v>1.3919604994318518E-3</v>
      </c>
      <c r="AD40" s="12">
        <f>회귀모형!AD40/10000000</f>
        <v>1.3630587071302286E-3</v>
      </c>
      <c r="AE40" s="12">
        <f>회귀모형!AE40/10000000</f>
        <v>1.3341569148286052E-3</v>
      </c>
      <c r="AG40" s="3">
        <f>(W40-실제값!W40)^2</f>
        <v>462991537.63767797</v>
      </c>
      <c r="AH40" s="3">
        <f>(X40-실제값!X40)^2</f>
        <v>487827913.35866648</v>
      </c>
      <c r="AI40" s="3">
        <f>(Y40-실제값!Y40)^2</f>
        <v>468135409.74424613</v>
      </c>
      <c r="AJ40" s="3">
        <f>(Z40-실제값!Z40)^2</f>
        <v>491969904.26330405</v>
      </c>
      <c r="AK40" s="3">
        <f>(AA40-실제값!AA40)^2</f>
        <v>684620737.28683019</v>
      </c>
      <c r="AL40" s="3">
        <f>(AB40-실제값!AB40)^2</f>
        <v>826914698.43500137</v>
      </c>
      <c r="AM40" s="3">
        <f>(AC40-실제값!AC40)^2</f>
        <v>815380632.56344891</v>
      </c>
      <c r="AN40" s="3">
        <f>(AD40-실제값!AD40)^2</f>
        <v>707268954.35746562</v>
      </c>
    </row>
    <row r="41" spans="1:40" x14ac:dyDescent="0.6">
      <c r="A41" s="1">
        <v>37</v>
      </c>
      <c r="B41" s="11">
        <f>회귀모형!B41/10000000</f>
        <v>2.8932857613754278E-3</v>
      </c>
      <c r="C41" s="11">
        <f>회귀모형!C41/10000000</f>
        <v>2.5671594009421842E-3</v>
      </c>
      <c r="D41" s="11">
        <f>회귀모형!D41/10000000</f>
        <v>2.2080079050326479E-3</v>
      </c>
      <c r="E41" s="11">
        <f>회귀모형!E41/10000000</f>
        <v>2.0901206714186728E-3</v>
      </c>
      <c r="F41" s="11">
        <f>회귀모형!F41/10000000</f>
        <v>2.0652476606441753E-3</v>
      </c>
      <c r="G41" s="11">
        <f>회귀모형!G41/10000000</f>
        <v>2.0391138342771148E-3</v>
      </c>
      <c r="H41" s="11">
        <f>회귀모형!H41/10000000</f>
        <v>2.1522590696940128E-3</v>
      </c>
      <c r="I41" s="11">
        <f>회귀모형!I41/10000000</f>
        <v>2.0227296292733548E-3</v>
      </c>
      <c r="J41" s="11">
        <f>회귀모형!J41/10000000</f>
        <v>1.9702289366414875E-3</v>
      </c>
      <c r="K41" s="11">
        <f>회귀모형!K41/10000000</f>
        <v>1.9372714180949777E-3</v>
      </c>
      <c r="L41" s="11">
        <f>회귀모형!L41/10000000</f>
        <v>1.9483200187174852E-3</v>
      </c>
      <c r="M41" s="11">
        <f>회귀모형!M41/10000000</f>
        <v>1.8992498984504334E-3</v>
      </c>
      <c r="N41" s="11">
        <f>회귀모형!N41/10000000</f>
        <v>1.915906896244582E-3</v>
      </c>
      <c r="O41" s="11">
        <f>회귀모형!O41/10000000</f>
        <v>1.8661272080929092E-3</v>
      </c>
      <c r="P41" s="11">
        <f>회귀모형!P41/10000000</f>
        <v>1.7682022046503268E-3</v>
      </c>
      <c r="Q41" s="11">
        <f>회귀모형!Q41/10000000</f>
        <v>1.7193525337601727E-3</v>
      </c>
      <c r="R41" s="11">
        <f>회귀모형!R41/10000000</f>
        <v>1.7419925779494777E-3</v>
      </c>
      <c r="S41" s="11">
        <f>회귀모형!S41/10000000</f>
        <v>1.7934452312046909E-3</v>
      </c>
      <c r="T41" s="11">
        <f>회귀모형!T41/10000000</f>
        <v>1.7650840685610907E-3</v>
      </c>
      <c r="U41" s="11">
        <f>회귀모형!U41/10000000</f>
        <v>1.8766288470389977E-3</v>
      </c>
      <c r="V41" s="11">
        <f>회귀모형!V41/10000000</f>
        <v>2.0200296566743868E-3</v>
      </c>
      <c r="W41" s="12">
        <f>회귀모형!W41/10000000</f>
        <v>1.6372483709639796E-3</v>
      </c>
      <c r="X41" s="12">
        <f>회귀모형!X41/10000000</f>
        <v>1.603146433134997E-3</v>
      </c>
      <c r="Y41" s="12">
        <f>회귀모형!Y41/10000000</f>
        <v>1.5690444953060142E-3</v>
      </c>
      <c r="Z41" s="12">
        <f>회귀모형!Z41/10000000</f>
        <v>1.5349425574770314E-3</v>
      </c>
      <c r="AA41" s="12">
        <f>회귀모형!AA41/10000000</f>
        <v>1.5008406196480486E-3</v>
      </c>
      <c r="AB41" s="12">
        <f>회귀모형!AB41/10000000</f>
        <v>1.4667386818190658E-3</v>
      </c>
      <c r="AC41" s="12">
        <f>회귀모형!AC41/10000000</f>
        <v>1.432636743990083E-3</v>
      </c>
      <c r="AD41" s="12">
        <f>회귀모형!AD41/10000000</f>
        <v>1.3985348061611E-3</v>
      </c>
      <c r="AE41" s="12">
        <f>회귀모형!AE41/10000000</f>
        <v>1.3644328683321174E-3</v>
      </c>
      <c r="AG41" s="3">
        <f>(W41-실제값!W41)^2</f>
        <v>505421990.86080521</v>
      </c>
      <c r="AH41" s="3">
        <f>(X41-실제값!X41)^2</f>
        <v>536594007.00465274</v>
      </c>
      <c r="AI41" s="3">
        <f>(Y41-실제값!Y41)^2</f>
        <v>502677002.77284229</v>
      </c>
      <c r="AJ41" s="3">
        <f>(Z41-실제값!Z41)^2</f>
        <v>546284779.96565855</v>
      </c>
      <c r="AK41" s="3">
        <f>(AA41-실제값!AA41)^2</f>
        <v>773320458.13890612</v>
      </c>
      <c r="AL41" s="3">
        <f>(AB41-실제값!AB41)^2</f>
        <v>837474589.20375383</v>
      </c>
      <c r="AM41" s="3">
        <f>(AC41-실제값!AC41)^2</f>
        <v>889634782.48211563</v>
      </c>
      <c r="AN41" s="3">
        <f>(AD41-실제값!AD41)^2</f>
        <v>788766567.36374426</v>
      </c>
    </row>
    <row r="42" spans="1:40" x14ac:dyDescent="0.6">
      <c r="A42" s="1">
        <v>38</v>
      </c>
      <c r="B42" s="11">
        <f>회귀모형!B42/10000000</f>
        <v>3.1935568159071458E-3</v>
      </c>
      <c r="C42" s="11">
        <f>회귀모형!C42/10000000</f>
        <v>2.7394556316784648E-3</v>
      </c>
      <c r="D42" s="11">
        <f>회귀모형!D42/10000000</f>
        <v>2.3994459611737526E-3</v>
      </c>
      <c r="E42" s="11">
        <f>회귀모형!E42/10000000</f>
        <v>2.2765838984194443E-3</v>
      </c>
      <c r="F42" s="11">
        <f>회귀모형!F42/10000000</f>
        <v>2.2712822647554761E-3</v>
      </c>
      <c r="G42" s="11">
        <f>회귀모형!G42/10000000</f>
        <v>2.2567525703934333E-3</v>
      </c>
      <c r="H42" s="11">
        <f>회귀모형!H42/10000000</f>
        <v>2.3058164819083991E-3</v>
      </c>
      <c r="I42" s="11">
        <f>회귀모형!I42/10000000</f>
        <v>2.2469162436135667E-3</v>
      </c>
      <c r="J42" s="11">
        <f>회귀모형!J42/10000000</f>
        <v>2.1356835976589716E-3</v>
      </c>
      <c r="K42" s="11">
        <f>회귀모형!K42/10000000</f>
        <v>2.0168980474991566E-3</v>
      </c>
      <c r="L42" s="11">
        <f>회귀모형!L42/10000000</f>
        <v>2.0623755247257194E-3</v>
      </c>
      <c r="M42" s="11">
        <f>회귀모형!M42/10000000</f>
        <v>2.0613642214060207E-3</v>
      </c>
      <c r="N42" s="11">
        <f>회귀모형!N42/10000000</f>
        <v>2.0503021687384095E-3</v>
      </c>
      <c r="O42" s="11">
        <f>회귀모형!O42/10000000</f>
        <v>1.9866113115198413E-3</v>
      </c>
      <c r="P42" s="11">
        <f>회귀모형!P42/10000000</f>
        <v>1.9070768901905723E-3</v>
      </c>
      <c r="Q42" s="11">
        <f>회귀모형!Q42/10000000</f>
        <v>1.8129748643204999E-3</v>
      </c>
      <c r="R42" s="11">
        <f>회귀모형!R42/10000000</f>
        <v>1.8448872061100003E-3</v>
      </c>
      <c r="S42" s="11">
        <f>회귀모형!S42/10000000</f>
        <v>1.8329991332639501E-3</v>
      </c>
      <c r="T42" s="11">
        <f>회귀모형!T42/10000000</f>
        <v>1.83965027992313E-3</v>
      </c>
      <c r="U42" s="11">
        <f>회귀모형!U42/10000000</f>
        <v>1.8691042898785388E-3</v>
      </c>
      <c r="V42" s="11">
        <f>회귀모형!V42/10000000</f>
        <v>2.0847905880653399E-3</v>
      </c>
      <c r="W42" s="12">
        <f>회귀모형!W42/10000000</f>
        <v>1.6694959249590137E-3</v>
      </c>
      <c r="X42" s="12">
        <f>회귀모형!X42/10000000</f>
        <v>1.6256209744524748E-3</v>
      </c>
      <c r="Y42" s="12">
        <f>회귀모형!Y42/10000000</f>
        <v>1.5817460239459359E-3</v>
      </c>
      <c r="Z42" s="12">
        <f>회귀모형!Z42/10000000</f>
        <v>1.5378710734393968E-3</v>
      </c>
      <c r="AA42" s="12">
        <f>회귀모형!AA42/10000000</f>
        <v>1.4939961229328575E-3</v>
      </c>
      <c r="AB42" s="12">
        <f>회귀모형!AB42/10000000</f>
        <v>1.4501211724263184E-3</v>
      </c>
      <c r="AC42" s="12">
        <f>회귀모형!AC42/10000000</f>
        <v>1.4062462219197793E-3</v>
      </c>
      <c r="AD42" s="12">
        <f>회귀모형!AD42/10000000</f>
        <v>1.3623712714132404E-3</v>
      </c>
      <c r="AE42" s="12">
        <f>회귀모형!AE42/10000000</f>
        <v>1.3184963209067011E-3</v>
      </c>
      <c r="AG42" s="3">
        <f>(W42-실제값!W42)^2</f>
        <v>525395352.73008442</v>
      </c>
      <c r="AH42" s="3">
        <f>(X42-실제값!X42)^2</f>
        <v>565927483.03355002</v>
      </c>
      <c r="AI42" s="3">
        <f>(Y42-실제값!Y42)^2</f>
        <v>581175032.81865597</v>
      </c>
      <c r="AJ42" s="3">
        <f>(Z42-실제값!Z42)^2</f>
        <v>588619848.5400424</v>
      </c>
      <c r="AK42" s="3">
        <f>(AA42-실제값!AA42)^2</f>
        <v>784393702.22753942</v>
      </c>
      <c r="AL42" s="3">
        <f>(AB42-실제값!AB42)^2</f>
        <v>932356820.1137315</v>
      </c>
      <c r="AM42" s="3">
        <f>(AC42-실제값!AC42)^2</f>
        <v>860640559.51094282</v>
      </c>
      <c r="AN42" s="3">
        <f>(AD42-실제값!AD42)^2</f>
        <v>826382978.00129128</v>
      </c>
    </row>
    <row r="43" spans="1:40" x14ac:dyDescent="0.6">
      <c r="A43" s="1">
        <v>39</v>
      </c>
      <c r="B43" s="11">
        <f>회귀모형!B43/10000000</f>
        <v>3.2046887871045775E-3</v>
      </c>
      <c r="C43" s="11">
        <f>회귀모형!C43/10000000</f>
        <v>2.8389594220592129E-3</v>
      </c>
      <c r="D43" s="11">
        <f>회귀모형!D43/10000000</f>
        <v>2.4151516453227166E-3</v>
      </c>
      <c r="E43" s="11">
        <f>회귀모형!E43/10000000</f>
        <v>2.3989316192716266E-3</v>
      </c>
      <c r="F43" s="11">
        <f>회귀모형!F43/10000000</f>
        <v>2.3672640360528231E-3</v>
      </c>
      <c r="G43" s="11">
        <f>회귀모형!G43/10000000</f>
        <v>2.353023480327566E-3</v>
      </c>
      <c r="H43" s="11">
        <f>회귀모형!H43/10000000</f>
        <v>2.4246361911952016E-3</v>
      </c>
      <c r="I43" s="11">
        <f>회귀모형!I43/10000000</f>
        <v>2.4049610737430387E-3</v>
      </c>
      <c r="J43" s="11">
        <f>회귀모형!J43/10000000</f>
        <v>2.3602518150970492E-3</v>
      </c>
      <c r="K43" s="11">
        <f>회귀모형!K43/10000000</f>
        <v>2.1915310603720581E-3</v>
      </c>
      <c r="L43" s="11">
        <f>회귀모형!L43/10000000</f>
        <v>2.1793795518535056E-3</v>
      </c>
      <c r="M43" s="11">
        <f>회귀모형!M43/10000000</f>
        <v>2.2022643041667731E-3</v>
      </c>
      <c r="N43" s="11">
        <f>회귀모형!N43/10000000</f>
        <v>2.1239493043553239E-3</v>
      </c>
      <c r="O43" s="11">
        <f>회귀모형!O43/10000000</f>
        <v>2.0567437461808335E-3</v>
      </c>
      <c r="P43" s="11">
        <f>회귀모형!P43/10000000</f>
        <v>2.0607531908310313E-3</v>
      </c>
      <c r="Q43" s="11">
        <f>회귀모형!Q43/10000000</f>
        <v>1.9549454355875713E-3</v>
      </c>
      <c r="R43" s="11">
        <f>회귀모형!R43/10000000</f>
        <v>1.9697909315851535E-3</v>
      </c>
      <c r="S43" s="11">
        <f>회귀모형!S43/10000000</f>
        <v>1.9154612154265005E-3</v>
      </c>
      <c r="T43" s="11">
        <f>회귀모형!T43/10000000</f>
        <v>1.9687203983833404E-3</v>
      </c>
      <c r="U43" s="11">
        <f>회귀모형!U43/10000000</f>
        <v>2.0366286531939386E-3</v>
      </c>
      <c r="V43" s="11">
        <f>회귀모형!V43/10000000</f>
        <v>2.1236556649619829E-3</v>
      </c>
      <c r="W43" s="12">
        <f>회귀모형!W43/10000000</f>
        <v>1.8025900409655777E-3</v>
      </c>
      <c r="X43" s="12">
        <f>회귀모형!X43/10000000</f>
        <v>1.7606103843993668E-3</v>
      </c>
      <c r="Y43" s="12">
        <f>회귀모형!Y43/10000000</f>
        <v>1.7186307278331558E-3</v>
      </c>
      <c r="Z43" s="12">
        <f>회귀모형!Z43/10000000</f>
        <v>1.676651071266945E-3</v>
      </c>
      <c r="AA43" s="12">
        <f>회귀모형!AA43/10000000</f>
        <v>1.6346714147007341E-3</v>
      </c>
      <c r="AB43" s="12">
        <f>회귀모형!AB43/10000000</f>
        <v>1.5926917581345233E-3</v>
      </c>
      <c r="AC43" s="12">
        <f>회귀모형!AC43/10000000</f>
        <v>1.5507121015683125E-3</v>
      </c>
      <c r="AD43" s="12">
        <f>회귀모형!AD43/10000000</f>
        <v>1.5087324450021016E-3</v>
      </c>
      <c r="AE43" s="12">
        <f>회귀모형!AE43/10000000</f>
        <v>1.4667527884358908E-3</v>
      </c>
      <c r="AG43" s="3">
        <f>(W43-실제값!W43)^2</f>
        <v>569369349.59284306</v>
      </c>
      <c r="AH43" s="3">
        <f>(X43-실제값!X43)^2</f>
        <v>601329957.19408548</v>
      </c>
      <c r="AI43" s="3">
        <f>(Y43-실제값!Y43)^2</f>
        <v>637955157.44886732</v>
      </c>
      <c r="AJ43" s="3">
        <f>(Z43-실제값!Z43)^2</f>
        <v>639397575.32357228</v>
      </c>
      <c r="AK43" s="3">
        <f>(AA43-실제값!AA43)^2</f>
        <v>905492170.49424827</v>
      </c>
      <c r="AL43" s="3">
        <f>(AB43-실제값!AB43)^2</f>
        <v>1023039249.5994657</v>
      </c>
      <c r="AM43" s="3">
        <f>(AC43-실제값!AC43)^2</f>
        <v>982263043.75737095</v>
      </c>
      <c r="AN43" s="3">
        <f>(AD43-실제값!AD43)^2</f>
        <v>899693635.40329587</v>
      </c>
    </row>
    <row r="44" spans="1:40" x14ac:dyDescent="0.6">
      <c r="A44" s="1">
        <v>40</v>
      </c>
      <c r="B44" s="11">
        <f>회귀모형!B44/10000000</f>
        <v>3.3349652071036412E-3</v>
      </c>
      <c r="C44" s="11">
        <f>회귀모형!C44/10000000</f>
        <v>3.0495120211159275E-3</v>
      </c>
      <c r="D44" s="11">
        <f>회귀모형!D44/10000000</f>
        <v>2.724689199965625E-3</v>
      </c>
      <c r="E44" s="11">
        <f>회귀모형!E44/10000000</f>
        <v>2.5378558131596723E-3</v>
      </c>
      <c r="F44" s="11">
        <f>회귀모형!F44/10000000</f>
        <v>2.4864623008491538E-3</v>
      </c>
      <c r="G44" s="11">
        <f>회귀모형!G44/10000000</f>
        <v>2.5738465904938273E-3</v>
      </c>
      <c r="H44" s="11">
        <f>회귀모형!H44/10000000</f>
        <v>2.580622581822704E-3</v>
      </c>
      <c r="I44" s="11">
        <f>회귀모형!I44/10000000</f>
        <v>2.6703032612108587E-3</v>
      </c>
      <c r="J44" s="11">
        <f>회귀모형!J44/10000000</f>
        <v>2.5487663333874705E-3</v>
      </c>
      <c r="K44" s="11">
        <f>회귀모형!K44/10000000</f>
        <v>2.4427738921409558E-3</v>
      </c>
      <c r="L44" s="11">
        <f>회귀모형!L44/10000000</f>
        <v>2.4294105855480206E-3</v>
      </c>
      <c r="M44" s="11">
        <f>회귀모형!M44/10000000</f>
        <v>2.380765027996262E-3</v>
      </c>
      <c r="N44" s="11">
        <f>회귀모형!N44/10000000</f>
        <v>2.2943962983050089E-3</v>
      </c>
      <c r="O44" s="11">
        <f>회귀모형!O44/10000000</f>
        <v>2.1877042932508879E-3</v>
      </c>
      <c r="P44" s="11">
        <f>회귀모형!P44/10000000</f>
        <v>2.2466224265604521E-3</v>
      </c>
      <c r="Q44" s="11">
        <f>회귀모형!Q44/10000000</f>
        <v>2.0662600211647886E-3</v>
      </c>
      <c r="R44" s="11">
        <f>회귀모형!R44/10000000</f>
        <v>2.1373923157771754E-3</v>
      </c>
      <c r="S44" s="11">
        <f>회귀모형!S44/10000000</f>
        <v>2.0872811566927311E-3</v>
      </c>
      <c r="T44" s="11">
        <f>회귀모형!T44/10000000</f>
        <v>2.0934528288978588E-3</v>
      </c>
      <c r="U44" s="11">
        <f>회귀모형!U44/10000000</f>
        <v>2.1293076638846027E-3</v>
      </c>
      <c r="V44" s="11">
        <f>회귀모형!V44/10000000</f>
        <v>2.2024543197381044E-3</v>
      </c>
      <c r="W44" s="12">
        <f>회귀모형!W44/10000000</f>
        <v>1.9269293275431738E-3</v>
      </c>
      <c r="X44" s="12">
        <f>회귀모형!X44/10000000</f>
        <v>1.8804387290121821E-3</v>
      </c>
      <c r="Y44" s="12">
        <f>회귀모형!Y44/10000000</f>
        <v>1.8339481304811903E-3</v>
      </c>
      <c r="Z44" s="12">
        <f>회귀모형!Z44/10000000</f>
        <v>1.7874575319501986E-3</v>
      </c>
      <c r="AA44" s="12">
        <f>회귀모형!AA44/10000000</f>
        <v>1.740966933419207E-3</v>
      </c>
      <c r="AB44" s="12">
        <f>회귀모형!AB44/10000000</f>
        <v>1.6944763348882151E-3</v>
      </c>
      <c r="AC44" s="12">
        <f>회귀모형!AC44/10000000</f>
        <v>1.6479857363572235E-3</v>
      </c>
      <c r="AD44" s="12">
        <f>회귀모형!AD44/10000000</f>
        <v>1.6014951378262316E-3</v>
      </c>
      <c r="AE44" s="12">
        <f>회귀모형!AE44/10000000</f>
        <v>1.55500453929524E-3</v>
      </c>
      <c r="AG44" s="3">
        <f>(W44-실제값!W44)^2</f>
        <v>555548859.53724694</v>
      </c>
      <c r="AH44" s="3">
        <f>(X44-실제값!X44)^2</f>
        <v>677117753.37777305</v>
      </c>
      <c r="AI44" s="3">
        <f>(Y44-실제값!Y44)^2</f>
        <v>640125584.36375916</v>
      </c>
      <c r="AJ44" s="3">
        <f>(Z44-실제값!Z44)^2</f>
        <v>772339508.56667018</v>
      </c>
      <c r="AK44" s="3">
        <f>(AA44-실제값!AA44)^2</f>
        <v>1018156529.5007002</v>
      </c>
      <c r="AL44" s="3">
        <f>(AB44-실제값!AB44)^2</f>
        <v>1094762616.0253832</v>
      </c>
      <c r="AM44" s="3">
        <f>(AC44-실제값!AC44)^2</f>
        <v>1063630525.5454121</v>
      </c>
      <c r="AN44" s="3">
        <f>(AD44-실제값!AD44)^2</f>
        <v>990146678.15897942</v>
      </c>
    </row>
    <row r="45" spans="1:40" x14ac:dyDescent="0.6">
      <c r="A45" s="1">
        <v>41</v>
      </c>
      <c r="B45" s="11">
        <f>회귀모형!B45/10000000</f>
        <v>3.7223987780284429E-3</v>
      </c>
      <c r="C45" s="11">
        <f>회귀모형!C45/10000000</f>
        <v>3.3892312535185958E-3</v>
      </c>
      <c r="D45" s="11">
        <f>회귀모형!D45/10000000</f>
        <v>3.0347420006017903E-3</v>
      </c>
      <c r="E45" s="11">
        <f>회귀모형!E45/10000000</f>
        <v>2.8863673237270676E-3</v>
      </c>
      <c r="F45" s="11">
        <f>회귀모형!F45/10000000</f>
        <v>2.8421763661439499E-3</v>
      </c>
      <c r="G45" s="11">
        <f>회귀모형!G45/10000000</f>
        <v>2.828827438411848E-3</v>
      </c>
      <c r="H45" s="11">
        <f>회귀모형!H45/10000000</f>
        <v>2.8274984814963362E-3</v>
      </c>
      <c r="I45" s="11">
        <f>회귀모형!I45/10000000</f>
        <v>2.7990806184200394E-3</v>
      </c>
      <c r="J45" s="11">
        <f>회귀모형!J45/10000000</f>
        <v>2.8134833313864416E-3</v>
      </c>
      <c r="K45" s="11">
        <f>회귀모형!K45/10000000</f>
        <v>2.6964505420500294E-3</v>
      </c>
      <c r="L45" s="11">
        <f>회귀모형!L45/10000000</f>
        <v>2.6428469360822867E-3</v>
      </c>
      <c r="M45" s="11">
        <f>회귀모형!M45/10000000</f>
        <v>2.5356925423761262E-3</v>
      </c>
      <c r="N45" s="11">
        <f>회귀모형!N45/10000000</f>
        <v>2.4634880745422775E-3</v>
      </c>
      <c r="O45" s="11">
        <f>회귀모형!O45/10000000</f>
        <v>2.4378693417589259E-3</v>
      </c>
      <c r="P45" s="11">
        <f>회귀모형!P45/10000000</f>
        <v>2.4478004362005457E-3</v>
      </c>
      <c r="Q45" s="11">
        <f>회귀모형!Q45/10000000</f>
        <v>2.2800053927378838E-3</v>
      </c>
      <c r="R45" s="11">
        <f>회귀모형!R45/10000000</f>
        <v>2.2785596842540066E-3</v>
      </c>
      <c r="S45" s="11">
        <f>회귀모형!S45/10000000</f>
        <v>2.2582257521186464E-3</v>
      </c>
      <c r="T45" s="11">
        <f>회귀모형!T45/10000000</f>
        <v>2.1880997539455256E-3</v>
      </c>
      <c r="U45" s="11">
        <f>회귀모형!U45/10000000</f>
        <v>2.3325560537101942E-3</v>
      </c>
      <c r="V45" s="11">
        <f>회귀모형!V45/10000000</f>
        <v>2.364643505280557E-3</v>
      </c>
      <c r="W45" s="12">
        <f>회귀모형!W45/10000000</f>
        <v>2.0436200287352853E-3</v>
      </c>
      <c r="X45" s="12">
        <f>회귀모형!X45/10000000</f>
        <v>1.9866762062099586E-3</v>
      </c>
      <c r="Y45" s="12">
        <f>회귀모형!Y45/10000000</f>
        <v>1.9297323836846318E-3</v>
      </c>
      <c r="Z45" s="12">
        <f>회귀모형!Z45/10000000</f>
        <v>1.8727885611593046E-3</v>
      </c>
      <c r="AA45" s="12">
        <f>회귀모형!AA45/10000000</f>
        <v>1.815844738633978E-3</v>
      </c>
      <c r="AB45" s="12">
        <f>회귀모형!AB45/10000000</f>
        <v>1.7589009161086506E-3</v>
      </c>
      <c r="AC45" s="12">
        <f>회귀모형!AC45/10000000</f>
        <v>1.7019570935833239E-3</v>
      </c>
      <c r="AD45" s="12">
        <f>회귀모형!AD45/10000000</f>
        <v>1.6450132710579969E-3</v>
      </c>
      <c r="AE45" s="12">
        <f>회귀모형!AE45/10000000</f>
        <v>1.5880694485326697E-3</v>
      </c>
      <c r="AG45" s="3">
        <f>(W45-실제값!W45)^2</f>
        <v>640417949.19114625</v>
      </c>
      <c r="AH45" s="3">
        <f>(X45-실제값!X45)^2</f>
        <v>668183065.0341022</v>
      </c>
      <c r="AI45" s="3">
        <f>(Y45-실제값!Y45)^2</f>
        <v>712900840.49593079</v>
      </c>
      <c r="AJ45" s="3">
        <f>(Z45-실제값!Z45)^2</f>
        <v>732296464.72306585</v>
      </c>
      <c r="AK45" s="3">
        <f>(AA45-실제값!AA45)^2</f>
        <v>1060468071.3600991</v>
      </c>
      <c r="AL45" s="3">
        <f>(AB45-실제값!AB45)^2</f>
        <v>1239852714.4014149</v>
      </c>
      <c r="AM45" s="3">
        <f>(AC45-실제값!AC45)^2</f>
        <v>1175263783.2859099</v>
      </c>
      <c r="AN45" s="3">
        <f>(AD45-실제값!AD45)^2</f>
        <v>1061651146.5510156</v>
      </c>
    </row>
    <row r="46" spans="1:40" x14ac:dyDescent="0.6">
      <c r="A46" s="1">
        <v>42</v>
      </c>
      <c r="B46" s="11">
        <f>회귀모형!B46/10000000</f>
        <v>3.9216044439660961E-3</v>
      </c>
      <c r="C46" s="11">
        <f>회귀모형!C46/10000000</f>
        <v>3.4575506441756492E-3</v>
      </c>
      <c r="D46" s="11">
        <f>회귀모형!D46/10000000</f>
        <v>3.1404432391719389E-3</v>
      </c>
      <c r="E46" s="11">
        <f>회귀모형!E46/10000000</f>
        <v>3.0870298842364968E-3</v>
      </c>
      <c r="F46" s="11">
        <f>회귀모형!F46/10000000</f>
        <v>3.0374670389617629E-3</v>
      </c>
      <c r="G46" s="11">
        <f>회귀모형!G46/10000000</f>
        <v>3.0045242180528459E-3</v>
      </c>
      <c r="H46" s="11">
        <f>회귀모형!H46/10000000</f>
        <v>2.9846734124345763E-3</v>
      </c>
      <c r="I46" s="11">
        <f>회귀모형!I46/10000000</f>
        <v>3.0523706689745329E-3</v>
      </c>
      <c r="J46" s="11">
        <f>회귀모형!J46/10000000</f>
        <v>3.003375006239972E-3</v>
      </c>
      <c r="K46" s="11">
        <f>회귀모형!K46/10000000</f>
        <v>2.958497965530554E-3</v>
      </c>
      <c r="L46" s="11">
        <f>회귀모형!L46/10000000</f>
        <v>2.9911615044424101E-3</v>
      </c>
      <c r="M46" s="11">
        <f>회귀모형!M46/10000000</f>
        <v>2.9009369682705863E-3</v>
      </c>
      <c r="N46" s="11">
        <f>회귀모형!N46/10000000</f>
        <v>2.6792321807207684E-3</v>
      </c>
      <c r="O46" s="11">
        <f>회귀모형!O46/10000000</f>
        <v>2.5853997873688341E-3</v>
      </c>
      <c r="P46" s="11">
        <f>회귀모형!P46/10000000</f>
        <v>2.6361902373330682E-3</v>
      </c>
      <c r="Q46" s="11">
        <f>회귀모형!Q46/10000000</f>
        <v>2.5046239670117928E-3</v>
      </c>
      <c r="R46" s="11">
        <f>회귀모형!R46/10000000</f>
        <v>2.4935303214486462E-3</v>
      </c>
      <c r="S46" s="11">
        <f>회귀모형!S46/10000000</f>
        <v>2.4158334186963125E-3</v>
      </c>
      <c r="T46" s="11">
        <f>회귀모형!T46/10000000</f>
        <v>2.4624534994592616E-3</v>
      </c>
      <c r="U46" s="11">
        <f>회귀모형!U46/10000000</f>
        <v>2.3712165546685717E-3</v>
      </c>
      <c r="V46" s="11">
        <f>회귀모형!V46/10000000</f>
        <v>2.4933317695048272E-3</v>
      </c>
      <c r="W46" s="12">
        <f>회귀모형!W46/10000000</f>
        <v>2.2451283165014348E-3</v>
      </c>
      <c r="X46" s="12">
        <f>회귀모형!X46/10000000</f>
        <v>2.1887051473060267E-3</v>
      </c>
      <c r="Y46" s="12">
        <f>회귀모형!Y46/10000000</f>
        <v>2.1322819781106179E-3</v>
      </c>
      <c r="Z46" s="12">
        <f>회귀모형!Z46/10000000</f>
        <v>2.0758588089152094E-3</v>
      </c>
      <c r="AA46" s="12">
        <f>회귀모형!AA46/10000000</f>
        <v>2.019435639719801E-3</v>
      </c>
      <c r="AB46" s="12">
        <f>회귀모형!AB46/10000000</f>
        <v>1.9630124705243921E-3</v>
      </c>
      <c r="AC46" s="12">
        <f>회귀모형!AC46/10000000</f>
        <v>1.9065893013289839E-3</v>
      </c>
      <c r="AD46" s="12">
        <f>회귀모형!AD46/10000000</f>
        <v>1.8501661321335752E-3</v>
      </c>
      <c r="AE46" s="12">
        <f>회귀모형!AE46/10000000</f>
        <v>1.7937429629381666E-3</v>
      </c>
      <c r="AG46" s="3">
        <f>(W46-실제값!W46)^2</f>
        <v>664585819.18916762</v>
      </c>
      <c r="AH46" s="3">
        <f>(X46-실제값!X46)^2</f>
        <v>724856294.11371732</v>
      </c>
      <c r="AI46" s="3">
        <f>(Y46-실제값!Y46)^2</f>
        <v>710532179.66382456</v>
      </c>
      <c r="AJ46" s="3">
        <f>(Z46-실제값!Z46)^2</f>
        <v>846007319.15935612</v>
      </c>
      <c r="AK46" s="3">
        <f>(AA46-실제값!AA46)^2</f>
        <v>1076704260.7276061</v>
      </c>
      <c r="AL46" s="3">
        <f>(AB46-실제값!AB46)^2</f>
        <v>1312938431.697526</v>
      </c>
      <c r="AM46" s="3">
        <f>(AC46-실제값!AC46)^2</f>
        <v>1263115262.1071994</v>
      </c>
      <c r="AN46" s="3">
        <f>(AD46-실제값!AD46)^2</f>
        <v>1182438514.9043648</v>
      </c>
    </row>
    <row r="47" spans="1:40" x14ac:dyDescent="0.6">
      <c r="A47" s="1">
        <v>43</v>
      </c>
      <c r="B47" s="11">
        <f>회귀모형!B47/10000000</f>
        <v>4.1159790091973092E-3</v>
      </c>
      <c r="C47" s="11">
        <f>회귀모형!C47/10000000</f>
        <v>3.7565424583949482E-3</v>
      </c>
      <c r="D47" s="11">
        <f>회귀모형!D47/10000000</f>
        <v>3.4690663821510541E-3</v>
      </c>
      <c r="E47" s="11">
        <f>회귀모형!E47/10000000</f>
        <v>3.3940519907851145E-3</v>
      </c>
      <c r="F47" s="11">
        <f>회귀모형!F47/10000000</f>
        <v>3.4127405009881746E-3</v>
      </c>
      <c r="G47" s="11">
        <f>회귀모형!G47/10000000</f>
        <v>3.3891901170420408E-3</v>
      </c>
      <c r="H47" s="11">
        <f>회귀모형!H47/10000000</f>
        <v>3.3430368314499173E-3</v>
      </c>
      <c r="I47" s="11">
        <f>회귀모형!I47/10000000</f>
        <v>3.2989356470035543E-3</v>
      </c>
      <c r="J47" s="11">
        <f>회귀모형!J47/10000000</f>
        <v>3.3193271188163343E-3</v>
      </c>
      <c r="K47" s="11">
        <f>회귀모형!K47/10000000</f>
        <v>3.1225018724952364E-3</v>
      </c>
      <c r="L47" s="11">
        <f>회귀모형!L47/10000000</f>
        <v>3.1692596937188035E-3</v>
      </c>
      <c r="M47" s="11">
        <f>회귀모형!M47/10000000</f>
        <v>3.1558875987975328E-3</v>
      </c>
      <c r="N47" s="11">
        <f>회귀모형!N47/10000000</f>
        <v>3.0050395452213543E-3</v>
      </c>
      <c r="O47" s="11">
        <f>회귀모형!O47/10000000</f>
        <v>2.8244114945417918E-3</v>
      </c>
      <c r="P47" s="11">
        <f>회귀모형!P47/10000000</f>
        <v>2.7290783343902293E-3</v>
      </c>
      <c r="Q47" s="11">
        <f>회귀모형!Q47/10000000</f>
        <v>2.6138258705086723E-3</v>
      </c>
      <c r="R47" s="11">
        <f>회귀모형!R47/10000000</f>
        <v>2.6926779651458986E-3</v>
      </c>
      <c r="S47" s="11">
        <f>회귀모형!S47/10000000</f>
        <v>2.6346158507597854E-3</v>
      </c>
      <c r="T47" s="11">
        <f>회귀모형!T47/10000000</f>
        <v>2.6359522398356175E-3</v>
      </c>
      <c r="U47" s="11">
        <f>회귀모형!U47/10000000</f>
        <v>2.580539156277286E-3</v>
      </c>
      <c r="V47" s="11">
        <f>회귀모형!V47/10000000</f>
        <v>2.5924918408496795E-3</v>
      </c>
      <c r="W47" s="12">
        <f>회귀모형!W47/10000000</f>
        <v>2.3863644556061845E-3</v>
      </c>
      <c r="X47" s="12">
        <f>회귀모형!X47/10000000</f>
        <v>2.3208168454302517E-3</v>
      </c>
      <c r="Y47" s="12">
        <f>회귀모형!Y47/10000000</f>
        <v>2.2552692352543189E-3</v>
      </c>
      <c r="Z47" s="12">
        <f>회귀모형!Z47/10000000</f>
        <v>2.1897216250783861E-3</v>
      </c>
      <c r="AA47" s="12">
        <f>회귀모형!AA47/10000000</f>
        <v>2.1241740149024533E-3</v>
      </c>
      <c r="AB47" s="12">
        <f>회귀모형!AB47/10000000</f>
        <v>2.0586264047265206E-3</v>
      </c>
      <c r="AC47" s="12">
        <f>회귀모형!AC47/10000000</f>
        <v>1.9930787945505878E-3</v>
      </c>
      <c r="AD47" s="12">
        <f>회귀모형!AD47/10000000</f>
        <v>1.927531184374655E-3</v>
      </c>
      <c r="AE47" s="12">
        <f>회귀모형!AE47/10000000</f>
        <v>1.8619835741987222E-3</v>
      </c>
      <c r="AG47" s="3">
        <f>(W47-실제값!W47)^2</f>
        <v>831637089.7069236</v>
      </c>
      <c r="AH47" s="3">
        <f>(X47-실제값!X47)^2</f>
        <v>809013979.2033633</v>
      </c>
      <c r="AI47" s="3">
        <f>(Y47-실제값!Y47)^2</f>
        <v>798090718.78574109</v>
      </c>
      <c r="AJ47" s="3">
        <f>(Z47-실제값!Z47)^2</f>
        <v>818209454.60422802</v>
      </c>
      <c r="AK47" s="3">
        <f>(AA47-실제값!AA47)^2</f>
        <v>1198833617.5227916</v>
      </c>
      <c r="AL47" s="3">
        <f>(AB47-실제값!AB47)^2</f>
        <v>1405724771.1485841</v>
      </c>
      <c r="AM47" s="3">
        <f>(AC47-실제값!AC47)^2</f>
        <v>1362636185.133955</v>
      </c>
      <c r="AN47" s="3">
        <f>(AD47-실제값!AD47)^2</f>
        <v>1359627869.5868654</v>
      </c>
    </row>
    <row r="48" spans="1:40" x14ac:dyDescent="0.6">
      <c r="A48" s="1">
        <v>44</v>
      </c>
      <c r="B48" s="11">
        <f>회귀모형!B48/10000000</f>
        <v>4.1604609824497703E-3</v>
      </c>
      <c r="C48" s="11">
        <f>회귀모형!C48/10000000</f>
        <v>3.9572105004873626E-3</v>
      </c>
      <c r="D48" s="11">
        <f>회귀모형!D48/10000000</f>
        <v>3.5906344757771708E-3</v>
      </c>
      <c r="E48" s="11">
        <f>회귀모형!E48/10000000</f>
        <v>3.6970257409908603E-3</v>
      </c>
      <c r="F48" s="11">
        <f>회귀모형!F48/10000000</f>
        <v>3.6392533786788932E-3</v>
      </c>
      <c r="G48" s="11">
        <f>회귀모형!G48/10000000</f>
        <v>3.6297905654270727E-3</v>
      </c>
      <c r="H48" s="11">
        <f>회귀모형!H48/10000000</f>
        <v>3.6287286218733739E-3</v>
      </c>
      <c r="I48" s="11">
        <f>회귀모형!I48/10000000</f>
        <v>3.6318436525366385E-3</v>
      </c>
      <c r="J48" s="11">
        <f>회귀모형!J48/10000000</f>
        <v>3.6092770688208298E-3</v>
      </c>
      <c r="K48" s="11">
        <f>회귀모형!K48/10000000</f>
        <v>3.3889285945120674E-3</v>
      </c>
      <c r="L48" s="11">
        <f>회귀모형!L48/10000000</f>
        <v>3.4834517654502056E-3</v>
      </c>
      <c r="M48" s="11">
        <f>회귀모형!M48/10000000</f>
        <v>3.3558705334706378E-3</v>
      </c>
      <c r="N48" s="11">
        <f>회귀모형!N48/10000000</f>
        <v>3.3718509309746472E-3</v>
      </c>
      <c r="O48" s="11">
        <f>회귀모형!O48/10000000</f>
        <v>3.2261991729627499E-3</v>
      </c>
      <c r="P48" s="11">
        <f>회귀모형!P48/10000000</f>
        <v>3.0924548110267047E-3</v>
      </c>
      <c r="Q48" s="11">
        <f>회귀모형!Q48/10000000</f>
        <v>2.9252959368344634E-3</v>
      </c>
      <c r="R48" s="11">
        <f>회귀모형!R48/10000000</f>
        <v>2.8284215119163333E-3</v>
      </c>
      <c r="S48" s="11">
        <f>회귀모형!S48/10000000</f>
        <v>2.8531106951323664E-3</v>
      </c>
      <c r="T48" s="11">
        <f>회귀모형!T48/10000000</f>
        <v>2.8813834812296416E-3</v>
      </c>
      <c r="U48" s="11">
        <f>회귀모형!U48/10000000</f>
        <v>2.8101930935332704E-3</v>
      </c>
      <c r="V48" s="11">
        <f>회귀모형!V48/10000000</f>
        <v>2.9270728884635195E-3</v>
      </c>
      <c r="W48" s="12">
        <f>회귀모형!W48/10000000</f>
        <v>2.7018905776134625E-3</v>
      </c>
      <c r="X48" s="12">
        <f>회귀모형!X48/10000000</f>
        <v>2.6415063513248655E-3</v>
      </c>
      <c r="Y48" s="12">
        <f>회귀모형!Y48/10000000</f>
        <v>2.5811221250362686E-3</v>
      </c>
      <c r="Z48" s="12">
        <f>회귀모형!Z48/10000000</f>
        <v>2.5207378987476717E-3</v>
      </c>
      <c r="AA48" s="12">
        <f>회귀모형!AA48/10000000</f>
        <v>2.4603536724590747E-3</v>
      </c>
      <c r="AB48" s="12">
        <f>회귀모형!AB48/10000000</f>
        <v>2.3999694461704782E-3</v>
      </c>
      <c r="AC48" s="12">
        <f>회귀모형!AC48/10000000</f>
        <v>2.3395852198818813E-3</v>
      </c>
      <c r="AD48" s="12">
        <f>회귀모형!AD48/10000000</f>
        <v>2.2792009935932844E-3</v>
      </c>
      <c r="AE48" s="12">
        <f>회귀모형!AE48/10000000</f>
        <v>2.2188167673046874E-3</v>
      </c>
      <c r="AG48" s="3">
        <f>(W48-실제값!W48)^2</f>
        <v>894058839.03104115</v>
      </c>
      <c r="AH48" s="3">
        <f>(X48-실제값!X48)^2</f>
        <v>881482628.95639133</v>
      </c>
      <c r="AI48" s="3">
        <f>(Y48-실제값!Y48)^2</f>
        <v>956331799.08273816</v>
      </c>
      <c r="AJ48" s="3">
        <f>(Z48-실제값!Z48)^2</f>
        <v>947270720.88826799</v>
      </c>
      <c r="AK48" s="3">
        <f>(AA48-실제값!AA48)^2</f>
        <v>1215909541.0569165</v>
      </c>
      <c r="AL48" s="3">
        <f>(AB48-실제값!AB48)^2</f>
        <v>1530044251.4586332</v>
      </c>
      <c r="AM48" s="3">
        <f>(AC48-실제값!AC48)^2</f>
        <v>1538710709.8443427</v>
      </c>
      <c r="AN48" s="3">
        <f>(AD48-실제값!AD48)^2</f>
        <v>1493877841.1979954</v>
      </c>
    </row>
    <row r="49" spans="1:40" x14ac:dyDescent="0.6">
      <c r="A49" s="1">
        <v>45</v>
      </c>
      <c r="B49" s="11">
        <f>회귀모형!B49/10000000</f>
        <v>4.4044978873547724E-3</v>
      </c>
      <c r="C49" s="11">
        <f>회귀모형!C49/10000000</f>
        <v>4.2409475024800863E-3</v>
      </c>
      <c r="D49" s="11">
        <f>회귀모형!D49/10000000</f>
        <v>3.9534507874800194E-3</v>
      </c>
      <c r="E49" s="11">
        <f>회귀모형!E49/10000000</f>
        <v>3.8407683416375703E-3</v>
      </c>
      <c r="F49" s="11">
        <f>회귀모형!F49/10000000</f>
        <v>3.80119106095978E-3</v>
      </c>
      <c r="G49" s="11">
        <f>회귀모형!G49/10000000</f>
        <v>3.8477305619676497E-3</v>
      </c>
      <c r="H49" s="11">
        <f>회귀모형!H49/10000000</f>
        <v>3.8841980131799313E-3</v>
      </c>
      <c r="I49" s="11">
        <f>회귀모형!I49/10000000</f>
        <v>3.9050331258948232E-3</v>
      </c>
      <c r="J49" s="11">
        <f>회귀모형!J49/10000000</f>
        <v>3.8364040775241679E-3</v>
      </c>
      <c r="K49" s="11">
        <f>회귀모형!K49/10000000</f>
        <v>3.8137822127750952E-3</v>
      </c>
      <c r="L49" s="11">
        <f>회귀모형!L49/10000000</f>
        <v>3.8049234744287467E-3</v>
      </c>
      <c r="M49" s="11">
        <f>회귀모형!M49/10000000</f>
        <v>3.6340374921323497E-3</v>
      </c>
      <c r="N49" s="11">
        <f>회귀모형!N49/10000000</f>
        <v>3.62819741297148E-3</v>
      </c>
      <c r="O49" s="11">
        <f>회귀모형!O49/10000000</f>
        <v>3.4993914968100164E-3</v>
      </c>
      <c r="P49" s="11">
        <f>회귀모형!P49/10000000</f>
        <v>3.4362974578498072E-3</v>
      </c>
      <c r="Q49" s="11">
        <f>회귀모형!Q49/10000000</f>
        <v>3.2364613681650552E-3</v>
      </c>
      <c r="R49" s="11">
        <f>회귀모형!R49/10000000</f>
        <v>3.1550837826697441E-3</v>
      </c>
      <c r="S49" s="11">
        <f>회귀모형!S49/10000000</f>
        <v>3.0582426215361195E-3</v>
      </c>
      <c r="T49" s="11">
        <f>회귀모형!T49/10000000</f>
        <v>3.077897118867749E-3</v>
      </c>
      <c r="U49" s="11">
        <f>회귀모형!U49/10000000</f>
        <v>3.1264413304706914E-3</v>
      </c>
      <c r="V49" s="11">
        <f>회귀모형!V49/10000000</f>
        <v>3.1361700748783602E-3</v>
      </c>
      <c r="W49" s="12">
        <f>회귀모형!W49/10000000</f>
        <v>2.9810029449606687E-3</v>
      </c>
      <c r="X49" s="12">
        <f>회귀모형!X49/10000000</f>
        <v>2.921608636052184E-3</v>
      </c>
      <c r="Y49" s="12">
        <f>회귀모형!Y49/10000000</f>
        <v>2.8622143271436994E-3</v>
      </c>
      <c r="Z49" s="12">
        <f>회귀모형!Z49/10000000</f>
        <v>2.8028200182352147E-3</v>
      </c>
      <c r="AA49" s="12">
        <f>회귀모형!AA49/10000000</f>
        <v>2.7434257093267296E-3</v>
      </c>
      <c r="AB49" s="12">
        <f>회귀모형!AB49/10000000</f>
        <v>2.6840314004182454E-3</v>
      </c>
      <c r="AC49" s="12">
        <f>회귀모형!AC49/10000000</f>
        <v>2.6246370915097607E-3</v>
      </c>
      <c r="AD49" s="12">
        <f>회귀모형!AD49/10000000</f>
        <v>2.5652427826012756E-3</v>
      </c>
      <c r="AE49" s="12">
        <f>회귀모형!AE49/10000000</f>
        <v>2.5058484736927913E-3</v>
      </c>
      <c r="AG49" s="3">
        <f>(W49-실제값!W49)^2</f>
        <v>1037426930.6846702</v>
      </c>
      <c r="AH49" s="3">
        <f>(X49-실제값!X49)^2</f>
        <v>1094389925.1160085</v>
      </c>
      <c r="AI49" s="3">
        <f>(Y49-실제값!Y49)^2</f>
        <v>1078384585.1198697</v>
      </c>
      <c r="AJ49" s="3">
        <f>(Z49-실제값!Z49)^2</f>
        <v>1087010481.824307</v>
      </c>
      <c r="AK49" s="3">
        <f>(AA49-실제값!AA49)^2</f>
        <v>1418365476.8098545</v>
      </c>
      <c r="AL49" s="3">
        <f>(AB49-실제값!AB49)^2</f>
        <v>1556678741.8811126</v>
      </c>
      <c r="AM49" s="3">
        <f>(AC49-실제값!AC49)^2</f>
        <v>1641595169.1257277</v>
      </c>
      <c r="AN49" s="3">
        <f>(AD49-실제값!AD49)^2</f>
        <v>1602376408.0449743</v>
      </c>
    </row>
    <row r="50" spans="1:40" x14ac:dyDescent="0.6">
      <c r="A50" s="1">
        <v>46</v>
      </c>
      <c r="B50" s="11">
        <f>회귀모형!B50/10000000</f>
        <v>4.7058371519513257E-3</v>
      </c>
      <c r="C50" s="11">
        <f>회귀모형!C50/10000000</f>
        <v>4.5159540138030611E-3</v>
      </c>
      <c r="D50" s="11">
        <f>회귀모형!D50/10000000</f>
        <v>4.2619787945644312E-3</v>
      </c>
      <c r="E50" s="11">
        <f>회귀모형!E50/10000000</f>
        <v>4.2520296068489115E-3</v>
      </c>
      <c r="F50" s="11">
        <f>회귀모형!F50/10000000</f>
        <v>4.3205255204607036E-3</v>
      </c>
      <c r="G50" s="11">
        <f>회귀모형!G50/10000000</f>
        <v>4.2825612366703715E-3</v>
      </c>
      <c r="H50" s="11">
        <f>회귀모형!H50/10000000</f>
        <v>4.223279975546515E-3</v>
      </c>
      <c r="I50" s="11">
        <f>회귀모형!I50/10000000</f>
        <v>4.2853420440046803E-3</v>
      </c>
      <c r="J50" s="11">
        <f>회귀모형!J50/10000000</f>
        <v>4.3470296575682946E-3</v>
      </c>
      <c r="K50" s="11">
        <f>회귀모형!K50/10000000</f>
        <v>4.103461341269426E-3</v>
      </c>
      <c r="L50" s="11">
        <f>회귀모형!L50/10000000</f>
        <v>4.0848065192891064E-3</v>
      </c>
      <c r="M50" s="11">
        <f>회귀모형!M50/10000000</f>
        <v>3.9613612743454171E-3</v>
      </c>
      <c r="N50" s="11">
        <f>회귀모형!N50/10000000</f>
        <v>3.9126989447891636E-3</v>
      </c>
      <c r="O50" s="11">
        <f>회귀모형!O50/10000000</f>
        <v>3.832679518291715E-3</v>
      </c>
      <c r="P50" s="11">
        <f>회귀모형!P50/10000000</f>
        <v>3.76490866809579E-3</v>
      </c>
      <c r="Q50" s="11">
        <f>회귀모형!Q50/10000000</f>
        <v>3.6443091766427882E-3</v>
      </c>
      <c r="R50" s="11">
        <f>회귀모형!R50/10000000</f>
        <v>3.4334339546359667E-3</v>
      </c>
      <c r="S50" s="11">
        <f>회귀모형!S50/10000000</f>
        <v>3.3671880227795401E-3</v>
      </c>
      <c r="T50" s="11">
        <f>회귀모형!T50/10000000</f>
        <v>3.4805526544320876E-3</v>
      </c>
      <c r="U50" s="11">
        <f>회귀모형!U50/10000000</f>
        <v>3.4032954960680783E-3</v>
      </c>
      <c r="V50" s="11">
        <f>회귀모형!V50/10000000</f>
        <v>3.5082288567923636E-3</v>
      </c>
      <c r="W50" s="12">
        <f>회귀모형!W50/10000000</f>
        <v>3.3117169659177118E-3</v>
      </c>
      <c r="X50" s="12">
        <f>회귀모형!X50/10000000</f>
        <v>3.2504814414823107E-3</v>
      </c>
      <c r="Y50" s="12">
        <f>회귀모형!Y50/10000000</f>
        <v>3.1892459170469092E-3</v>
      </c>
      <c r="Z50" s="12">
        <f>회귀모형!Z50/10000000</f>
        <v>3.1280103926115072E-3</v>
      </c>
      <c r="AA50" s="12">
        <f>회귀모형!AA50/10000000</f>
        <v>3.0667748681761061E-3</v>
      </c>
      <c r="AB50" s="12">
        <f>회귀모형!AB50/10000000</f>
        <v>3.0055393437407045E-3</v>
      </c>
      <c r="AC50" s="12">
        <f>회귀모형!AC50/10000000</f>
        <v>2.944303819305303E-3</v>
      </c>
      <c r="AD50" s="12">
        <f>회귀모형!AD50/10000000</f>
        <v>2.883068294869901E-3</v>
      </c>
      <c r="AE50" s="12">
        <f>회귀모형!AE50/10000000</f>
        <v>2.8218327704344994E-3</v>
      </c>
      <c r="AG50" s="3">
        <f>(W50-실제값!W50)^2</f>
        <v>1261149548.9401019</v>
      </c>
      <c r="AH50" s="3">
        <f>(X50-실제값!X50)^2</f>
        <v>1278027423.5714216</v>
      </c>
      <c r="AI50" s="3">
        <f>(Y50-실제값!Y50)^2</f>
        <v>1246493409.3968389</v>
      </c>
      <c r="AJ50" s="3">
        <f>(Z50-실제값!Z50)^2</f>
        <v>1246132624.1166224</v>
      </c>
      <c r="AK50" s="3">
        <f>(AA50-실제값!AA50)^2</f>
        <v>1574016928.0039899</v>
      </c>
      <c r="AL50" s="3">
        <f>(AB50-실제값!AB50)^2</f>
        <v>1847716159.5197325</v>
      </c>
      <c r="AM50" s="3">
        <f>(AC50-실제값!AC50)^2</f>
        <v>1675169735.829283</v>
      </c>
      <c r="AN50" s="3">
        <f>(AD50-실제값!AD50)^2</f>
        <v>1712889733.939595</v>
      </c>
    </row>
    <row r="51" spans="1:40" x14ac:dyDescent="0.6">
      <c r="A51" s="1">
        <v>47</v>
      </c>
      <c r="B51" s="11">
        <f>회귀모형!B51/10000000</f>
        <v>4.8081796376992607E-3</v>
      </c>
      <c r="C51" s="11">
        <f>회귀모형!C51/10000000</f>
        <v>4.830751719804233E-3</v>
      </c>
      <c r="D51" s="11">
        <f>회귀모형!D51/10000000</f>
        <v>4.5102153699250018E-3</v>
      </c>
      <c r="E51" s="11">
        <f>회귀모형!E51/10000000</f>
        <v>4.5010730796804597E-3</v>
      </c>
      <c r="F51" s="11">
        <f>회귀모형!F51/10000000</f>
        <v>4.5755699126818509E-3</v>
      </c>
      <c r="G51" s="11">
        <f>회귀모형!G51/10000000</f>
        <v>4.6077310087036657E-3</v>
      </c>
      <c r="H51" s="11">
        <f>회귀모형!H51/10000000</f>
        <v>4.6906991212923507E-3</v>
      </c>
      <c r="I51" s="11">
        <f>회귀모형!I51/10000000</f>
        <v>4.5620764463596697E-3</v>
      </c>
      <c r="J51" s="11">
        <f>회귀모형!J51/10000000</f>
        <v>4.621352028237013E-3</v>
      </c>
      <c r="K51" s="11">
        <f>회귀모형!K51/10000000</f>
        <v>4.5910663495458267E-3</v>
      </c>
      <c r="L51" s="11">
        <f>회귀모형!L51/10000000</f>
        <v>4.4052866420653484E-3</v>
      </c>
      <c r="M51" s="11">
        <f>회귀모형!M51/10000000</f>
        <v>4.3797875673716926E-3</v>
      </c>
      <c r="N51" s="11">
        <f>회귀모형!N51/10000000</f>
        <v>4.1708866539933087E-3</v>
      </c>
      <c r="O51" s="11">
        <f>회귀모형!O51/10000000</f>
        <v>4.1573746598271323E-3</v>
      </c>
      <c r="P51" s="11">
        <f>회귀모형!P51/10000000</f>
        <v>4.1065093294101315E-3</v>
      </c>
      <c r="Q51" s="11">
        <f>회귀모형!Q51/10000000</f>
        <v>4.0013750114216741E-3</v>
      </c>
      <c r="R51" s="11">
        <f>회귀모형!R51/10000000</f>
        <v>3.9788921162603802E-3</v>
      </c>
      <c r="S51" s="11">
        <f>회귀모형!S51/10000000</f>
        <v>3.7647493055470781E-3</v>
      </c>
      <c r="T51" s="11">
        <f>회귀모형!T51/10000000</f>
        <v>3.7481647787914584E-3</v>
      </c>
      <c r="U51" s="11">
        <f>회귀모형!U51/10000000</f>
        <v>3.7519772894367234E-3</v>
      </c>
      <c r="V51" s="11">
        <f>회귀모형!V51/10000000</f>
        <v>3.6821366262491041E-3</v>
      </c>
      <c r="W51" s="12">
        <f>회귀모형!W51/10000000</f>
        <v>3.6855884317496166E-3</v>
      </c>
      <c r="X51" s="12">
        <f>회귀모형!X51/10000000</f>
        <v>3.6291014292060618E-3</v>
      </c>
      <c r="Y51" s="12">
        <f>회귀모형!Y51/10000000</f>
        <v>3.5726144266625052E-3</v>
      </c>
      <c r="Z51" s="12">
        <f>회귀모형!Z51/10000000</f>
        <v>3.5161274241189496E-3</v>
      </c>
      <c r="AA51" s="12">
        <f>회귀모형!AA51/10000000</f>
        <v>3.4596404215753939E-3</v>
      </c>
      <c r="AB51" s="12">
        <f>회귀모형!AB51/10000000</f>
        <v>3.4031534190318378E-3</v>
      </c>
      <c r="AC51" s="12">
        <f>회귀모형!AC51/10000000</f>
        <v>3.3466664164882821E-3</v>
      </c>
      <c r="AD51" s="12">
        <f>회귀모형!AD51/10000000</f>
        <v>3.290179413944726E-3</v>
      </c>
      <c r="AE51" s="12">
        <f>회귀모형!AE51/10000000</f>
        <v>3.2336924114011703E-3</v>
      </c>
      <c r="AG51" s="3">
        <f>(W51-실제값!W51)^2</f>
        <v>1477418466.870245</v>
      </c>
      <c r="AH51" s="3">
        <f>(X51-실제값!X51)^2</f>
        <v>1548020462.5110481</v>
      </c>
      <c r="AI51" s="3">
        <f>(Y51-실제값!Y51)^2</f>
        <v>1453491432.079144</v>
      </c>
      <c r="AJ51" s="3">
        <f>(Z51-실제값!Z51)^2</f>
        <v>1427013236.0137742</v>
      </c>
      <c r="AK51" s="3">
        <f>(AA51-실제값!AA51)^2</f>
        <v>1777659924.1721823</v>
      </c>
      <c r="AL51" s="3">
        <f>(AB51-실제값!AB51)^2</f>
        <v>1940998450.0703444</v>
      </c>
      <c r="AM51" s="3">
        <f>(AC51-실제값!AC51)^2</f>
        <v>2045577438.3838141</v>
      </c>
      <c r="AN51" s="3">
        <f>(AD51-실제값!AD51)^2</f>
        <v>1794130270.7249653</v>
      </c>
    </row>
    <row r="52" spans="1:40" x14ac:dyDescent="0.6">
      <c r="A52" s="1">
        <v>48</v>
      </c>
      <c r="B52" s="11">
        <f>회귀모형!B52/10000000</f>
        <v>5.8881172351839713E-3</v>
      </c>
      <c r="C52" s="11">
        <f>회귀모형!C52/10000000</f>
        <v>4.9767109249769124E-3</v>
      </c>
      <c r="D52" s="11">
        <f>회귀모형!D52/10000000</f>
        <v>4.9975399736704477E-3</v>
      </c>
      <c r="E52" s="11">
        <f>회귀모형!E52/10000000</f>
        <v>4.8839561667384642E-3</v>
      </c>
      <c r="F52" s="11">
        <f>회귀모형!F52/10000000</f>
        <v>4.9437391485609682E-3</v>
      </c>
      <c r="G52" s="11">
        <f>회귀모형!G52/10000000</f>
        <v>5.1031947392366E-3</v>
      </c>
      <c r="H52" s="11">
        <f>회귀모형!H52/10000000</f>
        <v>5.0477067917857653E-3</v>
      </c>
      <c r="I52" s="11">
        <f>회귀모형!I52/10000000</f>
        <v>5.062588610381601E-3</v>
      </c>
      <c r="J52" s="11">
        <f>회귀모형!J52/10000000</f>
        <v>5.0396801219720335E-3</v>
      </c>
      <c r="K52" s="11">
        <f>회귀모형!K52/10000000</f>
        <v>4.8389106745467519E-3</v>
      </c>
      <c r="L52" s="11">
        <f>회귀모형!L52/10000000</f>
        <v>4.8838247734117879E-3</v>
      </c>
      <c r="M52" s="11">
        <f>회귀모형!M52/10000000</f>
        <v>4.8463471491076906E-3</v>
      </c>
      <c r="N52" s="11">
        <f>회귀모형!N52/10000000</f>
        <v>4.607677178138936E-3</v>
      </c>
      <c r="O52" s="11">
        <f>회귀모형!O52/10000000</f>
        <v>4.5262762210977539E-3</v>
      </c>
      <c r="P52" s="11">
        <f>회귀모형!P52/10000000</f>
        <v>4.4034159395848248E-3</v>
      </c>
      <c r="Q52" s="11">
        <f>회귀모형!Q52/10000000</f>
        <v>4.3336886059240293E-3</v>
      </c>
      <c r="R52" s="11">
        <f>회귀모형!R52/10000000</f>
        <v>4.3289932936455824E-3</v>
      </c>
      <c r="S52" s="11">
        <f>회귀모형!S52/10000000</f>
        <v>4.2256656769600869E-3</v>
      </c>
      <c r="T52" s="11">
        <f>회귀모형!T52/10000000</f>
        <v>4.1089752995220668E-3</v>
      </c>
      <c r="U52" s="11">
        <f>회귀모형!U52/10000000</f>
        <v>4.0601875448427922E-3</v>
      </c>
      <c r="V52" s="11">
        <f>회귀모형!V52/10000000</f>
        <v>4.0432583625263094E-3</v>
      </c>
      <c r="W52" s="12">
        <f>회귀모형!W52/10000000</f>
        <v>3.9929855573926113E-3</v>
      </c>
      <c r="X52" s="12">
        <f>회귀모형!X52/10000000</f>
        <v>3.9267614979702284E-3</v>
      </c>
      <c r="Y52" s="12">
        <f>회귀모형!Y52/10000000</f>
        <v>3.860537438547845E-3</v>
      </c>
      <c r="Z52" s="12">
        <f>회귀모형!Z52/10000000</f>
        <v>3.7943133791254616E-3</v>
      </c>
      <c r="AA52" s="12">
        <f>회귀모형!AA52/10000000</f>
        <v>3.7280893197030782E-3</v>
      </c>
      <c r="AB52" s="12">
        <f>회귀모형!AB52/10000000</f>
        <v>3.6618652602806948E-3</v>
      </c>
      <c r="AC52" s="12">
        <f>회귀모형!AC52/10000000</f>
        <v>3.5956412008583123E-3</v>
      </c>
      <c r="AD52" s="12">
        <f>회귀모형!AD52/10000000</f>
        <v>3.5294171414359285E-3</v>
      </c>
      <c r="AE52" s="12">
        <f>회귀모형!AE52/10000000</f>
        <v>3.463193082013546E-3</v>
      </c>
      <c r="AG52" s="3">
        <f>(W52-실제값!W52)^2</f>
        <v>1746970694.1469278</v>
      </c>
      <c r="AH52" s="3">
        <f>(X52-실제값!X52)^2</f>
        <v>1741377175.6342733</v>
      </c>
      <c r="AI52" s="3">
        <f>(Y52-실제값!Y52)^2</f>
        <v>1728357485.8371327</v>
      </c>
      <c r="AJ52" s="3">
        <f>(Z52-실제값!Z52)^2</f>
        <v>1716325617.7853258</v>
      </c>
      <c r="AK52" s="3">
        <f>(AA52-실제값!AA52)^2</f>
        <v>2078440131.0072138</v>
      </c>
      <c r="AL52" s="3">
        <f>(AB52-실제값!AB52)^2</f>
        <v>2214485481.4411845</v>
      </c>
      <c r="AM52" s="3">
        <f>(AC52-실제값!AC52)^2</f>
        <v>2211921478.9595351</v>
      </c>
      <c r="AN52" s="3">
        <f>(AD52-실제값!AD52)^2</f>
        <v>1965591034.2779007</v>
      </c>
    </row>
    <row r="53" spans="1:40" x14ac:dyDescent="0.6">
      <c r="A53" s="1">
        <v>49</v>
      </c>
      <c r="B53" s="11">
        <f>회귀모형!B53/10000000</f>
        <v>5.6381768126351961E-3</v>
      </c>
      <c r="C53" s="11">
        <f>회귀모형!C53/10000000</f>
        <v>5.7032933049401243E-3</v>
      </c>
      <c r="D53" s="11">
        <f>회귀모형!D53/10000000</f>
        <v>4.9451588022499746E-3</v>
      </c>
      <c r="E53" s="11">
        <f>회귀모형!E53/10000000</f>
        <v>5.0689086095240185E-3</v>
      </c>
      <c r="F53" s="11">
        <f>회귀모형!F53/10000000</f>
        <v>5.1955859849021685E-3</v>
      </c>
      <c r="G53" s="11">
        <f>회귀모형!G53/10000000</f>
        <v>5.287663022127638E-3</v>
      </c>
      <c r="H53" s="11">
        <f>회귀모형!H53/10000000</f>
        <v>5.3959386987072235E-3</v>
      </c>
      <c r="I53" s="11">
        <f>회귀모형!I53/10000000</f>
        <v>5.3819333382987547E-3</v>
      </c>
      <c r="J53" s="11">
        <f>회귀모형!J53/10000000</f>
        <v>5.4649565349937212E-3</v>
      </c>
      <c r="K53" s="11">
        <f>회귀모형!K53/10000000</f>
        <v>5.192562903644852E-3</v>
      </c>
      <c r="L53" s="11">
        <f>회귀모형!L53/10000000</f>
        <v>5.3463912117655511E-3</v>
      </c>
      <c r="M53" s="11">
        <f>회귀모형!M53/10000000</f>
        <v>5.2542341221906231E-3</v>
      </c>
      <c r="N53" s="11">
        <f>회귀모형!N53/10000000</f>
        <v>5.0328582998355412E-3</v>
      </c>
      <c r="O53" s="11">
        <f>회귀모형!O53/10000000</f>
        <v>5.0103616204944046E-3</v>
      </c>
      <c r="P53" s="11">
        <f>회귀모형!P53/10000000</f>
        <v>4.8358619837487972E-3</v>
      </c>
      <c r="Q53" s="11">
        <f>회귀모형!Q53/10000000</f>
        <v>4.7705619191501436E-3</v>
      </c>
      <c r="R53" s="11">
        <f>회귀모형!R53/10000000</f>
        <v>4.7312698423981918E-3</v>
      </c>
      <c r="S53" s="11">
        <f>회귀모형!S53/10000000</f>
        <v>4.6079389526332516E-3</v>
      </c>
      <c r="T53" s="11">
        <f>회귀모형!T53/10000000</f>
        <v>4.6011866689401829E-3</v>
      </c>
      <c r="U53" s="11">
        <f>회귀모형!U53/10000000</f>
        <v>4.4793726535311898E-3</v>
      </c>
      <c r="V53" s="11">
        <f>회귀모형!V53/10000000</f>
        <v>4.4720932209874999E-3</v>
      </c>
      <c r="W53" s="12">
        <f>회귀모형!W53/10000000</f>
        <v>4.5219627468599576E-3</v>
      </c>
      <c r="X53" s="12">
        <f>회귀모형!X53/10000000</f>
        <v>4.472373609095282E-3</v>
      </c>
      <c r="Y53" s="12">
        <f>회귀모형!Y53/10000000</f>
        <v>4.4227844713306073E-3</v>
      </c>
      <c r="Z53" s="12">
        <f>회귀모형!Z53/10000000</f>
        <v>4.3731953335659325E-3</v>
      </c>
      <c r="AA53" s="12">
        <f>회귀모형!AA53/10000000</f>
        <v>4.323606195801257E-3</v>
      </c>
      <c r="AB53" s="12">
        <f>회귀모형!AB53/10000000</f>
        <v>4.2740170580365822E-3</v>
      </c>
      <c r="AC53" s="12">
        <f>회귀모형!AC53/10000000</f>
        <v>4.2244279202719075E-3</v>
      </c>
      <c r="AD53" s="12">
        <f>회귀모형!AD53/10000000</f>
        <v>4.1748387825072319E-3</v>
      </c>
      <c r="AE53" s="12">
        <f>회귀모형!AE53/10000000</f>
        <v>4.1252496447425572E-3</v>
      </c>
      <c r="AG53" s="3">
        <f>(W53-실제값!W53)^2</f>
        <v>2050801875.0582862</v>
      </c>
      <c r="AH53" s="3">
        <f>(X53-실제값!X53)^2</f>
        <v>2004164620.0720992</v>
      </c>
      <c r="AI53" s="3">
        <f>(Y53-실제값!Y53)^2</f>
        <v>2124494393.8134863</v>
      </c>
      <c r="AJ53" s="3">
        <f>(Z53-실제값!Z53)^2</f>
        <v>2054577312.8860738</v>
      </c>
      <c r="AK53" s="3">
        <f>(AA53-실제값!AA53)^2</f>
        <v>2427167646.4988155</v>
      </c>
      <c r="AL53" s="3">
        <f>(AB53-실제값!AB53)^2</f>
        <v>2425784099.0577068</v>
      </c>
      <c r="AM53" s="3">
        <f>(AC53-실제값!AC53)^2</f>
        <v>2403641160.0182328</v>
      </c>
      <c r="AN53" s="3">
        <f>(AD53-실제값!AD53)^2</f>
        <v>2371151868.0420442</v>
      </c>
    </row>
    <row r="54" spans="1:40" x14ac:dyDescent="0.6">
      <c r="A54" s="1">
        <v>50</v>
      </c>
      <c r="B54" s="11">
        <f>회귀모형!B54/10000000</f>
        <v>5.9748281122283696E-3</v>
      </c>
      <c r="C54" s="11">
        <f>회귀모형!C54/10000000</f>
        <v>5.8025383018435062E-3</v>
      </c>
      <c r="D54" s="11">
        <f>회귀모형!D54/10000000</f>
        <v>5.8596125582171437E-3</v>
      </c>
      <c r="E54" s="11">
        <f>회귀모형!E54/10000000</f>
        <v>5.1818348375412956E-3</v>
      </c>
      <c r="F54" s="11">
        <f>회귀모형!F54/10000000</f>
        <v>5.312952693875321E-3</v>
      </c>
      <c r="G54" s="11">
        <f>회귀모형!G54/10000000</f>
        <v>5.5293932961509593E-3</v>
      </c>
      <c r="H54" s="11">
        <f>회귀모형!H54/10000000</f>
        <v>5.6292235967719297E-3</v>
      </c>
      <c r="I54" s="11">
        <f>회귀모형!I54/10000000</f>
        <v>5.846184234501027E-3</v>
      </c>
      <c r="J54" s="11">
        <f>회귀모형!J54/10000000</f>
        <v>5.8970190674673406E-3</v>
      </c>
      <c r="K54" s="11">
        <f>회귀모형!K54/10000000</f>
        <v>5.7763795693519908E-3</v>
      </c>
      <c r="L54" s="11">
        <f>회귀모형!L54/10000000</f>
        <v>5.7749384288015649E-3</v>
      </c>
      <c r="M54" s="11">
        <f>회귀모형!M54/10000000</f>
        <v>5.7019281097714109E-3</v>
      </c>
      <c r="N54" s="11">
        <f>회귀모형!N54/10000000</f>
        <v>5.6016119623716141E-3</v>
      </c>
      <c r="O54" s="11">
        <f>회귀모형!O54/10000000</f>
        <v>5.4971071975904581E-3</v>
      </c>
      <c r="P54" s="11">
        <f>회귀모형!P54/10000000</f>
        <v>5.3960602398139389E-3</v>
      </c>
      <c r="Q54" s="11">
        <f>회귀모형!Q54/10000000</f>
        <v>5.2364626526835217E-3</v>
      </c>
      <c r="R54" s="11">
        <f>회귀모형!R54/10000000</f>
        <v>5.1749365022337899E-3</v>
      </c>
      <c r="S54" s="11">
        <f>회귀모형!S54/10000000</f>
        <v>5.152220816625014E-3</v>
      </c>
      <c r="T54" s="11">
        <f>회귀모형!T54/10000000</f>
        <v>5.1103989610702654E-3</v>
      </c>
      <c r="U54" s="11">
        <f>회귀모형!U54/10000000</f>
        <v>5.0123852658800578E-3</v>
      </c>
      <c r="V54" s="11">
        <f>회귀모형!V54/10000000</f>
        <v>4.9295995138921127E-3</v>
      </c>
      <c r="W54" s="12">
        <f>회귀모형!W54/10000000</f>
        <v>5.0850878417542491E-3</v>
      </c>
      <c r="X54" s="12">
        <f>회귀모형!X54/10000000</f>
        <v>5.0478117757722426E-3</v>
      </c>
      <c r="Y54" s="12">
        <f>회귀모형!Y54/10000000</f>
        <v>5.0105357097902361E-3</v>
      </c>
      <c r="Z54" s="12">
        <f>회귀모형!Z54/10000000</f>
        <v>4.9732596438082305E-3</v>
      </c>
      <c r="AA54" s="12">
        <f>회귀모형!AA54/10000000</f>
        <v>4.9359835778262249E-3</v>
      </c>
      <c r="AB54" s="12">
        <f>회귀모형!AB54/10000000</f>
        <v>4.8987075118442185E-3</v>
      </c>
      <c r="AC54" s="12">
        <f>회귀모형!AC54/10000000</f>
        <v>4.861431445862212E-3</v>
      </c>
      <c r="AD54" s="12">
        <f>회귀모형!AD54/10000000</f>
        <v>4.8241553798802055E-3</v>
      </c>
      <c r="AE54" s="12">
        <f>회귀모형!AE54/10000000</f>
        <v>4.7868793138981999E-3</v>
      </c>
      <c r="AG54" s="3">
        <f>(W54-실제값!W54)^2</f>
        <v>2395753572.2867913</v>
      </c>
      <c r="AH54" s="3">
        <f>(X54-실제값!X54)^2</f>
        <v>2439816429.3829894</v>
      </c>
      <c r="AI54" s="3">
        <f>(Y54-실제값!Y54)^2</f>
        <v>2384684663.9483414</v>
      </c>
      <c r="AJ54" s="3">
        <f>(Z54-실제값!Z54)^2</f>
        <v>2459754585.0173087</v>
      </c>
      <c r="AK54" s="3">
        <f>(AA54-실제값!AA54)^2</f>
        <v>2976631303.4122109</v>
      </c>
      <c r="AL54" s="3">
        <f>(AB54-실제값!AB54)^2</f>
        <v>3114418992.8166904</v>
      </c>
      <c r="AM54" s="3">
        <f>(AC54-실제값!AC54)^2</f>
        <v>2712705485.4432445</v>
      </c>
      <c r="AN54" s="3">
        <f>(AD54-실제값!AD54)^2</f>
        <v>2501927201.2828302</v>
      </c>
    </row>
    <row r="55" spans="1:40" x14ac:dyDescent="0.6">
      <c r="A55" s="1">
        <v>51</v>
      </c>
      <c r="B55" s="11">
        <f>회귀모형!B55/10000000</f>
        <v>6.5503311808462923E-3</v>
      </c>
      <c r="C55" s="11">
        <f>회귀모형!C55/10000000</f>
        <v>6.3865756525569826E-3</v>
      </c>
      <c r="D55" s="11">
        <f>회귀모형!D55/10000000</f>
        <v>6.3221990481026804E-3</v>
      </c>
      <c r="E55" s="11">
        <f>회귀모형!E55/10000000</f>
        <v>6.6370496462175793E-3</v>
      </c>
      <c r="F55" s="11">
        <f>회귀모형!F55/10000000</f>
        <v>5.7456600629683325E-3</v>
      </c>
      <c r="G55" s="11">
        <f>회귀모형!G55/10000000</f>
        <v>5.9675691364453019E-3</v>
      </c>
      <c r="H55" s="11">
        <f>회귀모형!H55/10000000</f>
        <v>6.0341005307458211E-3</v>
      </c>
      <c r="I55" s="11">
        <f>회귀모형!I55/10000000</f>
        <v>6.1255560639604063E-3</v>
      </c>
      <c r="J55" s="11">
        <f>회귀모형!J55/10000000</f>
        <v>6.293714075410249E-3</v>
      </c>
      <c r="K55" s="11">
        <f>회귀모형!K55/10000000</f>
        <v>6.2211327774215905E-3</v>
      </c>
      <c r="L55" s="11">
        <f>회귀모형!L55/10000000</f>
        <v>6.1974049802472975E-3</v>
      </c>
      <c r="M55" s="11">
        <f>회귀모형!M55/10000000</f>
        <v>6.0783657487312312E-3</v>
      </c>
      <c r="N55" s="11">
        <f>회귀모형!N55/10000000</f>
        <v>6.0300263458405185E-3</v>
      </c>
      <c r="O55" s="11">
        <f>회귀모형!O55/10000000</f>
        <v>5.9722435291874546E-3</v>
      </c>
      <c r="P55" s="11">
        <f>회귀모형!P55/10000000</f>
        <v>5.8774285217576203E-3</v>
      </c>
      <c r="Q55" s="11">
        <f>회귀모형!Q55/10000000</f>
        <v>5.5879193316547152E-3</v>
      </c>
      <c r="R55" s="11">
        <f>회귀모형!R55/10000000</f>
        <v>5.6152770212331326E-3</v>
      </c>
      <c r="S55" s="11">
        <f>회귀모형!S55/10000000</f>
        <v>5.6321491394508575E-3</v>
      </c>
      <c r="T55" s="11">
        <f>회귀모형!T55/10000000</f>
        <v>5.6051672378067225E-3</v>
      </c>
      <c r="U55" s="11">
        <f>회귀모형!U55/10000000</f>
        <v>5.5747923568718665E-3</v>
      </c>
      <c r="V55" s="11">
        <f>회귀모형!V55/10000000</f>
        <v>5.5420151854396003E-3</v>
      </c>
      <c r="W55" s="12">
        <f>회귀모형!W55/10000000</f>
        <v>5.5055977456507756E-3</v>
      </c>
      <c r="X55" s="12">
        <f>회귀모형!X55/10000000</f>
        <v>5.4606664689657971E-3</v>
      </c>
      <c r="Y55" s="12">
        <f>회귀모형!Y55/10000000</f>
        <v>5.4157351922808185E-3</v>
      </c>
      <c r="Z55" s="12">
        <f>회귀모형!Z55/10000000</f>
        <v>5.37080391559584E-3</v>
      </c>
      <c r="AA55" s="12">
        <f>회귀모형!AA55/10000000</f>
        <v>5.3258726389108614E-3</v>
      </c>
      <c r="AB55" s="12">
        <f>회귀모형!AB55/10000000</f>
        <v>5.2809413622258846E-3</v>
      </c>
      <c r="AC55" s="12">
        <f>회귀모형!AC55/10000000</f>
        <v>5.2360100855409052E-3</v>
      </c>
      <c r="AD55" s="12">
        <f>회귀모형!AD55/10000000</f>
        <v>5.1910788088559276E-3</v>
      </c>
      <c r="AE55" s="12">
        <f>회귀모형!AE55/10000000</f>
        <v>5.146147532170949E-3</v>
      </c>
      <c r="AG55" s="3">
        <f>(W55-실제값!W55)^2</f>
        <v>2830439082.7752886</v>
      </c>
      <c r="AH55" s="3">
        <f>(X55-실제값!X55)^2</f>
        <v>2923763397.7674689</v>
      </c>
      <c r="AI55" s="3">
        <f>(Y55-실제값!Y55)^2</f>
        <v>2802025904.716166</v>
      </c>
      <c r="AJ55" s="3">
        <f>(Z55-실제값!Z55)^2</f>
        <v>2903534333.2261486</v>
      </c>
      <c r="AK55" s="3">
        <f>(AA55-실제값!AA55)^2</f>
        <v>3390173809.3457465</v>
      </c>
      <c r="AL55" s="3">
        <f>(AB55-실제값!AB55)^2</f>
        <v>3578667636.4210157</v>
      </c>
      <c r="AM55" s="3">
        <f>(AC55-실제값!AC55)^2</f>
        <v>3316740206.5405793</v>
      </c>
      <c r="AN55" s="3">
        <f>(AD55-실제값!AD55)^2</f>
        <v>2853303229.4556918</v>
      </c>
    </row>
    <row r="56" spans="1:40" x14ac:dyDescent="0.6">
      <c r="A56" s="1">
        <v>52</v>
      </c>
      <c r="B56" s="11">
        <f>회귀모형!B56/10000000</f>
        <v>7.4339728324194325E-3</v>
      </c>
      <c r="C56" s="11">
        <f>회귀모형!C56/10000000</f>
        <v>6.724842061482798E-3</v>
      </c>
      <c r="D56" s="11">
        <f>회귀모형!D56/10000000</f>
        <v>6.6484820241203739E-3</v>
      </c>
      <c r="E56" s="11">
        <f>회귀모형!E56/10000000</f>
        <v>6.6479423846151431E-3</v>
      </c>
      <c r="F56" s="11">
        <f>회귀모형!F56/10000000</f>
        <v>7.0318514919698672E-3</v>
      </c>
      <c r="G56" s="11">
        <f>회귀모형!G56/10000000</f>
        <v>6.2424666755835443E-3</v>
      </c>
      <c r="H56" s="11">
        <f>회귀모형!H56/10000000</f>
        <v>6.3918411985963109E-3</v>
      </c>
      <c r="I56" s="11">
        <f>회귀모형!I56/10000000</f>
        <v>6.554116276850281E-3</v>
      </c>
      <c r="J56" s="11">
        <f>회귀모형!J56/10000000</f>
        <v>6.5663089037976347E-3</v>
      </c>
      <c r="K56" s="11">
        <f>회귀모형!K56/10000000</f>
        <v>6.7737893084257551E-3</v>
      </c>
      <c r="L56" s="11">
        <f>회귀모형!L56/10000000</f>
        <v>6.9603801464035919E-3</v>
      </c>
      <c r="M56" s="11">
        <f>회귀모형!M56/10000000</f>
        <v>6.7521474412800715E-3</v>
      </c>
      <c r="N56" s="11">
        <f>회귀모형!N56/10000000</f>
        <v>6.4720750690880676E-3</v>
      </c>
      <c r="O56" s="11">
        <f>회귀모형!O56/10000000</f>
        <v>6.3991161467460847E-3</v>
      </c>
      <c r="P56" s="11">
        <f>회귀모형!P56/10000000</f>
        <v>6.5519838270154561E-3</v>
      </c>
      <c r="Q56" s="11">
        <f>회귀모형!Q56/10000000</f>
        <v>6.1965918300321996E-3</v>
      </c>
      <c r="R56" s="11">
        <f>회귀모형!R56/10000000</f>
        <v>6.2255859119403414E-3</v>
      </c>
      <c r="S56" s="11">
        <f>회귀모형!S56/10000000</f>
        <v>6.1278015620615653E-3</v>
      </c>
      <c r="T56" s="11">
        <f>회귀모형!T56/10000000</f>
        <v>5.9992113046534812E-3</v>
      </c>
      <c r="U56" s="11">
        <f>회귀모형!U56/10000000</f>
        <v>5.9947639212979765E-3</v>
      </c>
      <c r="V56" s="11">
        <f>회귀모형!V56/10000000</f>
        <v>6.0353998045664572E-3</v>
      </c>
      <c r="W56" s="12">
        <f>회귀모형!W56/10000000</f>
        <v>6.0182258319269044E-3</v>
      </c>
      <c r="X56" s="12">
        <f>회귀모형!X56/10000000</f>
        <v>5.9734296083230887E-3</v>
      </c>
      <c r="Y56" s="12">
        <f>회귀모형!Y56/10000000</f>
        <v>5.9286333847192729E-3</v>
      </c>
      <c r="Z56" s="12">
        <f>회귀모형!Z56/10000000</f>
        <v>5.8838371611154572E-3</v>
      </c>
      <c r="AA56" s="12">
        <f>회귀모형!AA56/10000000</f>
        <v>5.8390409375116414E-3</v>
      </c>
      <c r="AB56" s="12">
        <f>회귀모형!AB56/10000000</f>
        <v>5.7942447139078266E-3</v>
      </c>
      <c r="AC56" s="12">
        <f>회귀모형!AC56/10000000</f>
        <v>5.7494484903040108E-3</v>
      </c>
      <c r="AD56" s="12">
        <f>회귀모형!AD56/10000000</f>
        <v>5.7046522667001951E-3</v>
      </c>
      <c r="AE56" s="12">
        <f>회귀모형!AE56/10000000</f>
        <v>5.6598560430963793E-3</v>
      </c>
      <c r="AG56" s="3">
        <f>(W56-실제값!W56)^2</f>
        <v>3686337039.2168465</v>
      </c>
      <c r="AH56" s="3">
        <f>(X56-실제값!X56)^2</f>
        <v>3378436588.1557984</v>
      </c>
      <c r="AI56" s="3">
        <f>(Y56-실제값!Y56)^2</f>
        <v>3302850834.2204728</v>
      </c>
      <c r="AJ56" s="3">
        <f>(Z56-실제값!Z56)^2</f>
        <v>3394278347.6859932</v>
      </c>
      <c r="AK56" s="3">
        <f>(AA56-실제값!AA56)^2</f>
        <v>3996769273.5893145</v>
      </c>
      <c r="AL56" s="3">
        <f>(AB56-실제값!AB56)^2</f>
        <v>4254016910.0408187</v>
      </c>
      <c r="AM56" s="3">
        <f>(AC56-실제값!AC56)^2</f>
        <v>3998893568.7284355</v>
      </c>
      <c r="AN56" s="3">
        <f>(AD56-실제값!AD56)^2</f>
        <v>3512678107.1497498</v>
      </c>
    </row>
    <row r="57" spans="1:40" x14ac:dyDescent="0.6">
      <c r="A57" s="1">
        <v>53</v>
      </c>
      <c r="B57" s="11">
        <f>회귀모형!B57/10000000</f>
        <v>8.3023182662855695E-3</v>
      </c>
      <c r="C57" s="11">
        <f>회귀모형!C57/10000000</f>
        <v>7.7991982415440073E-3</v>
      </c>
      <c r="D57" s="11">
        <f>회귀모형!D57/10000000</f>
        <v>7.1293667436795596E-3</v>
      </c>
      <c r="E57" s="11">
        <f>회귀모형!E57/10000000</f>
        <v>7.0972091237359314E-3</v>
      </c>
      <c r="F57" s="11">
        <f>회귀모형!F57/10000000</f>
        <v>7.2314402754964134E-3</v>
      </c>
      <c r="G57" s="11">
        <f>회귀모형!G57/10000000</f>
        <v>7.6774094237001354E-3</v>
      </c>
      <c r="H57" s="11">
        <f>회귀모형!H57/10000000</f>
        <v>6.6304808513413674E-3</v>
      </c>
      <c r="I57" s="11">
        <f>회귀모형!I57/10000000</f>
        <v>7.0300579064277524E-3</v>
      </c>
      <c r="J57" s="11">
        <f>회귀모형!J57/10000000</f>
        <v>6.9193846502209879E-3</v>
      </c>
      <c r="K57" s="11">
        <f>회귀모형!K57/10000000</f>
        <v>7.0856609505330912E-3</v>
      </c>
      <c r="L57" s="11">
        <f>회귀모형!L57/10000000</f>
        <v>7.2714647478415804E-3</v>
      </c>
      <c r="M57" s="11">
        <f>회귀모형!M57/10000000</f>
        <v>7.2409351917614856E-3</v>
      </c>
      <c r="N57" s="11">
        <f>회귀모형!N57/10000000</f>
        <v>7.1497029772646607E-3</v>
      </c>
      <c r="O57" s="11">
        <f>회귀모형!O57/10000000</f>
        <v>6.9170714292160936E-3</v>
      </c>
      <c r="P57" s="11">
        <f>회귀모형!P57/10000000</f>
        <v>6.9040254032533312E-3</v>
      </c>
      <c r="Q57" s="11">
        <f>회귀모형!Q57/10000000</f>
        <v>6.7841775021425304E-3</v>
      </c>
      <c r="R57" s="11">
        <f>회귀모형!R57/10000000</f>
        <v>6.7092067502663982E-3</v>
      </c>
      <c r="S57" s="11">
        <f>회귀모형!S57/10000000</f>
        <v>6.6047759378020489E-3</v>
      </c>
      <c r="T57" s="11">
        <f>회귀모형!T57/10000000</f>
        <v>6.5933741470347767E-3</v>
      </c>
      <c r="U57" s="11">
        <f>회귀모형!U57/10000000</f>
        <v>6.6132709878337645E-3</v>
      </c>
      <c r="V57" s="11">
        <f>회귀모형!V57/10000000</f>
        <v>6.6125533915868317E-3</v>
      </c>
      <c r="W57" s="12">
        <f>회귀모형!W57/10000000</f>
        <v>6.4687031162425686E-3</v>
      </c>
      <c r="X57" s="12">
        <f>회귀모형!X57/10000000</f>
        <v>6.414762339368653E-3</v>
      </c>
      <c r="Y57" s="12">
        <f>회귀모형!Y57/10000000</f>
        <v>6.3608215624947383E-3</v>
      </c>
      <c r="Z57" s="12">
        <f>회귀모형!Z57/10000000</f>
        <v>6.3068807856208236E-3</v>
      </c>
      <c r="AA57" s="12">
        <f>회귀모형!AA57/10000000</f>
        <v>6.2529400087469079E-3</v>
      </c>
      <c r="AB57" s="12">
        <f>회귀모형!AB57/10000000</f>
        <v>6.1989992318729932E-3</v>
      </c>
      <c r="AC57" s="12">
        <f>회귀모형!AC57/10000000</f>
        <v>6.1450584549990785E-3</v>
      </c>
      <c r="AD57" s="12">
        <f>회귀모형!AD57/10000000</f>
        <v>6.0911176781251637E-3</v>
      </c>
      <c r="AE57" s="12">
        <f>회귀모형!AE57/10000000</f>
        <v>6.037176901251249E-3</v>
      </c>
      <c r="AG57" s="3">
        <f>(W57-실제값!W57)^2</f>
        <v>4386088240.9642735</v>
      </c>
      <c r="AH57" s="3">
        <f>(X57-실제값!X57)^2</f>
        <v>4304044330.4200764</v>
      </c>
      <c r="AI57" s="3">
        <f>(Y57-실제값!Y57)^2</f>
        <v>3977508131.3863859</v>
      </c>
      <c r="AJ57" s="3">
        <f>(Z57-실제값!Z57)^2</f>
        <v>3700606130.5794539</v>
      </c>
      <c r="AK57" s="3">
        <f>(AA57-실제값!AA57)^2</f>
        <v>4529162398.7728081</v>
      </c>
      <c r="AL57" s="3">
        <f>(AB57-실제값!AB57)^2</f>
        <v>4714455257.8209267</v>
      </c>
      <c r="AM57" s="3">
        <f>(AC57-실제값!AC57)^2</f>
        <v>4567624243.9969883</v>
      </c>
      <c r="AN57" s="3">
        <f>(AD57-실제값!AD57)^2</f>
        <v>4345416549.2415094</v>
      </c>
    </row>
    <row r="58" spans="1:40" x14ac:dyDescent="0.6">
      <c r="A58" s="1">
        <v>54</v>
      </c>
      <c r="B58" s="11">
        <f>회귀모형!B58/10000000</f>
        <v>8.5208574150907757E-3</v>
      </c>
      <c r="C58" s="11">
        <f>회귀모형!C58/10000000</f>
        <v>8.4691696499881054E-3</v>
      </c>
      <c r="D58" s="11">
        <f>회귀모형!D58/10000000</f>
        <v>8.1506741044290315E-3</v>
      </c>
      <c r="E58" s="11">
        <f>회귀모형!E58/10000000</f>
        <v>7.241264874655518E-3</v>
      </c>
      <c r="F58" s="11">
        <f>회귀모형!F58/10000000</f>
        <v>7.6001673168597352E-3</v>
      </c>
      <c r="G58" s="11">
        <f>회귀모형!G58/10000000</f>
        <v>7.5104739135623084E-3</v>
      </c>
      <c r="H58" s="11">
        <f>회귀모형!H58/10000000</f>
        <v>8.1641801372332266E-3</v>
      </c>
      <c r="I58" s="11">
        <f>회귀모형!I58/10000000</f>
        <v>7.2766767828950059E-3</v>
      </c>
      <c r="J58" s="11">
        <f>회귀모형!J58/10000000</f>
        <v>7.6718157889463972E-3</v>
      </c>
      <c r="K58" s="11">
        <f>회귀모형!K58/10000000</f>
        <v>7.390495326019441E-3</v>
      </c>
      <c r="L58" s="11">
        <f>회귀모형!L58/10000000</f>
        <v>7.5619962665147917E-3</v>
      </c>
      <c r="M58" s="11">
        <f>회귀모형!M58/10000000</f>
        <v>7.6592934579870391E-3</v>
      </c>
      <c r="N58" s="11">
        <f>회귀모형!N58/10000000</f>
        <v>7.4874582979585803E-3</v>
      </c>
      <c r="O58" s="11">
        <f>회귀모형!O58/10000000</f>
        <v>7.6674028528249429E-3</v>
      </c>
      <c r="P58" s="11">
        <f>회귀모형!P58/10000000</f>
        <v>7.3733841425521326E-3</v>
      </c>
      <c r="Q58" s="11">
        <f>회귀모형!Q58/10000000</f>
        <v>7.1274227691395121E-3</v>
      </c>
      <c r="R58" s="11">
        <f>회귀모형!R58/10000000</f>
        <v>7.3288622163675829E-3</v>
      </c>
      <c r="S58" s="11">
        <f>회귀모형!S58/10000000</f>
        <v>7.1716275718511401E-3</v>
      </c>
      <c r="T58" s="11">
        <f>회귀모형!T58/10000000</f>
        <v>7.1978468278639423E-3</v>
      </c>
      <c r="U58" s="11">
        <f>회귀모형!U58/10000000</f>
        <v>7.1571173769746557E-3</v>
      </c>
      <c r="V58" s="11">
        <f>회귀모형!V58/10000000</f>
        <v>7.2492354911677303E-3</v>
      </c>
      <c r="W58" s="12">
        <f>회귀모형!W58/10000000</f>
        <v>7.0236566280537094E-3</v>
      </c>
      <c r="X58" s="12">
        <f>회귀모형!X58/10000000</f>
        <v>6.9739569164010955E-3</v>
      </c>
      <c r="Y58" s="12">
        <f>회귀모형!Y58/10000000</f>
        <v>6.9242572047484817E-3</v>
      </c>
      <c r="Z58" s="12">
        <f>회귀모형!Z58/10000000</f>
        <v>6.8745574930958696E-3</v>
      </c>
      <c r="AA58" s="12">
        <f>회귀모형!AA58/10000000</f>
        <v>6.8248577814432557E-3</v>
      </c>
      <c r="AB58" s="12">
        <f>회귀모형!AB58/10000000</f>
        <v>6.7751580697906419E-3</v>
      </c>
      <c r="AC58" s="12">
        <f>회귀모형!AC58/10000000</f>
        <v>6.725458358138028E-3</v>
      </c>
      <c r="AD58" s="12">
        <f>회귀모형!AD58/10000000</f>
        <v>6.6757586464854159E-3</v>
      </c>
      <c r="AE58" s="12">
        <f>회귀모형!AE58/10000000</f>
        <v>6.6260589348328021E-3</v>
      </c>
      <c r="AG58" s="3">
        <f>(W58-실제값!W58)^2</f>
        <v>5254238504.2891235</v>
      </c>
      <c r="AH58" s="3">
        <f>(X58-실제값!X58)^2</f>
        <v>5165931086.3682899</v>
      </c>
      <c r="AI58" s="3">
        <f>(Y58-실제값!Y58)^2</f>
        <v>5011205421.3167706</v>
      </c>
      <c r="AJ58" s="3">
        <f>(Z58-실제값!Z58)^2</f>
        <v>4767990041.3482227</v>
      </c>
      <c r="AK58" s="3">
        <f>(AA58-실제값!AA58)^2</f>
        <v>5245399908.4044542</v>
      </c>
      <c r="AL58" s="3">
        <f>(AB58-실제값!AB58)^2</f>
        <v>5562140536.2458744</v>
      </c>
      <c r="AM58" s="3">
        <f>(AC58-실제값!AC58)^2</f>
        <v>5181641815.7312479</v>
      </c>
      <c r="AN58" s="3">
        <f>(AD58-실제값!AD58)^2</f>
        <v>4984855086.2676897</v>
      </c>
    </row>
    <row r="59" spans="1:40" x14ac:dyDescent="0.6">
      <c r="A59" s="1">
        <v>55</v>
      </c>
      <c r="B59" s="11">
        <f>회귀모형!B59/10000000</f>
        <v>9.2221884299146187E-3</v>
      </c>
      <c r="C59" s="11">
        <f>회귀모형!C59/10000000</f>
        <v>9.0462673209814153E-3</v>
      </c>
      <c r="D59" s="11">
        <f>회귀모형!D59/10000000</f>
        <v>8.835411464791075E-3</v>
      </c>
      <c r="E59" s="11">
        <f>회귀모형!E59/10000000</f>
        <v>8.8030883545051411E-3</v>
      </c>
      <c r="F59" s="11">
        <f>회귀모형!F59/10000000</f>
        <v>8.2486717269808271E-3</v>
      </c>
      <c r="G59" s="11">
        <f>회귀모형!G59/10000000</f>
        <v>8.2907353583991476E-3</v>
      </c>
      <c r="H59" s="11">
        <f>회귀모형!H59/10000000</f>
        <v>8.3340231390823041E-3</v>
      </c>
      <c r="I59" s="11">
        <f>회귀모형!I59/10000000</f>
        <v>8.9585673837590772E-3</v>
      </c>
      <c r="J59" s="11">
        <f>회귀모형!J59/10000000</f>
        <v>7.9485291097111978E-3</v>
      </c>
      <c r="K59" s="11">
        <f>회귀모형!K59/10000000</f>
        <v>7.9803325645505657E-3</v>
      </c>
      <c r="L59" s="11">
        <f>회귀모형!L59/10000000</f>
        <v>8.1623342951300179E-3</v>
      </c>
      <c r="M59" s="11">
        <f>회귀모형!M59/10000000</f>
        <v>8.0549815628223592E-3</v>
      </c>
      <c r="N59" s="11">
        <f>회귀모형!N59/10000000</f>
        <v>8.2854720578862968E-3</v>
      </c>
      <c r="O59" s="11">
        <f>회귀모형!O59/10000000</f>
        <v>8.3475849516692433E-3</v>
      </c>
      <c r="P59" s="11">
        <f>회귀모형!P59/10000000</f>
        <v>8.142531259474629E-3</v>
      </c>
      <c r="Q59" s="11">
        <f>회귀모형!Q59/10000000</f>
        <v>7.9021672219969086E-3</v>
      </c>
      <c r="R59" s="11">
        <f>회귀모형!R59/10000000</f>
        <v>7.8908999771227575E-3</v>
      </c>
      <c r="S59" s="11">
        <f>회귀모형!S59/10000000</f>
        <v>8.0549622482277271E-3</v>
      </c>
      <c r="T59" s="11">
        <f>회귀모형!T59/10000000</f>
        <v>7.8667245912613388E-3</v>
      </c>
      <c r="U59" s="11">
        <f>회귀모형!U59/10000000</f>
        <v>7.9046818774136628E-3</v>
      </c>
      <c r="V59" s="11">
        <f>회귀모형!V59/10000000</f>
        <v>7.834309156891912E-3</v>
      </c>
      <c r="W59" s="12">
        <f>회귀모형!W59/10000000</f>
        <v>7.6757465183736129E-3</v>
      </c>
      <c r="X59" s="12">
        <f>회귀모형!X59/10000000</f>
        <v>7.6197993877817252E-3</v>
      </c>
      <c r="Y59" s="12">
        <f>회귀모형!Y59/10000000</f>
        <v>7.5638522571898356E-3</v>
      </c>
      <c r="Z59" s="12">
        <f>회귀모형!Z59/10000000</f>
        <v>7.5079051265979479E-3</v>
      </c>
      <c r="AA59" s="12">
        <f>회귀모형!AA59/10000000</f>
        <v>7.4519579960060584E-3</v>
      </c>
      <c r="AB59" s="12">
        <f>회귀모형!AB59/10000000</f>
        <v>7.3960108654141689E-3</v>
      </c>
      <c r="AC59" s="12">
        <f>회귀모형!AC59/10000000</f>
        <v>7.3400637348222811E-3</v>
      </c>
      <c r="AD59" s="12">
        <f>회귀모형!AD59/10000000</f>
        <v>7.2841166042303916E-3</v>
      </c>
      <c r="AE59" s="12">
        <f>회귀모형!AE59/10000000</f>
        <v>7.2281694736385021E-3</v>
      </c>
      <c r="AG59" s="3">
        <f>(W59-실제값!W59)^2</f>
        <v>6202023607.3142624</v>
      </c>
      <c r="AH59" s="3">
        <f>(X59-실제값!X59)^2</f>
        <v>6166076372.9020681</v>
      </c>
      <c r="AI59" s="3">
        <f>(Y59-실제값!Y59)^2</f>
        <v>6086693680.9985695</v>
      </c>
      <c r="AJ59" s="3">
        <f>(Z59-실제값!Z59)^2</f>
        <v>5975097374.4544172</v>
      </c>
      <c r="AK59" s="3">
        <f>(AA59-실제값!AA59)^2</f>
        <v>6494098855.3685312</v>
      </c>
      <c r="AL59" s="3">
        <f>(AB59-실제값!AB59)^2</f>
        <v>6305284023.2807903</v>
      </c>
      <c r="AM59" s="3">
        <f>(AC59-실제값!AC59)^2</f>
        <v>6232481929.4332676</v>
      </c>
      <c r="AN59" s="3">
        <f>(AD59-실제값!AD59)^2</f>
        <v>5498624877.6841278</v>
      </c>
    </row>
    <row r="60" spans="1:40" x14ac:dyDescent="0.6">
      <c r="A60" s="1">
        <v>56</v>
      </c>
      <c r="B60" s="11">
        <f>회귀모형!B60/10000000</f>
        <v>1.012913452852383E-2</v>
      </c>
      <c r="C60" s="11">
        <f>회귀모형!C60/10000000</f>
        <v>9.8594909234585772E-3</v>
      </c>
      <c r="D60" s="11">
        <f>회귀모형!D60/10000000</f>
        <v>9.7477844634390309E-3</v>
      </c>
      <c r="E60" s="11">
        <f>회귀모형!E60/10000000</f>
        <v>9.6209970180231291E-3</v>
      </c>
      <c r="F60" s="11">
        <f>회귀모형!F60/10000000</f>
        <v>9.679892780742173E-3</v>
      </c>
      <c r="G60" s="11">
        <f>회귀모형!G60/10000000</f>
        <v>8.8391504753009501E-3</v>
      </c>
      <c r="H60" s="11">
        <f>회귀모형!H60/10000000</f>
        <v>8.8403492742189713E-3</v>
      </c>
      <c r="I60" s="11">
        <f>회귀모형!I60/10000000</f>
        <v>9.0408385015547047E-3</v>
      </c>
      <c r="J60" s="11">
        <f>회귀모형!J60/10000000</f>
        <v>9.6321396309761165E-3</v>
      </c>
      <c r="K60" s="11">
        <f>회귀모형!K60/10000000</f>
        <v>8.2350376587433036E-3</v>
      </c>
      <c r="L60" s="11">
        <f>회귀모형!L60/10000000</f>
        <v>8.5261761806894997E-3</v>
      </c>
      <c r="M60" s="11">
        <f>회귀모형!M60/10000000</f>
        <v>8.433149154979374E-3</v>
      </c>
      <c r="N60" s="11">
        <f>회귀모형!N60/10000000</f>
        <v>8.4862363885549186E-3</v>
      </c>
      <c r="O60" s="11">
        <f>회귀모형!O60/10000000</f>
        <v>8.7451486029600425E-3</v>
      </c>
      <c r="P60" s="11">
        <f>회귀모형!P60/10000000</f>
        <v>8.6804834513404799E-3</v>
      </c>
      <c r="Q60" s="11">
        <f>회귀모형!Q60/10000000</f>
        <v>8.5370625152684353E-3</v>
      </c>
      <c r="R60" s="11">
        <f>회귀모형!R60/10000000</f>
        <v>8.6730080557296772E-3</v>
      </c>
      <c r="S60" s="11">
        <f>회귀모형!S60/10000000</f>
        <v>8.4981780216554677E-3</v>
      </c>
      <c r="T60" s="11">
        <f>회귀모형!T60/10000000</f>
        <v>8.644803764096114E-3</v>
      </c>
      <c r="U60" s="11">
        <f>회귀모형!U60/10000000</f>
        <v>8.5658609477270303E-3</v>
      </c>
      <c r="V60" s="11">
        <f>회귀모형!V60/10000000</f>
        <v>8.5335023655485464E-3</v>
      </c>
      <c r="W60" s="12">
        <f>회귀모형!W60/10000000</f>
        <v>8.157717184356747E-3</v>
      </c>
      <c r="X60" s="12">
        <f>회귀모형!X60/10000000</f>
        <v>8.085698293308961E-3</v>
      </c>
      <c r="Y60" s="12">
        <f>회귀모형!Y60/10000000</f>
        <v>8.013679402261175E-3</v>
      </c>
      <c r="Z60" s="12">
        <f>회귀모형!Z60/10000000</f>
        <v>7.941660511213389E-3</v>
      </c>
      <c r="AA60" s="12">
        <f>회귀모형!AA60/10000000</f>
        <v>7.8696416201656013E-3</v>
      </c>
      <c r="AB60" s="12">
        <f>회귀모형!AB60/10000000</f>
        <v>7.7976227291178144E-3</v>
      </c>
      <c r="AC60" s="12">
        <f>회귀모형!AC60/10000000</f>
        <v>7.7256038380700276E-3</v>
      </c>
      <c r="AD60" s="12">
        <f>회귀모형!AD60/10000000</f>
        <v>7.6535849470222425E-3</v>
      </c>
      <c r="AE60" s="12">
        <f>회귀모형!AE60/10000000</f>
        <v>7.5815660559744556E-3</v>
      </c>
      <c r="AG60" s="3">
        <f>(W60-실제값!W60)^2</f>
        <v>7098207194.0755205</v>
      </c>
      <c r="AH60" s="3">
        <f>(X60-실제값!X60)^2</f>
        <v>7081002027.1441536</v>
      </c>
      <c r="AI60" s="3">
        <f>(Y60-실제값!Y60)^2</f>
        <v>7155687032.7039976</v>
      </c>
      <c r="AJ60" s="3">
        <f>(Z60-실제값!Z60)^2</f>
        <v>6997372116.047328</v>
      </c>
      <c r="AK60" s="3">
        <f>(AA60-실제값!AA60)^2</f>
        <v>7882105033.7501793</v>
      </c>
      <c r="AL60" s="3">
        <f>(AB60-실제값!AB60)^2</f>
        <v>7681104428.6442289</v>
      </c>
      <c r="AM60" s="3">
        <f>(AC60-실제값!AC60)^2</f>
        <v>6974182071.2778378</v>
      </c>
      <c r="AN60" s="3">
        <f>(AD60-실제값!AD60)^2</f>
        <v>6540201719.9413986</v>
      </c>
    </row>
    <row r="61" spans="1:40" x14ac:dyDescent="0.6">
      <c r="A61" s="1">
        <v>57</v>
      </c>
      <c r="B61" s="11">
        <f>회귀모형!B61/10000000</f>
        <v>1.1069274140232498E-2</v>
      </c>
      <c r="C61" s="11">
        <f>회귀모형!C61/10000000</f>
        <v>1.0577111004364469E-2</v>
      </c>
      <c r="D61" s="11">
        <f>회귀모형!D61/10000000</f>
        <v>1.0437168350490267E-2</v>
      </c>
      <c r="E61" s="11">
        <f>회귀모형!E61/10000000</f>
        <v>1.0276468841495377E-2</v>
      </c>
      <c r="F61" s="11">
        <f>회귀모형!F61/10000000</f>
        <v>1.0395028689617418E-2</v>
      </c>
      <c r="G61" s="11">
        <f>회귀모형!G61/10000000</f>
        <v>1.0283649773733089E-2</v>
      </c>
      <c r="H61" s="11">
        <f>회귀모형!H61/10000000</f>
        <v>9.5460832415746114E-3</v>
      </c>
      <c r="I61" s="11">
        <f>회귀모형!I61/10000000</f>
        <v>9.4546467134628137E-3</v>
      </c>
      <c r="J61" s="11">
        <f>회귀모형!J61/10000000</f>
        <v>9.5846956148241905E-3</v>
      </c>
      <c r="K61" s="11">
        <f>회귀모형!K61/10000000</f>
        <v>1.0165772161102451E-2</v>
      </c>
      <c r="L61" s="11">
        <f>회귀모형!L61/10000000</f>
        <v>8.9981195136664277E-3</v>
      </c>
      <c r="M61" s="11">
        <f>회귀모형!M61/10000000</f>
        <v>9.1388280286294529E-3</v>
      </c>
      <c r="N61" s="11">
        <f>회귀모형!N61/10000000</f>
        <v>9.1341894991497936E-3</v>
      </c>
      <c r="O61" s="11">
        <f>회귀모형!O61/10000000</f>
        <v>9.0933649446536344E-3</v>
      </c>
      <c r="P61" s="11">
        <f>회귀모형!P61/10000000</f>
        <v>9.4326573538302191E-3</v>
      </c>
      <c r="Q61" s="11">
        <f>회귀모형!Q61/10000000</f>
        <v>9.266676530365503E-3</v>
      </c>
      <c r="R61" s="11">
        <f>회귀모형!R61/10000000</f>
        <v>9.1773069028836807E-3</v>
      </c>
      <c r="S61" s="11">
        <f>회귀모형!S61/10000000</f>
        <v>9.1284497968366282E-3</v>
      </c>
      <c r="T61" s="11">
        <f>회귀모형!T61/10000000</f>
        <v>9.1374683906451943E-3</v>
      </c>
      <c r="U61" s="11">
        <f>회귀모형!U61/10000000</f>
        <v>9.4070728489282409E-3</v>
      </c>
      <c r="V61" s="11">
        <f>회귀모형!V61/10000000</f>
        <v>9.3256070458280493E-3</v>
      </c>
      <c r="W61" s="12">
        <f>회귀모형!W61/10000000</f>
        <v>8.7786859304033859E-3</v>
      </c>
      <c r="X61" s="12">
        <f>회귀모형!X61/10000000</f>
        <v>8.6978320998932438E-3</v>
      </c>
      <c r="Y61" s="12">
        <f>회귀모형!Y61/10000000</f>
        <v>8.6169782693831017E-3</v>
      </c>
      <c r="Z61" s="12">
        <f>회귀모형!Z61/10000000</f>
        <v>8.5361244388729596E-3</v>
      </c>
      <c r="AA61" s="12">
        <f>회귀모형!AA61/10000000</f>
        <v>8.4552706083628176E-3</v>
      </c>
      <c r="AB61" s="12">
        <f>회귀모형!AB61/10000000</f>
        <v>8.3744167778526755E-3</v>
      </c>
      <c r="AC61" s="12">
        <f>회귀모형!AC61/10000000</f>
        <v>8.2935629473425334E-3</v>
      </c>
      <c r="AD61" s="12">
        <f>회귀모형!AD61/10000000</f>
        <v>8.2127091168323913E-3</v>
      </c>
      <c r="AE61" s="12">
        <f>회귀모형!AE61/10000000</f>
        <v>8.1318552863222475E-3</v>
      </c>
      <c r="AG61" s="3">
        <f>(W61-실제값!W61)^2</f>
        <v>8757860589.1254902</v>
      </c>
      <c r="AH61" s="3">
        <f>(X61-실제값!X61)^2</f>
        <v>8449356978.5478106</v>
      </c>
      <c r="AI61" s="3">
        <f>(Y61-실제값!Y61)^2</f>
        <v>8438393414.3719826</v>
      </c>
      <c r="AJ61" s="3">
        <f>(Z61-실제값!Z61)^2</f>
        <v>8264270037.9684486</v>
      </c>
      <c r="AK61" s="3">
        <f>(AA61-실제값!AA61)^2</f>
        <v>8978813055.3097954</v>
      </c>
      <c r="AL61" s="3">
        <f>(AB61-실제값!AB61)^2</f>
        <v>9074530108.1888466</v>
      </c>
      <c r="AM61" s="3">
        <f>(AC61-실제값!AC61)^2</f>
        <v>8275054548.5563593</v>
      </c>
      <c r="AN61" s="3">
        <f>(AD61-실제값!AD61)^2</f>
        <v>7865033620.6166372</v>
      </c>
    </row>
    <row r="62" spans="1:40" x14ac:dyDescent="0.6">
      <c r="A62" s="1">
        <v>58</v>
      </c>
      <c r="B62" s="11">
        <f>회귀모형!B62/10000000</f>
        <v>1.2138894941410796E-2</v>
      </c>
      <c r="C62" s="11">
        <f>회귀모형!C62/10000000</f>
        <v>1.2167768990677497E-2</v>
      </c>
      <c r="D62" s="11">
        <f>회귀모형!D62/10000000</f>
        <v>1.1470708371498928E-2</v>
      </c>
      <c r="E62" s="11">
        <f>회귀모형!E62/10000000</f>
        <v>1.135862715928755E-2</v>
      </c>
      <c r="F62" s="11">
        <f>회귀모형!F62/10000000</f>
        <v>1.1339495398591021E-2</v>
      </c>
      <c r="G62" s="11">
        <f>회귀모형!G62/10000000</f>
        <v>1.1119053705656846E-2</v>
      </c>
      <c r="H62" s="11">
        <f>회귀모형!H62/10000000</f>
        <v>1.1140389456211484E-2</v>
      </c>
      <c r="I62" s="11">
        <f>회귀모형!I62/10000000</f>
        <v>1.0312830323448412E-2</v>
      </c>
      <c r="J62" s="11">
        <f>회귀모형!J62/10000000</f>
        <v>1.0258610775753189E-2</v>
      </c>
      <c r="K62" s="11">
        <f>회귀모형!K62/10000000</f>
        <v>1.0153647065810227E-2</v>
      </c>
      <c r="L62" s="11">
        <f>회귀모형!L62/10000000</f>
        <v>1.0874800110130759E-2</v>
      </c>
      <c r="M62" s="11">
        <f>회귀모형!M62/10000000</f>
        <v>9.7577575634281068E-3</v>
      </c>
      <c r="N62" s="11">
        <f>회귀모형!N62/10000000</f>
        <v>9.7176838015708769E-3</v>
      </c>
      <c r="O62" s="11">
        <f>회귀모형!O62/10000000</f>
        <v>9.6996618849864002E-3</v>
      </c>
      <c r="P62" s="11">
        <f>회귀모형!P62/10000000</f>
        <v>9.6951251445102915E-3</v>
      </c>
      <c r="Q62" s="11">
        <f>회귀모형!Q62/10000000</f>
        <v>9.9160577144181312E-3</v>
      </c>
      <c r="R62" s="11">
        <f>회귀모형!R62/10000000</f>
        <v>9.839946393463762E-3</v>
      </c>
      <c r="S62" s="11">
        <f>회귀모형!S62/10000000</f>
        <v>1.0007717550439785E-2</v>
      </c>
      <c r="T62" s="11">
        <f>회귀모형!T62/10000000</f>
        <v>1.0027597818973907E-2</v>
      </c>
      <c r="U62" s="11">
        <f>회귀모형!U62/10000000</f>
        <v>9.991151722369862E-3</v>
      </c>
      <c r="V62" s="11">
        <f>회귀모형!V62/10000000</f>
        <v>1.0042235871268778E-2</v>
      </c>
      <c r="W62" s="12">
        <f>회귀모형!W62/10000000</f>
        <v>9.3013984964019619E-3</v>
      </c>
      <c r="X62" s="12">
        <f>회귀모형!X62/10000000</f>
        <v>9.1901413823783015E-3</v>
      </c>
      <c r="Y62" s="12">
        <f>회귀모형!Y62/10000000</f>
        <v>9.0788842683546412E-3</v>
      </c>
      <c r="Z62" s="12">
        <f>회귀모형!Z62/10000000</f>
        <v>8.9676271543309826E-3</v>
      </c>
      <c r="AA62" s="12">
        <f>회귀모형!AA62/10000000</f>
        <v>8.8563700403073223E-3</v>
      </c>
      <c r="AB62" s="12">
        <f>회귀모형!AB62/10000000</f>
        <v>8.7451129262836619E-3</v>
      </c>
      <c r="AC62" s="12">
        <f>회귀모형!AC62/10000000</f>
        <v>8.6338558122600016E-3</v>
      </c>
      <c r="AD62" s="12">
        <f>회귀모형!AD62/10000000</f>
        <v>8.522598698236343E-3</v>
      </c>
      <c r="AE62" s="12">
        <f>회귀모형!AE62/10000000</f>
        <v>8.4113415842126827E-3</v>
      </c>
      <c r="AG62" s="3">
        <f>(W62-실제값!W62)^2</f>
        <v>9960695540.6130562</v>
      </c>
      <c r="AH62" s="3">
        <f>(X62-실제값!X62)^2</f>
        <v>9885564026.0034733</v>
      </c>
      <c r="AI62" s="3">
        <f>(Y62-실제값!Y62)^2</f>
        <v>9831517753.7894688</v>
      </c>
      <c r="AJ62" s="3">
        <f>(Z62-실제값!Z62)^2</f>
        <v>9502444973.8627777</v>
      </c>
      <c r="AK62" s="3">
        <f>(AA62-실제값!AA62)^2</f>
        <v>10336921388.622074</v>
      </c>
      <c r="AL62" s="3">
        <f>(AB62-실제값!AB62)^2</f>
        <v>10791604753.288324</v>
      </c>
      <c r="AM62" s="3">
        <f>(AC62-실제값!AC62)^2</f>
        <v>10215964534.526653</v>
      </c>
      <c r="AN62" s="3">
        <f>(AD62-실제값!AD62)^2</f>
        <v>9363267563.5936489</v>
      </c>
    </row>
    <row r="63" spans="1:40" x14ac:dyDescent="0.6">
      <c r="A63" s="1">
        <v>59</v>
      </c>
      <c r="B63" s="11">
        <f>회귀모형!B63/10000000</f>
        <v>1.2902082001630993E-2</v>
      </c>
      <c r="C63" s="11">
        <f>회귀모형!C63/10000000</f>
        <v>1.2781952909852118E-2</v>
      </c>
      <c r="D63" s="11">
        <f>회귀모형!D63/10000000</f>
        <v>1.2403006501474943E-2</v>
      </c>
      <c r="E63" s="11">
        <f>회귀모형!E63/10000000</f>
        <v>1.1951357728450672E-2</v>
      </c>
      <c r="F63" s="11">
        <f>회귀모형!F63/10000000</f>
        <v>1.2151442972985427E-2</v>
      </c>
      <c r="G63" s="11">
        <f>회귀모형!G63/10000000</f>
        <v>1.2063263724206113E-2</v>
      </c>
      <c r="H63" s="11">
        <f>회귀모형!H63/10000000</f>
        <v>1.1898763826136504E-2</v>
      </c>
      <c r="I63" s="11">
        <f>회귀모형!I63/10000000</f>
        <v>1.2019803151711948E-2</v>
      </c>
      <c r="J63" s="11">
        <f>회귀모형!J63/10000000</f>
        <v>1.1199369111012495E-2</v>
      </c>
      <c r="K63" s="11">
        <f>회귀모형!K63/10000000</f>
        <v>1.0741686743188745E-2</v>
      </c>
      <c r="L63" s="11">
        <f>회귀모형!L63/10000000</f>
        <v>1.1119931974474894E-2</v>
      </c>
      <c r="M63" s="11">
        <f>회귀모형!M63/10000000</f>
        <v>1.162784886296005E-2</v>
      </c>
      <c r="N63" s="11">
        <f>회귀모형!N63/10000000</f>
        <v>1.0111812669163741E-2</v>
      </c>
      <c r="O63" s="11">
        <f>회귀모형!O63/10000000</f>
        <v>1.0436050431784645E-2</v>
      </c>
      <c r="P63" s="11">
        <f>회귀모형!P63/10000000</f>
        <v>1.0386569749197511E-2</v>
      </c>
      <c r="Q63" s="11">
        <f>회귀모형!Q63/10000000</f>
        <v>1.0454101399578218E-2</v>
      </c>
      <c r="R63" s="11">
        <f>회귀모형!R63/10000000</f>
        <v>1.0602551068406968E-2</v>
      </c>
      <c r="S63" s="11">
        <f>회귀모형!S63/10000000</f>
        <v>1.0693778429867875E-2</v>
      </c>
      <c r="T63" s="11">
        <f>회귀모형!T63/10000000</f>
        <v>1.0766755066531667E-2</v>
      </c>
      <c r="U63" s="11">
        <f>회귀모형!U63/10000000</f>
        <v>1.0699952310185489E-2</v>
      </c>
      <c r="V63" s="11">
        <f>회귀모형!V63/10000000</f>
        <v>1.0749020218821773E-2</v>
      </c>
      <c r="W63" s="12">
        <f>회귀모형!W63/10000000</f>
        <v>1.0013530925170723E-2</v>
      </c>
      <c r="X63" s="12">
        <f>회귀모형!X63/10000000</f>
        <v>9.8945830835125512E-3</v>
      </c>
      <c r="Y63" s="12">
        <f>회귀모형!Y63/10000000</f>
        <v>9.7756352418543798E-3</v>
      </c>
      <c r="Z63" s="12">
        <f>회귀모형!Z63/10000000</f>
        <v>9.6566874001962084E-3</v>
      </c>
      <c r="AA63" s="12">
        <f>회귀모형!AA63/10000000</f>
        <v>9.5377395585380387E-3</v>
      </c>
      <c r="AB63" s="12">
        <f>회귀모형!AB63/10000000</f>
        <v>9.4187917168798655E-3</v>
      </c>
      <c r="AC63" s="12">
        <f>회귀모형!AC63/10000000</f>
        <v>9.2998438752216958E-3</v>
      </c>
      <c r="AD63" s="12">
        <f>회귀모형!AD63/10000000</f>
        <v>9.1808960335635226E-3</v>
      </c>
      <c r="AE63" s="12">
        <f>회귀모형!AE63/10000000</f>
        <v>9.0619481919053512E-3</v>
      </c>
      <c r="AG63" s="3">
        <f>(W63-실제값!W63)^2</f>
        <v>12092143317.687309</v>
      </c>
      <c r="AH63" s="3">
        <f>(X63-실제값!X63)^2</f>
        <v>11704935955.24847</v>
      </c>
      <c r="AI63" s="3">
        <f>(Y63-실제값!Y63)^2</f>
        <v>11584725259.441851</v>
      </c>
      <c r="AJ63" s="3">
        <f>(Z63-실제값!Z63)^2</f>
        <v>11360202455.608595</v>
      </c>
      <c r="AK63" s="3">
        <f>(AA63-실제값!AA63)^2</f>
        <v>12190170682.1623</v>
      </c>
      <c r="AL63" s="3">
        <f>(AB63-실제값!AB63)^2</f>
        <v>12082295586.084763</v>
      </c>
      <c r="AM63" s="3">
        <f>(AC63-실제값!AC63)^2</f>
        <v>11812339922.874439</v>
      </c>
      <c r="AN63" s="3">
        <f>(AD63-실제값!AD63)^2</f>
        <v>10928799420.648769</v>
      </c>
    </row>
    <row r="64" spans="1:40" x14ac:dyDescent="0.6">
      <c r="A64" s="1">
        <v>60</v>
      </c>
      <c r="B64" s="11">
        <f>회귀모형!B64/10000000</f>
        <v>1.4891813402964006E-2</v>
      </c>
      <c r="C64" s="11">
        <f>회귀모형!C64/10000000</f>
        <v>1.3925701665737053E-2</v>
      </c>
      <c r="D64" s="11">
        <f>회귀모형!D64/10000000</f>
        <v>1.3731399176667247E-2</v>
      </c>
      <c r="E64" s="11">
        <f>회귀모형!E64/10000000</f>
        <v>1.3210762675280974E-2</v>
      </c>
      <c r="F64" s="11">
        <f>회귀모형!F64/10000000</f>
        <v>1.2822901825334529E-2</v>
      </c>
      <c r="G64" s="11">
        <f>회귀모형!G64/10000000</f>
        <v>1.2721269764413186E-2</v>
      </c>
      <c r="H64" s="11">
        <f>회귀모형!H64/10000000</f>
        <v>1.2882442602781667E-2</v>
      </c>
      <c r="I64" s="11">
        <f>회귀모형!I64/10000000</f>
        <v>1.3049048173190038E-2</v>
      </c>
      <c r="J64" s="11">
        <f>회귀모형!J64/10000000</f>
        <v>1.2934348821825231E-2</v>
      </c>
      <c r="K64" s="11">
        <f>회귀모형!K64/10000000</f>
        <v>1.1741265846088212E-2</v>
      </c>
      <c r="L64" s="11">
        <f>회귀모형!L64/10000000</f>
        <v>1.1863743602292923E-2</v>
      </c>
      <c r="M64" s="11">
        <f>회귀모형!M64/10000000</f>
        <v>1.1845844592448406E-2</v>
      </c>
      <c r="N64" s="11">
        <f>회귀모형!N64/10000000</f>
        <v>1.2455392834242001E-2</v>
      </c>
      <c r="O64" s="11">
        <f>회귀모형!O64/10000000</f>
        <v>1.1290241749619397E-2</v>
      </c>
      <c r="P64" s="11">
        <f>회귀모형!P64/10000000</f>
        <v>1.1387585641153514E-2</v>
      </c>
      <c r="Q64" s="11">
        <f>회귀모형!Q64/10000000</f>
        <v>1.1170324850253363E-2</v>
      </c>
      <c r="R64" s="11">
        <f>회귀모형!R64/10000000</f>
        <v>1.1284417228456618E-2</v>
      </c>
      <c r="S64" s="11">
        <f>회귀모형!S64/10000000</f>
        <v>1.1441361852652579E-2</v>
      </c>
      <c r="T64" s="11">
        <f>회귀모형!T64/10000000</f>
        <v>1.1573061631564808E-2</v>
      </c>
      <c r="U64" s="11">
        <f>회귀모형!U64/10000000</f>
        <v>1.164879457423083E-2</v>
      </c>
      <c r="V64" s="11">
        <f>회귀모형!V64/10000000</f>
        <v>1.1576240249852609E-2</v>
      </c>
      <c r="W64" s="12">
        <f>회귀모형!W64/10000000</f>
        <v>1.0749018979497784E-2</v>
      </c>
      <c r="X64" s="12">
        <f>회귀모형!X64/10000000</f>
        <v>1.0603051169144556E-2</v>
      </c>
      <c r="Y64" s="12">
        <f>회귀모형!Y64/10000000</f>
        <v>1.0457083358791327E-2</v>
      </c>
      <c r="Z64" s="12">
        <f>회귀모형!Z64/10000000</f>
        <v>1.03111155484381E-2</v>
      </c>
      <c r="AA64" s="12">
        <f>회귀모형!AA64/10000000</f>
        <v>1.0165147738084872E-2</v>
      </c>
      <c r="AB64" s="12">
        <f>회귀모형!AB64/10000000</f>
        <v>1.0019179927731645E-2</v>
      </c>
      <c r="AC64" s="12">
        <f>회귀모형!AC64/10000000</f>
        <v>9.873212117378417E-3</v>
      </c>
      <c r="AD64" s="12">
        <f>회귀모형!AD64/10000000</f>
        <v>9.7272443070251877E-3</v>
      </c>
      <c r="AE64" s="12">
        <f>회귀모형!AE64/10000000</f>
        <v>9.5812764966719602E-3</v>
      </c>
      <c r="AG64" s="3">
        <f>(W64-실제값!W64)^2</f>
        <v>13336896250.618103</v>
      </c>
      <c r="AH64" s="3">
        <f>(X64-실제값!X64)^2</f>
        <v>13872564460.879139</v>
      </c>
      <c r="AI64" s="3">
        <f>(Y64-실제값!Y64)^2</f>
        <v>13227992403.110559</v>
      </c>
      <c r="AJ64" s="3">
        <f>(Z64-실제값!Z64)^2</f>
        <v>12893338987.407627</v>
      </c>
      <c r="AK64" s="3">
        <f>(AA64-실제값!AA64)^2</f>
        <v>14786603974.074791</v>
      </c>
      <c r="AL64" s="3">
        <f>(AB64-실제값!AB64)^2</f>
        <v>14865409439.047987</v>
      </c>
      <c r="AM64" s="3">
        <f>(AC64-실제값!AC64)^2</f>
        <v>13971072540.559999</v>
      </c>
      <c r="AN64" s="3">
        <f>(AD64-실제값!AD64)^2</f>
        <v>12931567322.488796</v>
      </c>
    </row>
    <row r="65" spans="1:40" x14ac:dyDescent="0.6">
      <c r="A65" s="1">
        <v>61</v>
      </c>
      <c r="B65" s="11">
        <f>회귀모형!B65/10000000</f>
        <v>1.6357993964292113E-2</v>
      </c>
      <c r="C65" s="11">
        <f>회귀모형!C65/10000000</f>
        <v>1.6017541950929727E-2</v>
      </c>
      <c r="D65" s="11">
        <f>회귀모형!D65/10000000</f>
        <v>1.5079015988752496E-2</v>
      </c>
      <c r="E65" s="11">
        <f>회귀모형!E65/10000000</f>
        <v>1.5058549928567932E-2</v>
      </c>
      <c r="F65" s="11">
        <f>회귀모형!F65/10000000</f>
        <v>1.4687222171081125E-2</v>
      </c>
      <c r="G65" s="11">
        <f>회귀모형!G65/10000000</f>
        <v>1.3909207734892137E-2</v>
      </c>
      <c r="H65" s="11">
        <f>회귀모형!H65/10000000</f>
        <v>1.368799880365142E-2</v>
      </c>
      <c r="I65" s="11">
        <f>회귀모형!I65/10000000</f>
        <v>1.3684987526316795E-2</v>
      </c>
      <c r="J65" s="11">
        <f>회귀모형!J65/10000000</f>
        <v>1.3973509712267036E-2</v>
      </c>
      <c r="K65" s="11">
        <f>회귀모형!K65/10000000</f>
        <v>1.3514775018144323E-2</v>
      </c>
      <c r="L65" s="11">
        <f>회귀모형!L65/10000000</f>
        <v>1.2403196174435879E-2</v>
      </c>
      <c r="M65" s="11">
        <f>회귀모형!M65/10000000</f>
        <v>1.211293510802121E-2</v>
      </c>
      <c r="N65" s="11">
        <f>회귀모형!N65/10000000</f>
        <v>1.2293118316405742E-2</v>
      </c>
      <c r="O65" s="11">
        <f>회귀모형!O65/10000000</f>
        <v>1.3284106141061118E-2</v>
      </c>
      <c r="P65" s="11">
        <f>회귀모형!P65/10000000</f>
        <v>1.1518747876637231E-2</v>
      </c>
      <c r="Q65" s="11">
        <f>회귀모형!Q65/10000000</f>
        <v>1.1596947624187177E-2</v>
      </c>
      <c r="R65" s="11">
        <f>회귀모형!R65/10000000</f>
        <v>1.1742789382188441E-2</v>
      </c>
      <c r="S65" s="11">
        <f>회귀모형!S65/10000000</f>
        <v>1.2040752971346387E-2</v>
      </c>
      <c r="T65" s="11">
        <f>회귀모형!T65/10000000</f>
        <v>1.2374382001077317E-2</v>
      </c>
      <c r="U65" s="11">
        <f>회귀모형!U65/10000000</f>
        <v>1.2699418308867262E-2</v>
      </c>
      <c r="V65" s="11">
        <f>회귀모형!V65/10000000</f>
        <v>1.2547410267432012E-2</v>
      </c>
      <c r="W65" s="12">
        <f>회귀모형!W65/10000000</f>
        <v>1.1152589357621678E-2</v>
      </c>
      <c r="X65" s="12">
        <f>회귀모형!X65/10000000</f>
        <v>1.0951809139177957E-2</v>
      </c>
      <c r="Y65" s="12">
        <f>회귀모형!Y65/10000000</f>
        <v>1.0751028920734235E-2</v>
      </c>
      <c r="Z65" s="12">
        <f>회귀모형!Z65/10000000</f>
        <v>1.0550248702290514E-2</v>
      </c>
      <c r="AA65" s="12">
        <f>회귀모형!AA65/10000000</f>
        <v>1.0349468483846791E-2</v>
      </c>
      <c r="AB65" s="12">
        <f>회귀모형!AB65/10000000</f>
        <v>1.0148688265403069E-2</v>
      </c>
      <c r="AC65" s="12">
        <f>회귀모형!AC65/10000000</f>
        <v>9.9479080469593462E-3</v>
      </c>
      <c r="AD65" s="12">
        <f>회귀모형!AD65/10000000</f>
        <v>9.7471278285156254E-3</v>
      </c>
      <c r="AE65" s="12">
        <f>회귀모형!AE65/10000000</f>
        <v>9.5463476100719046E-3</v>
      </c>
      <c r="AG65" s="3">
        <f>(W65-실제값!W65)^2</f>
        <v>16041208788.541643</v>
      </c>
      <c r="AH65" s="3">
        <f>(X65-실제값!X65)^2</f>
        <v>15432566191.342516</v>
      </c>
      <c r="AI65" s="3">
        <f>(Y65-실제값!Y65)^2</f>
        <v>15956280088.513521</v>
      </c>
      <c r="AJ65" s="3">
        <f>(Z65-실제값!Z65)^2</f>
        <v>15515659211.135542</v>
      </c>
      <c r="AK65" s="3">
        <f>(AA65-실제값!AA65)^2</f>
        <v>17204699148.062031</v>
      </c>
      <c r="AL65" s="3">
        <f>(AB65-실제값!AB65)^2</f>
        <v>17103323874.475145</v>
      </c>
      <c r="AM65" s="3">
        <f>(AC65-실제값!AC65)^2</f>
        <v>16016257537.345287</v>
      </c>
      <c r="AN65" s="3">
        <f>(AD65-실제값!AD65)^2</f>
        <v>15019235544.101006</v>
      </c>
    </row>
    <row r="66" spans="1:40" x14ac:dyDescent="0.6">
      <c r="A66" s="1">
        <v>62</v>
      </c>
      <c r="B66" s="11">
        <f>회귀모형!B66/10000000</f>
        <v>1.7584025384492639E-2</v>
      </c>
      <c r="C66" s="11">
        <f>회귀모형!C66/10000000</f>
        <v>1.7798124543983773E-2</v>
      </c>
      <c r="D66" s="11">
        <f>회귀모형!D66/10000000</f>
        <v>1.6892687624955664E-2</v>
      </c>
      <c r="E66" s="11">
        <f>회귀모형!E66/10000000</f>
        <v>1.6248801227097692E-2</v>
      </c>
      <c r="F66" s="11">
        <f>회귀모형!F66/10000000</f>
        <v>1.5774464584534974E-2</v>
      </c>
      <c r="G66" s="11">
        <f>회귀모형!G66/10000000</f>
        <v>1.56164001858097E-2</v>
      </c>
      <c r="H66" s="11">
        <f>회귀모형!H66/10000000</f>
        <v>1.5063411568940394E-2</v>
      </c>
      <c r="I66" s="11">
        <f>회귀모형!I66/10000000</f>
        <v>1.5128070941952048E-2</v>
      </c>
      <c r="J66" s="11">
        <f>회귀모형!J66/10000000</f>
        <v>1.4964445973668623E-2</v>
      </c>
      <c r="K66" s="11">
        <f>회귀모형!K66/10000000</f>
        <v>1.4644890949622454E-2</v>
      </c>
      <c r="L66" s="11">
        <f>회귀모형!L66/10000000</f>
        <v>1.480258149214524E-2</v>
      </c>
      <c r="M66" s="11">
        <f>회귀모형!M66/10000000</f>
        <v>1.3349499321827819E-2</v>
      </c>
      <c r="N66" s="11">
        <f>회귀모형!N66/10000000</f>
        <v>1.2993832029224071E-2</v>
      </c>
      <c r="O66" s="11">
        <f>회귀모형!O66/10000000</f>
        <v>1.3262568705161416E-2</v>
      </c>
      <c r="P66" s="11">
        <f>회귀모형!P66/10000000</f>
        <v>1.4212127479919538E-2</v>
      </c>
      <c r="Q66" s="11">
        <f>회귀모형!Q66/10000000</f>
        <v>1.2432679773952437E-2</v>
      </c>
      <c r="R66" s="11">
        <f>회귀모형!R66/10000000</f>
        <v>1.2474530715521022E-2</v>
      </c>
      <c r="S66" s="11">
        <f>회귀모형!S66/10000000</f>
        <v>1.285944138103479E-2</v>
      </c>
      <c r="T66" s="11">
        <f>회귀모형!T66/10000000</f>
        <v>1.3102799798513667E-2</v>
      </c>
      <c r="U66" s="11">
        <f>회귀모형!U66/10000000</f>
        <v>1.3404211729229282E-2</v>
      </c>
      <c r="V66" s="11">
        <f>회귀모형!V66/10000000</f>
        <v>1.3478964778004851E-2</v>
      </c>
      <c r="W66" s="12">
        <f>회귀모형!W66/10000000</f>
        <v>1.193854699776886E-2</v>
      </c>
      <c r="X66" s="12">
        <f>회귀모형!X66/10000000</f>
        <v>1.1698810749992036E-2</v>
      </c>
      <c r="Y66" s="12">
        <f>회귀모형!Y66/10000000</f>
        <v>1.1459074502215214E-2</v>
      </c>
      <c r="Z66" s="12">
        <f>회귀모형!Z66/10000000</f>
        <v>1.1219338254438389E-2</v>
      </c>
      <c r="AA66" s="12">
        <f>회귀모형!AA66/10000000</f>
        <v>1.0979602006661567E-2</v>
      </c>
      <c r="AB66" s="12">
        <f>회귀모형!AB66/10000000</f>
        <v>1.0739865758884744E-2</v>
      </c>
      <c r="AC66" s="12">
        <f>회귀모형!AC66/10000000</f>
        <v>1.0500129511107922E-2</v>
      </c>
      <c r="AD66" s="12">
        <f>회귀모형!AD66/10000000</f>
        <v>1.02603932633311E-2</v>
      </c>
      <c r="AE66" s="12">
        <f>회귀모형!AE66/10000000</f>
        <v>1.0020657015554275E-2</v>
      </c>
      <c r="AG66" s="3">
        <f>(W66-실제값!W66)^2</f>
        <v>18364836888.019497</v>
      </c>
      <c r="AH66" s="3">
        <f>(X66-실제값!X66)^2</f>
        <v>17874449771.414261</v>
      </c>
      <c r="AI66" s="3">
        <f>(Y66-실제값!Y66)^2</f>
        <v>18238808546.810829</v>
      </c>
      <c r="AJ66" s="3">
        <f>(Z66-실제값!Z66)^2</f>
        <v>18484161200.679733</v>
      </c>
      <c r="AK66" s="3">
        <f>(AA66-실제값!AA66)^2</f>
        <v>19260299259.03569</v>
      </c>
      <c r="AL66" s="3">
        <f>(AB66-실제값!AB66)^2</f>
        <v>19774530050.276947</v>
      </c>
      <c r="AM66" s="3">
        <f>(AC66-실제값!AC66)^2</f>
        <v>18980767053.311497</v>
      </c>
      <c r="AN66" s="3">
        <f>(AD66-실제값!AD66)^2</f>
        <v>17777275119.316288</v>
      </c>
    </row>
    <row r="67" spans="1:40" x14ac:dyDescent="0.6">
      <c r="A67" s="1">
        <v>63</v>
      </c>
      <c r="B67" s="11">
        <f>회귀모형!B67/10000000</f>
        <v>1.8583676335150717E-2</v>
      </c>
      <c r="C67" s="11">
        <f>회귀모형!C67/10000000</f>
        <v>1.8782815896392292E-2</v>
      </c>
      <c r="D67" s="11">
        <f>회귀모형!D67/10000000</f>
        <v>1.799739706601897E-2</v>
      </c>
      <c r="E67" s="11">
        <f>회귀모형!E67/10000000</f>
        <v>1.7904403527982081E-2</v>
      </c>
      <c r="F67" s="11">
        <f>회귀모형!F67/10000000</f>
        <v>1.6998409533795878E-2</v>
      </c>
      <c r="G67" s="11">
        <f>회귀모형!G67/10000000</f>
        <v>1.6918500509542158E-2</v>
      </c>
      <c r="H67" s="11">
        <f>회귀모형!H67/10000000</f>
        <v>1.6597169823624591E-2</v>
      </c>
      <c r="I67" s="11">
        <f>회귀모형!I67/10000000</f>
        <v>1.6249055075467794E-2</v>
      </c>
      <c r="J67" s="11">
        <f>회귀모형!J67/10000000</f>
        <v>1.5849423760798707E-2</v>
      </c>
      <c r="K67" s="11">
        <f>회귀모형!K67/10000000</f>
        <v>1.5512150244416529E-2</v>
      </c>
      <c r="L67" s="11">
        <f>회귀모형!L67/10000000</f>
        <v>1.5789743527248924E-2</v>
      </c>
      <c r="M67" s="11">
        <f>회귀모형!M67/10000000</f>
        <v>1.5404561690842242E-2</v>
      </c>
      <c r="N67" s="11">
        <f>회귀모형!N67/10000000</f>
        <v>1.4285423820859604E-2</v>
      </c>
      <c r="O67" s="11">
        <f>회귀모형!O67/10000000</f>
        <v>1.4057022902609021E-2</v>
      </c>
      <c r="P67" s="11">
        <f>회귀모형!P67/10000000</f>
        <v>1.4259796144999415E-2</v>
      </c>
      <c r="Q67" s="11">
        <f>회귀모형!Q67/10000000</f>
        <v>1.4806021208368483E-2</v>
      </c>
      <c r="R67" s="11">
        <f>회귀모형!R67/10000000</f>
        <v>1.3180673018160434E-2</v>
      </c>
      <c r="S67" s="11">
        <f>회귀모형!S67/10000000</f>
        <v>1.3569276088005761E-2</v>
      </c>
      <c r="T67" s="11">
        <f>회귀모형!T67/10000000</f>
        <v>1.3846357019360499E-2</v>
      </c>
      <c r="U67" s="11">
        <f>회귀모형!U67/10000000</f>
        <v>1.417743942369537E-2</v>
      </c>
      <c r="V67" s="11">
        <f>회귀모형!V67/10000000</f>
        <v>1.4751958709070199E-2</v>
      </c>
      <c r="W67" s="12">
        <f>회귀모형!W67/10000000</f>
        <v>1.2892206840766319E-2</v>
      </c>
      <c r="X67" s="12">
        <f>회귀모형!X67/10000000</f>
        <v>1.2637726617085293E-2</v>
      </c>
      <c r="Y67" s="12">
        <f>회귀모형!Y67/10000000</f>
        <v>1.2383246393404266E-2</v>
      </c>
      <c r="Z67" s="12">
        <f>회귀모형!Z67/10000000</f>
        <v>1.2128766169723242E-2</v>
      </c>
      <c r="AA67" s="12">
        <f>회귀모형!AA67/10000000</f>
        <v>1.1874285946042215E-2</v>
      </c>
      <c r="AB67" s="12">
        <f>회귀모형!AB67/10000000</f>
        <v>1.1619805722361189E-2</v>
      </c>
      <c r="AC67" s="12">
        <f>회귀모형!AC67/10000000</f>
        <v>1.1365325498680164E-2</v>
      </c>
      <c r="AD67" s="12">
        <f>회귀모형!AD67/10000000</f>
        <v>1.1110845274999137E-2</v>
      </c>
      <c r="AE67" s="12">
        <f>회귀모형!AE67/10000000</f>
        <v>1.0856365051318111E-2</v>
      </c>
      <c r="AG67" s="3">
        <f>(W67-실제값!W67)^2</f>
        <v>20708028087.490185</v>
      </c>
      <c r="AH67" s="3">
        <f>(X67-실제값!X67)^2</f>
        <v>21397581381.800236</v>
      </c>
      <c r="AI67" s="3">
        <f>(Y67-실제값!Y67)^2</f>
        <v>21474767631.112865</v>
      </c>
      <c r="AJ67" s="3">
        <f>(Z67-실제값!Z67)^2</f>
        <v>20874041975.933769</v>
      </c>
      <c r="AK67" s="3">
        <f>(AA67-실제값!AA67)^2</f>
        <v>23314986312.542664</v>
      </c>
      <c r="AL67" s="3">
        <f>(AB67-실제값!AB67)^2</f>
        <v>22726266784.485516</v>
      </c>
      <c r="AM67" s="3">
        <f>(AC67-실제값!AC67)^2</f>
        <v>21653451292.740795</v>
      </c>
      <c r="AN67" s="3">
        <f>(AD67-실제값!AD67)^2</f>
        <v>20818789648.919365</v>
      </c>
    </row>
    <row r="68" spans="1:40" x14ac:dyDescent="0.6">
      <c r="A68" s="1">
        <v>64</v>
      </c>
      <c r="B68" s="11">
        <f>회귀모형!B68/10000000</f>
        <v>1.9850140632962216E-2</v>
      </c>
      <c r="C68" s="11">
        <f>회귀모형!C68/10000000</f>
        <v>1.9806298443888416E-2</v>
      </c>
      <c r="D68" s="11">
        <f>회귀모형!D68/10000000</f>
        <v>1.9667315759978741E-2</v>
      </c>
      <c r="E68" s="11">
        <f>회귀모형!E68/10000000</f>
        <v>1.9147855370871429E-2</v>
      </c>
      <c r="F68" s="11">
        <f>회귀모형!F68/10000000</f>
        <v>1.9363069501264964E-2</v>
      </c>
      <c r="G68" s="11">
        <f>회귀모형!G68/10000000</f>
        <v>1.8373294908791322E-2</v>
      </c>
      <c r="H68" s="11">
        <f>회귀모형!H68/10000000</f>
        <v>1.792114740045981E-2</v>
      </c>
      <c r="I68" s="11">
        <f>회귀모형!I68/10000000</f>
        <v>1.7827990610017396E-2</v>
      </c>
      <c r="J68" s="11">
        <f>회귀모형!J68/10000000</f>
        <v>1.7297477267392555E-2</v>
      </c>
      <c r="K68" s="11">
        <f>회귀모형!K68/10000000</f>
        <v>1.6622367699644813E-2</v>
      </c>
      <c r="L68" s="11">
        <f>회귀모형!L68/10000000</f>
        <v>1.6753151911106576E-2</v>
      </c>
      <c r="M68" s="11">
        <f>회귀모형!M68/10000000</f>
        <v>1.6487536206221166E-2</v>
      </c>
      <c r="N68" s="11">
        <f>회귀모형!N68/10000000</f>
        <v>1.648804666376438E-2</v>
      </c>
      <c r="O68" s="11">
        <f>회귀모형!O68/10000000</f>
        <v>1.5568358856204619E-2</v>
      </c>
      <c r="P68" s="11">
        <f>회귀모형!P68/10000000</f>
        <v>1.496521526324323E-2</v>
      </c>
      <c r="Q68" s="11">
        <f>회귀모형!Q68/10000000</f>
        <v>1.5236585980161713E-2</v>
      </c>
      <c r="R68" s="11">
        <f>회귀모형!R68/10000000</f>
        <v>1.6091758083117576E-2</v>
      </c>
      <c r="S68" s="11">
        <f>회귀모형!S68/10000000</f>
        <v>1.4169240047111E-2</v>
      </c>
      <c r="T68" s="11">
        <f>회귀모형!T68/10000000</f>
        <v>1.4654907368931573E-2</v>
      </c>
      <c r="U68" s="11">
        <f>회귀모형!U68/10000000</f>
        <v>1.4670675153517592E-2</v>
      </c>
      <c r="V68" s="11">
        <f>회귀모형!V68/10000000</f>
        <v>1.5158134798842954E-2</v>
      </c>
      <c r="W68" s="12">
        <f>회귀모형!W68/10000000</f>
        <v>1.3761579824943802E-2</v>
      </c>
      <c r="X68" s="12">
        <f>회귀모형!X68/10000000</f>
        <v>1.3470985056096729E-2</v>
      </c>
      <c r="Y68" s="12">
        <f>회귀모형!Y68/10000000</f>
        <v>1.3180390287249651E-2</v>
      </c>
      <c r="Z68" s="12">
        <f>회귀모형!Z68/10000000</f>
        <v>1.2889795518402579E-2</v>
      </c>
      <c r="AA68" s="12">
        <f>회귀모형!AA68/10000000</f>
        <v>1.2599200749555506E-2</v>
      </c>
      <c r="AB68" s="12">
        <f>회귀모형!AB68/10000000</f>
        <v>1.230860598070843E-2</v>
      </c>
      <c r="AC68" s="12">
        <f>회귀모형!AC68/10000000</f>
        <v>1.2018011211861355E-2</v>
      </c>
      <c r="AD68" s="12">
        <f>회귀모형!AD68/10000000</f>
        <v>1.1727416443014282E-2</v>
      </c>
      <c r="AE68" s="12">
        <f>회귀모형!AE68/10000000</f>
        <v>1.1436821674167208E-2</v>
      </c>
      <c r="AG68" s="3">
        <f>(W68-실제값!W68)^2</f>
        <v>24173414639.098114</v>
      </c>
      <c r="AH68" s="3">
        <f>(X68-실제값!X68)^2</f>
        <v>24326592497.941166</v>
      </c>
      <c r="AI68" s="3">
        <f>(Y68-실제값!Y68)^2</f>
        <v>24338029279.707611</v>
      </c>
      <c r="AJ68" s="3">
        <f>(Z68-실제값!Z68)^2</f>
        <v>23385923559.92168</v>
      </c>
      <c r="AK68" s="3">
        <f>(AA68-실제값!AA68)^2</f>
        <v>25548726232.684425</v>
      </c>
      <c r="AL68" s="3">
        <f>(AB68-실제값!AB68)^2</f>
        <v>26765273549.384014</v>
      </c>
      <c r="AM68" s="3">
        <f>(AC68-실제값!AC68)^2</f>
        <v>25370891430.277576</v>
      </c>
      <c r="AN68" s="3">
        <f>(AD68-실제값!AD68)^2</f>
        <v>23587427518.479683</v>
      </c>
    </row>
    <row r="69" spans="1:40" x14ac:dyDescent="0.6">
      <c r="A69" s="1">
        <v>65</v>
      </c>
      <c r="B69" s="11">
        <f>회귀모형!B69/10000000</f>
        <v>2.1927977112660278E-2</v>
      </c>
      <c r="C69" s="11">
        <f>회귀모형!C69/10000000</f>
        <v>2.1167036360996646E-2</v>
      </c>
      <c r="D69" s="11">
        <f>회귀모형!D69/10000000</f>
        <v>2.089482702031692E-2</v>
      </c>
      <c r="E69" s="11">
        <f>회귀모형!E69/10000000</f>
        <v>2.1012927561458963E-2</v>
      </c>
      <c r="F69" s="11">
        <f>회귀모형!F69/10000000</f>
        <v>2.071729654085102E-2</v>
      </c>
      <c r="G69" s="11">
        <f>회귀모형!G69/10000000</f>
        <v>2.0152381099204177E-2</v>
      </c>
      <c r="H69" s="11">
        <f>회귀모형!H69/10000000</f>
        <v>1.9356886766825013E-2</v>
      </c>
      <c r="I69" s="11">
        <f>회귀모형!I69/10000000</f>
        <v>1.9123325812598357E-2</v>
      </c>
      <c r="J69" s="11">
        <f>회귀모형!J69/10000000</f>
        <v>1.885220551338922E-2</v>
      </c>
      <c r="K69" s="11">
        <f>회귀모형!K69/10000000</f>
        <v>1.7984503506546911E-2</v>
      </c>
      <c r="L69" s="11">
        <f>회귀모형!L69/10000000</f>
        <v>1.7651006611713392E-2</v>
      </c>
      <c r="M69" s="11">
        <f>회귀모형!M69/10000000</f>
        <v>1.7322302634988955E-2</v>
      </c>
      <c r="N69" s="11">
        <f>회귀모형!N69/10000000</f>
        <v>1.7591754544313064E-2</v>
      </c>
      <c r="O69" s="11">
        <f>회귀모형!O69/10000000</f>
        <v>1.7626328855278667E-2</v>
      </c>
      <c r="P69" s="11">
        <f>회귀모형!P69/10000000</f>
        <v>1.6208403660151676E-2</v>
      </c>
      <c r="Q69" s="11">
        <f>회귀모형!Q69/10000000</f>
        <v>1.5934016552715917E-2</v>
      </c>
      <c r="R69" s="11">
        <f>회귀모형!R69/10000000</f>
        <v>1.5767782394032995E-2</v>
      </c>
      <c r="S69" s="11">
        <f>회귀모형!S69/10000000</f>
        <v>1.7074401430702872E-2</v>
      </c>
      <c r="T69" s="11">
        <f>회귀모형!T69/10000000</f>
        <v>1.5099383934434297E-2</v>
      </c>
      <c r="U69" s="11">
        <f>회귀모형!U69/10000000</f>
        <v>1.5708017497351352E-2</v>
      </c>
      <c r="V69" s="11">
        <f>회귀모형!V69/10000000</f>
        <v>1.6051506585036228E-2</v>
      </c>
      <c r="W69" s="12">
        <f>회귀모형!W69/10000000</f>
        <v>1.4636117194458703E-2</v>
      </c>
      <c r="X69" s="12">
        <f>회귀모형!X69/10000000</f>
        <v>1.4307693770597514E-2</v>
      </c>
      <c r="Y69" s="12">
        <f>회귀모형!Y69/10000000</f>
        <v>1.3979270346736326E-2</v>
      </c>
      <c r="Z69" s="12">
        <f>회귀모형!Z69/10000000</f>
        <v>1.365084692287514E-2</v>
      </c>
      <c r="AA69" s="12">
        <f>회귀모형!AA69/10000000</f>
        <v>1.3322423499013955E-2</v>
      </c>
      <c r="AB69" s="12">
        <f>회귀모형!AB69/10000000</f>
        <v>1.2994000075152766E-2</v>
      </c>
      <c r="AC69" s="12">
        <f>회귀모형!AC69/10000000</f>
        <v>1.2665576651291579E-2</v>
      </c>
      <c r="AD69" s="12">
        <f>회귀모형!AD69/10000000</f>
        <v>1.2337153227430392E-2</v>
      </c>
      <c r="AE69" s="12">
        <f>회귀모형!AE69/10000000</f>
        <v>1.2008729803569205E-2</v>
      </c>
      <c r="AG69" s="3">
        <f>(W69-실제값!W69)^2</f>
        <v>26605342149.294582</v>
      </c>
      <c r="AH69" s="3">
        <f>(X69-실제값!X69)^2</f>
        <v>27307726901.425636</v>
      </c>
      <c r="AI69" s="3">
        <f>(Y69-실제값!Y69)^2</f>
        <v>27609705954.806686</v>
      </c>
      <c r="AJ69" s="3">
        <f>(Z69-실제값!Z69)^2</f>
        <v>27467474607.196499</v>
      </c>
      <c r="AK69" s="3">
        <f>(AA69-실제값!AA69)^2</f>
        <v>28960089824.375057</v>
      </c>
      <c r="AL69" s="3">
        <f>(AB69-실제값!AB69)^2</f>
        <v>29627254609.374924</v>
      </c>
      <c r="AM69" s="3">
        <f>(AC69-실제값!AC69)^2</f>
        <v>29212446884.73798</v>
      </c>
      <c r="AN69" s="3">
        <f>(AD69-실제값!AD69)^2</f>
        <v>26521814513.551342</v>
      </c>
    </row>
    <row r="70" spans="1:40" x14ac:dyDescent="0.6">
      <c r="A70" s="1">
        <v>66</v>
      </c>
      <c r="B70" s="11">
        <f>회귀모형!B70/10000000</f>
        <v>2.3590913439387805E-2</v>
      </c>
      <c r="C70" s="11">
        <f>회귀모형!C70/10000000</f>
        <v>2.3328469777633299E-2</v>
      </c>
      <c r="D70" s="11">
        <f>회귀모형!D70/10000000</f>
        <v>2.2540112633155127E-2</v>
      </c>
      <c r="E70" s="11">
        <f>회귀모형!E70/10000000</f>
        <v>2.2596560045482508E-2</v>
      </c>
      <c r="F70" s="11">
        <f>회귀모형!F70/10000000</f>
        <v>2.240932963734078E-2</v>
      </c>
      <c r="G70" s="11">
        <f>회귀모형!G70/10000000</f>
        <v>2.1654301900026044E-2</v>
      </c>
      <c r="H70" s="11">
        <f>회귀모형!H70/10000000</f>
        <v>2.1363736801719529E-2</v>
      </c>
      <c r="I70" s="11">
        <f>회귀모형!I70/10000000</f>
        <v>2.0346335090793401E-2</v>
      </c>
      <c r="J70" s="11">
        <f>회귀모형!J70/10000000</f>
        <v>2.0173886163006118E-2</v>
      </c>
      <c r="K70" s="11">
        <f>회귀모형!K70/10000000</f>
        <v>1.9696545452549011E-2</v>
      </c>
      <c r="L70" s="11">
        <f>회귀모형!L70/10000000</f>
        <v>1.8957032575983922E-2</v>
      </c>
      <c r="M70" s="11">
        <f>회귀모형!M70/10000000</f>
        <v>1.8607318662675398E-2</v>
      </c>
      <c r="N70" s="11">
        <f>회귀모형!N70/10000000</f>
        <v>1.8474140455127394E-2</v>
      </c>
      <c r="O70" s="11">
        <f>회귀모형!O70/10000000</f>
        <v>1.8756004261045393E-2</v>
      </c>
      <c r="P70" s="11">
        <f>회귀모형!P70/10000000</f>
        <v>1.8606570421519041E-2</v>
      </c>
      <c r="Q70" s="11">
        <f>회귀모형!Q70/10000000</f>
        <v>1.7028670476168271E-2</v>
      </c>
      <c r="R70" s="11">
        <f>회귀모형!R70/10000000</f>
        <v>1.6661191073477025E-2</v>
      </c>
      <c r="S70" s="11">
        <f>회귀모형!S70/10000000</f>
        <v>1.7214882310652192E-2</v>
      </c>
      <c r="T70" s="11">
        <f>회귀모형!T70/10000000</f>
        <v>1.8731661742506275E-2</v>
      </c>
      <c r="U70" s="11">
        <f>회귀모형!U70/10000000</f>
        <v>1.6382181359437732E-2</v>
      </c>
      <c r="V70" s="11">
        <f>회귀모형!V70/10000000</f>
        <v>1.7059127295846296E-2</v>
      </c>
      <c r="W70" s="12">
        <f>회귀모형!W70/10000000</f>
        <v>1.5810248553315934E-2</v>
      </c>
      <c r="X70" s="12">
        <f>회귀모형!X70/10000000</f>
        <v>1.5454561315411614E-2</v>
      </c>
      <c r="Y70" s="12">
        <f>회귀모형!Y70/10000000</f>
        <v>1.5098874077507292E-2</v>
      </c>
      <c r="Z70" s="12">
        <f>회귀모형!Z70/10000000</f>
        <v>1.4743186839602972E-2</v>
      </c>
      <c r="AA70" s="12">
        <f>회귀모형!AA70/10000000</f>
        <v>1.4387499601698652E-2</v>
      </c>
      <c r="AB70" s="12">
        <f>회귀모형!AB70/10000000</f>
        <v>1.4031812363794333E-2</v>
      </c>
      <c r="AC70" s="12">
        <f>회귀모형!AC70/10000000</f>
        <v>1.3676125125890009E-2</v>
      </c>
      <c r="AD70" s="12">
        <f>회귀모형!AD70/10000000</f>
        <v>1.3320437887985689E-2</v>
      </c>
      <c r="AE70" s="12">
        <f>회귀모형!AE70/10000000</f>
        <v>1.2964750650081371E-2</v>
      </c>
      <c r="AG70" s="3">
        <f>(W70-실제값!W70)^2</f>
        <v>28835496567.07626</v>
      </c>
      <c r="AH70" s="3">
        <f>(X70-실제값!X70)^2</f>
        <v>29682071149.317055</v>
      </c>
      <c r="AI70" s="3">
        <f>(Y70-실제값!Y70)^2</f>
        <v>31646798617.284206</v>
      </c>
      <c r="AJ70" s="3">
        <f>(Z70-실제값!Z70)^2</f>
        <v>31415352332.166367</v>
      </c>
      <c r="AK70" s="3">
        <f>(AA70-실제값!AA70)^2</f>
        <v>33701914425.657692</v>
      </c>
      <c r="AL70" s="3">
        <f>(AB70-실제값!AB70)^2</f>
        <v>32978796549.35659</v>
      </c>
      <c r="AM70" s="3">
        <f>(AC70-실제값!AC70)^2</f>
        <v>32067087656.777996</v>
      </c>
      <c r="AN70" s="3">
        <f>(AD70-실제값!AD70)^2</f>
        <v>31778760485.389214</v>
      </c>
    </row>
    <row r="71" spans="1:40" x14ac:dyDescent="0.6">
      <c r="A71" s="1">
        <v>67</v>
      </c>
      <c r="B71" s="11">
        <f>회귀모형!B71/10000000</f>
        <v>2.6142767478538345E-2</v>
      </c>
      <c r="C71" s="11">
        <f>회귀모형!C71/10000000</f>
        <v>2.4786046187096039E-2</v>
      </c>
      <c r="D71" s="11">
        <f>회귀모형!D71/10000000</f>
        <v>2.4932030802484486E-2</v>
      </c>
      <c r="E71" s="11">
        <f>회귀모형!E71/10000000</f>
        <v>2.3726668629035257E-2</v>
      </c>
      <c r="F71" s="11">
        <f>회귀모형!F71/10000000</f>
        <v>2.3418474737175066E-2</v>
      </c>
      <c r="G71" s="11">
        <f>회귀모형!G71/10000000</f>
        <v>2.3610635075577684E-2</v>
      </c>
      <c r="H71" s="11">
        <f>회귀모형!H71/10000000</f>
        <v>2.3172378431768247E-2</v>
      </c>
      <c r="I71" s="11">
        <f>회귀모형!I71/10000000</f>
        <v>2.2988948584757592E-2</v>
      </c>
      <c r="J71" s="11">
        <f>회귀모형!J71/10000000</f>
        <v>2.1879740058839654E-2</v>
      </c>
      <c r="K71" s="11">
        <f>회귀모형!K71/10000000</f>
        <v>2.1165161968674358E-2</v>
      </c>
      <c r="L71" s="11">
        <f>회귀모형!L71/10000000</f>
        <v>2.1084985692050997E-2</v>
      </c>
      <c r="M71" s="11">
        <f>회귀모형!M71/10000000</f>
        <v>2.0245784668642307E-2</v>
      </c>
      <c r="N71" s="11">
        <f>회귀모형!N71/10000000</f>
        <v>1.9482175558562274E-2</v>
      </c>
      <c r="O71" s="11">
        <f>회귀모형!O71/10000000</f>
        <v>1.9704851017744454E-2</v>
      </c>
      <c r="P71" s="11">
        <f>회귀모형!P71/10000000</f>
        <v>1.9546779780720874E-2</v>
      </c>
      <c r="Q71" s="11">
        <f>회귀모형!Q71/10000000</f>
        <v>1.9297220113431175E-2</v>
      </c>
      <c r="R71" s="11">
        <f>회귀모형!R71/10000000</f>
        <v>1.8020771502573033E-2</v>
      </c>
      <c r="S71" s="11">
        <f>회귀모형!S71/10000000</f>
        <v>1.8147758728238129E-2</v>
      </c>
      <c r="T71" s="11">
        <f>회귀모형!T71/10000000</f>
        <v>1.855505951149693E-2</v>
      </c>
      <c r="U71" s="11">
        <f>회귀모형!U71/10000000</f>
        <v>1.9933854960300937E-2</v>
      </c>
      <c r="V71" s="11">
        <f>회귀모형!V71/10000000</f>
        <v>1.7625760886101224E-2</v>
      </c>
      <c r="W71" s="12">
        <f>회귀모형!W71/10000000</f>
        <v>1.698041571651708E-2</v>
      </c>
      <c r="X71" s="12">
        <f>회귀모형!X71/10000000</f>
        <v>1.6586999593889592E-2</v>
      </c>
      <c r="Y71" s="12">
        <f>회귀모형!Y71/10000000</f>
        <v>1.61935834712621E-2</v>
      </c>
      <c r="Z71" s="12">
        <f>회귀모형!Z71/10000000</f>
        <v>1.5800167348634608E-2</v>
      </c>
      <c r="AA71" s="12">
        <f>회귀모형!AA71/10000000</f>
        <v>1.5406751226007117E-2</v>
      </c>
      <c r="AB71" s="12">
        <f>회귀모형!AB71/10000000</f>
        <v>1.5013335103379627E-2</v>
      </c>
      <c r="AC71" s="12">
        <f>회귀모형!AC71/10000000</f>
        <v>1.4619918980752135E-2</v>
      </c>
      <c r="AD71" s="12">
        <f>회귀모형!AD71/10000000</f>
        <v>1.4226502858124645E-2</v>
      </c>
      <c r="AE71" s="12">
        <f>회귀모형!AE71/10000000</f>
        <v>1.3833086735497156E-2</v>
      </c>
      <c r="AG71" s="3">
        <f>(W71-실제값!W71)^2</f>
        <v>32725668710.703335</v>
      </c>
      <c r="AH71" s="3">
        <f>(X71-실제값!X71)^2</f>
        <v>33628785662.758865</v>
      </c>
      <c r="AI71" s="3">
        <f>(Y71-실제값!Y71)^2</f>
        <v>34500929082.092102</v>
      </c>
      <c r="AJ71" s="3">
        <f>(Z71-실제값!Z71)^2</f>
        <v>35342508738.049271</v>
      </c>
      <c r="AK71" s="3">
        <f>(AA71-실제값!AA71)^2</f>
        <v>37503194987.890717</v>
      </c>
      <c r="AL71" s="3">
        <f>(AB71-실제값!AB71)^2</f>
        <v>37766784452.86396</v>
      </c>
      <c r="AM71" s="3">
        <f>(AC71-실제값!AC71)^2</f>
        <v>36551181058.220665</v>
      </c>
      <c r="AN71" s="3">
        <f>(AD71-실제값!AD71)^2</f>
        <v>35615123512.568932</v>
      </c>
    </row>
    <row r="72" spans="1:40" x14ac:dyDescent="0.6">
      <c r="A72" s="1">
        <v>68</v>
      </c>
      <c r="B72" s="11">
        <f>회귀모형!B72/10000000</f>
        <v>2.9262816262235033E-2</v>
      </c>
      <c r="C72" s="11">
        <f>회귀모형!C72/10000000</f>
        <v>2.8426747525985546E-2</v>
      </c>
      <c r="D72" s="11">
        <f>회귀모형!D72/10000000</f>
        <v>2.7500642032188719E-2</v>
      </c>
      <c r="E72" s="11">
        <f>회귀모형!E72/10000000</f>
        <v>2.692966997943913E-2</v>
      </c>
      <c r="F72" s="11">
        <f>회귀모형!F72/10000000</f>
        <v>2.6064813367981707E-2</v>
      </c>
      <c r="G72" s="11">
        <f>회귀모형!G72/10000000</f>
        <v>2.5449112829963726E-2</v>
      </c>
      <c r="H72" s="11">
        <f>회귀모형!H72/10000000</f>
        <v>2.4934765325509582E-2</v>
      </c>
      <c r="I72" s="11">
        <f>회귀모형!I72/10000000</f>
        <v>2.4569041500544713E-2</v>
      </c>
      <c r="J72" s="11">
        <f>회귀모형!J72/10000000</f>
        <v>2.4246072838079152E-2</v>
      </c>
      <c r="K72" s="11">
        <f>회귀모형!K72/10000000</f>
        <v>2.2679469765828561E-2</v>
      </c>
      <c r="L72" s="11">
        <f>회귀모형!L72/10000000</f>
        <v>2.2384755550636043E-2</v>
      </c>
      <c r="M72" s="11">
        <f>회귀모형!M72/10000000</f>
        <v>2.1887579951122314E-2</v>
      </c>
      <c r="N72" s="11">
        <f>회귀모형!N72/10000000</f>
        <v>2.1217161938537576E-2</v>
      </c>
      <c r="O72" s="11">
        <f>회귀모형!O72/10000000</f>
        <v>2.1059218294575355E-2</v>
      </c>
      <c r="P72" s="11">
        <f>회귀모형!P72/10000000</f>
        <v>2.0866987729788657E-2</v>
      </c>
      <c r="Q72" s="11">
        <f>회귀모형!Q72/10000000</f>
        <v>2.1001766059899403E-2</v>
      </c>
      <c r="R72" s="11">
        <f>회귀모형!R72/10000000</f>
        <v>2.1054078871263853E-2</v>
      </c>
      <c r="S72" s="11">
        <f>회귀모형!S72/10000000</f>
        <v>1.9496428469018719E-2</v>
      </c>
      <c r="T72" s="11">
        <f>회귀모형!T72/10000000</f>
        <v>1.9632383602080195E-2</v>
      </c>
      <c r="U72" s="11">
        <f>회귀모형!U72/10000000</f>
        <v>2.0108362606318993E-2</v>
      </c>
      <c r="V72" s="11">
        <f>회귀모형!V72/10000000</f>
        <v>2.1572724706858441E-2</v>
      </c>
      <c r="W72" s="12">
        <f>회귀모형!W72/10000000</f>
        <v>1.8311220386710458E-2</v>
      </c>
      <c r="X72" s="12">
        <f>회귀모형!X72/10000000</f>
        <v>1.7853172892827618E-2</v>
      </c>
      <c r="Y72" s="12">
        <f>회귀모형!Y72/10000000</f>
        <v>1.7395125398944781E-2</v>
      </c>
      <c r="Z72" s="12">
        <f>회귀모형!Z72/10000000</f>
        <v>1.693707790506194E-2</v>
      </c>
      <c r="AA72" s="12">
        <f>회귀모형!AA72/10000000</f>
        <v>1.6479030411179103E-2</v>
      </c>
      <c r="AB72" s="12">
        <f>회귀모형!AB72/10000000</f>
        <v>1.6020982917296263E-2</v>
      </c>
      <c r="AC72" s="12">
        <f>회귀모형!AC72/10000000</f>
        <v>1.5562935423413426E-2</v>
      </c>
      <c r="AD72" s="12">
        <f>회귀모형!AD72/10000000</f>
        <v>1.5104887929530587E-2</v>
      </c>
      <c r="AE72" s="12">
        <f>회귀모형!AE72/10000000</f>
        <v>1.4646840435647747E-2</v>
      </c>
      <c r="AG72" s="3">
        <f>(W72-실제값!W72)^2</f>
        <v>35920018170.601746</v>
      </c>
      <c r="AH72" s="3">
        <f>(X72-실제값!X72)^2</f>
        <v>37781047349.851944</v>
      </c>
      <c r="AI72" s="3">
        <f>(Y72-실제값!Y72)^2</f>
        <v>37786767272.380791</v>
      </c>
      <c r="AJ72" s="3">
        <f>(Z72-실제값!Z72)^2</f>
        <v>38889905171.672165</v>
      </c>
      <c r="AK72" s="3">
        <f>(AA72-실제값!AA72)^2</f>
        <v>41887546196.735382</v>
      </c>
      <c r="AL72" s="3">
        <f>(AB72-실제값!AB72)^2</f>
        <v>42703536802.817986</v>
      </c>
      <c r="AM72" s="3">
        <f>(AC72-실제값!AC72)^2</f>
        <v>41998074675.774261</v>
      </c>
      <c r="AN72" s="3">
        <f>(AD72-실제값!AD72)^2</f>
        <v>40788798827.842949</v>
      </c>
    </row>
    <row r="73" spans="1:40" x14ac:dyDescent="0.6">
      <c r="A73" s="1">
        <v>69</v>
      </c>
      <c r="B73" s="11">
        <f>회귀모형!B73/10000000</f>
        <v>3.1648127390267448E-2</v>
      </c>
      <c r="C73" s="11">
        <f>회귀모형!C73/10000000</f>
        <v>3.1402872560987893E-2</v>
      </c>
      <c r="D73" s="11">
        <f>회귀모형!D73/10000000</f>
        <v>3.009846033403013E-2</v>
      </c>
      <c r="E73" s="11">
        <f>회귀모형!E73/10000000</f>
        <v>2.8925263953998276E-2</v>
      </c>
      <c r="F73" s="11">
        <f>회귀모형!F73/10000000</f>
        <v>2.9094922099438886E-2</v>
      </c>
      <c r="G73" s="11">
        <f>회귀모형!G73/10000000</f>
        <v>2.7599729856419734E-2</v>
      </c>
      <c r="H73" s="11">
        <f>회귀모형!H73/10000000</f>
        <v>2.7483154241543344E-2</v>
      </c>
      <c r="I73" s="11">
        <f>회귀모형!I73/10000000</f>
        <v>2.668828704877876E-2</v>
      </c>
      <c r="J73" s="11">
        <f>회귀모형!J73/10000000</f>
        <v>2.6468270557574888E-2</v>
      </c>
      <c r="K73" s="11">
        <f>회귀모형!K73/10000000</f>
        <v>2.5301953280411144E-2</v>
      </c>
      <c r="L73" s="11">
        <f>회귀모형!L73/10000000</f>
        <v>2.4099669816951937E-2</v>
      </c>
      <c r="M73" s="11">
        <f>회귀모형!M73/10000000</f>
        <v>2.3959077861945958E-2</v>
      </c>
      <c r="N73" s="11">
        <f>회귀모형!N73/10000000</f>
        <v>2.3573304752821829E-2</v>
      </c>
      <c r="O73" s="11">
        <f>회귀모형!O73/10000000</f>
        <v>2.3231924905855714E-2</v>
      </c>
      <c r="P73" s="11">
        <f>회귀모형!P73/10000000</f>
        <v>2.212267056640713E-2</v>
      </c>
      <c r="Q73" s="11">
        <f>회귀모형!Q73/10000000</f>
        <v>2.2399003666253286E-2</v>
      </c>
      <c r="R73" s="11">
        <f>회귀모형!R73/10000000</f>
        <v>2.2365270536578444E-2</v>
      </c>
      <c r="S73" s="11">
        <f>회귀모형!S73/10000000</f>
        <v>2.2467514577466607E-2</v>
      </c>
      <c r="T73" s="11">
        <f>회귀모형!T73/10000000</f>
        <v>2.1209275687593381E-2</v>
      </c>
      <c r="U73" s="11">
        <f>회귀모형!U73/10000000</f>
        <v>2.1030083962540594E-2</v>
      </c>
      <c r="V73" s="11">
        <f>회귀모형!V73/10000000</f>
        <v>2.1810865587774456E-2</v>
      </c>
      <c r="W73" s="12">
        <f>회귀모형!W73/10000000</f>
        <v>1.9474688630219263E-2</v>
      </c>
      <c r="X73" s="12">
        <f>회귀모형!X73/10000000</f>
        <v>1.8937843426708286E-2</v>
      </c>
      <c r="Y73" s="12">
        <f>회귀모형!Y73/10000000</f>
        <v>1.8400998223197313E-2</v>
      </c>
      <c r="Z73" s="12">
        <f>회귀모형!Z73/10000000</f>
        <v>1.7864153019686333E-2</v>
      </c>
      <c r="AA73" s="12">
        <f>회귀모형!AA73/10000000</f>
        <v>1.732730781617536E-2</v>
      </c>
      <c r="AB73" s="12">
        <f>회귀모형!AB73/10000000</f>
        <v>1.6790462612664384E-2</v>
      </c>
      <c r="AC73" s="12">
        <f>회귀모형!AC73/10000000</f>
        <v>1.6253617409153407E-2</v>
      </c>
      <c r="AD73" s="12">
        <f>회귀모형!AD73/10000000</f>
        <v>1.5716772205642431E-2</v>
      </c>
      <c r="AE73" s="12">
        <f>회귀모형!AE73/10000000</f>
        <v>1.5179927002131456E-2</v>
      </c>
      <c r="AG73" s="3">
        <f>(W73-실제값!W73)^2</f>
        <v>55113943698.733231</v>
      </c>
      <c r="AH73" s="3">
        <f>(X73-실제값!X73)^2</f>
        <v>41640784664.39402</v>
      </c>
      <c r="AI73" s="3">
        <f>(Y73-실제값!Y73)^2</f>
        <v>44829196499.337143</v>
      </c>
      <c r="AJ73" s="3">
        <f>(Z73-실제값!Z73)^2</f>
        <v>42720841933.066437</v>
      </c>
      <c r="AK73" s="3">
        <f>(AA73-실제값!AA73)^2</f>
        <v>46590345777.32782</v>
      </c>
      <c r="AL73" s="3">
        <f>(AB73-실제값!AB73)^2</f>
        <v>47815319295.870811</v>
      </c>
      <c r="AM73" s="3">
        <f>(AC73-실제값!AC73)^2</f>
        <v>47265525092.779594</v>
      </c>
      <c r="AN73" s="3">
        <f>(AD73-실제값!AD73)^2</f>
        <v>46966621825.4123</v>
      </c>
    </row>
    <row r="74" spans="1:40" x14ac:dyDescent="0.6">
      <c r="A74" s="1">
        <v>70</v>
      </c>
      <c r="B74" s="11">
        <f>회귀모형!B74/10000000</f>
        <v>3.4441172560829854E-2</v>
      </c>
      <c r="C74" s="11">
        <f>회귀모형!C74/10000000</f>
        <v>3.3996621932922244E-2</v>
      </c>
      <c r="D74" s="11">
        <f>회귀모형!D74/10000000</f>
        <v>3.3853646397372122E-2</v>
      </c>
      <c r="E74" s="11">
        <f>회귀모형!E74/10000000</f>
        <v>3.2074000255678851E-2</v>
      </c>
      <c r="F74" s="11">
        <f>회귀모형!F74/10000000</f>
        <v>3.0662097908651601E-2</v>
      </c>
      <c r="G74" s="11">
        <f>회귀모형!G74/10000000</f>
        <v>3.0534577417479777E-2</v>
      </c>
      <c r="H74" s="11">
        <f>회귀모형!H74/10000000</f>
        <v>2.928734390630186E-2</v>
      </c>
      <c r="I74" s="11">
        <f>회귀모형!I74/10000000</f>
        <v>2.9447485679514461E-2</v>
      </c>
      <c r="J74" s="11">
        <f>회귀모형!J74/10000000</f>
        <v>2.8399865029074687E-2</v>
      </c>
      <c r="K74" s="11">
        <f>회귀모형!K74/10000000</f>
        <v>2.7311508143273426E-2</v>
      </c>
      <c r="L74" s="11">
        <f>회귀모형!L74/10000000</f>
        <v>2.7503629969536366E-2</v>
      </c>
      <c r="M74" s="11">
        <f>회귀모형!M74/10000000</f>
        <v>2.55956513382187E-2</v>
      </c>
      <c r="N74" s="11">
        <f>회귀모형!N74/10000000</f>
        <v>2.5261666626142792E-2</v>
      </c>
      <c r="O74" s="11">
        <f>회귀모형!O74/10000000</f>
        <v>2.5528867012017252E-2</v>
      </c>
      <c r="P74" s="11">
        <f>회귀모형!P74/10000000</f>
        <v>2.4382147162220608E-2</v>
      </c>
      <c r="Q74" s="11">
        <f>회귀모형!Q74/10000000</f>
        <v>2.4203101352850712E-2</v>
      </c>
      <c r="R74" s="11">
        <f>회귀모형!R74/10000000</f>
        <v>2.4317112819047183E-2</v>
      </c>
      <c r="S74" s="11">
        <f>회귀모형!S74/10000000</f>
        <v>2.4184954161977322E-2</v>
      </c>
      <c r="T74" s="11">
        <f>회귀모형!T74/10000000</f>
        <v>2.447867053325729E-2</v>
      </c>
      <c r="U74" s="11">
        <f>회귀모형!U74/10000000</f>
        <v>2.2796759136937756E-2</v>
      </c>
      <c r="V74" s="11">
        <f>회귀모형!V74/10000000</f>
        <v>2.2980245230366965E-2</v>
      </c>
      <c r="W74" s="12">
        <f>회귀모형!W74/10000000</f>
        <v>2.1182043710824959E-2</v>
      </c>
      <c r="X74" s="12">
        <f>회귀모형!X74/10000000</f>
        <v>2.0591488703697911E-2</v>
      </c>
      <c r="Y74" s="12">
        <f>회귀모형!Y74/10000000</f>
        <v>2.0000933696570865E-2</v>
      </c>
      <c r="Z74" s="12">
        <f>회귀모형!Z74/10000000</f>
        <v>1.9410378689443817E-2</v>
      </c>
      <c r="AA74" s="12">
        <f>회귀모형!AA74/10000000</f>
        <v>1.8819823682316772E-2</v>
      </c>
      <c r="AB74" s="12">
        <f>회귀모형!AB74/10000000</f>
        <v>1.8229268675189723E-2</v>
      </c>
      <c r="AC74" s="12">
        <f>회귀모형!AC74/10000000</f>
        <v>1.7638713668062678E-2</v>
      </c>
      <c r="AD74" s="12">
        <f>회귀모형!AD74/10000000</f>
        <v>1.7048158660935633E-2</v>
      </c>
      <c r="AE74" s="12">
        <f>회귀모형!AE74/10000000</f>
        <v>1.6457603653808588E-2</v>
      </c>
      <c r="AG74" s="3">
        <f>(W74-실제값!W74)^2</f>
        <v>53637006706.352249</v>
      </c>
      <c r="AH74" s="3">
        <f>(X74-실제값!X74)^2</f>
        <v>63338600976.668694</v>
      </c>
      <c r="AI74" s="3">
        <f>(Y74-실제값!Y74)^2</f>
        <v>48516096624.776535</v>
      </c>
      <c r="AJ74" s="3">
        <f>(Z74-실제값!Z74)^2</f>
        <v>50554997258.267174</v>
      </c>
      <c r="AK74" s="3">
        <f>(AA74-실제값!AA74)^2</f>
        <v>54503465749.407059</v>
      </c>
      <c r="AL74" s="3">
        <f>(AB74-실제값!AB74)^2</f>
        <v>56175643229.189827</v>
      </c>
      <c r="AM74" s="3">
        <f>(AC74-실제값!AC74)^2</f>
        <v>55185287829.050766</v>
      </c>
      <c r="AN74" s="3">
        <f>(AD74-실제값!AD74)^2</f>
        <v>52975806654.465683</v>
      </c>
    </row>
    <row r="75" spans="1:40" x14ac:dyDescent="0.6">
      <c r="A75" s="1">
        <v>71</v>
      </c>
      <c r="B75" s="11">
        <f>회귀모형!B75/10000000</f>
        <v>3.7775919714643939E-2</v>
      </c>
      <c r="C75" s="11">
        <f>회귀모형!C75/10000000</f>
        <v>3.7134821604353205E-2</v>
      </c>
      <c r="D75" s="11">
        <f>회귀모형!D75/10000000</f>
        <v>3.6070253899307118E-2</v>
      </c>
      <c r="E75" s="11">
        <f>회귀모형!E75/10000000</f>
        <v>3.6366737813846889E-2</v>
      </c>
      <c r="F75" s="11">
        <f>회귀모형!F75/10000000</f>
        <v>3.502834703630911E-2</v>
      </c>
      <c r="G75" s="11">
        <f>회귀모형!G75/10000000</f>
        <v>3.3406674285101967E-2</v>
      </c>
      <c r="H75" s="11">
        <f>회귀모형!H75/10000000</f>
        <v>3.2494419655279709E-2</v>
      </c>
      <c r="I75" s="11">
        <f>회귀모형!I75/10000000</f>
        <v>3.1719717151390131E-2</v>
      </c>
      <c r="J75" s="11">
        <f>회귀모형!J75/10000000</f>
        <v>3.0386610643383341E-2</v>
      </c>
      <c r="K75" s="11">
        <f>회귀모형!K75/10000000</f>
        <v>2.9344725570109045E-2</v>
      </c>
      <c r="L75" s="11">
        <f>회귀모형!L75/10000000</f>
        <v>2.9296925526602579E-2</v>
      </c>
      <c r="M75" s="11">
        <f>회귀모형!M75/10000000</f>
        <v>2.8382566152129248E-2</v>
      </c>
      <c r="N75" s="11">
        <f>회귀모형!N75/10000000</f>
        <v>2.7054648166363396E-2</v>
      </c>
      <c r="O75" s="11">
        <f>회귀모형!O75/10000000</f>
        <v>2.7027815680915362E-2</v>
      </c>
      <c r="P75" s="11">
        <f>회귀모형!P75/10000000</f>
        <v>2.6495870995576168E-2</v>
      </c>
      <c r="Q75" s="11">
        <f>회귀모형!Q75/10000000</f>
        <v>2.5789636838586885E-2</v>
      </c>
      <c r="R75" s="11">
        <f>회귀모형!R75/10000000</f>
        <v>2.5794425379365729E-2</v>
      </c>
      <c r="S75" s="11">
        <f>회귀모형!S75/10000000</f>
        <v>2.5853465564074814E-2</v>
      </c>
      <c r="T75" s="11">
        <f>회귀모형!T75/10000000</f>
        <v>2.6591549035138939E-2</v>
      </c>
      <c r="U75" s="11">
        <f>회귀모형!U75/10000000</f>
        <v>2.6429158569213726E-2</v>
      </c>
      <c r="V75" s="11">
        <f>회귀모형!V75/10000000</f>
        <v>2.5151933816536211E-2</v>
      </c>
      <c r="W75" s="12">
        <f>회귀모형!W75/10000000</f>
        <v>2.2868419125312126E-2</v>
      </c>
      <c r="X75" s="12">
        <f>회귀모형!X75/10000000</f>
        <v>2.2204525525889297E-2</v>
      </c>
      <c r="Y75" s="12">
        <f>회귀모형!Y75/10000000</f>
        <v>2.1540631926466471E-2</v>
      </c>
      <c r="Z75" s="12">
        <f>회귀모형!Z75/10000000</f>
        <v>2.0876738327043644E-2</v>
      </c>
      <c r="AA75" s="12">
        <f>회귀모형!AA75/10000000</f>
        <v>2.0212844727620818E-2</v>
      </c>
      <c r="AB75" s="12">
        <f>회귀모형!AB75/10000000</f>
        <v>1.9548951128197992E-2</v>
      </c>
      <c r="AC75" s="12">
        <f>회귀모형!AC75/10000000</f>
        <v>1.8885057528775166E-2</v>
      </c>
      <c r="AD75" s="12">
        <f>회귀모형!AD75/10000000</f>
        <v>1.822116392935234E-2</v>
      </c>
      <c r="AE75" s="12">
        <f>회귀모형!AE75/10000000</f>
        <v>1.7557270329929514E-2</v>
      </c>
      <c r="AG75" s="3">
        <f>(W75-실제값!W75)^2</f>
        <v>62515368431.325874</v>
      </c>
      <c r="AH75" s="3">
        <f>(X75-실제값!X75)^2</f>
        <v>64572380060.650505</v>
      </c>
      <c r="AI75" s="3">
        <f>(Y75-실제값!Y75)^2</f>
        <v>74552420709.273224</v>
      </c>
      <c r="AJ75" s="3">
        <f>(Z75-실제값!Z75)^2</f>
        <v>55384334946.096581</v>
      </c>
      <c r="AK75" s="3">
        <f>(AA75-실제값!AA75)^2</f>
        <v>61084260968.348541</v>
      </c>
      <c r="AL75" s="3">
        <f>(AB75-실제값!AB75)^2</f>
        <v>61937824662.691994</v>
      </c>
      <c r="AM75" s="3">
        <f>(AC75-실제값!AC75)^2</f>
        <v>64528299574.811302</v>
      </c>
      <c r="AN75" s="3">
        <f>(AD75-실제값!AD75)^2</f>
        <v>62478308208.159973</v>
      </c>
    </row>
    <row r="76" spans="1:40" x14ac:dyDescent="0.6">
      <c r="A76" s="1">
        <v>72</v>
      </c>
      <c r="B76" s="11">
        <f>회귀모형!B76/10000000</f>
        <v>3.9633586089576262E-2</v>
      </c>
      <c r="C76" s="11">
        <f>회귀모형!C76/10000000</f>
        <v>3.9894791102320241E-2</v>
      </c>
      <c r="D76" s="11">
        <f>회귀모형!D76/10000000</f>
        <v>3.9364885139483823E-2</v>
      </c>
      <c r="E76" s="11">
        <f>회귀모형!E76/10000000</f>
        <v>3.8874936665192782E-2</v>
      </c>
      <c r="F76" s="11">
        <f>회귀모형!F76/10000000</f>
        <v>3.9214947966115049E-2</v>
      </c>
      <c r="G76" s="11">
        <f>회귀모형!G76/10000000</f>
        <v>3.7534766874518483E-2</v>
      </c>
      <c r="H76" s="11">
        <f>회귀모형!H76/10000000</f>
        <v>3.5531969629333561E-2</v>
      </c>
      <c r="I76" s="11">
        <f>회귀모형!I76/10000000</f>
        <v>3.4489786876140696E-2</v>
      </c>
      <c r="J76" s="11">
        <f>회귀모형!J76/10000000</f>
        <v>3.3624911492297883E-2</v>
      </c>
      <c r="K76" s="11">
        <f>회귀모형!K76/10000000</f>
        <v>3.1851372825115055E-2</v>
      </c>
      <c r="L76" s="11">
        <f>회귀모형!L76/10000000</f>
        <v>3.1952051646987313E-2</v>
      </c>
      <c r="M76" s="11">
        <f>회귀모형!M76/10000000</f>
        <v>3.0585799465374854E-2</v>
      </c>
      <c r="N76" s="11">
        <f>회귀모형!N76/10000000</f>
        <v>3.0391174226876577E-2</v>
      </c>
      <c r="O76" s="11">
        <f>회귀모형!O76/10000000</f>
        <v>2.966429211000823E-2</v>
      </c>
      <c r="P76" s="11">
        <f>회귀모형!P76/10000000</f>
        <v>2.8773579277912738E-2</v>
      </c>
      <c r="Q76" s="11">
        <f>회귀모형!Q76/10000000</f>
        <v>2.8905588567027303E-2</v>
      </c>
      <c r="R76" s="11">
        <f>회귀모형!R76/10000000</f>
        <v>2.8224939402506342E-2</v>
      </c>
      <c r="S76" s="11">
        <f>회귀모형!S76/10000000</f>
        <v>2.7827763751375797E-2</v>
      </c>
      <c r="T76" s="11">
        <f>회귀모형!T76/10000000</f>
        <v>2.8144023572797858E-2</v>
      </c>
      <c r="U76" s="11">
        <f>회귀모형!U76/10000000</f>
        <v>2.8720212161409766E-2</v>
      </c>
      <c r="V76" s="11">
        <f>회귀모형!V76/10000000</f>
        <v>2.8796225075819564E-2</v>
      </c>
      <c r="W76" s="12">
        <f>회귀모형!W76/10000000</f>
        <v>2.5318586471584199E-2</v>
      </c>
      <c r="X76" s="12">
        <f>회귀모형!X76/10000000</f>
        <v>2.4624598211779345E-2</v>
      </c>
      <c r="Y76" s="12">
        <f>회귀모형!Y76/10000000</f>
        <v>2.3930609951974487E-2</v>
      </c>
      <c r="Z76" s="12">
        <f>회귀모형!Z76/10000000</f>
        <v>2.323662169216963E-2</v>
      </c>
      <c r="AA76" s="12">
        <f>회귀모형!AA76/10000000</f>
        <v>2.2542633432364772E-2</v>
      </c>
      <c r="AB76" s="12">
        <f>회귀모형!AB76/10000000</f>
        <v>2.1848645172559918E-2</v>
      </c>
      <c r="AC76" s="12">
        <f>회귀모형!AC76/10000000</f>
        <v>2.115465691275506E-2</v>
      </c>
      <c r="AD76" s="12">
        <f>회귀모형!AD76/10000000</f>
        <v>2.0460668652950206E-2</v>
      </c>
      <c r="AE76" s="12">
        <f>회귀모형!AE76/10000000</f>
        <v>1.9766680393145351E-2</v>
      </c>
      <c r="AG76" s="3">
        <f>(W76-실제값!W76)^2</f>
        <v>72042433331.602341</v>
      </c>
      <c r="AH76" s="3">
        <f>(X76-실제값!X76)^2</f>
        <v>71897239046.577423</v>
      </c>
      <c r="AI76" s="3">
        <f>(Y76-실제값!Y76)^2</f>
        <v>75279176227.397812</v>
      </c>
      <c r="AJ76" s="3">
        <f>(Z76-실제값!Z76)^2</f>
        <v>84816594213.820267</v>
      </c>
      <c r="AK76" s="3">
        <f>(AA76-실제값!AA76)^2</f>
        <v>67783859901.842056</v>
      </c>
      <c r="AL76" s="3">
        <f>(AB76-실제값!AB76)^2</f>
        <v>71229036635.464111</v>
      </c>
      <c r="AM76" s="3">
        <f>(AC76-실제값!AC76)^2</f>
        <v>72300879270.00528</v>
      </c>
      <c r="AN76" s="3">
        <f>(AD76-실제값!AD76)^2</f>
        <v>72115989634.473251</v>
      </c>
    </row>
    <row r="77" spans="1:40" x14ac:dyDescent="0.6">
      <c r="A77" s="1">
        <v>73</v>
      </c>
      <c r="B77" s="11">
        <f>회귀모형!B77/10000000</f>
        <v>4.3379858750424494E-2</v>
      </c>
      <c r="C77" s="11">
        <f>회귀모형!C77/10000000</f>
        <v>4.2100534631656084E-2</v>
      </c>
      <c r="D77" s="11">
        <f>회귀모형!D77/10000000</f>
        <v>4.2268683068617641E-2</v>
      </c>
      <c r="E77" s="11">
        <f>회귀모형!E77/10000000</f>
        <v>4.144852254591045E-2</v>
      </c>
      <c r="F77" s="11">
        <f>회귀모형!F77/10000000</f>
        <v>4.1367126296817915E-2</v>
      </c>
      <c r="G77" s="11">
        <f>회귀모형!G77/10000000</f>
        <v>4.0317232840437797E-2</v>
      </c>
      <c r="H77" s="11">
        <f>회귀모형!H77/10000000</f>
        <v>3.9498735210488085E-2</v>
      </c>
      <c r="I77" s="11">
        <f>회귀모형!I77/10000000</f>
        <v>3.81711909513106E-2</v>
      </c>
      <c r="J77" s="11">
        <f>회귀모형!J77/10000000</f>
        <v>3.7168296312805431E-2</v>
      </c>
      <c r="K77" s="11">
        <f>회귀모형!K77/10000000</f>
        <v>3.4730475347118699E-2</v>
      </c>
      <c r="L77" s="11">
        <f>회귀모형!L77/10000000</f>
        <v>3.5385741127564874E-2</v>
      </c>
      <c r="M77" s="11">
        <f>회귀모형!M77/10000000</f>
        <v>3.3448421110540055E-2</v>
      </c>
      <c r="N77" s="11">
        <f>회귀모형!N77/10000000</f>
        <v>3.2850511719678462E-2</v>
      </c>
      <c r="O77" s="11">
        <f>회귀모형!O77/10000000</f>
        <v>3.3284083012127666E-2</v>
      </c>
      <c r="P77" s="11">
        <f>회귀모형!P77/10000000</f>
        <v>3.1016041900473076E-2</v>
      </c>
      <c r="Q77" s="11">
        <f>회귀모형!Q77/10000000</f>
        <v>3.0929406549077196E-2</v>
      </c>
      <c r="R77" s="11">
        <f>회귀모형!R77/10000000</f>
        <v>3.1302850126096439E-2</v>
      </c>
      <c r="S77" s="11">
        <f>회귀모형!S77/10000000</f>
        <v>3.0160448468533822E-2</v>
      </c>
      <c r="T77" s="11">
        <f>회귀모형!T77/10000000</f>
        <v>3.0270239854440915E-2</v>
      </c>
      <c r="U77" s="11">
        <f>회귀모형!U77/10000000</f>
        <v>3.0613078693650295E-2</v>
      </c>
      <c r="V77" s="11">
        <f>회귀모형!V77/10000000</f>
        <v>3.1236816526361996E-2</v>
      </c>
      <c r="W77" s="12">
        <f>회귀모형!W77/10000000</f>
        <v>2.7678641208301998E-2</v>
      </c>
      <c r="X77" s="12">
        <f>회귀모형!X77/10000000</f>
        <v>2.6944022898043169E-2</v>
      </c>
      <c r="Y77" s="12">
        <f>회귀모형!Y77/10000000</f>
        <v>2.6209404587784334E-2</v>
      </c>
      <c r="Z77" s="12">
        <f>회귀모형!Z77/10000000</f>
        <v>2.5474786277525502E-2</v>
      </c>
      <c r="AA77" s="12">
        <f>회귀모형!AA77/10000000</f>
        <v>2.474016796726667E-2</v>
      </c>
      <c r="AB77" s="12">
        <f>회귀모형!AB77/10000000</f>
        <v>2.4005549657007838E-2</v>
      </c>
      <c r="AC77" s="12">
        <f>회귀모형!AC77/10000000</f>
        <v>2.3270931346749006E-2</v>
      </c>
      <c r="AD77" s="12">
        <f>회귀모형!AD77/10000000</f>
        <v>2.2536313036490174E-2</v>
      </c>
      <c r="AE77" s="12">
        <f>회귀모형!AE77/10000000</f>
        <v>2.1801694726231342E-2</v>
      </c>
      <c r="AG77" s="3">
        <f>(W77-실제값!W77)^2</f>
        <v>96507569327.431015</v>
      </c>
      <c r="AH77" s="3">
        <f>(X77-실제값!X77)^2</f>
        <v>85217146616.897369</v>
      </c>
      <c r="AI77" s="3">
        <f>(Y77-실제값!Y77)^2</f>
        <v>85060436311.317627</v>
      </c>
      <c r="AJ77" s="3">
        <f>(Z77-실제값!Z77)^2</f>
        <v>86214529954.189301</v>
      </c>
      <c r="AK77" s="3">
        <f>(AA77-실제값!AA77)^2</f>
        <v>102238726802.41354</v>
      </c>
      <c r="AL77" s="3">
        <f>(AB77-실제값!AB77)^2</f>
        <v>76656783205.475616</v>
      </c>
      <c r="AM77" s="3">
        <f>(AC77-실제값!AC77)^2</f>
        <v>83914229390.059998</v>
      </c>
      <c r="AN77" s="3">
        <f>(AD77-실제값!AD77)^2</f>
        <v>82339257383.881897</v>
      </c>
    </row>
    <row r="78" spans="1:40" x14ac:dyDescent="0.6">
      <c r="A78" s="1">
        <v>74</v>
      </c>
      <c r="B78" s="11">
        <f>회귀모형!B78/10000000</f>
        <v>4.8033636509771584E-2</v>
      </c>
      <c r="C78" s="11">
        <f>회귀모형!C78/10000000</f>
        <v>4.5966447304336397E-2</v>
      </c>
      <c r="D78" s="11">
        <f>회귀모형!D78/10000000</f>
        <v>4.4681389810274037E-2</v>
      </c>
      <c r="E78" s="11">
        <f>회귀모형!E78/10000000</f>
        <v>4.5548608250445786E-2</v>
      </c>
      <c r="F78" s="11">
        <f>회귀모형!F78/10000000</f>
        <v>4.4628161283269678E-2</v>
      </c>
      <c r="G78" s="11">
        <f>회귀모형!G78/10000000</f>
        <v>4.3302819427386514E-2</v>
      </c>
      <c r="H78" s="11">
        <f>회귀모형!H78/10000000</f>
        <v>4.2738745579113564E-2</v>
      </c>
      <c r="I78" s="11">
        <f>회귀모형!I78/10000000</f>
        <v>4.1867409345069814E-2</v>
      </c>
      <c r="J78" s="11">
        <f>회귀모형!J78/10000000</f>
        <v>3.9944396521466176E-2</v>
      </c>
      <c r="K78" s="11">
        <f>회귀모형!K78/10000000</f>
        <v>3.839430366640751E-2</v>
      </c>
      <c r="L78" s="11">
        <f>회귀모형!L78/10000000</f>
        <v>3.7580018599225842E-2</v>
      </c>
      <c r="M78" s="11">
        <f>회귀모형!M78/10000000</f>
        <v>3.6633407751381825E-2</v>
      </c>
      <c r="N78" s="11">
        <f>회귀모형!N78/10000000</f>
        <v>3.5561847920299351E-2</v>
      </c>
      <c r="O78" s="11">
        <f>회귀모형!O78/10000000</f>
        <v>3.5638082931698928E-2</v>
      </c>
      <c r="P78" s="11">
        <f>회귀모형!P78/10000000</f>
        <v>3.4802085318502617E-2</v>
      </c>
      <c r="Q78" s="11">
        <f>회귀모형!Q78/10000000</f>
        <v>3.377884922005444E-2</v>
      </c>
      <c r="R78" s="11">
        <f>회귀모형!R78/10000000</f>
        <v>3.3408415401930548E-2</v>
      </c>
      <c r="S78" s="11">
        <f>회귀모형!S78/10000000</f>
        <v>3.3372997319780738E-2</v>
      </c>
      <c r="T78" s="11">
        <f>회귀모형!T78/10000000</f>
        <v>3.3063449958258051E-2</v>
      </c>
      <c r="U78" s="11">
        <f>회귀모형!U78/10000000</f>
        <v>3.2802040013333325E-2</v>
      </c>
      <c r="V78" s="11">
        <f>회귀모형!V78/10000000</f>
        <v>3.3301483670849966E-2</v>
      </c>
      <c r="W78" s="12">
        <f>회귀모형!W78/10000000</f>
        <v>2.9956510337322158E-2</v>
      </c>
      <c r="X78" s="12">
        <f>회귀모형!X78/10000000</f>
        <v>2.915148055931743E-2</v>
      </c>
      <c r="Y78" s="12">
        <f>회귀모형!Y78/10000000</f>
        <v>2.8346450781312708E-2</v>
      </c>
      <c r="Z78" s="12">
        <f>회귀모형!Z78/10000000</f>
        <v>2.7541421003307986E-2</v>
      </c>
      <c r="AA78" s="12">
        <f>회귀모형!AA78/10000000</f>
        <v>2.6736391225303257E-2</v>
      </c>
      <c r="AB78" s="12">
        <f>회귀모형!AB78/10000000</f>
        <v>2.5931361447298532E-2</v>
      </c>
      <c r="AC78" s="12">
        <f>회귀모형!AC78/10000000</f>
        <v>2.5126331669293806E-2</v>
      </c>
      <c r="AD78" s="12">
        <f>회귀모형!AD78/10000000</f>
        <v>2.4321301891289084E-2</v>
      </c>
      <c r="AE78" s="12">
        <f>회귀모형!AE78/10000000</f>
        <v>2.3516272113284359E-2</v>
      </c>
      <c r="AG78" s="3">
        <f>(W78-실제값!W78)^2</f>
        <v>113861407260.42853</v>
      </c>
      <c r="AH78" s="3">
        <f>(X78-실제값!X78)^2</f>
        <v>116436846011.2989</v>
      </c>
      <c r="AI78" s="3">
        <f>(Y78-실제값!Y78)^2</f>
        <v>100304257048.37569</v>
      </c>
      <c r="AJ78" s="3">
        <f>(Z78-실제값!Z78)^2</f>
        <v>97078855597.479996</v>
      </c>
      <c r="AK78" s="3">
        <f>(AA78-실제값!AA78)^2</f>
        <v>111714379007.36641</v>
      </c>
      <c r="AL78" s="3">
        <f>(AB78-실제값!AB78)^2</f>
        <v>122903687537.20081</v>
      </c>
      <c r="AM78" s="3">
        <f>(AC78-실제값!AC78)^2</f>
        <v>90078325035.291092</v>
      </c>
      <c r="AN78" s="3">
        <f>(AD78-실제값!AD78)^2</f>
        <v>97141615697.130585</v>
      </c>
    </row>
    <row r="79" spans="1:40" x14ac:dyDescent="0.6">
      <c r="A79" s="1">
        <v>75</v>
      </c>
      <c r="B79" s="11">
        <f>회귀모형!B79/10000000</f>
        <v>5.3214455469575386E-2</v>
      </c>
      <c r="C79" s="11">
        <f>회귀모형!C79/10000000</f>
        <v>5.095272965847978E-2</v>
      </c>
      <c r="D79" s="11">
        <f>회귀모형!D79/10000000</f>
        <v>4.935913731425412E-2</v>
      </c>
      <c r="E79" s="11">
        <f>회귀모형!E79/10000000</f>
        <v>4.8460464712556453E-2</v>
      </c>
      <c r="F79" s="11">
        <f>회귀모형!F79/10000000</f>
        <v>4.9194629652078145E-2</v>
      </c>
      <c r="G79" s="11">
        <f>회귀모형!G79/10000000</f>
        <v>4.765685487966391E-2</v>
      </c>
      <c r="H79" s="11">
        <f>회귀모형!H79/10000000</f>
        <v>4.6526577133409609E-2</v>
      </c>
      <c r="I79" s="11">
        <f>회귀모형!I79/10000000</f>
        <v>4.6119723541344276E-2</v>
      </c>
      <c r="J79" s="11">
        <f>회귀모형!J79/10000000</f>
        <v>4.5305242868382903E-2</v>
      </c>
      <c r="K79" s="11">
        <f>회귀모형!K79/10000000</f>
        <v>4.2552292535773417E-2</v>
      </c>
      <c r="L79" s="11">
        <f>회귀모형!L79/10000000</f>
        <v>4.1952122598337166E-2</v>
      </c>
      <c r="M79" s="11">
        <f>회귀모형!M79/10000000</f>
        <v>4.0011449741940472E-2</v>
      </c>
      <c r="N79" s="11">
        <f>회귀모형!N79/10000000</f>
        <v>3.9627308122428026E-2</v>
      </c>
      <c r="O79" s="11">
        <f>회귀모형!O79/10000000</f>
        <v>3.9434810821517563E-2</v>
      </c>
      <c r="P79" s="11">
        <f>회귀모형!P79/10000000</f>
        <v>3.7823218532627365E-2</v>
      </c>
      <c r="Q79" s="11">
        <f>회귀모형!Q79/10000000</f>
        <v>3.8437187438504716E-2</v>
      </c>
      <c r="R79" s="11">
        <f>회귀모형!R79/10000000</f>
        <v>3.6606181632374113E-2</v>
      </c>
      <c r="S79" s="11">
        <f>회귀모형!S79/10000000</f>
        <v>3.6042058935627161E-2</v>
      </c>
      <c r="T79" s="11">
        <f>회귀모형!T79/10000000</f>
        <v>3.6539064806975372E-2</v>
      </c>
      <c r="U79" s="11">
        <f>회귀모형!U79/10000000</f>
        <v>3.6098017341840573E-2</v>
      </c>
      <c r="V79" s="11">
        <f>회귀모형!V79/10000000</f>
        <v>3.6218552207084587E-2</v>
      </c>
      <c r="W79" s="12">
        <f>회귀모형!W79/10000000</f>
        <v>3.3003411795316406E-2</v>
      </c>
      <c r="X79" s="12">
        <f>회귀모형!X79/10000000</f>
        <v>3.2115704296428398E-2</v>
      </c>
      <c r="Y79" s="12">
        <f>회귀모형!Y79/10000000</f>
        <v>3.1227996797540389E-2</v>
      </c>
      <c r="Z79" s="12">
        <f>회귀모형!Z79/10000000</f>
        <v>3.034028929865238E-2</v>
      </c>
      <c r="AA79" s="12">
        <f>회귀모형!AA79/10000000</f>
        <v>2.9452581799764371E-2</v>
      </c>
      <c r="AB79" s="12">
        <f>회귀모형!AB79/10000000</f>
        <v>2.8564874300876359E-2</v>
      </c>
      <c r="AC79" s="12">
        <f>회귀모형!AC79/10000000</f>
        <v>2.7677166801988347E-2</v>
      </c>
      <c r="AD79" s="12">
        <f>회귀모형!AD79/10000000</f>
        <v>2.6789459303100338E-2</v>
      </c>
      <c r="AE79" s="12">
        <f>회귀모형!AE79/10000000</f>
        <v>2.5901751804212329E-2</v>
      </c>
      <c r="AG79" s="3">
        <f>(W79-실제값!W79)^2</f>
        <v>133526952689.08714</v>
      </c>
      <c r="AH79" s="3">
        <f>(X79-실제값!X79)^2</f>
        <v>132600681480.37869</v>
      </c>
      <c r="AI79" s="3">
        <f>(Y79-실제값!Y79)^2</f>
        <v>137000509863.71486</v>
      </c>
      <c r="AJ79" s="3">
        <f>(Z79-실제값!Z79)^2</f>
        <v>115157409800.76447</v>
      </c>
      <c r="AK79" s="3">
        <f>(AA79-실제값!AA79)^2</f>
        <v>121579502745.50337</v>
      </c>
      <c r="AL79" s="3">
        <f>(AB79-실제값!AB79)^2</f>
        <v>133577143615.51668</v>
      </c>
      <c r="AM79" s="3">
        <f>(AC79-실제값!AC79)^2</f>
        <v>146563450155.37955</v>
      </c>
      <c r="AN79" s="3">
        <f>(AD79-실제값!AD79)^2</f>
        <v>105308640684.14459</v>
      </c>
    </row>
    <row r="80" spans="1:40" x14ac:dyDescent="0.6">
      <c r="A80" s="1">
        <v>76</v>
      </c>
      <c r="B80" s="11">
        <f>회귀모형!B80/10000000</f>
        <v>5.6065616365169324E-2</v>
      </c>
      <c r="C80" s="11">
        <f>회귀모형!C80/10000000</f>
        <v>5.7510796165233941E-2</v>
      </c>
      <c r="D80" s="11">
        <f>회귀모형!D80/10000000</f>
        <v>5.4980422452846039E-2</v>
      </c>
      <c r="E80" s="11">
        <f>회귀모형!E80/10000000</f>
        <v>5.359905170836566E-2</v>
      </c>
      <c r="F80" s="11">
        <f>회귀모형!F80/10000000</f>
        <v>5.244127747315299E-2</v>
      </c>
      <c r="G80" s="11">
        <f>회귀모형!G80/10000000</f>
        <v>5.223555069363487E-2</v>
      </c>
      <c r="H80" s="11">
        <f>회귀모형!H80/10000000</f>
        <v>5.1275299873945607E-2</v>
      </c>
      <c r="I80" s="11">
        <f>회귀모형!I80/10000000</f>
        <v>4.992139455958932E-2</v>
      </c>
      <c r="J80" s="11">
        <f>회귀모형!J80/10000000</f>
        <v>4.9333207450692418E-2</v>
      </c>
      <c r="K80" s="11">
        <f>회귀모형!K80/10000000</f>
        <v>4.6439461232136083E-2</v>
      </c>
      <c r="L80" s="11">
        <f>회귀모형!L80/10000000</f>
        <v>4.4874162682611567E-2</v>
      </c>
      <c r="M80" s="11">
        <f>회귀모형!M80/10000000</f>
        <v>4.4678334283555381E-2</v>
      </c>
      <c r="N80" s="11">
        <f>회귀모형!N80/10000000</f>
        <v>4.2254036350320275E-2</v>
      </c>
      <c r="O80" s="11">
        <f>회귀모형!O80/10000000</f>
        <v>4.2219365089633899E-2</v>
      </c>
      <c r="P80" s="11">
        <f>회귀모형!P80/10000000</f>
        <v>4.0615131925539276E-2</v>
      </c>
      <c r="Q80" s="11">
        <f>회귀모형!Q80/10000000</f>
        <v>4.098405560158988E-2</v>
      </c>
      <c r="R80" s="11">
        <f>회귀모형!R80/10000000</f>
        <v>4.1590001474433022E-2</v>
      </c>
      <c r="S80" s="11">
        <f>회귀모형!S80/10000000</f>
        <v>3.9395197461821713E-2</v>
      </c>
      <c r="T80" s="11">
        <f>회귀모형!T80/10000000</f>
        <v>3.9569179953633363E-2</v>
      </c>
      <c r="U80" s="11">
        <f>회귀모형!U80/10000000</f>
        <v>3.9755148879546023E-2</v>
      </c>
      <c r="V80" s="11">
        <f>회귀모형!V80/10000000</f>
        <v>3.9469486621944737E-2</v>
      </c>
      <c r="W80" s="12">
        <f>회귀모형!W80/10000000</f>
        <v>3.5893002725757295E-2</v>
      </c>
      <c r="X80" s="12">
        <f>회귀모형!X80/10000000</f>
        <v>3.4917015188707552E-2</v>
      </c>
      <c r="Y80" s="12">
        <f>회귀모형!Y80/10000000</f>
        <v>3.3941027651657796E-2</v>
      </c>
      <c r="Z80" s="12">
        <f>회귀모형!Z80/10000000</f>
        <v>3.2965040114608046E-2</v>
      </c>
      <c r="AA80" s="12">
        <f>회귀모형!AA80/10000000</f>
        <v>3.1989052577558297E-2</v>
      </c>
      <c r="AB80" s="12">
        <f>회귀모형!AB80/10000000</f>
        <v>3.1013065040508554E-2</v>
      </c>
      <c r="AC80" s="12">
        <f>회귀모형!AC80/10000000</f>
        <v>3.0037077503458801E-2</v>
      </c>
      <c r="AD80" s="12">
        <f>회귀모형!AD80/10000000</f>
        <v>2.9061089966409055E-2</v>
      </c>
      <c r="AE80" s="12">
        <f>회귀모형!AE80/10000000</f>
        <v>2.8085102429359302E-2</v>
      </c>
      <c r="AG80" s="3">
        <f>(W80-실제값!W80)^2</f>
        <v>152424905549.82666</v>
      </c>
      <c r="AH80" s="3">
        <f>(X80-실제값!X80)^2</f>
        <v>154224785737.24744</v>
      </c>
      <c r="AI80" s="3">
        <f>(Y80-실제값!Y80)^2</f>
        <v>159727738575.58401</v>
      </c>
      <c r="AJ80" s="3">
        <f>(Z80-실제값!Z80)^2</f>
        <v>156351541633.23615</v>
      </c>
      <c r="AK80" s="3">
        <f>(AA80-실제값!AA80)^2</f>
        <v>145839607405.05743</v>
      </c>
      <c r="AL80" s="3">
        <f>(AB80-실제값!AB80)^2</f>
        <v>145257748648.54004</v>
      </c>
      <c r="AM80" s="3">
        <f>(AC80-실제값!AC80)^2</f>
        <v>157388514425.30386</v>
      </c>
      <c r="AN80" s="3">
        <f>(AD80-실제값!AD80)^2</f>
        <v>166048759637.34378</v>
      </c>
    </row>
    <row r="81" spans="1:40" x14ac:dyDescent="0.6">
      <c r="A81" s="1">
        <v>77</v>
      </c>
      <c r="B81" s="11">
        <f>회귀모형!B81/10000000</f>
        <v>6.2943282494567848E-2</v>
      </c>
      <c r="C81" s="11">
        <f>회귀모형!C81/10000000</f>
        <v>6.032982928946292E-2</v>
      </c>
      <c r="D81" s="11">
        <f>회귀모형!D81/10000000</f>
        <v>6.1847273778075494E-2</v>
      </c>
      <c r="E81" s="11">
        <f>회귀모형!E81/10000000</f>
        <v>5.9008833284891933E-2</v>
      </c>
      <c r="F81" s="11">
        <f>회귀모형!F81/10000000</f>
        <v>5.8200927307864442E-2</v>
      </c>
      <c r="G81" s="11">
        <f>회귀모형!G81/10000000</f>
        <v>5.6446765657481669E-2</v>
      </c>
      <c r="H81" s="11">
        <f>회귀모형!H81/10000000</f>
        <v>5.630652936407507E-2</v>
      </c>
      <c r="I81" s="11">
        <f>회귀모형!I81/10000000</f>
        <v>5.5035223817896002E-2</v>
      </c>
      <c r="J81" s="11">
        <f>회귀모형!J81/10000000</f>
        <v>5.3015185182000303E-2</v>
      </c>
      <c r="K81" s="11">
        <f>회귀모형!K81/10000000</f>
        <v>5.1499657449046839E-2</v>
      </c>
      <c r="L81" s="11">
        <f>회귀모형!L81/10000000</f>
        <v>5.1038376510816906E-2</v>
      </c>
      <c r="M81" s="11">
        <f>회귀모형!M81/10000000</f>
        <v>4.8358698812452403E-2</v>
      </c>
      <c r="N81" s="11">
        <f>회귀모형!N81/10000000</f>
        <v>4.7265471515739448E-2</v>
      </c>
      <c r="O81" s="11">
        <f>회귀모형!O81/10000000</f>
        <v>4.6547877280929448E-2</v>
      </c>
      <c r="P81" s="11">
        <f>회귀모형!P81/10000000</f>
        <v>4.5220221052964575E-2</v>
      </c>
      <c r="Q81" s="11">
        <f>회귀모형!Q81/10000000</f>
        <v>4.4862551338297398E-2</v>
      </c>
      <c r="R81" s="11">
        <f>회귀모형!R81/10000000</f>
        <v>4.4120017035840162E-2</v>
      </c>
      <c r="S81" s="11">
        <f>회귀모형!S81/10000000</f>
        <v>4.4825186616033623E-2</v>
      </c>
      <c r="T81" s="11">
        <f>회귀모형!T81/10000000</f>
        <v>4.3889916755830434E-2</v>
      </c>
      <c r="U81" s="11">
        <f>회귀모형!U81/10000000</f>
        <v>4.3407870338595743E-2</v>
      </c>
      <c r="V81" s="11">
        <f>회귀모형!V81/10000000</f>
        <v>4.3894593324176084E-2</v>
      </c>
      <c r="W81" s="12">
        <f>회귀모형!W81/10000000</f>
        <v>3.9728064716893996E-2</v>
      </c>
      <c r="X81" s="12">
        <f>회귀모형!X81/10000000</f>
        <v>3.8672761993291116E-2</v>
      </c>
      <c r="Y81" s="12">
        <f>회귀모형!Y81/10000000</f>
        <v>3.7617459269688236E-2</v>
      </c>
      <c r="Z81" s="12">
        <f>회귀모형!Z81/10000000</f>
        <v>3.6562156546085356E-2</v>
      </c>
      <c r="AA81" s="12">
        <f>회귀모형!AA81/10000000</f>
        <v>3.5506853822482483E-2</v>
      </c>
      <c r="AB81" s="12">
        <f>회귀모형!AB81/10000000</f>
        <v>3.4451551098879603E-2</v>
      </c>
      <c r="AC81" s="12">
        <f>회귀모형!AC81/10000000</f>
        <v>3.339624837527673E-2</v>
      </c>
      <c r="AD81" s="12">
        <f>회귀모형!AD81/10000000</f>
        <v>3.2340945651673843E-2</v>
      </c>
      <c r="AE81" s="12">
        <f>회귀모형!AE81/10000000</f>
        <v>3.128564292807097E-2</v>
      </c>
      <c r="AG81" s="3">
        <f>(W81-실제값!W81)^2</f>
        <v>183035879468.97775</v>
      </c>
      <c r="AH81" s="3">
        <f>(X81-실제값!X81)^2</f>
        <v>182633332589.74359</v>
      </c>
      <c r="AI81" s="3">
        <f>(Y81-실제값!Y81)^2</f>
        <v>187973013788.57169</v>
      </c>
      <c r="AJ81" s="3">
        <f>(Z81-실제값!Z81)^2</f>
        <v>184573380751.12189</v>
      </c>
      <c r="AK81" s="3">
        <f>(AA81-실제값!AA81)^2</f>
        <v>204967075903.46774</v>
      </c>
      <c r="AL81" s="3">
        <f>(AB81-실제값!AB81)^2</f>
        <v>169064272837.0856</v>
      </c>
      <c r="AM81" s="3">
        <f>(AC81-실제값!AC81)^2</f>
        <v>176970897329.2446</v>
      </c>
      <c r="AN81" s="3">
        <f>(AD81-실제값!AD81)^2</f>
        <v>182642392547.59296</v>
      </c>
    </row>
    <row r="82" spans="1:40" x14ac:dyDescent="0.6">
      <c r="A82" s="1">
        <v>78</v>
      </c>
      <c r="B82" s="11">
        <f>회귀모형!B82/10000000</f>
        <v>6.6986456047386247E-2</v>
      </c>
      <c r="C82" s="11">
        <f>회귀모형!C82/10000000</f>
        <v>6.7809277151518021E-2</v>
      </c>
      <c r="D82" s="11">
        <f>회귀모형!D82/10000000</f>
        <v>6.487430659218392E-2</v>
      </c>
      <c r="E82" s="11">
        <f>회귀모형!E82/10000000</f>
        <v>6.6770552128284061E-2</v>
      </c>
      <c r="F82" s="11">
        <f>회귀모형!F82/10000000</f>
        <v>6.5215541782510822E-2</v>
      </c>
      <c r="G82" s="11">
        <f>회귀모형!G82/10000000</f>
        <v>6.2503521566092596E-2</v>
      </c>
      <c r="H82" s="11">
        <f>회귀모형!H82/10000000</f>
        <v>6.0573273889718941E-2</v>
      </c>
      <c r="I82" s="11">
        <f>회귀모형!I82/10000000</f>
        <v>6.0574760792856522E-2</v>
      </c>
      <c r="J82" s="11">
        <f>회귀모형!J82/10000000</f>
        <v>5.8595273656360587E-2</v>
      </c>
      <c r="K82" s="11">
        <f>회귀모형!K82/10000000</f>
        <v>5.620185321160541E-2</v>
      </c>
      <c r="L82" s="11">
        <f>회귀모형!L82/10000000</f>
        <v>5.6015902014623607E-2</v>
      </c>
      <c r="M82" s="11">
        <f>회귀모형!M82/10000000</f>
        <v>5.3363370612274724E-2</v>
      </c>
      <c r="N82" s="11">
        <f>회귀모형!N82/10000000</f>
        <v>5.148460850596636E-2</v>
      </c>
      <c r="O82" s="11">
        <f>회귀모형!O82/10000000</f>
        <v>5.1832894259380875E-2</v>
      </c>
      <c r="P82" s="11">
        <f>회귀모형!P82/10000000</f>
        <v>5.0160902747962054E-2</v>
      </c>
      <c r="Q82" s="11">
        <f>회귀모형!Q82/10000000</f>
        <v>4.924810410541848E-2</v>
      </c>
      <c r="R82" s="11">
        <f>회귀모형!R82/10000000</f>
        <v>4.8568265245025589E-2</v>
      </c>
      <c r="S82" s="11">
        <f>회귀모형!S82/10000000</f>
        <v>4.7721261780246098E-2</v>
      </c>
      <c r="T82" s="11">
        <f>회귀모형!T82/10000000</f>
        <v>4.925510359241711E-2</v>
      </c>
      <c r="U82" s="11">
        <f>회귀모형!U82/10000000</f>
        <v>4.722983483382906E-2</v>
      </c>
      <c r="V82" s="11">
        <f>회귀모형!V82/10000000</f>
        <v>4.7499841025330621E-2</v>
      </c>
      <c r="W82" s="12">
        <f>회귀모형!W82/10000000</f>
        <v>4.360201315276134E-2</v>
      </c>
      <c r="X82" s="12">
        <f>회귀모형!X82/10000000</f>
        <v>4.2446850255215864E-2</v>
      </c>
      <c r="Y82" s="12">
        <f>회귀모형!Y82/10000000</f>
        <v>4.1291687357670394E-2</v>
      </c>
      <c r="Z82" s="12">
        <f>회귀모형!Z82/10000000</f>
        <v>4.0136524460124924E-2</v>
      </c>
      <c r="AA82" s="12">
        <f>회귀모형!AA82/10000000</f>
        <v>3.8981361562579454E-2</v>
      </c>
      <c r="AB82" s="12">
        <f>회귀모형!AB82/10000000</f>
        <v>3.7826198665033978E-2</v>
      </c>
      <c r="AC82" s="12">
        <f>회귀모형!AC82/10000000</f>
        <v>3.6671035767488508E-2</v>
      </c>
      <c r="AD82" s="12">
        <f>회귀모형!AD82/10000000</f>
        <v>3.5515872869943038E-2</v>
      </c>
      <c r="AE82" s="12">
        <f>회귀모형!AE82/10000000</f>
        <v>3.4360709972397561E-2</v>
      </c>
      <c r="AG82" s="3">
        <f>(W82-실제값!W82)^2</f>
        <v>220142331403.56003</v>
      </c>
      <c r="AH82" s="3">
        <f>(X82-실제값!X82)^2</f>
        <v>219026393182.83438</v>
      </c>
      <c r="AI82" s="3">
        <f>(Y82-실제값!Y82)^2</f>
        <v>211494515471.45422</v>
      </c>
      <c r="AJ82" s="3">
        <f>(Z82-실제값!Z82)^2</f>
        <v>213178749207.94043</v>
      </c>
      <c r="AK82" s="3">
        <f>(AA82-실제값!AA82)^2</f>
        <v>246271006870.58966</v>
      </c>
      <c r="AL82" s="3">
        <f>(AB82-실제값!AB82)^2</f>
        <v>239949558079.76486</v>
      </c>
      <c r="AM82" s="3">
        <f>(AC82-실제값!AC82)^2</f>
        <v>210739875623.95926</v>
      </c>
      <c r="AN82" s="3">
        <f>(AD82-실제값!AD82)^2</f>
        <v>205176081691.17615</v>
      </c>
    </row>
    <row r="83" spans="1:40" x14ac:dyDescent="0.6">
      <c r="A83" s="1">
        <v>79</v>
      </c>
      <c r="B83" s="11">
        <f>회귀모형!B83/10000000</f>
        <v>7.2084721508493266E-2</v>
      </c>
      <c r="C83" s="11">
        <f>회귀모형!C83/10000000</f>
        <v>7.2273995938732377E-2</v>
      </c>
      <c r="D83" s="11">
        <f>회귀모형!D83/10000000</f>
        <v>7.2846152855807644E-2</v>
      </c>
      <c r="E83" s="11">
        <f>회귀모형!E83/10000000</f>
        <v>7.0665797659498181E-2</v>
      </c>
      <c r="F83" s="11">
        <f>회귀모형!F83/10000000</f>
        <v>7.2909692461917336E-2</v>
      </c>
      <c r="G83" s="11">
        <f>회귀모형!G83/10000000</f>
        <v>7.0948451504422638E-2</v>
      </c>
      <c r="H83" s="11">
        <f>회귀모형!H83/10000000</f>
        <v>6.8030381385855154E-2</v>
      </c>
      <c r="I83" s="11">
        <f>회귀모형!I83/10000000</f>
        <v>6.6083638757994084E-2</v>
      </c>
      <c r="J83" s="11">
        <f>회귀모형!J83/10000000</f>
        <v>6.5306751282466588E-2</v>
      </c>
      <c r="K83" s="11">
        <f>회귀모형!K83/10000000</f>
        <v>6.168584671454494E-2</v>
      </c>
      <c r="L83" s="11">
        <f>회귀모형!L83/10000000</f>
        <v>6.1362447532522992E-2</v>
      </c>
      <c r="M83" s="11">
        <f>회귀모형!M83/10000000</f>
        <v>5.9397725627153147E-2</v>
      </c>
      <c r="N83" s="11">
        <f>회귀모형!N83/10000000</f>
        <v>5.7152092791218093E-2</v>
      </c>
      <c r="O83" s="11">
        <f>회귀모형!O83/10000000</f>
        <v>5.7310735142686496E-2</v>
      </c>
      <c r="P83" s="11">
        <f>회귀모형!P83/10000000</f>
        <v>5.425788250747024E-2</v>
      </c>
      <c r="Q83" s="11">
        <f>회귀모형!Q83/10000000</f>
        <v>5.3542090048588731E-2</v>
      </c>
      <c r="R83" s="11">
        <f>회귀모형!R83/10000000</f>
        <v>5.3325323603315107E-2</v>
      </c>
      <c r="S83" s="11">
        <f>회귀모형!S83/10000000</f>
        <v>5.305605334633804E-2</v>
      </c>
      <c r="T83" s="11">
        <f>회귀모형!T83/10000000</f>
        <v>5.2419747480363807E-2</v>
      </c>
      <c r="U83" s="11">
        <f>회귀모형!U83/10000000</f>
        <v>5.2925235867072713E-2</v>
      </c>
      <c r="V83" s="11">
        <f>회귀모형!V83/10000000</f>
        <v>5.195741081547909E-2</v>
      </c>
      <c r="W83" s="12">
        <f>회귀모형!W83/10000000</f>
        <v>4.8073881197270248E-2</v>
      </c>
      <c r="X83" s="12">
        <f>회귀모형!X83/10000000</f>
        <v>4.6818510332814554E-2</v>
      </c>
      <c r="Y83" s="12">
        <f>회귀모형!Y83/10000000</f>
        <v>4.5563139468358861E-2</v>
      </c>
      <c r="Z83" s="12">
        <f>회귀모형!Z83/10000000</f>
        <v>4.4307768603903168E-2</v>
      </c>
      <c r="AA83" s="12">
        <f>회귀모형!AA83/10000000</f>
        <v>4.3052397739447468E-2</v>
      </c>
      <c r="AB83" s="12">
        <f>회귀모형!AB83/10000000</f>
        <v>4.1797026874991774E-2</v>
      </c>
      <c r="AC83" s="12">
        <f>회귀모형!AC83/10000000</f>
        <v>4.0541656010536081E-2</v>
      </c>
      <c r="AD83" s="12">
        <f>회귀모형!AD83/10000000</f>
        <v>3.9286285146080388E-2</v>
      </c>
      <c r="AE83" s="12">
        <f>회귀모형!AE83/10000000</f>
        <v>3.8030914281624688E-2</v>
      </c>
      <c r="AG83" s="3">
        <f>(W83-실제값!W83)^2</f>
        <v>267315355804.11237</v>
      </c>
      <c r="AH83" s="3">
        <f>(X83-실제값!X83)^2</f>
        <v>277905058041.81396</v>
      </c>
      <c r="AI83" s="3">
        <f>(Y83-실제값!Y83)^2</f>
        <v>261931309023.83472</v>
      </c>
      <c r="AJ83" s="3">
        <f>(Z83-실제값!Z83)^2</f>
        <v>251607124844.71823</v>
      </c>
      <c r="AK83" s="3">
        <f>(AA83-실제값!AA83)^2</f>
        <v>276615091808.5036</v>
      </c>
      <c r="AL83" s="3">
        <f>(AB83-실제값!AB83)^2</f>
        <v>293610491439.91528</v>
      </c>
      <c r="AM83" s="3">
        <f>(AC83-실제값!AC83)^2</f>
        <v>288612630762.86407</v>
      </c>
      <c r="AN83" s="3">
        <f>(AD83-실제값!AD83)^2</f>
        <v>253675945642.23248</v>
      </c>
    </row>
    <row r="84" spans="1:40" x14ac:dyDescent="0.6">
      <c r="A84" s="1">
        <v>80</v>
      </c>
      <c r="B84" s="11">
        <f>회귀모형!B84/10000000</f>
        <v>8.4742799712832398E-2</v>
      </c>
      <c r="C84" s="11">
        <f>회귀모형!C84/10000000</f>
        <v>8.3981676191284119E-2</v>
      </c>
      <c r="D84" s="11">
        <f>회귀모형!D84/10000000</f>
        <v>8.2620771136646579E-2</v>
      </c>
      <c r="E84" s="11">
        <f>회귀모형!E84/10000000</f>
        <v>8.3034675509200379E-2</v>
      </c>
      <c r="F84" s="11">
        <f>회귀모형!F84/10000000</f>
        <v>7.9560919490016355E-2</v>
      </c>
      <c r="G84" s="11">
        <f>회귀모형!G84/10000000</f>
        <v>8.4339367246548821E-2</v>
      </c>
      <c r="H84" s="11">
        <f>회귀모형!H84/10000000</f>
        <v>7.7865666737226918E-2</v>
      </c>
      <c r="I84" s="11">
        <f>회귀모형!I84/10000000</f>
        <v>7.5322863531197576E-2</v>
      </c>
      <c r="J84" s="11">
        <f>회귀모형!J84/10000000</f>
        <v>7.492446712013455E-2</v>
      </c>
      <c r="K84" s="11">
        <f>회귀모형!K84/10000000</f>
        <v>7.2529116719736081E-2</v>
      </c>
      <c r="L84" s="11">
        <f>회귀모형!L84/10000000</f>
        <v>7.0661846694209357E-2</v>
      </c>
      <c r="M84" s="11">
        <f>회귀모형!M84/10000000</f>
        <v>6.9046980056445259E-2</v>
      </c>
      <c r="N84" s="11">
        <f>회귀모형!N84/10000000</f>
        <v>6.7506675320074469E-2</v>
      </c>
      <c r="O84" s="11">
        <f>회귀모형!O84/10000000</f>
        <v>6.5549782190864228E-2</v>
      </c>
      <c r="P84" s="11">
        <f>회귀모형!P84/10000000</f>
        <v>6.2489030394838961E-2</v>
      </c>
      <c r="Q84" s="11">
        <f>회귀모형!Q84/10000000</f>
        <v>6.3483856278055237E-2</v>
      </c>
      <c r="R84" s="11">
        <f>회귀모형!R84/10000000</f>
        <v>6.0354917018995584E-2</v>
      </c>
      <c r="S84" s="11">
        <f>회귀모형!S84/10000000</f>
        <v>5.9805606007240587E-2</v>
      </c>
      <c r="T84" s="11">
        <f>회귀모형!T84/10000000</f>
        <v>5.853723858116551E-2</v>
      </c>
      <c r="U84" s="11">
        <f>회귀모형!U84/10000000</f>
        <v>5.8481650164808184E-2</v>
      </c>
      <c r="V84" s="11">
        <f>회귀모형!V84/10000000</f>
        <v>5.9323541003003306E-2</v>
      </c>
      <c r="W84" s="12">
        <f>회귀모형!W84/10000000</f>
        <v>5.4470331086643585E-2</v>
      </c>
      <c r="X84" s="12">
        <f>회귀모형!X84/10000000</f>
        <v>5.2953939336492027E-2</v>
      </c>
      <c r="Y84" s="12">
        <f>회귀모형!Y84/10000000</f>
        <v>5.1437547586340483E-2</v>
      </c>
      <c r="Z84" s="12">
        <f>회귀모형!Z84/10000000</f>
        <v>4.9921155836188925E-2</v>
      </c>
      <c r="AA84" s="12">
        <f>회귀모형!AA84/10000000</f>
        <v>4.8404764086037375E-2</v>
      </c>
      <c r="AB84" s="12">
        <f>회귀모형!AB84/10000000</f>
        <v>4.6888372335885817E-2</v>
      </c>
      <c r="AC84" s="12">
        <f>회귀모형!AC84/10000000</f>
        <v>4.5371980585734259E-2</v>
      </c>
      <c r="AD84" s="12">
        <f>회귀모형!AD84/10000000</f>
        <v>4.3855588835582708E-2</v>
      </c>
      <c r="AE84" s="12">
        <f>회귀모형!AE84/10000000</f>
        <v>4.233919708543115E-2</v>
      </c>
      <c r="AG84" s="3">
        <f>(W84-실제값!W84)^2</f>
        <v>323099733879.90271</v>
      </c>
      <c r="AH84" s="3">
        <f>(X84-실제값!X84)^2</f>
        <v>327225513518.73444</v>
      </c>
      <c r="AI84" s="3">
        <f>(Y84-실제값!Y84)^2</f>
        <v>327358747580.04755</v>
      </c>
      <c r="AJ84" s="3">
        <f>(Z84-실제값!Z84)^2</f>
        <v>307316249310.93512</v>
      </c>
      <c r="AK84" s="3">
        <f>(AA84-실제값!AA84)^2</f>
        <v>333353943052.03387</v>
      </c>
      <c r="AL84" s="3">
        <f>(AB84-실제값!AB84)^2</f>
        <v>340305528704.60645</v>
      </c>
      <c r="AM84" s="3">
        <f>(AC84-실제값!AC84)^2</f>
        <v>356208640300.07141</v>
      </c>
      <c r="AN84" s="3">
        <f>(AD84-실제값!AD84)^2</f>
        <v>349608284231.31671</v>
      </c>
    </row>
    <row r="85" spans="1:40" x14ac:dyDescent="0.6">
      <c r="A85" s="1">
        <v>81</v>
      </c>
      <c r="B85" s="11">
        <f>회귀모형!B85/10000000</f>
        <v>9.4122948749976884E-2</v>
      </c>
      <c r="C85" s="11">
        <f>회귀모형!C85/10000000</f>
        <v>9.1546032639486533E-2</v>
      </c>
      <c r="D85" s="11">
        <f>회귀모형!D85/10000000</f>
        <v>9.1535745287083234E-2</v>
      </c>
      <c r="E85" s="11">
        <f>회귀모형!E85/10000000</f>
        <v>9.022012430149183E-2</v>
      </c>
      <c r="F85" s="11">
        <f>회귀모형!F85/10000000</f>
        <v>9.137297019594573E-2</v>
      </c>
      <c r="G85" s="11">
        <f>회귀모형!G85/10000000</f>
        <v>8.5587780445251546E-2</v>
      </c>
      <c r="H85" s="11">
        <f>회귀모형!H85/10000000</f>
        <v>9.1305222307339742E-2</v>
      </c>
      <c r="I85" s="11">
        <f>회귀모형!I85/10000000</f>
        <v>8.5806792152727268E-2</v>
      </c>
      <c r="J85" s="11">
        <f>회귀모형!J85/10000000</f>
        <v>8.1492416361615069E-2</v>
      </c>
      <c r="K85" s="11">
        <f>회귀모형!K85/10000000</f>
        <v>7.8711384430064271E-2</v>
      </c>
      <c r="L85" s="11">
        <f>회귀모형!L85/10000000</f>
        <v>7.9573422415378917E-2</v>
      </c>
      <c r="M85" s="11">
        <f>회귀모형!M85/10000000</f>
        <v>7.6320497561898959E-2</v>
      </c>
      <c r="N85" s="11">
        <f>회귀모형!N85/10000000</f>
        <v>7.4384031010982329E-2</v>
      </c>
      <c r="O85" s="11">
        <f>회귀모형!O85/10000000</f>
        <v>7.3722810902043301E-2</v>
      </c>
      <c r="P85" s="11">
        <f>회귀모형!P85/10000000</f>
        <v>6.9641559332614886E-2</v>
      </c>
      <c r="Q85" s="11">
        <f>회귀모형!Q85/10000000</f>
        <v>6.8792153196879841E-2</v>
      </c>
      <c r="R85" s="11">
        <f>회귀모형!R85/10000000</f>
        <v>7.0118116541454667E-2</v>
      </c>
      <c r="S85" s="11">
        <f>회귀모형!S85/10000000</f>
        <v>6.5542860663420036E-2</v>
      </c>
      <c r="T85" s="11">
        <f>회귀모형!T85/10000000</f>
        <v>6.6565238635181906E-2</v>
      </c>
      <c r="U85" s="11">
        <f>회귀모형!U85/10000000</f>
        <v>6.4002003820348624E-2</v>
      </c>
      <c r="V85" s="11">
        <f>회귀모형!V85/10000000</f>
        <v>6.5888334849860605E-2</v>
      </c>
      <c r="W85" s="12">
        <f>회귀모형!W85/10000000</f>
        <v>6.0958181107988327E-2</v>
      </c>
      <c r="X85" s="12">
        <f>회귀모형!X85/10000000</f>
        <v>5.9329909928190525E-2</v>
      </c>
      <c r="Y85" s="12">
        <f>회귀모형!Y85/10000000</f>
        <v>5.7701638748392715E-2</v>
      </c>
      <c r="Z85" s="12">
        <f>회귀모형!Z85/10000000</f>
        <v>5.6073367568594927E-2</v>
      </c>
      <c r="AA85" s="12">
        <f>회귀모형!AA85/10000000</f>
        <v>5.4445096388797139E-2</v>
      </c>
      <c r="AB85" s="12">
        <f>회귀모형!AB85/10000000</f>
        <v>5.281682520899933E-2</v>
      </c>
      <c r="AC85" s="12">
        <f>회귀모형!AC85/10000000</f>
        <v>5.1188554029201527E-2</v>
      </c>
      <c r="AD85" s="12">
        <f>회귀모형!AD85/10000000</f>
        <v>4.9560282849403732E-2</v>
      </c>
      <c r="AE85" s="12">
        <f>회귀모형!AE85/10000000</f>
        <v>4.7932011669605937E-2</v>
      </c>
      <c r="AG85" s="3">
        <f>(W85-실제값!W85)^2</f>
        <v>410029136094.41614</v>
      </c>
      <c r="AH85" s="3">
        <f>(X85-실제값!X85)^2</f>
        <v>395182613298.46924</v>
      </c>
      <c r="AI85" s="3">
        <f>(Y85-실제값!Y85)^2</f>
        <v>387749954539.9278</v>
      </c>
      <c r="AJ85" s="3">
        <f>(Z85-실제값!Z85)^2</f>
        <v>388485086775.27032</v>
      </c>
      <c r="AK85" s="3">
        <f>(AA85-실제값!AA85)^2</f>
        <v>399034859241.40662</v>
      </c>
      <c r="AL85" s="3">
        <f>(AB85-실제값!AB85)^2</f>
        <v>405362404789.56384</v>
      </c>
      <c r="AM85" s="3">
        <f>(AC85-실제값!AC85)^2</f>
        <v>420012968270.14935</v>
      </c>
      <c r="AN85" s="3">
        <f>(AD85-실제값!AD85)^2</f>
        <v>425482490831.77747</v>
      </c>
    </row>
    <row r="86" spans="1:40" x14ac:dyDescent="0.6">
      <c r="A86" s="1">
        <v>82</v>
      </c>
      <c r="B86" s="11">
        <f>회귀모형!B86/10000000</f>
        <v>0.10270914178371611</v>
      </c>
      <c r="C86" s="11">
        <f>회귀모형!C86/10000000</f>
        <v>0.102635040799111</v>
      </c>
      <c r="D86" s="11">
        <f>회귀모형!D86/10000000</f>
        <v>9.9390777140769479E-2</v>
      </c>
      <c r="E86" s="11">
        <f>회귀모형!E86/10000000</f>
        <v>9.9737957050084675E-2</v>
      </c>
      <c r="F86" s="11">
        <f>회귀모형!F86/10000000</f>
        <v>0.10089626987571083</v>
      </c>
      <c r="G86" s="11">
        <f>회귀모형!G86/10000000</f>
        <v>9.9250889948801546E-2</v>
      </c>
      <c r="H86" s="11">
        <f>회귀모형!H86/10000000</f>
        <v>9.3909839975001241E-2</v>
      </c>
      <c r="I86" s="11">
        <f>회귀모형!I86/10000000</f>
        <v>9.9425404967610959E-2</v>
      </c>
      <c r="J86" s="11">
        <f>회귀모형!J86/10000000</f>
        <v>9.2065928223250784E-2</v>
      </c>
      <c r="K86" s="11">
        <f>회귀모형!K86/10000000</f>
        <v>8.6709400690540353E-2</v>
      </c>
      <c r="L86" s="11">
        <f>회귀모형!L86/10000000</f>
        <v>8.7376557280432074E-2</v>
      </c>
      <c r="M86" s="11">
        <f>회귀모형!M86/10000000</f>
        <v>8.5508850288627231E-2</v>
      </c>
      <c r="N86" s="11">
        <f>회귀모형!N86/10000000</f>
        <v>8.1489718101336484E-2</v>
      </c>
      <c r="O86" s="11">
        <f>회귀모형!O86/10000000</f>
        <v>8.1089241215945004E-2</v>
      </c>
      <c r="P86" s="11">
        <f>회귀모형!P86/10000000</f>
        <v>7.9210539521210308E-2</v>
      </c>
      <c r="Q86" s="11">
        <f>회귀모형!Q86/10000000</f>
        <v>7.7263223483364271E-2</v>
      </c>
      <c r="R86" s="11">
        <f>회귀모형!R86/10000000</f>
        <v>7.6106152748913289E-2</v>
      </c>
      <c r="S86" s="11">
        <f>회귀모형!S86/10000000</f>
        <v>7.6291836936206753E-2</v>
      </c>
      <c r="T86" s="11">
        <f>회귀모형!T86/10000000</f>
        <v>7.3760062936209514E-2</v>
      </c>
      <c r="U86" s="11">
        <f>회귀모형!U86/10000000</f>
        <v>7.2665842553097576E-2</v>
      </c>
      <c r="V86" s="11">
        <f>회귀모형!V86/10000000</f>
        <v>7.1092849424475246E-2</v>
      </c>
      <c r="W86" s="12">
        <f>회귀모형!W86/10000000</f>
        <v>6.8267520791962202E-2</v>
      </c>
      <c r="X86" s="12">
        <f>회귀모형!X86/10000000</f>
        <v>6.6514414349047868E-2</v>
      </c>
      <c r="Y86" s="12">
        <f>회귀모형!Y86/10000000</f>
        <v>6.4761307906133547E-2</v>
      </c>
      <c r="Z86" s="12">
        <f>회귀모형!Z86/10000000</f>
        <v>6.3008201463219227E-2</v>
      </c>
      <c r="AA86" s="12">
        <f>회귀모형!AA86/10000000</f>
        <v>6.1255095020304899E-2</v>
      </c>
      <c r="AB86" s="12">
        <f>회귀모형!AB86/10000000</f>
        <v>5.9501988577390579E-2</v>
      </c>
      <c r="AC86" s="12">
        <f>회귀모형!AC86/10000000</f>
        <v>5.7748882134476258E-2</v>
      </c>
      <c r="AD86" s="12">
        <f>회귀모형!AD86/10000000</f>
        <v>5.5995775691561937E-2</v>
      </c>
      <c r="AE86" s="12">
        <f>회귀모형!AE86/10000000</f>
        <v>5.4242669248647603E-2</v>
      </c>
      <c r="AG86" s="3">
        <f>(W86-실제값!W86)^2</f>
        <v>494882476111.37659</v>
      </c>
      <c r="AH86" s="3">
        <f>(X86-실제값!X86)^2</f>
        <v>515588665429.08264</v>
      </c>
      <c r="AI86" s="3">
        <f>(Y86-실제값!Y86)^2</f>
        <v>476080440934.66705</v>
      </c>
      <c r="AJ86" s="3">
        <f>(Z86-실제값!Z86)^2</f>
        <v>462721465462.97485</v>
      </c>
      <c r="AK86" s="3">
        <f>(AA86-실제값!AA86)^2</f>
        <v>502803788848.68781</v>
      </c>
      <c r="AL86" s="3">
        <f>(AB86-실제값!AB86)^2</f>
        <v>485709937028.82068</v>
      </c>
      <c r="AM86" s="3">
        <f>(AC86-실제값!AC86)^2</f>
        <v>501741083696.93988</v>
      </c>
      <c r="AN86" s="3">
        <f>(AD86-실제값!AD86)^2</f>
        <v>516292691924.52032</v>
      </c>
    </row>
    <row r="87" spans="1:40" x14ac:dyDescent="0.6">
      <c r="A87" s="1">
        <v>83</v>
      </c>
      <c r="B87" s="11">
        <f>회귀모형!B87/10000000</f>
        <v>0.11477808691329947</v>
      </c>
      <c r="C87" s="11">
        <f>회귀모형!C87/10000000</f>
        <v>0.11187350186792104</v>
      </c>
      <c r="D87" s="11">
        <f>회귀모형!D87/10000000</f>
        <v>0.11289667281139279</v>
      </c>
      <c r="E87" s="11">
        <f>회귀모형!E87/10000000</f>
        <v>0.11129741341573265</v>
      </c>
      <c r="F87" s="11">
        <f>회귀모형!F87/10000000</f>
        <v>0.11065632724801787</v>
      </c>
      <c r="G87" s="11">
        <f>회귀모형!G87/10000000</f>
        <v>0.10852994978997067</v>
      </c>
      <c r="H87" s="11">
        <f>회귀모형!H87/10000000</f>
        <v>0.10704518527752159</v>
      </c>
      <c r="I87" s="11">
        <f>회귀모형!I87/10000000</f>
        <v>0.10198232054587106</v>
      </c>
      <c r="J87" s="11">
        <f>회귀모형!J87/10000000</f>
        <v>0.10856552769401923</v>
      </c>
      <c r="K87" s="11">
        <f>회귀모형!K87/10000000</f>
        <v>9.9008995249615442E-2</v>
      </c>
      <c r="L87" s="11">
        <f>회귀모형!L87/10000000</f>
        <v>9.5162292516237437E-2</v>
      </c>
      <c r="M87" s="11">
        <f>회귀모형!M87/10000000</f>
        <v>9.3313181162920561E-2</v>
      </c>
      <c r="N87" s="11">
        <f>회귀모형!N87/10000000</f>
        <v>9.1785241705720055E-2</v>
      </c>
      <c r="O87" s="11">
        <f>회귀모형!O87/10000000</f>
        <v>9.0367785276499857E-2</v>
      </c>
      <c r="P87" s="11">
        <f>회귀모형!P87/10000000</f>
        <v>8.6934556147713518E-2</v>
      </c>
      <c r="Q87" s="11">
        <f>회귀모형!Q87/10000000</f>
        <v>8.6110401777746759E-2</v>
      </c>
      <c r="R87" s="11">
        <f>회귀모형!R87/10000000</f>
        <v>8.5416226973327278E-2</v>
      </c>
      <c r="S87" s="11">
        <f>회귀모형!S87/10000000</f>
        <v>8.3485268503851864E-2</v>
      </c>
      <c r="T87" s="11">
        <f>회귀모형!T87/10000000</f>
        <v>8.4085846428963967E-2</v>
      </c>
      <c r="U87" s="11">
        <f>회귀모형!U87/10000000</f>
        <v>7.9457382392270723E-2</v>
      </c>
      <c r="V87" s="11">
        <f>회귀모형!V87/10000000</f>
        <v>8.0811767953607561E-2</v>
      </c>
      <c r="W87" s="12">
        <f>회귀모형!W87/10000000</f>
        <v>7.6245986167911464E-2</v>
      </c>
      <c r="X87" s="12">
        <f>회귀모형!X87/10000000</f>
        <v>7.4330842349183843E-2</v>
      </c>
      <c r="Y87" s="12">
        <f>회귀모형!Y87/10000000</f>
        <v>7.2415698530456207E-2</v>
      </c>
      <c r="Z87" s="12">
        <f>회귀모형!Z87/10000000</f>
        <v>7.0500554711728586E-2</v>
      </c>
      <c r="AA87" s="12">
        <f>회귀모형!AA87/10000000</f>
        <v>6.8585410893000964E-2</v>
      </c>
      <c r="AB87" s="12">
        <f>회귀모형!AB87/10000000</f>
        <v>6.6670267074273343E-2</v>
      </c>
      <c r="AC87" s="12">
        <f>회귀모형!AC87/10000000</f>
        <v>6.4755123255545721E-2</v>
      </c>
      <c r="AD87" s="12">
        <f>회귀모형!AD87/10000000</f>
        <v>6.2839979436818086E-2</v>
      </c>
      <c r="AE87" s="12">
        <f>회귀모형!AE87/10000000</f>
        <v>6.0924835618090464E-2</v>
      </c>
      <c r="AG87" s="3">
        <f>(W87-실제값!W87)^2</f>
        <v>585713128437.39673</v>
      </c>
      <c r="AH87" s="3">
        <f>(X87-실제값!X87)^2</f>
        <v>629539405470.82996</v>
      </c>
      <c r="AI87" s="3">
        <f>(Y87-실제값!Y87)^2</f>
        <v>603339170606.80774</v>
      </c>
      <c r="AJ87" s="3">
        <f>(Z87-실제값!Z87)^2</f>
        <v>565125170256.59839</v>
      </c>
      <c r="AK87" s="3">
        <f>(AA87-실제값!AA87)^2</f>
        <v>617693893669.8103</v>
      </c>
      <c r="AL87" s="3">
        <f>(AB87-실제값!AB87)^2</f>
        <v>621064609515.2113</v>
      </c>
      <c r="AM87" s="3">
        <f>(AC87-실제값!AC87)^2</f>
        <v>622687907682.38867</v>
      </c>
      <c r="AN87" s="3">
        <f>(AD87-실제값!AD87)^2</f>
        <v>611039332046.14355</v>
      </c>
    </row>
    <row r="88" spans="1:40" x14ac:dyDescent="0.6">
      <c r="A88" s="1">
        <v>84</v>
      </c>
      <c r="B88" s="11">
        <f>회귀모형!B88/10000000</f>
        <v>0.12317449514997313</v>
      </c>
      <c r="C88" s="11">
        <f>회귀모형!C88/10000000</f>
        <v>0.12655896434441261</v>
      </c>
      <c r="D88" s="11">
        <f>회귀모형!D88/10000000</f>
        <v>0.12145872770386101</v>
      </c>
      <c r="E88" s="11">
        <f>회귀모형!E88/10000000</f>
        <v>0.1225071687145619</v>
      </c>
      <c r="F88" s="11">
        <f>회귀모형!F88/10000000</f>
        <v>0.12115579484456687</v>
      </c>
      <c r="G88" s="11">
        <f>회귀모형!G88/10000000</f>
        <v>0.11934894525053745</v>
      </c>
      <c r="H88" s="11">
        <f>회귀모형!H88/10000000</f>
        <v>0.11734687616305273</v>
      </c>
      <c r="I88" s="11">
        <f>회귀모형!I88/10000000</f>
        <v>0.11752675683208781</v>
      </c>
      <c r="J88" s="11">
        <f>회귀모형!J88/10000000</f>
        <v>0.11119487075081307</v>
      </c>
      <c r="K88" s="11">
        <f>회귀모형!K88/10000000</f>
        <v>0.11525083892626169</v>
      </c>
      <c r="L88" s="11">
        <f>회귀모형!L88/10000000</f>
        <v>0.10833276860631987</v>
      </c>
      <c r="M88" s="11">
        <f>회귀모형!M88/10000000</f>
        <v>0.10174591687127227</v>
      </c>
      <c r="N88" s="11">
        <f>회귀모형!N88/10000000</f>
        <v>0.10213409615821109</v>
      </c>
      <c r="O88" s="11">
        <f>회귀모형!O88/10000000</f>
        <v>0.10249605922194918</v>
      </c>
      <c r="P88" s="11">
        <f>회귀모형!P88/10000000</f>
        <v>9.6749521297642943E-2</v>
      </c>
      <c r="Q88" s="11">
        <f>회귀모형!Q88/10000000</f>
        <v>9.7008832832630995E-2</v>
      </c>
      <c r="R88" s="11">
        <f>회귀모형!R88/10000000</f>
        <v>9.6339510705451215E-2</v>
      </c>
      <c r="S88" s="11">
        <f>회귀모형!S88/10000000</f>
        <v>9.3314179420437127E-2</v>
      </c>
      <c r="T88" s="11">
        <f>회귀모형!T88/10000000</f>
        <v>9.2731531379466312E-2</v>
      </c>
      <c r="U88" s="11">
        <f>회귀모형!U88/10000000</f>
        <v>9.331253643956465E-2</v>
      </c>
      <c r="V88" s="11">
        <f>회귀모형!V88/10000000</f>
        <v>8.9200087269957193E-2</v>
      </c>
      <c r="W88" s="12">
        <f>회귀모형!W88/10000000</f>
        <v>8.6716070288892486E-2</v>
      </c>
      <c r="X88" s="12">
        <f>회귀모형!X88/10000000</f>
        <v>8.4777321358951843E-2</v>
      </c>
      <c r="Y88" s="12">
        <f>회귀모형!Y88/10000000</f>
        <v>8.2838572429011201E-2</v>
      </c>
      <c r="Z88" s="12">
        <f>회귀모형!Z88/10000000</f>
        <v>8.0899823499070544E-2</v>
      </c>
      <c r="AA88" s="12">
        <f>회귀모형!AA88/10000000</f>
        <v>7.8961074569129902E-2</v>
      </c>
      <c r="AB88" s="12">
        <f>회귀모형!AB88/10000000</f>
        <v>7.7022325639189274E-2</v>
      </c>
      <c r="AC88" s="12">
        <f>회귀모형!AC88/10000000</f>
        <v>7.5083576709248617E-2</v>
      </c>
      <c r="AD88" s="12">
        <f>회귀모형!AD88/10000000</f>
        <v>7.3144827779307975E-2</v>
      </c>
      <c r="AE88" s="12">
        <f>회귀모형!AE88/10000000</f>
        <v>7.1206078849367332E-2</v>
      </c>
      <c r="AG88" s="3">
        <f>(W88-실제값!W88)^2</f>
        <v>774518449825.56689</v>
      </c>
      <c r="AH88" s="3">
        <f>(X88-실제값!X88)^2</f>
        <v>750669703094.31604</v>
      </c>
      <c r="AI88" s="3">
        <f>(Y88-실제값!Y88)^2</f>
        <v>751639916764.14282</v>
      </c>
      <c r="AJ88" s="3">
        <f>(Z88-실제값!Z88)^2</f>
        <v>736104038017.54724</v>
      </c>
      <c r="AK88" s="3">
        <f>(AA88-실제값!AA88)^2</f>
        <v>749775593921.9425</v>
      </c>
      <c r="AL88" s="3">
        <f>(AB88-실제값!AB88)^2</f>
        <v>744315966370.71594</v>
      </c>
      <c r="AM88" s="3">
        <f>(AC88-실제값!AC88)^2</f>
        <v>786664129514.05945</v>
      </c>
      <c r="AN88" s="3">
        <f>(AD88-실제값!AD88)^2</f>
        <v>747832952860.90588</v>
      </c>
    </row>
    <row r="89" spans="1:40" x14ac:dyDescent="0.6">
      <c r="A89" s="1">
        <v>85</v>
      </c>
      <c r="B89" s="11">
        <f>회귀모형!B89/10000000</f>
        <v>0.1379549637368804</v>
      </c>
      <c r="C89" s="11">
        <f>회귀모형!C89/10000000</f>
        <v>0.13552066330325299</v>
      </c>
      <c r="D89" s="11">
        <f>회귀모형!D89/10000000</f>
        <v>0.13755779019575515</v>
      </c>
      <c r="E89" s="11">
        <f>회귀모형!E89/10000000</f>
        <v>0.13150408504864991</v>
      </c>
      <c r="F89" s="11">
        <f>회귀모형!F89/10000000</f>
        <v>0.13856706668103297</v>
      </c>
      <c r="G89" s="11">
        <f>회귀모형!G89/10000000</f>
        <v>0.1319577088277232</v>
      </c>
      <c r="H89" s="11">
        <f>회귀모형!H89/10000000</f>
        <v>0.12985818172741664</v>
      </c>
      <c r="I89" s="11">
        <f>회귀모형!I89/10000000</f>
        <v>0.13003165568382297</v>
      </c>
      <c r="J89" s="11">
        <f>회귀모형!J89/10000000</f>
        <v>0.12630323787499742</v>
      </c>
      <c r="K89" s="11">
        <f>회귀모형!K89/10000000</f>
        <v>0.11647315577629909</v>
      </c>
      <c r="L89" s="11">
        <f>회귀모형!L89/10000000</f>
        <v>0.12802923955882101</v>
      </c>
      <c r="M89" s="11">
        <f>회귀모형!M89/10000000</f>
        <v>0.1165123086553982</v>
      </c>
      <c r="N89" s="11">
        <f>회귀모형!N89/10000000</f>
        <v>0.11178402902680554</v>
      </c>
      <c r="O89" s="11">
        <f>회귀모형!O89/10000000</f>
        <v>0.11224784330285703</v>
      </c>
      <c r="P89" s="11">
        <f>회귀모형!P89/10000000</f>
        <v>0.10886341824157446</v>
      </c>
      <c r="Q89" s="11">
        <f>회귀모형!Q89/10000000</f>
        <v>0.10774105645972304</v>
      </c>
      <c r="R89" s="11">
        <f>회귀모형!R89/10000000</f>
        <v>0.10728324147090548</v>
      </c>
      <c r="S89" s="11">
        <f>회귀모형!S89/10000000</f>
        <v>0.10525336943960893</v>
      </c>
      <c r="T89" s="11">
        <f>회귀모형!T89/10000000</f>
        <v>0.10296606252120606</v>
      </c>
      <c r="U89" s="11">
        <f>회귀모형!U89/10000000</f>
        <v>0.10000942609916401</v>
      </c>
      <c r="V89" s="11">
        <f>회귀모형!V89/10000000</f>
        <v>0.10297617802980792</v>
      </c>
      <c r="W89" s="12">
        <f>회귀모형!W89/10000000</f>
        <v>9.7042692580487908E-2</v>
      </c>
      <c r="X89" s="12">
        <f>회귀모형!X89/10000000</f>
        <v>9.495828505896646E-2</v>
      </c>
      <c r="Y89" s="12">
        <f>회귀모형!Y89/10000000</f>
        <v>9.2873877537444985E-2</v>
      </c>
      <c r="Z89" s="12">
        <f>회귀모형!Z89/10000000</f>
        <v>9.0789470015923537E-2</v>
      </c>
      <c r="AA89" s="12">
        <f>회귀모형!AA89/10000000</f>
        <v>8.8705062494402076E-2</v>
      </c>
      <c r="AB89" s="12">
        <f>회귀모형!AB89/10000000</f>
        <v>8.6620654972880629E-2</v>
      </c>
      <c r="AC89" s="12">
        <f>회귀모형!AC89/10000000</f>
        <v>8.4536247451359167E-2</v>
      </c>
      <c r="AD89" s="12">
        <f>회귀모형!AD89/10000000</f>
        <v>8.2451839929837706E-2</v>
      </c>
      <c r="AE89" s="12">
        <f>회귀모형!AE89/10000000</f>
        <v>8.0367432408316244E-2</v>
      </c>
      <c r="AG89" s="3">
        <f>(W89-실제값!W89)^2</f>
        <v>922471019068.85767</v>
      </c>
      <c r="AH89" s="3">
        <f>(X89-실제값!X89)^2</f>
        <v>967871845361.3053</v>
      </c>
      <c r="AI89" s="3">
        <f>(Y89-실제값!Y89)^2</f>
        <v>900047045423.28149</v>
      </c>
      <c r="AJ89" s="3">
        <f>(Z89-실제값!Z89)^2</f>
        <v>894154968302.18811</v>
      </c>
      <c r="AK89" s="3">
        <f>(AA89-실제값!AA89)^2</f>
        <v>1005175742320.3242</v>
      </c>
      <c r="AL89" s="3">
        <f>(AB89-실제값!AB89)^2</f>
        <v>928351440794.96594</v>
      </c>
      <c r="AM89" s="3">
        <f>(AC89-실제값!AC89)^2</f>
        <v>959731936175.86279</v>
      </c>
      <c r="AN89" s="3">
        <f>(AD89-실제값!AD89)^2</f>
        <v>972308212819.0863</v>
      </c>
    </row>
    <row r="90" spans="1:40" x14ac:dyDescent="0.6">
      <c r="A90" s="1">
        <v>86</v>
      </c>
      <c r="B90" s="11">
        <f>회귀모형!B90/10000000</f>
        <v>0.14992634581922451</v>
      </c>
      <c r="C90" s="11">
        <f>회귀모형!C90/10000000</f>
        <v>0.15147313622771627</v>
      </c>
      <c r="D90" s="11">
        <f>회귀모형!D90/10000000</f>
        <v>0.14816696988309813</v>
      </c>
      <c r="E90" s="11">
        <f>회귀모형!E90/10000000</f>
        <v>0.14972463996992683</v>
      </c>
      <c r="F90" s="11">
        <f>회귀모형!F90/10000000</f>
        <v>0.14718192962266372</v>
      </c>
      <c r="G90" s="11">
        <f>회귀모형!G90/10000000</f>
        <v>0.14901052894963385</v>
      </c>
      <c r="H90" s="11">
        <f>회귀모형!H90/10000000</f>
        <v>0.14388379461777298</v>
      </c>
      <c r="I90" s="11">
        <f>회귀모형!I90/10000000</f>
        <v>0.14524050428080107</v>
      </c>
      <c r="J90" s="11">
        <f>회귀모형!J90/10000000</f>
        <v>0.14168315217040373</v>
      </c>
      <c r="K90" s="11">
        <f>회귀모형!K90/10000000</f>
        <v>0.13673697175198601</v>
      </c>
      <c r="L90" s="11">
        <f>회귀모형!L90/10000000</f>
        <v>0.12977792493645343</v>
      </c>
      <c r="M90" s="11">
        <f>회귀모형!M90/10000000</f>
        <v>0.13711331834203744</v>
      </c>
      <c r="N90" s="11">
        <f>회귀모형!N90/10000000</f>
        <v>0.12788211907675137</v>
      </c>
      <c r="O90" s="11">
        <f>회귀모형!O90/10000000</f>
        <v>0.12474227542418968</v>
      </c>
      <c r="P90" s="11">
        <f>회귀모형!P90/10000000</f>
        <v>0.12143392910847778</v>
      </c>
      <c r="Q90" s="11">
        <f>회귀모형!Q90/10000000</f>
        <v>0.12054645665530921</v>
      </c>
      <c r="R90" s="11">
        <f>회귀모형!R90/10000000</f>
        <v>0.11765138802048035</v>
      </c>
      <c r="S90" s="11">
        <f>회귀모형!S90/10000000</f>
        <v>0.11718558656595124</v>
      </c>
      <c r="T90" s="11">
        <f>회귀모형!T90/10000000</f>
        <v>0.11807113923444154</v>
      </c>
      <c r="U90" s="11">
        <f>회귀모형!U90/10000000</f>
        <v>0.11342447275288067</v>
      </c>
      <c r="V90" s="11">
        <f>회귀모형!V90/10000000</f>
        <v>0.11235786867636258</v>
      </c>
      <c r="W90" s="12">
        <f>회귀모형!W90/10000000</f>
        <v>0.1094194561801952</v>
      </c>
      <c r="X90" s="12">
        <f>회귀모형!X90/10000000</f>
        <v>0.10723155197109363</v>
      </c>
      <c r="Y90" s="12">
        <f>회귀모형!Y90/10000000</f>
        <v>0.10504364776199204</v>
      </c>
      <c r="Z90" s="12">
        <f>회귀모형!Z90/10000000</f>
        <v>0.10285574355289048</v>
      </c>
      <c r="AA90" s="12">
        <f>회귀모형!AA90/10000000</f>
        <v>0.10066783934378891</v>
      </c>
      <c r="AB90" s="12">
        <f>회귀모형!AB90/10000000</f>
        <v>9.8479935134687321E-2</v>
      </c>
      <c r="AC90" s="12">
        <f>회귀모형!AC90/10000000</f>
        <v>9.6292030925585748E-2</v>
      </c>
      <c r="AD90" s="12">
        <f>회귀모형!AD90/10000000</f>
        <v>9.4104126716484174E-2</v>
      </c>
      <c r="AE90" s="12">
        <f>회귀모형!AE90/10000000</f>
        <v>9.19162225073826E-2</v>
      </c>
      <c r="AG90" s="3">
        <f>(W90-실제값!W90)^2</f>
        <v>1277912292886.1428</v>
      </c>
      <c r="AH90" s="3">
        <f>(X90-실제값!X90)^2</f>
        <v>1187981174371.791</v>
      </c>
      <c r="AI90" s="3">
        <f>(Y90-실제값!Y90)^2</f>
        <v>1172805176784.6196</v>
      </c>
      <c r="AJ90" s="3">
        <f>(Z90-실제값!Z90)^2</f>
        <v>1068375332142.3488</v>
      </c>
      <c r="AK90" s="3">
        <f>(AA90-실제값!AA90)^2</f>
        <v>1098548189621.6697</v>
      </c>
      <c r="AL90" s="3">
        <f>(AB90-실제값!AB90)^2</f>
        <v>1215846619673.175</v>
      </c>
      <c r="AM90" s="3">
        <f>(AC90-실제값!AC90)^2</f>
        <v>1182553657357.4033</v>
      </c>
      <c r="AN90" s="3">
        <f>(AD90-실제값!AD90)^2</f>
        <v>1187687174269.2009</v>
      </c>
    </row>
    <row r="91" spans="1:40" x14ac:dyDescent="0.6">
      <c r="A91" s="1">
        <v>87</v>
      </c>
      <c r="B91" s="11">
        <f>회귀모형!B91/10000000</f>
        <v>0.16395631752831674</v>
      </c>
      <c r="C91" s="11">
        <f>회귀모형!C91/10000000</f>
        <v>0.16027814103280444</v>
      </c>
      <c r="D91" s="11">
        <f>회귀모형!D91/10000000</f>
        <v>0.16480811525745037</v>
      </c>
      <c r="E91" s="11">
        <f>회귀모형!E91/10000000</f>
        <v>0.15981751304039221</v>
      </c>
      <c r="F91" s="11">
        <f>회귀모형!F91/10000000</f>
        <v>0.16765814561830045</v>
      </c>
      <c r="G91" s="11">
        <f>회귀모형!G91/10000000</f>
        <v>0.16143040153558336</v>
      </c>
      <c r="H91" s="11">
        <f>회귀모형!H91/10000000</f>
        <v>0.16157690101080804</v>
      </c>
      <c r="I91" s="11">
        <f>회귀모형!I91/10000000</f>
        <v>0.15786769326502673</v>
      </c>
      <c r="J91" s="11">
        <f>회귀모형!J91/10000000</f>
        <v>0.15578272881209984</v>
      </c>
      <c r="K91" s="11">
        <f>회귀모형!K91/10000000</f>
        <v>0.15036857747479926</v>
      </c>
      <c r="L91" s="11">
        <f>회귀모형!L91/10000000</f>
        <v>0.15141519612948667</v>
      </c>
      <c r="M91" s="11">
        <f>회귀모형!M91/10000000</f>
        <v>0.14024487717102119</v>
      </c>
      <c r="N91" s="11">
        <f>회귀모형!N91/10000000</f>
        <v>0.14913997906953663</v>
      </c>
      <c r="O91" s="11">
        <f>회귀모형!O91/10000000</f>
        <v>0.14162965140465883</v>
      </c>
      <c r="P91" s="11">
        <f>회귀모형!P91/10000000</f>
        <v>0.13240592070523044</v>
      </c>
      <c r="Q91" s="11">
        <f>회귀모형!Q91/10000000</f>
        <v>0.13467874563466756</v>
      </c>
      <c r="R91" s="11">
        <f>회귀모형!R91/10000000</f>
        <v>0.13437593960950436</v>
      </c>
      <c r="S91" s="11">
        <f>회귀모형!S91/10000000</f>
        <v>0.13032204473966821</v>
      </c>
      <c r="T91" s="11">
        <f>회귀모형!T91/10000000</f>
        <v>0.13202181729884591</v>
      </c>
      <c r="U91" s="11">
        <f>회귀모형!U91/10000000</f>
        <v>0.12882050748437665</v>
      </c>
      <c r="V91" s="11">
        <f>회귀모형!V91/10000000</f>
        <v>0.12894187927635589</v>
      </c>
      <c r="W91" s="12">
        <f>회귀모형!W91/10000000</f>
        <v>0.12477414002786777</v>
      </c>
      <c r="X91" s="12">
        <f>회귀모형!X91/10000000</f>
        <v>0.12266468482218071</v>
      </c>
      <c r="Y91" s="12">
        <f>회귀모형!Y91/10000000</f>
        <v>0.12055522961649363</v>
      </c>
      <c r="Z91" s="12">
        <f>회귀모형!Z91/10000000</f>
        <v>0.11844577441080657</v>
      </c>
      <c r="AA91" s="12">
        <f>회귀모형!AA91/10000000</f>
        <v>0.11633631920511951</v>
      </c>
      <c r="AB91" s="12">
        <f>회귀모형!AB91/10000000</f>
        <v>0.11422686399943247</v>
      </c>
      <c r="AC91" s="12">
        <f>회귀모형!AC91/10000000</f>
        <v>0.11211740879374538</v>
      </c>
      <c r="AD91" s="12">
        <f>회귀모형!AD91/10000000</f>
        <v>0.11000795358805833</v>
      </c>
      <c r="AE91" s="12">
        <f>회귀모형!AE91/10000000</f>
        <v>0.10789849838237127</v>
      </c>
      <c r="AG91" s="3">
        <f>(W91-실제값!W91)^2</f>
        <v>1520948642397.6631</v>
      </c>
      <c r="AH91" s="3">
        <f>(X91-실제값!X91)^2</f>
        <v>1620862167008.3508</v>
      </c>
      <c r="AI91" s="3">
        <f>(Y91-실제값!Y91)^2</f>
        <v>1415715956635.812</v>
      </c>
      <c r="AJ91" s="3">
        <f>(Z91-실제값!Z91)^2</f>
        <v>1433582601037.7432</v>
      </c>
      <c r="AK91" s="3">
        <f>(AA91-실제값!AA91)^2</f>
        <v>1332239455957.9285</v>
      </c>
      <c r="AL91" s="3">
        <f>(AB91-실제값!AB91)^2</f>
        <v>1314517946082.3657</v>
      </c>
      <c r="AM91" s="3">
        <f>(AC91-실제값!AC91)^2</f>
        <v>1565465576060.8457</v>
      </c>
      <c r="AN91" s="3">
        <f>(AD91-실제값!AD91)^2</f>
        <v>1464954085238.0913</v>
      </c>
    </row>
    <row r="92" spans="1:40" x14ac:dyDescent="0.6">
      <c r="A92" s="1">
        <v>88</v>
      </c>
      <c r="B92" s="11">
        <f>회귀모형!B92/10000000</f>
        <v>0.18086636590712837</v>
      </c>
      <c r="C92" s="11">
        <f>회귀모형!C92/10000000</f>
        <v>0.17836087477996157</v>
      </c>
      <c r="D92" s="11">
        <f>회귀모형!D92/10000000</f>
        <v>0.17650771021922762</v>
      </c>
      <c r="E92" s="11">
        <f>회귀모형!E92/10000000</f>
        <v>0.17887325369726442</v>
      </c>
      <c r="F92" s="11">
        <f>회귀모형!F92/10000000</f>
        <v>0.17904124795476048</v>
      </c>
      <c r="G92" s="11">
        <f>회귀모형!G92/10000000</f>
        <v>0.18122153186267895</v>
      </c>
      <c r="H92" s="11">
        <f>회귀모형!H92/10000000</f>
        <v>0.17361136589503562</v>
      </c>
      <c r="I92" s="11">
        <f>회귀모형!I92/10000000</f>
        <v>0.17906477620830802</v>
      </c>
      <c r="J92" s="11">
        <f>회귀모형!J92/10000000</f>
        <v>0.17272778933422486</v>
      </c>
      <c r="K92" s="11">
        <f>회귀모형!K92/10000000</f>
        <v>0.16681484728756757</v>
      </c>
      <c r="L92" s="11">
        <f>회귀모형!L92/10000000</f>
        <v>0.16856374730633766</v>
      </c>
      <c r="M92" s="11">
        <f>회귀모형!M92/10000000</f>
        <v>0.16375406730270928</v>
      </c>
      <c r="N92" s="11">
        <f>회귀모형!N92/10000000</f>
        <v>0.15254540735628411</v>
      </c>
      <c r="O92" s="11">
        <f>회귀모형!O92/10000000</f>
        <v>0.16718180031970123</v>
      </c>
      <c r="P92" s="11">
        <f>회귀모형!P92/10000000</f>
        <v>0.15121944752897726</v>
      </c>
      <c r="Q92" s="11">
        <f>회귀모형!Q92/10000000</f>
        <v>0.14846035872707866</v>
      </c>
      <c r="R92" s="11">
        <f>회귀모형!R92/10000000</f>
        <v>0.14820917800998995</v>
      </c>
      <c r="S92" s="11">
        <f>회귀모형!S92/10000000</f>
        <v>0.14888060708406775</v>
      </c>
      <c r="T92" s="11">
        <f>회귀모형!T92/10000000</f>
        <v>0.14505596338916141</v>
      </c>
      <c r="U92" s="11">
        <f>회귀모형!U92/10000000</f>
        <v>0.14461926079995122</v>
      </c>
      <c r="V92" s="11">
        <f>회귀모형!V92/10000000</f>
        <v>0.145459997941076</v>
      </c>
      <c r="W92" s="12">
        <f>회귀모형!W92/10000000</f>
        <v>0.14095320275534329</v>
      </c>
      <c r="X92" s="12">
        <f>회귀모형!X92/10000000</f>
        <v>0.1388275649153031</v>
      </c>
      <c r="Y92" s="12">
        <f>회귀모형!Y92/10000000</f>
        <v>0.13670192707526294</v>
      </c>
      <c r="Z92" s="12">
        <f>회귀모형!Z92/10000000</f>
        <v>0.13457628923522275</v>
      </c>
      <c r="AA92" s="12">
        <f>회귀모형!AA92/10000000</f>
        <v>0.13245065139518256</v>
      </c>
      <c r="AB92" s="12">
        <f>회귀모형!AB92/10000000</f>
        <v>0.13032501355514237</v>
      </c>
      <c r="AC92" s="12">
        <f>회귀모형!AC92/10000000</f>
        <v>0.12819937571510218</v>
      </c>
      <c r="AD92" s="12">
        <f>회귀모형!AD92/10000000</f>
        <v>0.12607373787506199</v>
      </c>
      <c r="AE92" s="12">
        <f>회귀모형!AE92/10000000</f>
        <v>0.12394810003502182</v>
      </c>
      <c r="AG92" s="3">
        <f>(W92-실제값!W92)^2</f>
        <v>1938706278184.8513</v>
      </c>
      <c r="AH92" s="3">
        <f>(X92-실제값!X92)^2</f>
        <v>1947755682672.74</v>
      </c>
      <c r="AI92" s="3">
        <f>(Y92-실제값!Y92)^2</f>
        <v>2001522872116.9976</v>
      </c>
      <c r="AJ92" s="3">
        <f>(Z92-실제값!Z92)^2</f>
        <v>1741080308636.616</v>
      </c>
      <c r="AK92" s="3">
        <f>(AA92-실제값!AA92)^2</f>
        <v>1770802655685.417</v>
      </c>
      <c r="AL92" s="3">
        <f>(AB92-실제값!AB92)^2</f>
        <v>1547981095238.8611</v>
      </c>
      <c r="AM92" s="3">
        <f>(AC92-실제값!AC92)^2</f>
        <v>1610458746271.3132</v>
      </c>
      <c r="AN92" s="3">
        <f>(AD92-실제값!AD92)^2</f>
        <v>1925240071242.5757</v>
      </c>
    </row>
    <row r="93" spans="1:40" x14ac:dyDescent="0.6">
      <c r="A93" s="1">
        <v>89</v>
      </c>
      <c r="B93" s="11">
        <f>회귀모형!B93/10000000</f>
        <v>0.19423249250735539</v>
      </c>
      <c r="C93" s="11">
        <f>회귀모형!C93/10000000</f>
        <v>0.19485399186725536</v>
      </c>
      <c r="D93" s="11">
        <f>회귀모형!D93/10000000</f>
        <v>0.19441070834063656</v>
      </c>
      <c r="E93" s="11">
        <f>회귀모형!E93/10000000</f>
        <v>0.19571576232977905</v>
      </c>
      <c r="F93" s="11">
        <f>회귀모형!F93/10000000</f>
        <v>0.20095046083810811</v>
      </c>
      <c r="G93" s="11">
        <f>회귀모형!G93/10000000</f>
        <v>0.19684390225017429</v>
      </c>
      <c r="H93" s="11">
        <f>회귀모형!H93/10000000</f>
        <v>0.19917046913881017</v>
      </c>
      <c r="I93" s="11">
        <f>회귀모형!I93/10000000</f>
        <v>0.19592111290721737</v>
      </c>
      <c r="J93" s="11">
        <f>회귀모형!J93/10000000</f>
        <v>0.19400959582090974</v>
      </c>
      <c r="K93" s="11">
        <f>회귀모형!K93/10000000</f>
        <v>0.18484293198433227</v>
      </c>
      <c r="L93" s="11">
        <f>회귀모형!L93/10000000</f>
        <v>0.1852923366534284</v>
      </c>
      <c r="M93" s="11">
        <f>회귀모형!M93/10000000</f>
        <v>0.18084793456090176</v>
      </c>
      <c r="N93" s="11">
        <f>회귀모형!N93/10000000</f>
        <v>0.17691197264597811</v>
      </c>
      <c r="O93" s="11">
        <f>회귀모형!O93/10000000</f>
        <v>0.17093635083238778</v>
      </c>
      <c r="P93" s="11">
        <f>회귀모형!P93/10000000</f>
        <v>0.17907222658952118</v>
      </c>
      <c r="Q93" s="11">
        <f>회귀모형!Q93/10000000</f>
        <v>0.16871806397913219</v>
      </c>
      <c r="R93" s="11">
        <f>회귀모형!R93/10000000</f>
        <v>0.16379750292375295</v>
      </c>
      <c r="S93" s="11">
        <f>회귀모형!S93/10000000</f>
        <v>0.1636883809179514</v>
      </c>
      <c r="T93" s="11">
        <f>회귀모형!T93/10000000</f>
        <v>0.16586144523137006</v>
      </c>
      <c r="U93" s="11">
        <f>회귀모형!U93/10000000</f>
        <v>0.15970290464013048</v>
      </c>
      <c r="V93" s="11">
        <f>회귀모형!V93/10000000</f>
        <v>0.16172277774652713</v>
      </c>
      <c r="W93" s="12">
        <f>회귀모형!W93/10000000</f>
        <v>0.15867453241771315</v>
      </c>
      <c r="X93" s="12">
        <f>회귀모형!X93/10000000</f>
        <v>0.15653021144830326</v>
      </c>
      <c r="Y93" s="12">
        <f>회귀모형!Y93/10000000</f>
        <v>0.15438589047889337</v>
      </c>
      <c r="Z93" s="12">
        <f>회귀모형!Z93/10000000</f>
        <v>0.1522415695094835</v>
      </c>
      <c r="AA93" s="12">
        <f>회귀모형!AA93/10000000</f>
        <v>0.15009724854007361</v>
      </c>
      <c r="AB93" s="12">
        <f>회귀모형!AB93/10000000</f>
        <v>0.14795292757066372</v>
      </c>
      <c r="AC93" s="12">
        <f>회귀모형!AC93/10000000</f>
        <v>0.14580860660125386</v>
      </c>
      <c r="AD93" s="12">
        <f>회귀모형!AD93/10000000</f>
        <v>0.14366428563184394</v>
      </c>
      <c r="AE93" s="12">
        <f>회귀모형!AE93/10000000</f>
        <v>0.14151996466243408</v>
      </c>
      <c r="AG93" s="3">
        <f>(W93-실제값!W93)^2</f>
        <v>2577701714344.3472</v>
      </c>
      <c r="AH93" s="3">
        <f>(X93-실제값!X93)^2</f>
        <v>2491634522579.8594</v>
      </c>
      <c r="AI93" s="3">
        <f>(Y93-실제값!Y93)^2</f>
        <v>2361150628777.0986</v>
      </c>
      <c r="AJ93" s="3">
        <f>(Z93-실제값!Z93)^2</f>
        <v>2359051164448.3701</v>
      </c>
      <c r="AK93" s="3">
        <f>(AA93-실제값!AA93)^2</f>
        <v>2140705962036.5137</v>
      </c>
      <c r="AL93" s="3">
        <f>(AB93-실제값!AB93)^2</f>
        <v>2031560687981.1431</v>
      </c>
      <c r="AM93" s="3">
        <f>(AC93-실제값!AC93)^2</f>
        <v>1912392353083.3704</v>
      </c>
      <c r="AN93" s="3">
        <f>(AD93-실제값!AD93)^2</f>
        <v>1991040028433.511</v>
      </c>
    </row>
    <row r="94" spans="1:40" x14ac:dyDescent="0.6">
      <c r="A94" s="1">
        <v>90</v>
      </c>
      <c r="B94" s="11">
        <f>회귀모형!B94/10000000</f>
        <v>0.21300827835800695</v>
      </c>
      <c r="C94" s="11">
        <f>회귀모형!C94/10000000</f>
        <v>0.21184677957990394</v>
      </c>
      <c r="D94" s="11">
        <f>회귀모형!D94/10000000</f>
        <v>0.22000595010892843</v>
      </c>
      <c r="E94" s="11">
        <f>회귀모형!E94/10000000</f>
        <v>0.21240894264245894</v>
      </c>
      <c r="F94" s="11">
        <f>회귀모형!F94/10000000</f>
        <v>0.21366819587270314</v>
      </c>
      <c r="G94" s="11">
        <f>회귀모형!G94/10000000</f>
        <v>0.21785192698240913</v>
      </c>
      <c r="H94" s="11">
        <f>회귀모형!H94/10000000</f>
        <v>0.21124153581117946</v>
      </c>
      <c r="I94" s="11">
        <f>회귀모형!I94/10000000</f>
        <v>0.21971015548947906</v>
      </c>
      <c r="J94" s="11">
        <f>회귀모형!J94/10000000</f>
        <v>0.21286145357840228</v>
      </c>
      <c r="K94" s="11">
        <f>회귀모형!K94/10000000</f>
        <v>0.20689819336800844</v>
      </c>
      <c r="L94" s="11">
        <f>회귀모형!L94/10000000</f>
        <v>0.20536619533457759</v>
      </c>
      <c r="M94" s="11">
        <f>회귀모형!M94/10000000</f>
        <v>0.19827282571296842</v>
      </c>
      <c r="N94" s="11">
        <f>회귀모형!N94/10000000</f>
        <v>0.19755158711169055</v>
      </c>
      <c r="O94" s="11">
        <f>회귀모형!O94/10000000</f>
        <v>0.19863299640620419</v>
      </c>
      <c r="P94" s="11">
        <f>회귀모형!P94/10000000</f>
        <v>0.18316761042354637</v>
      </c>
      <c r="Q94" s="11">
        <f>회귀모형!Q94/10000000</f>
        <v>0.20235296788539539</v>
      </c>
      <c r="R94" s="11">
        <f>회귀모형!R94/10000000</f>
        <v>0.1886639510237445</v>
      </c>
      <c r="S94" s="11">
        <f>회귀모형!S94/10000000</f>
        <v>0.18271821336014882</v>
      </c>
      <c r="T94" s="11">
        <f>회귀모형!T94/10000000</f>
        <v>0.1848082606835556</v>
      </c>
      <c r="U94" s="11">
        <f>회귀모형!U94/10000000</f>
        <v>0.18119893160551218</v>
      </c>
      <c r="V94" s="11">
        <f>회귀모형!V94/10000000</f>
        <v>0.17956669945814593</v>
      </c>
      <c r="W94" s="12">
        <f>회귀모형!W94/10000000</f>
        <v>0.17996261786964241</v>
      </c>
      <c r="X94" s="12">
        <f>회귀모형!X94/10000000</f>
        <v>0.17796007814871392</v>
      </c>
      <c r="Y94" s="12">
        <f>회귀모형!Y94/10000000</f>
        <v>0.17595753842778544</v>
      </c>
      <c r="Z94" s="12">
        <f>회귀모형!Z94/10000000</f>
        <v>0.17395499870685696</v>
      </c>
      <c r="AA94" s="12">
        <f>회귀모형!AA94/10000000</f>
        <v>0.17195245898592848</v>
      </c>
      <c r="AB94" s="12">
        <f>회귀모형!AB94/10000000</f>
        <v>0.169949919265</v>
      </c>
      <c r="AC94" s="12">
        <f>회귀모형!AC94/10000000</f>
        <v>0.16794737954407149</v>
      </c>
      <c r="AD94" s="12">
        <f>회귀모형!AD94/10000000</f>
        <v>0.16594483982314301</v>
      </c>
      <c r="AE94" s="12">
        <f>회귀모형!AE94/10000000</f>
        <v>0.16394230010221453</v>
      </c>
      <c r="AG94" s="3">
        <f>(W94-실제값!W94)^2</f>
        <v>3210406396660.5737</v>
      </c>
      <c r="AH94" s="3">
        <f>(X94-실제값!X94)^2</f>
        <v>3239769546495.3901</v>
      </c>
      <c r="AI94" s="3">
        <f>(Y94-실제값!Y94)^2</f>
        <v>3015626057631.6895</v>
      </c>
      <c r="AJ94" s="3">
        <f>(Z94-실제값!Z94)^2</f>
        <v>2803322740171.7095</v>
      </c>
      <c r="AK94" s="3">
        <f>(AA94-실제값!AA94)^2</f>
        <v>2951256502908.9824</v>
      </c>
      <c r="AL94" s="3">
        <f>(AB94-실제값!AB94)^2</f>
        <v>2481204113354.8145</v>
      </c>
      <c r="AM94" s="3">
        <f>(AC94-실제값!AC94)^2</f>
        <v>2550467255374.8853</v>
      </c>
      <c r="AN94" s="3">
        <f>(AD94-실제값!AD94)^2</f>
        <v>2400120761306.2739</v>
      </c>
    </row>
    <row r="95" spans="1:40" x14ac:dyDescent="0.6">
      <c r="A95" s="1">
        <v>91</v>
      </c>
      <c r="B95" s="11">
        <f>회귀모형!B95/10000000</f>
        <v>0.23112726499667011</v>
      </c>
      <c r="C95" s="11">
        <f>회귀모형!C95/10000000</f>
        <v>0.23371459454592089</v>
      </c>
      <c r="D95" s="11">
        <f>회귀모형!D95/10000000</f>
        <v>0.23145258627975698</v>
      </c>
      <c r="E95" s="11">
        <f>회귀모형!E95/10000000</f>
        <v>0.23563347323225323</v>
      </c>
      <c r="F95" s="11">
        <f>회귀모형!F95/10000000</f>
        <v>0.23722672950171031</v>
      </c>
      <c r="G95" s="11">
        <f>회귀모형!G95/10000000</f>
        <v>0.23455329344059198</v>
      </c>
      <c r="H95" s="11">
        <f>회귀모형!H95/10000000</f>
        <v>0.23752085086987085</v>
      </c>
      <c r="I95" s="11">
        <f>회귀모형!I95/10000000</f>
        <v>0.23154202378163841</v>
      </c>
      <c r="J95" s="11">
        <f>회귀모형!J95/10000000</f>
        <v>0.23989322232370278</v>
      </c>
      <c r="K95" s="11">
        <f>회귀모형!K95/10000000</f>
        <v>0.22264394617678696</v>
      </c>
      <c r="L95" s="11">
        <f>회귀모형!L95/10000000</f>
        <v>0.2319402811379952</v>
      </c>
      <c r="M95" s="11">
        <f>회귀모형!M95/10000000</f>
        <v>0.22184266986588561</v>
      </c>
      <c r="N95" s="11">
        <f>회귀모형!N95/10000000</f>
        <v>0.21628910766371245</v>
      </c>
      <c r="O95" s="11">
        <f>회귀모형!O95/10000000</f>
        <v>0.21976031751263245</v>
      </c>
      <c r="P95" s="11">
        <f>회귀모형!P95/10000000</f>
        <v>0.21075344029643339</v>
      </c>
      <c r="Q95" s="11">
        <f>회귀모형!Q95/10000000</f>
        <v>0.20216197067245051</v>
      </c>
      <c r="R95" s="11">
        <f>회귀모형!R95/10000000</f>
        <v>0.22360065230993983</v>
      </c>
      <c r="S95" s="11">
        <f>회귀모형!S95/10000000</f>
        <v>0.20932090651378618</v>
      </c>
      <c r="T95" s="11">
        <f>회귀모형!T95/10000000</f>
        <v>0.2004187461728513</v>
      </c>
      <c r="U95" s="11">
        <f>회귀모형!U95/10000000</f>
        <v>0.20152917418096994</v>
      </c>
      <c r="V95" s="11">
        <f>회귀모형!V95/10000000</f>
        <v>0.20474887332201275</v>
      </c>
      <c r="W95" s="12">
        <f>회귀모형!W95/10000000</f>
        <v>0.20245997644314212</v>
      </c>
      <c r="X95" s="12">
        <f>회귀모형!X95/10000000</f>
        <v>0.20061575731114389</v>
      </c>
      <c r="Y95" s="12">
        <f>회귀모형!Y95/10000000</f>
        <v>0.1987715381791457</v>
      </c>
      <c r="Z95" s="12">
        <f>회귀모형!Z95/10000000</f>
        <v>0.19692731904714744</v>
      </c>
      <c r="AA95" s="12">
        <f>회귀모형!AA95/10000000</f>
        <v>0.19508309991514924</v>
      </c>
      <c r="AB95" s="12">
        <f>회귀모형!AB95/10000000</f>
        <v>0.19323888078315102</v>
      </c>
      <c r="AC95" s="12">
        <f>회귀모형!AC95/10000000</f>
        <v>0.19139466165115282</v>
      </c>
      <c r="AD95" s="12">
        <f>회귀모형!AD95/10000000</f>
        <v>0.18955044251915459</v>
      </c>
      <c r="AE95" s="12">
        <f>회귀모형!AE95/10000000</f>
        <v>0.18770622338715637</v>
      </c>
      <c r="AG95" s="3">
        <f>(W95-실제값!W95)^2</f>
        <v>3901463250265.0181</v>
      </c>
      <c r="AH95" s="3">
        <f>(X95-실제값!X95)^2</f>
        <v>3939281226479.4214</v>
      </c>
      <c r="AI95" s="3">
        <f>(Y95-실제값!Y95)^2</f>
        <v>3906509094754.6401</v>
      </c>
      <c r="AJ95" s="3">
        <f>(Z95-실제값!Z95)^2</f>
        <v>3597939614906.2197</v>
      </c>
      <c r="AK95" s="3">
        <f>(AA95-실제값!AA95)^2</f>
        <v>3552687493789.0815</v>
      </c>
      <c r="AL95" s="3">
        <f>(AB95-실제값!AB95)^2</f>
        <v>3430847944957.5059</v>
      </c>
      <c r="AM95" s="3">
        <f>(AC95-실제값!AC95)^2</f>
        <v>3109475303144.5132</v>
      </c>
      <c r="AN95" s="3">
        <f>(AD95-실제값!AD95)^2</f>
        <v>3174730129765.6572</v>
      </c>
    </row>
    <row r="96" spans="1:40" x14ac:dyDescent="0.6">
      <c r="A96" s="1">
        <v>92</v>
      </c>
      <c r="B96" s="11">
        <f>회귀모형!B96/10000000</f>
        <v>0.25175177606412047</v>
      </c>
      <c r="C96" s="11">
        <f>회귀모형!C96/10000000</f>
        <v>0.25524500183945903</v>
      </c>
      <c r="D96" s="11">
        <f>회귀모형!D96/10000000</f>
        <v>0.25370586373705867</v>
      </c>
      <c r="E96" s="11">
        <f>회귀모형!E96/10000000</f>
        <v>0.25295605977026697</v>
      </c>
      <c r="F96" s="11">
        <f>회귀모형!F96/10000000</f>
        <v>0.26463354122743998</v>
      </c>
      <c r="G96" s="11">
        <f>회귀모형!G96/10000000</f>
        <v>0.26021424598064485</v>
      </c>
      <c r="H96" s="11">
        <f>회귀모형!H96/10000000</f>
        <v>0.25427460896421888</v>
      </c>
      <c r="I96" s="11">
        <f>회귀모형!I96/10000000</f>
        <v>0.26856677093340264</v>
      </c>
      <c r="J96" s="11">
        <f>회귀모형!J96/10000000</f>
        <v>0.25593113744518053</v>
      </c>
      <c r="K96" s="11">
        <f>회귀모형!K96/10000000</f>
        <v>0.25333388810306695</v>
      </c>
      <c r="L96" s="11">
        <f>회귀모형!L96/10000000</f>
        <v>0.25217062079188424</v>
      </c>
      <c r="M96" s="11">
        <f>회귀모형!M96/10000000</f>
        <v>0.24964989076790159</v>
      </c>
      <c r="N96" s="11">
        <f>회귀모형!N96/10000000</f>
        <v>0.23926014043129776</v>
      </c>
      <c r="O96" s="11">
        <f>회귀모형!O96/10000000</f>
        <v>0.23942121065942665</v>
      </c>
      <c r="P96" s="11">
        <f>회귀모형!P96/10000000</f>
        <v>0.23858547792265372</v>
      </c>
      <c r="Q96" s="11">
        <f>회귀모형!Q96/10000000</f>
        <v>0.23777774758589235</v>
      </c>
      <c r="R96" s="11">
        <f>회귀모형!R96/10000000</f>
        <v>0.22974183425759087</v>
      </c>
      <c r="S96" s="11">
        <f>회귀모형!S96/10000000</f>
        <v>0.2421949171617081</v>
      </c>
      <c r="T96" s="11">
        <f>회귀모형!T96/10000000</f>
        <v>0.23438477745671757</v>
      </c>
      <c r="U96" s="11">
        <f>회귀모형!U96/10000000</f>
        <v>0.22225729269380573</v>
      </c>
      <c r="V96" s="11">
        <f>회귀모형!V96/10000000</f>
        <v>0.22766479782397536</v>
      </c>
      <c r="W96" s="12">
        <f>회귀모형!W96/10000000</f>
        <v>0.22860948888619179</v>
      </c>
      <c r="X96" s="12">
        <f>회귀모형!X96/10000000</f>
        <v>0.22695181644027113</v>
      </c>
      <c r="Y96" s="12">
        <f>회귀모형!Y96/10000000</f>
        <v>0.22529414399435035</v>
      </c>
      <c r="Z96" s="12">
        <f>회귀모형!Z96/10000000</f>
        <v>0.22363647154842969</v>
      </c>
      <c r="AA96" s="12">
        <f>회귀모형!AA96/10000000</f>
        <v>0.22197879910250898</v>
      </c>
      <c r="AB96" s="12">
        <f>회귀모형!AB96/10000000</f>
        <v>0.22032112665658826</v>
      </c>
      <c r="AC96" s="12">
        <f>회귀모형!AC96/10000000</f>
        <v>0.21866345421066755</v>
      </c>
      <c r="AD96" s="12">
        <f>회귀모형!AD96/10000000</f>
        <v>0.21700578176474683</v>
      </c>
      <c r="AE96" s="12">
        <f>회귀모형!AE96/10000000</f>
        <v>0.21534810931882611</v>
      </c>
      <c r="AG96" s="3">
        <f>(W96-실제값!W96)^2</f>
        <v>5014347372364.334</v>
      </c>
      <c r="AH96" s="3">
        <f>(X96-실제값!X96)^2</f>
        <v>5038431531654.6367</v>
      </c>
      <c r="AI96" s="3">
        <f>(Y96-실제값!Y96)^2</f>
        <v>4791358461459.1729</v>
      </c>
      <c r="AJ96" s="3">
        <f>(Z96-실제값!Z96)^2</f>
        <v>4666753228753.3066</v>
      </c>
      <c r="AK96" s="3">
        <f>(AA96-실제값!AA96)^2</f>
        <v>4495926573405.9443</v>
      </c>
      <c r="AL96" s="3">
        <f>(AB96-실제값!AB96)^2</f>
        <v>4094443236333.2563</v>
      </c>
      <c r="AM96" s="3">
        <f>(AC96-실제값!AC96)^2</f>
        <v>4257299499807.562</v>
      </c>
      <c r="AN96" s="3">
        <f>(AD96-실제값!AD96)^2</f>
        <v>3843339617601.291</v>
      </c>
    </row>
    <row r="97" spans="1:40" x14ac:dyDescent="0.6">
      <c r="A97" s="1">
        <v>93</v>
      </c>
      <c r="B97" s="11">
        <f>회귀모형!B97/10000000</f>
        <v>0.29443038770357538</v>
      </c>
      <c r="C97" s="11">
        <f>회귀모형!C97/10000000</f>
        <v>0.27134366741866622</v>
      </c>
      <c r="D97" s="11">
        <f>회귀모형!D97/10000000</f>
        <v>0.27740841605798333</v>
      </c>
      <c r="E97" s="11">
        <f>회귀모형!E97/10000000</f>
        <v>0.27657354914639837</v>
      </c>
      <c r="F97" s="11">
        <f>회귀모형!F97/10000000</f>
        <v>0.28237593457012672</v>
      </c>
      <c r="G97" s="11">
        <f>회귀모형!G97/10000000</f>
        <v>0.29335104070545276</v>
      </c>
      <c r="H97" s="11">
        <f>회귀모형!H97/10000000</f>
        <v>0.28267348167905548</v>
      </c>
      <c r="I97" s="11">
        <f>회귀모형!I97/10000000</f>
        <v>0.28648384240700248</v>
      </c>
      <c r="J97" s="11">
        <f>회귀모형!J97/10000000</f>
        <v>0.28708062878158797</v>
      </c>
      <c r="K97" s="11">
        <f>회귀모형!K97/10000000</f>
        <v>0.27011963762005364</v>
      </c>
      <c r="L97" s="11">
        <f>회귀모형!L97/10000000</f>
        <v>0.28641740878357508</v>
      </c>
      <c r="M97" s="11">
        <f>회귀모형!M97/10000000</f>
        <v>0.26985285111546364</v>
      </c>
      <c r="N97" s="11">
        <f>회귀모형!N97/10000000</f>
        <v>0.27204021012743462</v>
      </c>
      <c r="O97" s="11">
        <f>회귀모형!O97/10000000</f>
        <v>0.26833225172037778</v>
      </c>
      <c r="P97" s="11">
        <f>회귀모형!P97/10000000</f>
        <v>0.25864840835766478</v>
      </c>
      <c r="Q97" s="11">
        <f>회귀모형!Q97/10000000</f>
        <v>0.26494734185347496</v>
      </c>
      <c r="R97" s="11">
        <f>회귀모형!R97/10000000</f>
        <v>0.2594197719339279</v>
      </c>
      <c r="S97" s="11">
        <f>회귀모형!S97/10000000</f>
        <v>0.25060094525124915</v>
      </c>
      <c r="T97" s="11">
        <f>회귀모형!T97/10000000</f>
        <v>0.27382531208555771</v>
      </c>
      <c r="U97" s="11">
        <f>회귀모형!U97/10000000</f>
        <v>0.26004755889004427</v>
      </c>
      <c r="V97" s="11">
        <f>회귀모형!V97/10000000</f>
        <v>0.2509678823333632</v>
      </c>
      <c r="W97" s="12">
        <f>회귀모형!W97/10000000</f>
        <v>0.25593876923427905</v>
      </c>
      <c r="X97" s="12">
        <f>회귀모형!X97/10000000</f>
        <v>0.25437068969046012</v>
      </c>
      <c r="Y97" s="12">
        <f>회귀모형!Y97/10000000</f>
        <v>0.25280261014664118</v>
      </c>
      <c r="Z97" s="12">
        <f>회귀모형!Z97/10000000</f>
        <v>0.25123453060282225</v>
      </c>
      <c r="AA97" s="12">
        <f>회귀모형!AA97/10000000</f>
        <v>0.24966645105900331</v>
      </c>
      <c r="AB97" s="12">
        <f>회귀모형!AB97/10000000</f>
        <v>0.24809837151518435</v>
      </c>
      <c r="AC97" s="12">
        <f>회귀모형!AC97/10000000</f>
        <v>0.24653029197136545</v>
      </c>
      <c r="AD97" s="12">
        <f>회귀모형!AD97/10000000</f>
        <v>0.24496221242754651</v>
      </c>
      <c r="AE97" s="12">
        <f>회귀모형!AE97/10000000</f>
        <v>0.24339413288372755</v>
      </c>
      <c r="AG97" s="3">
        <f>(W97-실제값!W97)^2</f>
        <v>6217389835669.6357</v>
      </c>
      <c r="AH97" s="3">
        <f>(X97-실제값!X97)^2</f>
        <v>6219376137381.2617</v>
      </c>
      <c r="AI97" s="3">
        <f>(Y97-실제값!Y97)^2</f>
        <v>5979605417158.8398</v>
      </c>
      <c r="AJ97" s="3">
        <f>(Z97-실제값!Z97)^2</f>
        <v>5870290654898.5283</v>
      </c>
      <c r="AK97" s="3">
        <f>(AA97-실제값!AA97)^2</f>
        <v>5877128933517.4297</v>
      </c>
      <c r="AL97" s="3">
        <f>(AB97-실제값!AB97)^2</f>
        <v>5154447596720.7207</v>
      </c>
      <c r="AM97" s="3">
        <f>(AC97-실제값!AC97)^2</f>
        <v>5326599713700.2227</v>
      </c>
      <c r="AN97" s="3">
        <f>(AD97-실제값!AD97)^2</f>
        <v>5258115248277.3379</v>
      </c>
    </row>
    <row r="98" spans="1:40" x14ac:dyDescent="0.6">
      <c r="A98" s="1">
        <v>94</v>
      </c>
      <c r="B98" s="11">
        <f>회귀모형!B98/10000000</f>
        <v>0.27690930170308709</v>
      </c>
      <c r="C98" s="11">
        <f>회귀모형!C98/10000000</f>
        <v>0.31530794567522447</v>
      </c>
      <c r="D98" s="11">
        <f>회귀모형!D98/10000000</f>
        <v>0.30120017513043151</v>
      </c>
      <c r="E98" s="11">
        <f>회귀모형!E98/10000000</f>
        <v>0.30407646815022638</v>
      </c>
      <c r="F98" s="11">
        <f>회귀모형!F98/10000000</f>
        <v>0.30612073428740028</v>
      </c>
      <c r="G98" s="11">
        <f>회귀모형!G98/10000000</f>
        <v>0.30927868657345514</v>
      </c>
      <c r="H98" s="11">
        <f>회귀모형!H98/10000000</f>
        <v>0.31593651804006406</v>
      </c>
      <c r="I98" s="11">
        <f>회귀모형!I98/10000000</f>
        <v>0.31899269395513247</v>
      </c>
      <c r="J98" s="11">
        <f>회귀모형!J98/10000000</f>
        <v>0.3067748370087412</v>
      </c>
      <c r="K98" s="11">
        <f>회귀모형!K98/10000000</f>
        <v>0.31108903355279321</v>
      </c>
      <c r="L98" s="11">
        <f>회귀모형!L98/10000000</f>
        <v>0.30835264679445135</v>
      </c>
      <c r="M98" s="11">
        <f>회귀모형!M98/10000000</f>
        <v>0.30692250780272773</v>
      </c>
      <c r="N98" s="11">
        <f>회귀모형!N98/10000000</f>
        <v>0.29464228548574817</v>
      </c>
      <c r="O98" s="11">
        <f>회귀모형!O98/10000000</f>
        <v>0.30294633760081058</v>
      </c>
      <c r="P98" s="11">
        <f>회귀모형!P98/10000000</f>
        <v>0.28665442669846547</v>
      </c>
      <c r="Q98" s="11">
        <f>회귀모형!Q98/10000000</f>
        <v>0.28744980173262952</v>
      </c>
      <c r="R98" s="11">
        <f>회귀모형!R98/10000000</f>
        <v>0.29286493067806513</v>
      </c>
      <c r="S98" s="11">
        <f>회귀모형!S98/10000000</f>
        <v>0.29039585554643965</v>
      </c>
      <c r="T98" s="11">
        <f>회귀모형!T98/10000000</f>
        <v>0.27498578679843227</v>
      </c>
      <c r="U98" s="11">
        <f>회귀모형!U98/10000000</f>
        <v>0.29432706866447461</v>
      </c>
      <c r="V98" s="11">
        <f>회귀모형!V98/10000000</f>
        <v>0.28785029653331529</v>
      </c>
      <c r="W98" s="12">
        <f>회귀모형!W98/10000000</f>
        <v>0.28870931637063618</v>
      </c>
      <c r="X98" s="12">
        <f>회귀모형!X98/10000000</f>
        <v>0.28771285448912642</v>
      </c>
      <c r="Y98" s="12">
        <f>회귀모형!Y98/10000000</f>
        <v>0.28671639260761667</v>
      </c>
      <c r="Z98" s="12">
        <f>회귀모형!Z98/10000000</f>
        <v>0.28571993072610691</v>
      </c>
      <c r="AA98" s="12">
        <f>회귀모형!AA98/10000000</f>
        <v>0.28472346884459715</v>
      </c>
      <c r="AB98" s="12">
        <f>회귀모형!AB98/10000000</f>
        <v>0.28372700696308739</v>
      </c>
      <c r="AC98" s="12">
        <f>회귀모형!AC98/10000000</f>
        <v>0.28273054508157763</v>
      </c>
      <c r="AD98" s="12">
        <f>회귀모형!AD98/10000000</f>
        <v>0.28173408320006782</v>
      </c>
      <c r="AE98" s="12">
        <f>회귀모형!AE98/10000000</f>
        <v>0.28073762131855812</v>
      </c>
      <c r="AG98" s="3">
        <f>(W98-실제값!W98)^2</f>
        <v>7268958870258.3115</v>
      </c>
      <c r="AH98" s="3">
        <f>(X98-실제값!X98)^2</f>
        <v>7659661419835.6133</v>
      </c>
      <c r="AI98" s="3">
        <f>(Y98-실제값!Y98)^2</f>
        <v>7479556968013.3711</v>
      </c>
      <c r="AJ98" s="3">
        <f>(Z98-실제값!Z98)^2</f>
        <v>7016310411133.9629</v>
      </c>
      <c r="AK98" s="3">
        <f>(AA98-실제값!AA98)^2</f>
        <v>7165253027767.877</v>
      </c>
      <c r="AL98" s="3">
        <f>(AB98-실제값!AB98)^2</f>
        <v>6442830828128.4727</v>
      </c>
      <c r="AM98" s="3">
        <f>(AC98-실제값!AC98)^2</f>
        <v>6861479786662.2588</v>
      </c>
      <c r="AN98" s="3">
        <f>(AD98-실제값!AD98)^2</f>
        <v>6060375452676.2373</v>
      </c>
    </row>
    <row r="99" spans="1:40" x14ac:dyDescent="0.6">
      <c r="A99" s="1">
        <v>95</v>
      </c>
      <c r="B99" s="11">
        <f>회귀모형!B99/10000000</f>
        <v>0.3560124670483682</v>
      </c>
      <c r="C99" s="11">
        <f>회귀모형!C99/10000000</f>
        <v>0.2965675357877765</v>
      </c>
      <c r="D99" s="11">
        <f>회귀모형!D99/10000000</f>
        <v>0.33813963055607593</v>
      </c>
      <c r="E99" s="11">
        <f>회귀모형!E99/10000000</f>
        <v>0.32196573922483318</v>
      </c>
      <c r="F99" s="11">
        <f>회귀모형!F99/10000000</f>
        <v>0.33944461424267558</v>
      </c>
      <c r="G99" s="11">
        <f>회귀모형!G99/10000000</f>
        <v>0.33382494746879504</v>
      </c>
      <c r="H99" s="11">
        <f>회귀모형!H99/10000000</f>
        <v>0.33482048772847989</v>
      </c>
      <c r="I99" s="11">
        <f>회귀모형!I99/10000000</f>
        <v>0.34383669936317146</v>
      </c>
      <c r="J99" s="11">
        <f>회귀모형!J99/10000000</f>
        <v>0.3379403157451723</v>
      </c>
      <c r="K99" s="11">
        <f>회귀모형!K99/10000000</f>
        <v>0.32394877779608844</v>
      </c>
      <c r="L99" s="11">
        <f>회귀모형!L99/10000000</f>
        <v>0.34079420251006498</v>
      </c>
      <c r="M99" s="11">
        <f>회귀모형!M99/10000000</f>
        <v>0.32576252033767811</v>
      </c>
      <c r="N99" s="11">
        <f>회귀모형!N99/10000000</f>
        <v>0.33787602984945864</v>
      </c>
      <c r="O99" s="11">
        <f>회귀모형!O99/10000000</f>
        <v>0.32364686953469113</v>
      </c>
      <c r="P99" s="11">
        <f>회귀모형!P99/10000000</f>
        <v>0.32151771374766025</v>
      </c>
      <c r="Q99" s="11">
        <f>회귀모형!Q99/10000000</f>
        <v>0.31498232237252843</v>
      </c>
      <c r="R99" s="11">
        <f>회귀모형!R99/10000000</f>
        <v>0.3107193091928776</v>
      </c>
      <c r="S99" s="11">
        <f>회귀모형!S99/10000000</f>
        <v>0.32208961337410447</v>
      </c>
      <c r="T99" s="11">
        <f>회귀모형!T99/10000000</f>
        <v>0.3189817007912697</v>
      </c>
      <c r="U99" s="11">
        <f>회귀모형!U99/10000000</f>
        <v>0.29674512640849671</v>
      </c>
      <c r="V99" s="11">
        <f>회귀모형!V99/10000000</f>
        <v>0.33380703182099403</v>
      </c>
      <c r="W99" s="12">
        <f>회귀모형!W99/10000000</f>
        <v>0.31656999224006727</v>
      </c>
      <c r="X99" s="12">
        <f>회귀모형!X99/10000000</f>
        <v>0.31559400168656149</v>
      </c>
      <c r="Y99" s="12">
        <f>회귀모형!Y99/10000000</f>
        <v>0.31461801113305565</v>
      </c>
      <c r="Z99" s="12">
        <f>회귀모형!Z99/10000000</f>
        <v>0.31364202057954982</v>
      </c>
      <c r="AA99" s="12">
        <f>회귀모형!AA99/10000000</f>
        <v>0.31266603002604398</v>
      </c>
      <c r="AB99" s="12">
        <f>회귀모형!AB99/10000000</f>
        <v>0.31169003947253815</v>
      </c>
      <c r="AC99" s="12">
        <f>회귀모형!AC99/10000000</f>
        <v>0.31071404891903232</v>
      </c>
      <c r="AD99" s="12">
        <f>회귀모형!AD99/10000000</f>
        <v>0.30973805836552654</v>
      </c>
      <c r="AE99" s="12">
        <f>회귀모형!AE99/10000000</f>
        <v>0.30876206781202065</v>
      </c>
      <c r="AG99" s="3">
        <f>(W99-실제값!W99)^2</f>
        <v>9589998294340.998</v>
      </c>
      <c r="AH99" s="3">
        <f>(X99-실제값!X99)^2</f>
        <v>9192638981684.0664</v>
      </c>
      <c r="AI99" s="3">
        <f>(Y99-실제값!Y99)^2</f>
        <v>9225423051671.4551</v>
      </c>
      <c r="AJ99" s="3">
        <f>(Z99-실제값!Z99)^2</f>
        <v>8968677969853.1445</v>
      </c>
      <c r="AK99" s="3">
        <f>(AA99-실제값!AA99)^2</f>
        <v>8646419337300.7354</v>
      </c>
      <c r="AL99" s="3">
        <f>(AB99-실제값!AB99)^2</f>
        <v>8204477553471.9355</v>
      </c>
      <c r="AM99" s="3">
        <f>(AC99-실제값!AC99)^2</f>
        <v>8865937620463.3066</v>
      </c>
      <c r="AN99" s="3">
        <f>(AD99-실제값!AD99)^2</f>
        <v>7537641937176.2275</v>
      </c>
    </row>
    <row r="100" spans="1:40" x14ac:dyDescent="0.6">
      <c r="A100" s="1">
        <v>96</v>
      </c>
      <c r="B100" s="11">
        <f>회귀모형!B100/10000000</f>
        <v>0.32390924252441594</v>
      </c>
      <c r="C100" s="11">
        <f>회귀모형!C100/10000000</f>
        <v>0.38995956130082299</v>
      </c>
      <c r="D100" s="11">
        <f>회귀모형!D100/10000000</f>
        <v>0.32875359863996229</v>
      </c>
      <c r="E100" s="11">
        <f>회귀모형!E100/10000000</f>
        <v>0.37153910365077109</v>
      </c>
      <c r="F100" s="11">
        <f>회귀모형!F100/10000000</f>
        <v>0.35731436104839381</v>
      </c>
      <c r="G100" s="11">
        <f>회귀모형!G100/10000000</f>
        <v>0.36919046500994773</v>
      </c>
      <c r="H100" s="11">
        <f>회귀모형!H100/10000000</f>
        <v>0.3698535257596815</v>
      </c>
      <c r="I100" s="11">
        <f>회귀모형!I100/10000000</f>
        <v>0.36823798353479059</v>
      </c>
      <c r="J100" s="11">
        <f>회귀모형!J100/10000000</f>
        <v>0.38098255240834528</v>
      </c>
      <c r="K100" s="11">
        <f>회귀모형!K100/10000000</f>
        <v>0.36727040757571422</v>
      </c>
      <c r="L100" s="11">
        <f>회귀모형!L100/10000000</f>
        <v>0.35625927925724044</v>
      </c>
      <c r="M100" s="11">
        <f>회귀모형!M100/10000000</f>
        <v>0.35632540430939852</v>
      </c>
      <c r="N100" s="11">
        <f>회귀모형!N100/10000000</f>
        <v>0.33957111898592762</v>
      </c>
      <c r="O100" s="11">
        <f>회귀모형!O100/10000000</f>
        <v>0.35108308129328086</v>
      </c>
      <c r="P100" s="11">
        <f>회귀모형!P100/10000000</f>
        <v>0.34704396265570464</v>
      </c>
      <c r="Q100" s="11">
        <f>회귀모형!Q100/10000000</f>
        <v>0.35388734741508132</v>
      </c>
      <c r="R100" s="11">
        <f>회귀모형!R100/10000000</f>
        <v>0.3463715620976161</v>
      </c>
      <c r="S100" s="11">
        <f>회귀모형!S100/10000000</f>
        <v>0.3477721837169831</v>
      </c>
      <c r="T100" s="11">
        <f>회귀모형!T100/10000000</f>
        <v>0.34825880886427835</v>
      </c>
      <c r="U100" s="11">
        <f>회귀모형!U100/10000000</f>
        <v>0.34772725871455556</v>
      </c>
      <c r="V100" s="11">
        <f>회귀모형!V100/10000000</f>
        <v>0.33219662317067455</v>
      </c>
      <c r="W100" s="12">
        <f>회귀모형!W100/10000000</f>
        <v>0.34512625553750803</v>
      </c>
      <c r="X100" s="12">
        <f>회귀모형!X100/10000000</f>
        <v>0.34423510373817501</v>
      </c>
      <c r="Y100" s="12">
        <f>회귀모형!Y100/10000000</f>
        <v>0.34334395193884204</v>
      </c>
      <c r="Z100" s="12">
        <f>회귀모형!Z100/10000000</f>
        <v>0.34245280013950907</v>
      </c>
      <c r="AA100" s="12">
        <f>회귀모형!AA100/10000000</f>
        <v>0.3415616483401761</v>
      </c>
      <c r="AB100" s="12">
        <f>회귀모형!AB100/10000000</f>
        <v>0.34067049654084308</v>
      </c>
      <c r="AC100" s="12">
        <f>회귀모형!AC100/10000000</f>
        <v>0.33977934474151011</v>
      </c>
      <c r="AD100" s="12">
        <f>회귀모형!AD100/10000000</f>
        <v>0.33888819294217715</v>
      </c>
      <c r="AE100" s="12">
        <f>회귀모형!AE100/10000000</f>
        <v>0.33799704114284418</v>
      </c>
      <c r="AG100" s="3">
        <f>(W100-실제값!W100)^2</f>
        <v>12935002547409.461</v>
      </c>
      <c r="AH100" s="3">
        <f>(X100-실제값!X100)^2</f>
        <v>11910393421881.928</v>
      </c>
      <c r="AI100" s="3">
        <f>(Y100-실제값!Y100)^2</f>
        <v>11114369014203.012</v>
      </c>
      <c r="AJ100" s="3">
        <f>(Z100-실제값!Z100)^2</f>
        <v>10869478548219.77</v>
      </c>
      <c r="AK100" s="3">
        <f>(AA100-실제값!AA100)^2</f>
        <v>11078737245161.803</v>
      </c>
      <c r="AL100" s="3">
        <f>(AB100-실제값!AB100)^2</f>
        <v>9176998563018.8086</v>
      </c>
      <c r="AM100" s="3">
        <f>(AC100-실제값!AC100)^2</f>
        <v>11075267488995.537</v>
      </c>
      <c r="AN100" s="3">
        <f>(AD100-실제값!AD100)^2</f>
        <v>9413948299037.5723</v>
      </c>
    </row>
    <row r="101" spans="1:40" x14ac:dyDescent="0.6">
      <c r="A101" s="1">
        <v>97</v>
      </c>
      <c r="B101" s="11">
        <f>회귀모형!B101/10000000</f>
        <v>0.39842770848146941</v>
      </c>
      <c r="C101" s="11">
        <f>회귀모형!C101/10000000</f>
        <v>0.35497526594025547</v>
      </c>
      <c r="D101" s="11">
        <f>회귀모형!D101/10000000</f>
        <v>0.42113568859157402</v>
      </c>
      <c r="E101" s="11">
        <f>회귀모형!E101/10000000</f>
        <v>0.35328789401797311</v>
      </c>
      <c r="F101" s="11">
        <f>회귀모형!F101/10000000</f>
        <v>0.40745613599578984</v>
      </c>
      <c r="G101" s="11">
        <f>회귀모형!G101/10000000</f>
        <v>0.38600373719741499</v>
      </c>
      <c r="H101" s="11">
        <f>회귀모형!H101/10000000</f>
        <v>0.3819982773471145</v>
      </c>
      <c r="I101" s="11">
        <f>회귀모형!I101/10000000</f>
        <v>0.394874461397832</v>
      </c>
      <c r="J101" s="11">
        <f>회귀모형!J101/10000000</f>
        <v>0.38461470890837757</v>
      </c>
      <c r="K101" s="11">
        <f>회귀모형!K101/10000000</f>
        <v>0.38958106775177942</v>
      </c>
      <c r="L101" s="11">
        <f>회귀모형!L101/10000000</f>
        <v>0.40702856910800223</v>
      </c>
      <c r="M101" s="11">
        <f>회귀모형!M101/10000000</f>
        <v>0.38589607771315282</v>
      </c>
      <c r="N101" s="11">
        <f>회귀모형!N101/10000000</f>
        <v>0.38408142675975993</v>
      </c>
      <c r="O101" s="11">
        <f>회귀모형!O101/10000000</f>
        <v>0.37891622417675591</v>
      </c>
      <c r="P101" s="11">
        <f>회귀모형!P101/10000000</f>
        <v>0.38139731915303976</v>
      </c>
      <c r="Q101" s="11">
        <f>회귀모형!Q101/10000000</f>
        <v>0.37090667068042632</v>
      </c>
      <c r="R101" s="11">
        <f>회귀모형!R101/10000000</f>
        <v>0.38487415563017868</v>
      </c>
      <c r="S101" s="11">
        <f>회귀모형!S101/10000000</f>
        <v>0.37990418564761702</v>
      </c>
      <c r="T101" s="11">
        <f>회귀모형!T101/10000000</f>
        <v>0.37291047306751479</v>
      </c>
      <c r="U101" s="11">
        <f>회귀모형!U101/10000000</f>
        <v>0.3873748281329254</v>
      </c>
      <c r="V101" s="11">
        <f>회귀모형!V101/10000000</f>
        <v>0.3864064073597861</v>
      </c>
      <c r="W101" s="12">
        <f>회귀모형!W101/10000000</f>
        <v>0.38113417612915279</v>
      </c>
      <c r="X101" s="12">
        <f>회귀모형!X101/10000000</f>
        <v>0.38075221256055308</v>
      </c>
      <c r="Y101" s="12">
        <f>회귀모형!Y101/10000000</f>
        <v>0.38037024899195337</v>
      </c>
      <c r="Z101" s="12">
        <f>회귀모형!Z101/10000000</f>
        <v>0.37998828542335367</v>
      </c>
      <c r="AA101" s="12">
        <f>회귀모형!AA101/10000000</f>
        <v>0.37960632185475396</v>
      </c>
      <c r="AB101" s="12">
        <f>회귀모형!AB101/10000000</f>
        <v>0.37922435828615425</v>
      </c>
      <c r="AC101" s="12">
        <f>회귀모형!AC101/10000000</f>
        <v>0.37884239471755454</v>
      </c>
      <c r="AD101" s="12">
        <f>회귀모형!AD101/10000000</f>
        <v>0.37846043114895483</v>
      </c>
      <c r="AE101" s="12">
        <f>회귀모형!AE101/10000000</f>
        <v>0.37807846758035513</v>
      </c>
      <c r="AG101" s="3">
        <f>(W101-실제값!W101)^2</f>
        <v>12475729164053.566</v>
      </c>
      <c r="AH101" s="3">
        <f>(X101-실제값!X101)^2</f>
        <v>15942951263681.695</v>
      </c>
      <c r="AI101" s="3">
        <f>(Y101-실제값!Y101)^2</f>
        <v>14394676625687.934</v>
      </c>
      <c r="AJ101" s="3">
        <f>(Z101-실제값!Z101)^2</f>
        <v>12710985914807.039</v>
      </c>
      <c r="AK101" s="3">
        <f>(AA101-실제값!AA101)^2</f>
        <v>13167856508045.662</v>
      </c>
      <c r="AL101" s="3">
        <f>(AB101-실제값!AB101)^2</f>
        <v>12377321253823.525</v>
      </c>
      <c r="AM101" s="3">
        <f>(AC101-실제값!AC101)^2</f>
        <v>12830384313548.451</v>
      </c>
      <c r="AN101" s="3">
        <f>(AD101-실제값!AD101)^2</f>
        <v>11917085342739.633</v>
      </c>
    </row>
    <row r="102" spans="1:40" x14ac:dyDescent="0.6">
      <c r="A102" s="1">
        <v>98</v>
      </c>
      <c r="B102" s="11">
        <f>회귀모형!B102/10000000</f>
        <v>0.39068882036929869</v>
      </c>
      <c r="C102" s="11">
        <f>회귀모형!C102/10000000</f>
        <v>0.41931921387700494</v>
      </c>
      <c r="D102" s="11">
        <f>회귀모형!D102/10000000</f>
        <v>0.37754495939272131</v>
      </c>
      <c r="E102" s="11">
        <f>회귀모형!E102/10000000</f>
        <v>0.4428549233089924</v>
      </c>
      <c r="F102" s="11">
        <f>회귀모형!F102/10000000</f>
        <v>0.3716929444032181</v>
      </c>
      <c r="G102" s="11">
        <f>회귀모형!G102/10000000</f>
        <v>0.44243756295074577</v>
      </c>
      <c r="H102" s="11">
        <f>회귀모형!H102/10000000</f>
        <v>0.4144632440609195</v>
      </c>
      <c r="I102" s="11">
        <f>회귀모형!I102/10000000</f>
        <v>0.4407844243697549</v>
      </c>
      <c r="J102" s="11">
        <f>회귀모형!J102/10000000</f>
        <v>0.42184471092741238</v>
      </c>
      <c r="K102" s="11">
        <f>회귀모형!K102/10000000</f>
        <v>0.40667491943723966</v>
      </c>
      <c r="L102" s="11">
        <f>회귀모형!L102/10000000</f>
        <v>0.41928407331767747</v>
      </c>
      <c r="M102" s="11">
        <f>회귀모형!M102/10000000</f>
        <v>0.4212818610778517</v>
      </c>
      <c r="N102" s="11">
        <f>회귀모형!N102/10000000</f>
        <v>0.40974000005838102</v>
      </c>
      <c r="O102" s="11">
        <f>회귀모형!O102/10000000</f>
        <v>0.42521432033792678</v>
      </c>
      <c r="P102" s="11">
        <f>회귀모형!P102/10000000</f>
        <v>0.38284350569772629</v>
      </c>
      <c r="Q102" s="11">
        <f>회귀모형!Q102/10000000</f>
        <v>0.41313935030936155</v>
      </c>
      <c r="R102" s="11">
        <f>회귀모형!R102/10000000</f>
        <v>0.39328859517955106</v>
      </c>
      <c r="S102" s="11">
        <f>회귀모형!S102/10000000</f>
        <v>0.42244575221009517</v>
      </c>
      <c r="T102" s="11">
        <f>회귀모형!T102/10000000</f>
        <v>0.40475345102884375</v>
      </c>
      <c r="U102" s="11">
        <f>회귀모형!U102/10000000</f>
        <v>0.40932103100916895</v>
      </c>
      <c r="V102" s="11">
        <f>회귀모형!V102/10000000</f>
        <v>0.41790460932919571</v>
      </c>
      <c r="W102" s="12">
        <f>회귀모형!W102/10000000</f>
        <v>0.41260490453096382</v>
      </c>
      <c r="X102" s="12">
        <f>회귀모형!X102/10000000</f>
        <v>0.41267927995302944</v>
      </c>
      <c r="Y102" s="12">
        <f>회귀모형!Y102/10000000</f>
        <v>0.41275365537509506</v>
      </c>
      <c r="Z102" s="12">
        <f>회귀모형!Z102/10000000</f>
        <v>0.41282803079716063</v>
      </c>
      <c r="AA102" s="12">
        <f>회귀모형!AA102/10000000</f>
        <v>0.41290240621922619</v>
      </c>
      <c r="AB102" s="12">
        <f>회귀모형!AB102/10000000</f>
        <v>0.41297678164129181</v>
      </c>
      <c r="AC102" s="12">
        <f>회귀모형!AC102/10000000</f>
        <v>0.41305115706335743</v>
      </c>
      <c r="AD102" s="12">
        <f>회귀모형!AD102/10000000</f>
        <v>0.41312553248542305</v>
      </c>
      <c r="AE102" s="12">
        <f>회귀모형!AE102/10000000</f>
        <v>0.41319990790748862</v>
      </c>
      <c r="AG102" s="3">
        <f>(W102-실제값!W102)^2</f>
        <v>17801948195284.012</v>
      </c>
      <c r="AH102" s="3">
        <f>(X102-실제값!X102)^2</f>
        <v>15531444987463.619</v>
      </c>
      <c r="AI102" s="3">
        <f>(Y102-실제값!Y102)^2</f>
        <v>18508173523291.848</v>
      </c>
      <c r="AJ102" s="3">
        <f>(Z102-실제값!Z102)^2</f>
        <v>17018799257418.926</v>
      </c>
      <c r="AK102" s="3">
        <f>(AA102-실제값!AA102)^2</f>
        <v>15138532787342.002</v>
      </c>
      <c r="AL102" s="3">
        <f>(AB102-실제값!AB102)^2</f>
        <v>14513532023177.936</v>
      </c>
      <c r="AM102" s="3">
        <f>(AC102-실제값!AC102)^2</f>
        <v>16833894707309.793</v>
      </c>
      <c r="AN102" s="3">
        <f>(AD102-실제값!AD102)^2</f>
        <v>13760677356061.885</v>
      </c>
    </row>
    <row r="103" spans="1:40" x14ac:dyDescent="0.6">
      <c r="A103" s="1">
        <v>99</v>
      </c>
      <c r="B103" s="11">
        <f>회귀모형!B103/10000000</f>
        <v>0.40915652423991139</v>
      </c>
      <c r="C103" s="11">
        <f>회귀모형!C103/10000000</f>
        <v>0.41507066107671381</v>
      </c>
      <c r="D103" s="11">
        <f>회귀모형!D103/10000000</f>
        <v>0.43320595897393094</v>
      </c>
      <c r="E103" s="11">
        <f>회귀모형!E103/10000000</f>
        <v>0.40232600803873719</v>
      </c>
      <c r="F103" s="11">
        <f>회귀모형!F103/10000000</f>
        <v>0.49955040759101288</v>
      </c>
      <c r="G103" s="11">
        <f>회귀모형!G103/10000000</f>
        <v>0.41848545925712644</v>
      </c>
      <c r="H103" s="11">
        <f>회귀모형!H103/10000000</f>
        <v>0.45395782318311118</v>
      </c>
      <c r="I103" s="11">
        <f>회귀모형!I103/10000000</f>
        <v>0.44369402624116011</v>
      </c>
      <c r="J103" s="11">
        <f>회귀모형!J103/10000000</f>
        <v>0.46861076619677161</v>
      </c>
      <c r="K103" s="11">
        <f>회귀모형!K103/10000000</f>
        <v>0.44577359714563741</v>
      </c>
      <c r="L103" s="11">
        <f>회귀모형!L103/10000000</f>
        <v>0.44231850180885335</v>
      </c>
      <c r="M103" s="11">
        <f>회귀모형!M103/10000000</f>
        <v>0.43749484300906172</v>
      </c>
      <c r="N103" s="11">
        <f>회귀모형!N103/10000000</f>
        <v>0.45564478212626708</v>
      </c>
      <c r="O103" s="11">
        <f>회귀모형!O103/10000000</f>
        <v>0.44386708419550092</v>
      </c>
      <c r="P103" s="11">
        <f>회귀모형!P103/10000000</f>
        <v>0.44218393059413891</v>
      </c>
      <c r="Q103" s="11">
        <f>회귀모형!Q103/10000000</f>
        <v>0.42987264840922801</v>
      </c>
      <c r="R103" s="11">
        <f>회귀모형!R103/10000000</f>
        <v>0.45431833054056203</v>
      </c>
      <c r="S103" s="11">
        <f>회귀모형!S103/10000000</f>
        <v>0.43941606090466195</v>
      </c>
      <c r="T103" s="11">
        <f>회귀모형!T103/10000000</f>
        <v>0.44076550466119702</v>
      </c>
      <c r="U103" s="11">
        <f>회귀모형!U103/10000000</f>
        <v>0.43368569656663991</v>
      </c>
      <c r="V103" s="11">
        <f>회귀모형!V103/10000000</f>
        <v>0.44602211646299295</v>
      </c>
      <c r="W103" s="12">
        <f>회귀모형!W103/10000000</f>
        <v>0.44874938256139757</v>
      </c>
      <c r="X103" s="12">
        <f>회귀모형!X103/10000000</f>
        <v>0.44947802456384833</v>
      </c>
      <c r="Y103" s="12">
        <f>회귀모형!Y103/10000000</f>
        <v>0.4502066665662991</v>
      </c>
      <c r="Z103" s="12">
        <f>회귀모형!Z103/10000000</f>
        <v>0.45093530856874997</v>
      </c>
      <c r="AA103" s="12">
        <f>회귀모형!AA103/10000000</f>
        <v>0.45166395057120073</v>
      </c>
      <c r="AB103" s="12">
        <f>회귀모형!AB103/10000000</f>
        <v>0.4523925925736515</v>
      </c>
      <c r="AC103" s="12">
        <f>회귀모형!AC103/10000000</f>
        <v>0.45312123457610226</v>
      </c>
      <c r="AD103" s="12">
        <f>회귀모형!AD103/10000000</f>
        <v>0.45384987657855302</v>
      </c>
      <c r="AE103" s="12">
        <f>회귀모형!AE103/10000000</f>
        <v>0.4545785185810039</v>
      </c>
      <c r="AG103" s="3">
        <f>(W103-실제값!W103)^2</f>
        <v>20212478675487.156</v>
      </c>
      <c r="AH103" s="3">
        <f>(X103-실제값!X103)^2</f>
        <v>21603446230323.711</v>
      </c>
      <c r="AI103" s="3">
        <f>(Y103-실제값!Y103)^2</f>
        <v>17939771261895.371</v>
      </c>
      <c r="AJ103" s="3">
        <f>(Z103-실제값!Z103)^2</f>
        <v>19483085358965.094</v>
      </c>
      <c r="AK103" s="3">
        <f>(AA103-실제값!AA103)^2</f>
        <v>20636637877003.391</v>
      </c>
      <c r="AL103" s="3">
        <f>(AB103-실제값!AB103)^2</f>
        <v>16829628271750.055</v>
      </c>
      <c r="AM103" s="3">
        <f>(AC103-실제값!AC103)^2</f>
        <v>19246844088815.102</v>
      </c>
      <c r="AN103" s="3">
        <f>(AD103-실제값!AD103)^2</f>
        <v>15529166541457.367</v>
      </c>
    </row>
    <row r="104" spans="1:40" x14ac:dyDescent="0.6">
      <c r="A104" s="1">
        <v>100</v>
      </c>
      <c r="B104" s="11">
        <f>회귀모형!B104/10000000</f>
        <v>0.48843816193316925</v>
      </c>
      <c r="C104" s="11">
        <f>회귀모형!C104/10000000</f>
        <v>0.49547194456967636</v>
      </c>
      <c r="D104" s="11">
        <f>회귀모형!D104/10000000</f>
        <v>0.49591415091430519</v>
      </c>
      <c r="E104" s="11">
        <f>회귀모형!E104/10000000</f>
        <v>0.50702291575536318</v>
      </c>
      <c r="F104" s="11">
        <f>회귀모형!F104/10000000</f>
        <v>0.50312786558425548</v>
      </c>
      <c r="G104" s="11">
        <f>회귀모형!G104/10000000</f>
        <v>0.52998145970711497</v>
      </c>
      <c r="H104" s="11">
        <f>회귀모형!H104/10000000</f>
        <v>0.5054393452721434</v>
      </c>
      <c r="I104" s="11">
        <f>회귀모형!I104/10000000</f>
        <v>0.52106616986971532</v>
      </c>
      <c r="J104" s="11">
        <f>회귀모형!J104/10000000</f>
        <v>0.51846086062564278</v>
      </c>
      <c r="K104" s="11">
        <f>회귀모형!K104/10000000</f>
        <v>0.52118236873430601</v>
      </c>
      <c r="L104" s="11">
        <f>회귀모형!L104/10000000</f>
        <v>0.51696822629130834</v>
      </c>
      <c r="M104" s="11">
        <f>회귀모형!M104/10000000</f>
        <v>0.52112763832299436</v>
      </c>
      <c r="N104" s="11">
        <f>회귀모형!N104/10000000</f>
        <v>0.51958974291886273</v>
      </c>
      <c r="O104" s="11">
        <f>회귀모형!O104/10000000</f>
        <v>0.5296120805518576</v>
      </c>
      <c r="P104" s="11">
        <f>회귀모형!P104/10000000</f>
        <v>0.5208663391156122</v>
      </c>
      <c r="Q104" s="11">
        <f>회귀모형!Q104/10000000</f>
        <v>0.52594841818489424</v>
      </c>
      <c r="R104" s="11">
        <f>회귀모형!R104/10000000</f>
        <v>0.50909952361437683</v>
      </c>
      <c r="S104" s="11">
        <f>회귀모형!S104/10000000</f>
        <v>0.52575597975490074</v>
      </c>
      <c r="T104" s="11">
        <f>회귀모형!T104/10000000</f>
        <v>0.52183959648242551</v>
      </c>
      <c r="U104" s="11">
        <f>회귀모형!U104/10000000</f>
        <v>0.519803170284592</v>
      </c>
      <c r="V104" s="11">
        <f>회귀모형!V104/10000000</f>
        <v>0.52869669276235398</v>
      </c>
      <c r="W104" s="12">
        <f>회귀모형!W104/10000000</f>
        <v>0.5307146238847491</v>
      </c>
      <c r="X104" s="12">
        <f>회귀모형!X104/10000000</f>
        <v>0.53209814964375279</v>
      </c>
      <c r="Y104" s="12">
        <f>회귀모형!Y104/10000000</f>
        <v>0.53348167540275659</v>
      </c>
      <c r="Z104" s="12">
        <f>회귀모형!Z104/10000000</f>
        <v>0.53486520116176028</v>
      </c>
      <c r="AA104" s="12">
        <f>회귀모형!AA104/10000000</f>
        <v>0.53624872692076397</v>
      </c>
      <c r="AB104" s="12">
        <f>회귀모형!AB104/10000000</f>
        <v>0.53763225267976777</v>
      </c>
      <c r="AC104" s="12">
        <f>회귀모형!AC104/10000000</f>
        <v>0.53901577843877146</v>
      </c>
      <c r="AD104" s="12">
        <f>회귀모형!AD104/10000000</f>
        <v>0.54039930419777515</v>
      </c>
      <c r="AE104" s="12">
        <f>회귀모형!AE104/10000000</f>
        <v>0.54178282995677884</v>
      </c>
      <c r="AG104" s="3">
        <f>(W104-실제값!W104)^2</f>
        <v>26537433724005.16</v>
      </c>
      <c r="AH104" s="3">
        <f>(X104-실제값!X104)^2</f>
        <v>27763368053405.758</v>
      </c>
      <c r="AI104" s="3">
        <f>(Y104-실제값!Y104)^2</f>
        <v>27618942978520.281</v>
      </c>
      <c r="AJ104" s="3">
        <f>(Z104-실제값!Z104)^2</f>
        <v>26031723145219.543</v>
      </c>
      <c r="AK104" s="3">
        <f>(AA104-실제값!AA104)^2</f>
        <v>29404497009125.754</v>
      </c>
      <c r="AL104" s="3">
        <f>(AB104-실제값!AB104)^2</f>
        <v>25874983087933.582</v>
      </c>
      <c r="AM104" s="3">
        <f>(AC104-실제값!AC104)^2</f>
        <v>28579286893034.066</v>
      </c>
      <c r="AN104" s="3">
        <f>(AD104-실제값!AD104)^2</f>
        <v>23452004698550.348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E6874-50F3-4A1D-ACE7-30C17691E3DA}">
  <dimension ref="A3:AO104"/>
  <sheetViews>
    <sheetView topLeftCell="AB1" zoomScale="85" zoomScaleNormal="85" workbookViewId="0">
      <selection activeCell="AG1" sqref="AG1:AN1048576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1167645.0126207636</v>
      </c>
      <c r="AH3" s="8">
        <f t="shared" ref="AH3:AN3" si="2">SQRT((1/COUNTA(AH4:AH104))*SUM(AH4:AH104))</f>
        <v>1179822.425017993</v>
      </c>
      <c r="AI3" s="8">
        <f t="shared" si="2"/>
        <v>1160682.8133917134</v>
      </c>
      <c r="AJ3" s="8">
        <f t="shared" si="2"/>
        <v>1137292.9394192062</v>
      </c>
      <c r="AK3" s="8">
        <f t="shared" si="2"/>
        <v>1151154.0994134634</v>
      </c>
      <c r="AL3" s="8">
        <f t="shared" si="2"/>
        <v>1089904.4033577465</v>
      </c>
      <c r="AM3" s="8">
        <f t="shared" si="2"/>
        <v>1139647.6359843393</v>
      </c>
      <c r="AN3" s="8">
        <f t="shared" si="2"/>
        <v>1063235.5289431699</v>
      </c>
      <c r="AO3" s="9"/>
    </row>
    <row r="4" spans="1:41" x14ac:dyDescent="0.6">
      <c r="A4" s="1">
        <v>0</v>
      </c>
      <c r="B4" s="11">
        <f>ARIMA1차!B4/10000000</f>
        <v>8.5341531484750335E-3</v>
      </c>
      <c r="C4" s="11">
        <f>ARIMA1차!C4/10000000</f>
        <v>8.2864267986240622E-3</v>
      </c>
      <c r="D4" s="11">
        <f>ARIMA1차!D4/10000000</f>
        <v>8.2407845927963026E-3</v>
      </c>
      <c r="E4" s="11">
        <f>ARIMA1차!E4/10000000</f>
        <v>8.2132553212313116E-3</v>
      </c>
      <c r="F4" s="11">
        <f>ARIMA1차!F4/10000000</f>
        <v>8.0864817670861476E-3</v>
      </c>
      <c r="G4" s="11">
        <f>ARIMA1차!G4/10000000</f>
        <v>8.0298141799750537E-3</v>
      </c>
      <c r="H4" s="11">
        <f>ARIMA1차!H4/10000000</f>
        <v>7.698274099539092E-3</v>
      </c>
      <c r="I4" s="11">
        <f>ARIMA1차!I4/10000000</f>
        <v>7.7300677522037916E-3</v>
      </c>
      <c r="J4" s="11">
        <f>ARIMA1차!J4/10000000</f>
        <v>7.853577506400292E-3</v>
      </c>
      <c r="K4" s="11">
        <f>ARIMA1차!K4/10000000</f>
        <v>7.6990686178311949E-3</v>
      </c>
      <c r="L4" s="11">
        <f>ARIMA1차!L4/10000000</f>
        <v>7.8188302396087379E-3</v>
      </c>
      <c r="M4" s="11">
        <f>ARIMA1차!M4/10000000</f>
        <v>7.7700112681907919E-3</v>
      </c>
      <c r="N4" s="11">
        <f>ARIMA1차!N4/10000000</f>
        <v>7.7902387399012979E-3</v>
      </c>
      <c r="O4" s="11">
        <f>ARIMA1차!O4/10000000</f>
        <v>7.4075458334482286E-3</v>
      </c>
      <c r="P4" s="11">
        <f>ARIMA1차!P4/10000000</f>
        <v>7.1376204039593077E-3</v>
      </c>
      <c r="Q4" s="11">
        <f>ARIMA1차!Q4/10000000</f>
        <v>6.7454648926585517E-3</v>
      </c>
      <c r="R4" s="11">
        <f>ARIMA1차!R4/10000000</f>
        <v>6.5865272021818104E-3</v>
      </c>
      <c r="S4" s="11">
        <f>ARIMA1차!S4/10000000</f>
        <v>6.5109488117954346E-3</v>
      </c>
      <c r="T4" s="11">
        <f>ARIMA1차!T4/10000000</f>
        <v>6.5312077764779312E-3</v>
      </c>
      <c r="U4" s="11">
        <f>ARIMA1차!U4/10000000</f>
        <v>6.3885383413504254E-3</v>
      </c>
      <c r="V4" s="11">
        <f>ARIMA1차!V4/10000000</f>
        <v>6.4045897014213355E-3</v>
      </c>
      <c r="W4" s="12">
        <f>ARIMA1차!W4/10000000</f>
        <v>6.3028368066503498E-3</v>
      </c>
      <c r="X4" s="12">
        <f>ARIMA1차!X4/10000000</f>
        <v>6.1996453035793242E-3</v>
      </c>
      <c r="Y4" s="12">
        <f>ARIMA1차!Y4/10000000</f>
        <v>6.0954148803106642E-3</v>
      </c>
      <c r="Z4" s="12">
        <f>ARIMA1차!Z4/10000000</f>
        <v>5.9904341797239755E-3</v>
      </c>
      <c r="AA4" s="12">
        <f>ARIMA1차!AA4/10000000</f>
        <v>5.8849116511362279E-3</v>
      </c>
      <c r="AB4" s="12">
        <f>ARIMA1차!AB4/10000000</f>
        <v>5.7789978304546383E-3</v>
      </c>
      <c r="AC4" s="12">
        <f>ARIMA1차!AC4/10000000</f>
        <v>5.6728014302414838E-3</v>
      </c>
      <c r="AD4" s="12">
        <f>ARIMA1차!AD4/10000000</f>
        <v>5.5664009594813607E-3</v>
      </c>
      <c r="AE4" s="12">
        <f>ARIMA1차!AE4/10000000</f>
        <v>5.4598531150316593E-3</v>
      </c>
      <c r="AG4" s="3">
        <f>(W4-실제값!W4)^2</f>
        <v>4010668427.1526184</v>
      </c>
      <c r="AH4" s="3">
        <f>(X4-실제값!X4)^2</f>
        <v>3864332935.3326583</v>
      </c>
      <c r="AI4" s="3">
        <f>(Y4-실제값!Y4)^2</f>
        <v>3751300258.8678465</v>
      </c>
      <c r="AJ4" s="3">
        <f>(Z4-실제값!Z4)^2</f>
        <v>3628389873.4981947</v>
      </c>
      <c r="AK4" s="3">
        <f>(AA4-실제값!AA4)^2</f>
        <v>3237373392.1883125</v>
      </c>
      <c r="AL4" s="3">
        <f>(AB4-실제값!AB4)^2</f>
        <v>3427689724.8114433</v>
      </c>
      <c r="AM4" s="3">
        <f>(AC4-실제값!AC4)^2</f>
        <v>3738469856.1165047</v>
      </c>
      <c r="AN4" s="3">
        <f>(AD4-실제값!AD4)^2</f>
        <v>3517111889.5011392</v>
      </c>
    </row>
    <row r="5" spans="1:41" x14ac:dyDescent="0.6">
      <c r="A5" s="1">
        <v>1</v>
      </c>
      <c r="B5" s="11">
        <f>ARIMA1차!B5/10000000</f>
        <v>6.8393473391891845E-4</v>
      </c>
      <c r="C5" s="11">
        <f>ARIMA1차!C5/10000000</f>
        <v>6.1133922204265371E-4</v>
      </c>
      <c r="D5" s="11">
        <f>ARIMA1차!D5/10000000</f>
        <v>6.0580622767828049E-4</v>
      </c>
      <c r="E5" s="11">
        <f>ARIMA1차!E5/10000000</f>
        <v>5.7795204906106702E-4</v>
      </c>
      <c r="F5" s="11">
        <f>ARIMA1차!F5/10000000</f>
        <v>5.7306936102061732E-4</v>
      </c>
      <c r="G5" s="11">
        <f>ARIMA1차!G5/10000000</f>
        <v>5.6486255862893625E-4</v>
      </c>
      <c r="H5" s="11">
        <f>ARIMA1차!H5/10000000</f>
        <v>5.6555801539449511E-4</v>
      </c>
      <c r="I5" s="11">
        <f>ARIMA1차!I5/10000000</f>
        <v>5.3877039021283724E-4</v>
      </c>
      <c r="J5" s="11">
        <f>ARIMA1차!J5/10000000</f>
        <v>5.2308413393177913E-4</v>
      </c>
      <c r="K5" s="11">
        <f>ARIMA1차!K5/10000000</f>
        <v>5.2324557061536581E-4</v>
      </c>
      <c r="L5" s="11">
        <f>ARIMA1차!L5/10000000</f>
        <v>5.3573895710613644E-4</v>
      </c>
      <c r="M5" s="11">
        <f>ARIMA1차!M5/10000000</f>
        <v>4.791468656587592E-4</v>
      </c>
      <c r="N5" s="11">
        <f>ARIMA1차!N5/10000000</f>
        <v>5.1801515492211543E-4</v>
      </c>
      <c r="O5" s="11">
        <f>ARIMA1차!O5/10000000</f>
        <v>5.3248615101887805E-4</v>
      </c>
      <c r="P5" s="11">
        <f>ARIMA1차!P5/10000000</f>
        <v>4.6558508500139012E-4</v>
      </c>
      <c r="Q5" s="11">
        <f>ARIMA1차!Q5/10000000</f>
        <v>4.5259826399602314E-4</v>
      </c>
      <c r="R5" s="11">
        <f>ARIMA1차!R5/10000000</f>
        <v>4.5333307549202115E-4</v>
      </c>
      <c r="S5" s="11">
        <f>ARIMA1차!S5/10000000</f>
        <v>4.4325984638586671E-4</v>
      </c>
      <c r="T5" s="11">
        <f>ARIMA1차!T5/10000000</f>
        <v>4.5862094883306471E-4</v>
      </c>
      <c r="U5" s="11">
        <f>ARIMA1차!U5/10000000</f>
        <v>3.9458853297548896E-4</v>
      </c>
      <c r="V5" s="11">
        <f>ARIMA1차!V5/10000000</f>
        <v>4.5205009598970876E-4</v>
      </c>
      <c r="W5" s="12">
        <f>ARIMA1차!W5/10000000</f>
        <v>4.0525000401076395E-4</v>
      </c>
      <c r="X5" s="12">
        <f>ARIMA1차!X5/10000000</f>
        <v>3.9467513320704455E-4</v>
      </c>
      <c r="Y5" s="12">
        <f>ARIMA1차!Y5/10000000</f>
        <v>3.8410026240332808E-4</v>
      </c>
      <c r="Z5" s="12">
        <f>ARIMA1차!Z5/10000000</f>
        <v>3.7352539159960868E-4</v>
      </c>
      <c r="AA5" s="12">
        <f>ARIMA1차!AA5/10000000</f>
        <v>3.6295052079588934E-4</v>
      </c>
      <c r="AB5" s="12">
        <f>ARIMA1차!AB5/10000000</f>
        <v>3.5237564999217286E-4</v>
      </c>
      <c r="AC5" s="12">
        <f>ARIMA1차!AC5/10000000</f>
        <v>3.4180077918845346E-4</v>
      </c>
      <c r="AD5" s="12">
        <f>ARIMA1차!AD5/10000000</f>
        <v>3.3122590838473699E-4</v>
      </c>
      <c r="AE5" s="12">
        <f>ARIMA1차!AE5/10000000</f>
        <v>3.2065103758101759E-4</v>
      </c>
      <c r="AG5" s="3">
        <f>(W5-실제값!W5)^2</f>
        <v>18303824.634877771</v>
      </c>
      <c r="AH5" s="3">
        <f>(X5-실제값!X5)^2</f>
        <v>17876901.796853121</v>
      </c>
      <c r="AI5" s="3">
        <f>(Y5-실제값!Y5)^2</f>
        <v>17105937.193927079</v>
      </c>
      <c r="AJ5" s="3">
        <f>(Z5-실제값!Z5)^2</f>
        <v>17352703.253933467</v>
      </c>
      <c r="AK5" s="3">
        <f>(AA5-실제값!AA5)^2</f>
        <v>15989866.565851746</v>
      </c>
      <c r="AL5" s="3">
        <f>(AB5-실제값!AB5)^2</f>
        <v>16360358.032052226</v>
      </c>
      <c r="AM5" s="3">
        <f>(AC5-실제값!AC5)^2</f>
        <v>22010692.470909785</v>
      </c>
      <c r="AN5" s="3">
        <f>(AD5-실제값!AD5)^2</f>
        <v>22832277.917974364</v>
      </c>
    </row>
    <row r="6" spans="1:41" x14ac:dyDescent="0.6">
      <c r="A6" s="1">
        <v>2</v>
      </c>
      <c r="B6" s="11">
        <f>ARIMA1차!B6/10000000</f>
        <v>4.7014940093401857E-4</v>
      </c>
      <c r="C6" s="11">
        <f>ARIMA1차!C6/10000000</f>
        <v>4.388905181356565E-4</v>
      </c>
      <c r="D6" s="11">
        <f>ARIMA1차!D6/10000000</f>
        <v>4.0173179313606676E-4</v>
      </c>
      <c r="E6" s="11">
        <f>ARIMA1차!E6/10000000</f>
        <v>3.9346370084571418E-4</v>
      </c>
      <c r="F6" s="11">
        <f>ARIMA1차!F6/10000000</f>
        <v>4.1008502393605185E-4</v>
      </c>
      <c r="G6" s="11">
        <f>ARIMA1차!G6/10000000</f>
        <v>3.817365709148141E-4</v>
      </c>
      <c r="H6" s="11">
        <f>ARIMA1차!H6/10000000</f>
        <v>3.8450459203056355E-4</v>
      </c>
      <c r="I6" s="11">
        <f>ARIMA1차!I6/10000000</f>
        <v>3.6934859481161877E-4</v>
      </c>
      <c r="J6" s="11">
        <f>ARIMA1차!J6/10000000</f>
        <v>3.7303295721305456E-4</v>
      </c>
      <c r="K6" s="11">
        <f>ARIMA1차!K6/10000000</f>
        <v>3.2980573417537389E-4</v>
      </c>
      <c r="L6" s="11">
        <f>ARIMA1차!L6/10000000</f>
        <v>3.6617913474137177E-4</v>
      </c>
      <c r="M6" s="11">
        <f>ARIMA1차!M6/10000000</f>
        <v>3.2926719471249987E-4</v>
      </c>
      <c r="N6" s="11">
        <f>ARIMA1차!N6/10000000</f>
        <v>3.274093744673558E-4</v>
      </c>
      <c r="O6" s="11">
        <f>ARIMA1차!O6/10000000</f>
        <v>3.3307342112456456E-4</v>
      </c>
      <c r="P6" s="11">
        <f>ARIMA1차!P6/10000000</f>
        <v>3.1615719638882942E-4</v>
      </c>
      <c r="Q6" s="11">
        <f>ARIMA1차!Q6/10000000</f>
        <v>3.1532965084063338E-4</v>
      </c>
      <c r="R6" s="11">
        <f>ARIMA1차!R6/10000000</f>
        <v>3.0085308726296645E-4</v>
      </c>
      <c r="S6" s="11">
        <f>ARIMA1차!S6/10000000</f>
        <v>3.0552743898941669E-4</v>
      </c>
      <c r="T6" s="11">
        <f>ARIMA1차!T6/10000000</f>
        <v>2.8910371419056826E-4</v>
      </c>
      <c r="U6" s="11">
        <f>ARIMA1차!U6/10000000</f>
        <v>2.7686212150301512E-4</v>
      </c>
      <c r="V6" s="11">
        <f>ARIMA1차!V6/10000000</f>
        <v>2.7737575549841394E-4</v>
      </c>
      <c r="W6" s="12">
        <f>ARIMA1차!W6/10000000</f>
        <v>2.6098512955107726E-4</v>
      </c>
      <c r="X6" s="12">
        <f>ARIMA1차!X6/10000000</f>
        <v>2.5272019771003981E-4</v>
      </c>
      <c r="Y6" s="12">
        <f>ARIMA1차!Y6/10000000</f>
        <v>2.4445526586899943E-4</v>
      </c>
      <c r="Z6" s="12">
        <f>ARIMA1차!Z6/10000000</f>
        <v>2.3619033402796195E-4</v>
      </c>
      <c r="AA6" s="12">
        <f>ARIMA1차!AA6/10000000</f>
        <v>2.2792540218692157E-4</v>
      </c>
      <c r="AB6" s="12">
        <f>ARIMA1차!AB6/10000000</f>
        <v>2.1966047034588409E-4</v>
      </c>
      <c r="AC6" s="12">
        <f>ARIMA1차!AC6/10000000</f>
        <v>2.1139553850484664E-4</v>
      </c>
      <c r="AD6" s="12">
        <f>ARIMA1차!AD6/10000000</f>
        <v>2.0313060666380626E-4</v>
      </c>
      <c r="AE6" s="12">
        <f>ARIMA1차!AE6/10000000</f>
        <v>1.9486567482276878E-4</v>
      </c>
      <c r="AG6" s="3">
        <f>(W6-실제값!W6)^2</f>
        <v>7922993.9298289139</v>
      </c>
      <c r="AH6" s="3">
        <f>(X6-실제값!X6)^2</f>
        <v>8090545.016047392</v>
      </c>
      <c r="AI6" s="3">
        <f>(Y6-실제값!Y6)^2</f>
        <v>8861116.9570632856</v>
      </c>
      <c r="AJ6" s="3">
        <f>(Z6-실제값!Z6)^2</f>
        <v>6492513.8756022109</v>
      </c>
      <c r="AK6" s="3">
        <f>(AA6-실제값!AA6)^2</f>
        <v>6465459.9857926248</v>
      </c>
      <c r="AL6" s="3">
        <f>(AB6-실제값!AB6)^2</f>
        <v>6895359.7009770786</v>
      </c>
      <c r="AM6" s="3">
        <f>(AC6-실제값!AC6)^2</f>
        <v>9167067.6414261684</v>
      </c>
      <c r="AN6" s="3">
        <f>(AD6-실제값!AD6)^2</f>
        <v>10973323.815299584</v>
      </c>
    </row>
    <row r="7" spans="1:41" x14ac:dyDescent="0.6">
      <c r="A7" s="1">
        <v>3</v>
      </c>
      <c r="B7" s="11">
        <f>ARIMA1차!B7/10000000</f>
        <v>3.4800646490263515E-4</v>
      </c>
      <c r="C7" s="11">
        <f>ARIMA1차!C7/10000000</f>
        <v>3.5599939260123268E-4</v>
      </c>
      <c r="D7" s="11">
        <f>ARIMA1차!D7/10000000</f>
        <v>3.2578705627879745E-4</v>
      </c>
      <c r="E7" s="11">
        <f>ARIMA1차!E7/10000000</f>
        <v>2.8781787173720765E-4</v>
      </c>
      <c r="F7" s="11">
        <f>ARIMA1차!F7/10000000</f>
        <v>3.0568728306882941E-4</v>
      </c>
      <c r="G7" s="11">
        <f>ARIMA1차!G7/10000000</f>
        <v>2.8549370441189128E-4</v>
      </c>
      <c r="H7" s="11">
        <f>ARIMA1차!H7/10000000</f>
        <v>2.8895161661774722E-4</v>
      </c>
      <c r="I7" s="11">
        <f>ARIMA1차!I7/10000000</f>
        <v>2.7614781322092579E-4</v>
      </c>
      <c r="J7" s="11">
        <f>ARIMA1차!J7/10000000</f>
        <v>2.9664029470619649E-4</v>
      </c>
      <c r="K7" s="11">
        <f>ARIMA1차!K7/10000000</f>
        <v>2.5172623913274509E-4</v>
      </c>
      <c r="L7" s="11">
        <f>ARIMA1차!L7/10000000</f>
        <v>2.5578871272827366E-4</v>
      </c>
      <c r="M7" s="11">
        <f>ARIMA1차!M7/10000000</f>
        <v>2.4883197211743107E-4</v>
      </c>
      <c r="N7" s="11">
        <f>ARIMA1차!N7/10000000</f>
        <v>2.4562291815960875E-4</v>
      </c>
      <c r="O7" s="11">
        <f>ARIMA1차!O7/10000000</f>
        <v>2.5411579934187314E-4</v>
      </c>
      <c r="P7" s="11">
        <f>ARIMA1차!P7/10000000</f>
        <v>2.4318258137174945E-4</v>
      </c>
      <c r="Q7" s="11">
        <f>ARIMA1차!Q7/10000000</f>
        <v>2.4342643283182405E-4</v>
      </c>
      <c r="R7" s="11">
        <f>ARIMA1차!R7/10000000</f>
        <v>2.3456050433959816E-4</v>
      </c>
      <c r="S7" s="11">
        <f>ARIMA1차!S7/10000000</f>
        <v>2.2346133356270143E-4</v>
      </c>
      <c r="T7" s="11">
        <f>ARIMA1차!T7/10000000</f>
        <v>2.1179377029733291E-4</v>
      </c>
      <c r="U7" s="11">
        <f>ARIMA1차!U7/10000000</f>
        <v>2.0988611237298741E-4</v>
      </c>
      <c r="V7" s="11">
        <f>ARIMA1차!V7/10000000</f>
        <v>2.2633605235085683E-4</v>
      </c>
      <c r="W7" s="12">
        <f>ARIMA1차!W7/10000000</f>
        <v>1.977930831169273E-4</v>
      </c>
      <c r="X7" s="12">
        <f>ARIMA1차!X7/10000000</f>
        <v>1.9144845462906816E-4</v>
      </c>
      <c r="Y7" s="12">
        <f>ARIMA1차!Y7/10000000</f>
        <v>1.8510382614120755E-4</v>
      </c>
      <c r="Z7" s="12">
        <f>ARIMA1차!Z7/10000000</f>
        <v>1.7875919765334694E-4</v>
      </c>
      <c r="AA7" s="12">
        <f>ARIMA1차!AA7/10000000</f>
        <v>1.7241456916548633E-4</v>
      </c>
      <c r="AB7" s="12">
        <f>ARIMA1차!AB7/10000000</f>
        <v>1.6606994067762572E-4</v>
      </c>
      <c r="AC7" s="12">
        <f>ARIMA1차!AC7/10000000</f>
        <v>1.5972531218976654E-4</v>
      </c>
      <c r="AD7" s="12">
        <f>ARIMA1차!AD7/10000000</f>
        <v>1.5338068370190593E-4</v>
      </c>
      <c r="AE7" s="12">
        <f>ARIMA1차!AE7/10000000</f>
        <v>1.4703605521404532E-4</v>
      </c>
      <c r="AG7" s="3">
        <f>(W7-실제값!W7)^2</f>
        <v>5291242.9498838484</v>
      </c>
      <c r="AH7" s="3">
        <f>(X7-실제값!X7)^2</f>
        <v>5086141.8971026735</v>
      </c>
      <c r="AI7" s="3">
        <f>(Y7-실제값!Y7)^2</f>
        <v>4870797.9203757066</v>
      </c>
      <c r="AJ7" s="3">
        <f>(Z7-실제값!Z7)^2</f>
        <v>3599401.8731222753</v>
      </c>
      <c r="AK7" s="3">
        <f>(AA7-실제값!AA7)^2</f>
        <v>4090168.6401934535</v>
      </c>
      <c r="AL7" s="3">
        <f>(AB7-실제값!AB7)^2</f>
        <v>4563957.4147479385</v>
      </c>
      <c r="AM7" s="3">
        <f>(AC7-실제값!AC7)^2</f>
        <v>4943956.2052600794</v>
      </c>
      <c r="AN7" s="3">
        <f>(AD7-실제값!AD7)^2</f>
        <v>5573836.5095451381</v>
      </c>
    </row>
    <row r="8" spans="1:41" x14ac:dyDescent="0.6">
      <c r="A8" s="1">
        <v>4</v>
      </c>
      <c r="B8" s="11">
        <f>ARIMA1차!B8/10000000</f>
        <v>2.8658427026107767E-4</v>
      </c>
      <c r="C8" s="11">
        <f>ARIMA1차!C8/10000000</f>
        <v>2.7034091441809196E-4</v>
      </c>
      <c r="D8" s="11">
        <f>ARIMA1차!D8/10000000</f>
        <v>2.4682281235010494E-4</v>
      </c>
      <c r="E8" s="11">
        <f>ARIMA1차!E8/10000000</f>
        <v>2.3235320634907466E-4</v>
      </c>
      <c r="F8" s="11">
        <f>ARIMA1차!F8/10000000</f>
        <v>2.3370529384365363E-4</v>
      </c>
      <c r="G8" s="11">
        <f>ARIMA1차!G8/10000000</f>
        <v>2.1415737222376643E-4</v>
      </c>
      <c r="H8" s="11">
        <f>ARIMA1차!H8/10000000</f>
        <v>2.419087816641876E-4</v>
      </c>
      <c r="I8" s="11">
        <f>ARIMA1차!I8/10000000</f>
        <v>2.3554674648413552E-4</v>
      </c>
      <c r="J8" s="11">
        <f>ARIMA1차!J8/10000000</f>
        <v>2.2129446159952268E-4</v>
      </c>
      <c r="K8" s="11">
        <f>ARIMA1차!K8/10000000</f>
        <v>2.1160694693553872E-4</v>
      </c>
      <c r="L8" s="11">
        <f>ARIMA1차!L8/10000000</f>
        <v>2.0683887615195498E-4</v>
      </c>
      <c r="M8" s="11">
        <f>ARIMA1차!M8/10000000</f>
        <v>1.9360089620632886E-4</v>
      </c>
      <c r="N8" s="11">
        <f>ARIMA1차!N8/10000000</f>
        <v>2.0234810625596898E-4</v>
      </c>
      <c r="O8" s="11">
        <f>ARIMA1차!O8/10000000</f>
        <v>1.9124911044761183E-4</v>
      </c>
      <c r="P8" s="11">
        <f>ARIMA1차!P8/10000000</f>
        <v>1.7927049175781316E-4</v>
      </c>
      <c r="Q8" s="11">
        <f>ARIMA1차!Q8/10000000</f>
        <v>1.7651712896379925E-4</v>
      </c>
      <c r="R8" s="11">
        <f>ARIMA1차!R8/10000000</f>
        <v>1.7946428505379117E-4</v>
      </c>
      <c r="S8" s="11">
        <f>ARIMA1차!S8/10000000</f>
        <v>1.9690235027825252E-4</v>
      </c>
      <c r="T8" s="11">
        <f>ARIMA1차!T8/10000000</f>
        <v>1.8082082589479536E-4</v>
      </c>
      <c r="U8" s="11">
        <f>ARIMA1차!U8/10000000</f>
        <v>1.8861796701281767E-4</v>
      </c>
      <c r="V8" s="11">
        <f>ARIMA1차!V8/10000000</f>
        <v>1.6625157804811278E-4</v>
      </c>
      <c r="W8" s="12">
        <f>ARIMA1차!W8/10000000</f>
        <v>1.5949362717802195E-4</v>
      </c>
      <c r="X8" s="12">
        <f>ARIMA1차!X8/10000000</f>
        <v>1.5371274427261486E-4</v>
      </c>
      <c r="Y8" s="12">
        <f>ARIMA1차!Y8/10000000</f>
        <v>1.4836341170238417E-4</v>
      </c>
      <c r="Z8" s="12">
        <f>ARIMA1차!Z8/10000000</f>
        <v>1.4320468582331862E-4</v>
      </c>
      <c r="AA8" s="12">
        <f>ARIMA1차!AA8/10000000</f>
        <v>1.3813014690404506E-4</v>
      </c>
      <c r="AB8" s="12">
        <f>ARIMA1차!AB8/10000000</f>
        <v>1.3309279159126654E-4</v>
      </c>
      <c r="AC8" s="12">
        <f>ARIMA1차!AC8/10000000</f>
        <v>1.2807185949409216E-4</v>
      </c>
      <c r="AD8" s="12">
        <f>ARIMA1차!AD8/10000000</f>
        <v>1.2305818118524863E-4</v>
      </c>
      <c r="AE8" s="12">
        <f>ARIMA1차!AE8/10000000</f>
        <v>1.1804770672188624E-4</v>
      </c>
      <c r="AG8" s="3">
        <f>(W8-실제값!W8)^2</f>
        <v>2786025.3231348293</v>
      </c>
      <c r="AH8" s="3">
        <f>(X8-실제값!X8)^2</f>
        <v>2532057.9963115891</v>
      </c>
      <c r="AI8" s="3">
        <f>(Y8-실제값!Y8)^2</f>
        <v>2845429.300011687</v>
      </c>
      <c r="AJ8" s="3">
        <f>(Z8-실제값!Z8)^2</f>
        <v>2272574.2840920896</v>
      </c>
      <c r="AK8" s="3">
        <f>(AA8-실제값!AA8)^2</f>
        <v>2203663.7329101218</v>
      </c>
      <c r="AL8" s="3">
        <f>(AB8-실제값!AB8)^2</f>
        <v>2715481.1493183747</v>
      </c>
      <c r="AM8" s="3">
        <f>(AC8-실제값!AC8)^2</f>
        <v>3031242.4268876431</v>
      </c>
      <c r="AN8" s="3">
        <f>(AD8-실제값!AD8)^2</f>
        <v>3199777.530131808</v>
      </c>
    </row>
    <row r="9" spans="1:41" x14ac:dyDescent="0.6">
      <c r="A9" s="1">
        <v>5</v>
      </c>
      <c r="B9" s="11">
        <f>ARIMA1차!B9/10000000</f>
        <v>2.4821629071169348E-4</v>
      </c>
      <c r="C9" s="11">
        <f>ARIMA1차!C9/10000000</f>
        <v>2.6010110897832148E-4</v>
      </c>
      <c r="D9" s="11">
        <f>ARIMA1차!D9/10000000</f>
        <v>2.267288073939755E-4</v>
      </c>
      <c r="E9" s="11">
        <f>ARIMA1차!E9/10000000</f>
        <v>2.2779464070306059E-4</v>
      </c>
      <c r="F9" s="11">
        <f>ARIMA1차!F9/10000000</f>
        <v>2.1707548277252362E-4</v>
      </c>
      <c r="G9" s="11">
        <f>ARIMA1차!G9/10000000</f>
        <v>2.1034630069828694E-4</v>
      </c>
      <c r="H9" s="11">
        <f>ARIMA1차!H9/10000000</f>
        <v>1.8997442902530788E-4</v>
      </c>
      <c r="I9" s="11">
        <f>ARIMA1차!I9/10000000</f>
        <v>1.8633358560495001E-4</v>
      </c>
      <c r="J9" s="11">
        <f>ARIMA1차!J9/10000000</f>
        <v>1.9408385452986164E-4</v>
      </c>
      <c r="K9" s="11">
        <f>ARIMA1차!K9/10000000</f>
        <v>1.8076360273322459E-4</v>
      </c>
      <c r="L9" s="11">
        <f>ARIMA1차!L9/10000000</f>
        <v>1.7118792565975699E-4</v>
      </c>
      <c r="M9" s="11">
        <f>ARIMA1차!M9/10000000</f>
        <v>2.0005546728249157E-4</v>
      </c>
      <c r="N9" s="11">
        <f>ARIMA1차!N9/10000000</f>
        <v>1.6806529654352949E-4</v>
      </c>
      <c r="O9" s="11">
        <f>ARIMA1차!O9/10000000</f>
        <v>1.5337896617262606E-4</v>
      </c>
      <c r="P9" s="11">
        <f>ARIMA1차!P9/10000000</f>
        <v>1.5383072210793479E-4</v>
      </c>
      <c r="Q9" s="11">
        <f>ARIMA1차!Q9/10000000</f>
        <v>1.4055454742116795E-4</v>
      </c>
      <c r="R9" s="11">
        <f>ARIMA1차!R9/10000000</f>
        <v>1.5651523594352565E-4</v>
      </c>
      <c r="S9" s="11">
        <f>ARIMA1차!S9/10000000</f>
        <v>1.4236491829800079E-4</v>
      </c>
      <c r="T9" s="11">
        <f>ARIMA1차!T9/10000000</f>
        <v>1.4944420910188955E-4</v>
      </c>
      <c r="U9" s="11">
        <f>ARIMA1차!U9/10000000</f>
        <v>1.4029876714543424E-4</v>
      </c>
      <c r="V9" s="11">
        <f>ARIMA1차!V9/10000000</f>
        <v>1.5674938475549098E-4</v>
      </c>
      <c r="W9" s="12">
        <f>ARIMA1차!W9/10000000</f>
        <v>1.2450284735186578E-4</v>
      </c>
      <c r="X9" s="12">
        <f>ARIMA1차!X9/10000000</f>
        <v>1.1905131597007421E-4</v>
      </c>
      <c r="Y9" s="12">
        <f>ARIMA1차!Y9/10000000</f>
        <v>1.1359978458828264E-4</v>
      </c>
      <c r="Z9" s="12">
        <f>ARIMA1차!Z9/10000000</f>
        <v>1.0814825320649106E-4</v>
      </c>
      <c r="AA9" s="12">
        <f>ARIMA1차!AA9/10000000</f>
        <v>1.0269672182469803E-4</v>
      </c>
      <c r="AB9" s="12">
        <f>ARIMA1차!AB9/10000000</f>
        <v>9.7245190442906462E-5</v>
      </c>
      <c r="AC9" s="12">
        <f>ARIMA1차!AC9/10000000</f>
        <v>9.179365906111488E-5</v>
      </c>
      <c r="AD9" s="12">
        <f>ARIMA1차!AD9/10000000</f>
        <v>8.6342127679323312E-5</v>
      </c>
      <c r="AE9" s="12">
        <f>ARIMA1차!AE9/10000000</f>
        <v>8.0890596297531744E-5</v>
      </c>
      <c r="AG9" s="3">
        <f>(W9-실제값!W9)^2</f>
        <v>1984845.3382346779</v>
      </c>
      <c r="AH9" s="3">
        <f>(X9-실제값!X9)^2</f>
        <v>2127985.118086346</v>
      </c>
      <c r="AI9" s="3">
        <f>(Y9-실제값!Y9)^2</f>
        <v>2058286.0775816245</v>
      </c>
      <c r="AJ9" s="3">
        <f>(Z9-실제값!Z9)^2</f>
        <v>2001735.6565663465</v>
      </c>
      <c r="AK9" s="3">
        <f>(AA9-실제값!AA9)^2</f>
        <v>2120635.0711830659</v>
      </c>
      <c r="AL9" s="3">
        <f>(AB9-실제값!AB9)^2</f>
        <v>2100647.0895170276</v>
      </c>
      <c r="AM9" s="3">
        <f>(AC9-실제값!AC9)^2</f>
        <v>2758175.969787369</v>
      </c>
      <c r="AN9" s="3">
        <f>(AD9-실제값!AD9)^2</f>
        <v>2757629.8465179997</v>
      </c>
    </row>
    <row r="10" spans="1:41" x14ac:dyDescent="0.6">
      <c r="A10" s="1">
        <v>6</v>
      </c>
      <c r="B10" s="11">
        <f>ARIMA1차!B10/10000000</f>
        <v>2.1990673360816585E-4</v>
      </c>
      <c r="C10" s="11">
        <f>ARIMA1차!C10/10000000</f>
        <v>2.3328037838657952E-4</v>
      </c>
      <c r="D10" s="11">
        <f>ARIMA1차!D10/10000000</f>
        <v>2.0550700368838747E-4</v>
      </c>
      <c r="E10" s="11">
        <f>ARIMA1차!E10/10000000</f>
        <v>1.9743920984232279E-4</v>
      </c>
      <c r="F10" s="11">
        <f>ARIMA1차!F10/10000000</f>
        <v>1.8347328018117497E-4</v>
      </c>
      <c r="G10" s="11">
        <f>ARIMA1차!G10/10000000</f>
        <v>1.8435250348289165E-4</v>
      </c>
      <c r="H10" s="11">
        <f>ARIMA1차!H10/10000000</f>
        <v>1.7239227635795041E-4</v>
      </c>
      <c r="I10" s="11">
        <f>ARIMA1차!I10/10000000</f>
        <v>1.6107004098129608E-4</v>
      </c>
      <c r="J10" s="11">
        <f>ARIMA1차!J10/10000000</f>
        <v>1.7215109148324416E-4</v>
      </c>
      <c r="K10" s="11">
        <f>ARIMA1차!K10/10000000</f>
        <v>1.7883157361133959E-4</v>
      </c>
      <c r="L10" s="11">
        <f>ARIMA1차!L10/10000000</f>
        <v>1.6929099672586455E-4</v>
      </c>
      <c r="M10" s="11">
        <f>ARIMA1차!M10/10000000</f>
        <v>1.4394798314655148E-4</v>
      </c>
      <c r="N10" s="11">
        <f>ARIMA1차!N10/10000000</f>
        <v>1.5490923694469282E-4</v>
      </c>
      <c r="O10" s="11">
        <f>ARIMA1차!O10/10000000</f>
        <v>1.3175441365697099E-4</v>
      </c>
      <c r="P10" s="11">
        <f>ARIMA1차!P10/10000000</f>
        <v>1.3462213272147613E-4</v>
      </c>
      <c r="Q10" s="11">
        <f>ARIMA1차!Q10/10000000</f>
        <v>1.2346463912121607E-4</v>
      </c>
      <c r="R10" s="11">
        <f>ARIMA1차!R10/10000000</f>
        <v>1.3602717052132895E-4</v>
      </c>
      <c r="S10" s="11">
        <f>ARIMA1차!S10/10000000</f>
        <v>1.1638017263821975E-4</v>
      </c>
      <c r="T10" s="11">
        <f>ARIMA1차!T10/10000000</f>
        <v>1.3061538277338498E-4</v>
      </c>
      <c r="U10" s="11">
        <f>ARIMA1차!U10/10000000</f>
        <v>1.2822700731781529E-4</v>
      </c>
      <c r="V10" s="11">
        <f>ARIMA1차!V10/10000000</f>
        <v>1.3602452797825852E-4</v>
      </c>
      <c r="W10" s="12">
        <f>ARIMA1차!W10/10000000</f>
        <v>1.0757904511050728E-4</v>
      </c>
      <c r="X10" s="12">
        <f>ARIMA1차!X10/10000000</f>
        <v>1.0258117581246188E-4</v>
      </c>
      <c r="Y10" s="12">
        <f>ARIMA1차!Y10/10000000</f>
        <v>9.7583306514416473E-5</v>
      </c>
      <c r="Z10" s="12">
        <f>ARIMA1차!Z10/10000000</f>
        <v>9.2585437216371067E-5</v>
      </c>
      <c r="AA10" s="12">
        <f>ARIMA1차!AA10/10000000</f>
        <v>8.7587567918325662E-5</v>
      </c>
      <c r="AB10" s="12">
        <f>ARIMA1차!AB10/10000000</f>
        <v>8.2589698620280256E-5</v>
      </c>
      <c r="AC10" s="12">
        <f>ARIMA1차!AC10/10000000</f>
        <v>7.7591829322234837E-5</v>
      </c>
      <c r="AD10" s="12">
        <f>ARIMA1차!AD10/10000000</f>
        <v>7.2593960024189432E-5</v>
      </c>
      <c r="AE10" s="12">
        <f>ARIMA1차!AE10/10000000</f>
        <v>6.7596090726144026E-5</v>
      </c>
      <c r="AG10" s="3">
        <f>(W10-실제값!W10)^2</f>
        <v>1883350.2393272787</v>
      </c>
      <c r="AH10" s="3">
        <f>(X10-실제값!X10)^2</f>
        <v>1372428.5922633347</v>
      </c>
      <c r="AI10" s="3">
        <f>(Y10-실제값!Y10)^2</f>
        <v>1444953.3171683133</v>
      </c>
      <c r="AJ10" s="3">
        <f>(Z10-실제값!Z10)^2</f>
        <v>1676046.1214699652</v>
      </c>
      <c r="AK10" s="3">
        <f>(AA10-실제값!AA10)^2</f>
        <v>1448414.8234166079</v>
      </c>
      <c r="AL10" s="3">
        <f>(AB10-실제값!AB10)^2</f>
        <v>1956259.6310477017</v>
      </c>
      <c r="AM10" s="3">
        <f>(AC10-실제값!AC10)^2</f>
        <v>1927652.6872981305</v>
      </c>
      <c r="AN10" s="3">
        <f>(AD10-실제값!AD10)^2</f>
        <v>1803160.4352504369</v>
      </c>
    </row>
    <row r="11" spans="1:41" x14ac:dyDescent="0.6">
      <c r="A11" s="1">
        <v>7</v>
      </c>
      <c r="B11" s="11">
        <f>ARIMA1차!B11/10000000</f>
        <v>2.1421907096307605E-4</v>
      </c>
      <c r="C11" s="11">
        <f>ARIMA1차!C11/10000000</f>
        <v>2.0967596051830629E-4</v>
      </c>
      <c r="D11" s="11">
        <f>ARIMA1차!D11/10000000</f>
        <v>1.8820853959701904E-4</v>
      </c>
      <c r="E11" s="11">
        <f>ARIMA1차!E11/10000000</f>
        <v>2.0302086801475338E-4</v>
      </c>
      <c r="F11" s="11">
        <f>ARIMA1차!F11/10000000</f>
        <v>1.8088335722022162E-4</v>
      </c>
      <c r="G11" s="11">
        <f>ARIMA1차!G11/10000000</f>
        <v>1.6422417432556034E-4</v>
      </c>
      <c r="H11" s="11">
        <f>ARIMA1차!H11/10000000</f>
        <v>1.4699034073317854E-4</v>
      </c>
      <c r="I11" s="11">
        <f>ARIMA1차!I11/10000000</f>
        <v>1.5932304747230721E-4</v>
      </c>
      <c r="J11" s="11">
        <f>ARIMA1차!J11/10000000</f>
        <v>1.5275598621757174E-4</v>
      </c>
      <c r="K11" s="11">
        <f>ARIMA1차!K11/10000000</f>
        <v>1.5806137867518938E-4</v>
      </c>
      <c r="L11" s="11">
        <f>ARIMA1차!L11/10000000</f>
        <v>1.4711560774442945E-4</v>
      </c>
      <c r="M11" s="11">
        <f>ARIMA1차!M11/10000000</f>
        <v>1.455984206307526E-4</v>
      </c>
      <c r="N11" s="11">
        <f>ARIMA1차!N11/10000000</f>
        <v>1.4972365692551907E-4</v>
      </c>
      <c r="O11" s="11">
        <f>ARIMA1차!O11/10000000</f>
        <v>1.3828147216704881E-4</v>
      </c>
      <c r="P11" s="11">
        <f>ARIMA1차!P11/10000000</f>
        <v>1.2605235343389124E-4</v>
      </c>
      <c r="Q11" s="11">
        <f>ARIMA1차!Q11/10000000</f>
        <v>1.3036863709410613E-4</v>
      </c>
      <c r="R11" s="11">
        <f>ARIMA1차!R11/10000000</f>
        <v>1.2345371830910934E-4</v>
      </c>
      <c r="S11" s="11">
        <f>ARIMA1차!S11/10000000</f>
        <v>1.3810381231253648E-4</v>
      </c>
      <c r="T11" s="11">
        <f>ARIMA1차!T11/10000000</f>
        <v>1.2040323033238769E-4</v>
      </c>
      <c r="U11" s="11">
        <f>ARIMA1차!U11/10000000</f>
        <v>1.2932440927646612E-4</v>
      </c>
      <c r="V11" s="11">
        <f>ARIMA1차!V11/10000000</f>
        <v>1.1369503168702989E-4</v>
      </c>
      <c r="W11" s="12">
        <f>ARIMA1차!W11/10000000</f>
        <v>1.0670830230696667E-4</v>
      </c>
      <c r="X11" s="12">
        <f>ARIMA1차!X11/10000000</f>
        <v>1.0121108304028125E-4</v>
      </c>
      <c r="Y11" s="12">
        <f>ARIMA1차!Y11/10000000</f>
        <v>9.6303390096237908E-5</v>
      </c>
      <c r="Z11" s="12">
        <f>ARIMA1차!Z11/10000000</f>
        <v>9.1629023050395956E-5</v>
      </c>
      <c r="AA11" s="12">
        <f>ARIMA1차!AA11/10000000</f>
        <v>8.7047002983274687E-5</v>
      </c>
      <c r="AB11" s="12">
        <f>ARIMA1차!AB11/10000000</f>
        <v>8.2501532499996681E-5</v>
      </c>
      <c r="AC11" s="12">
        <f>ARIMA1차!AC11/10000000</f>
        <v>7.7970527807558673E-5</v>
      </c>
      <c r="AD11" s="12">
        <f>ARIMA1차!AD11/10000000</f>
        <v>7.3445248463610918E-5</v>
      </c>
      <c r="AE11" s="12">
        <f>ARIMA1차!AE11/10000000</f>
        <v>6.8922235128878622E-5</v>
      </c>
      <c r="AG11" s="3">
        <f>(W11-실제값!W11)^2</f>
        <v>1698064.9274370524</v>
      </c>
      <c r="AH11" s="3">
        <f>(X11-실제값!X11)^2</f>
        <v>1676990.7606951213</v>
      </c>
      <c r="AI11" s="3">
        <f>(Y11-실제값!Y11)^2</f>
        <v>1375542.2480919671</v>
      </c>
      <c r="AJ11" s="3">
        <f>(Z11-실제값!Z11)^2</f>
        <v>1380586.6015447015</v>
      </c>
      <c r="AK11" s="3">
        <f>(AA11-실제값!AA11)^2</f>
        <v>1329399.139025856</v>
      </c>
      <c r="AL11" s="3">
        <f>(AB11-실제값!AB11)^2</f>
        <v>1519500.9796838691</v>
      </c>
      <c r="AM11" s="3">
        <f>(AC11-실제값!AC11)^2</f>
        <v>1288384.4625968484</v>
      </c>
      <c r="AN11" s="3">
        <f>(AD11-실제값!AD11)^2</f>
        <v>1598445.1893870444</v>
      </c>
    </row>
    <row r="12" spans="1:41" x14ac:dyDescent="0.6">
      <c r="A12" s="1">
        <v>8</v>
      </c>
      <c r="B12" s="11">
        <f>ARIMA1차!B12/10000000</f>
        <v>2.3315176086007123E-4</v>
      </c>
      <c r="C12" s="11">
        <f>ARIMA1차!C12/10000000</f>
        <v>2.0023979820441761E-4</v>
      </c>
      <c r="D12" s="11">
        <f>ARIMA1차!D12/10000000</f>
        <v>1.9676061216710429E-4</v>
      </c>
      <c r="E12" s="11">
        <f>ARIMA1차!E12/10000000</f>
        <v>1.7111294022492904E-4</v>
      </c>
      <c r="F12" s="11">
        <f>ARIMA1차!F12/10000000</f>
        <v>1.8302498037205375E-4</v>
      </c>
      <c r="G12" s="11">
        <f>ARIMA1차!G12/10000000</f>
        <v>1.6348616420357753E-4</v>
      </c>
      <c r="H12" s="11">
        <f>ARIMA1차!H12/10000000</f>
        <v>1.5930613546108496E-4</v>
      </c>
      <c r="I12" s="11">
        <f>ARIMA1차!I12/10000000</f>
        <v>1.673382768794763E-4</v>
      </c>
      <c r="J12" s="11">
        <f>ARIMA1차!J12/10000000</f>
        <v>1.5698361015949652E-4</v>
      </c>
      <c r="K12" s="11">
        <f>ARIMA1차!K12/10000000</f>
        <v>1.4644500967702471E-4</v>
      </c>
      <c r="L12" s="11">
        <f>ARIMA1차!L12/10000000</f>
        <v>1.4803317105059816E-4</v>
      </c>
      <c r="M12" s="11">
        <f>ARIMA1차!M12/10000000</f>
        <v>1.5315722561273781E-4</v>
      </c>
      <c r="N12" s="11">
        <f>ARIMA1차!N12/10000000</f>
        <v>1.4244660962547687E-4</v>
      </c>
      <c r="O12" s="11">
        <f>ARIMA1차!O12/10000000</f>
        <v>1.4049348021345857E-4</v>
      </c>
      <c r="P12" s="11">
        <f>ARIMA1차!P12/10000000</f>
        <v>1.2932026868130186E-4</v>
      </c>
      <c r="Q12" s="11">
        <f>ARIMA1차!Q12/10000000</f>
        <v>1.2409813987211333E-4</v>
      </c>
      <c r="R12" s="11">
        <f>ARIMA1차!R12/10000000</f>
        <v>1.3245283071958679E-4</v>
      </c>
      <c r="S12" s="11">
        <f>ARIMA1차!S12/10000000</f>
        <v>1.149880091493162E-4</v>
      </c>
      <c r="T12" s="11">
        <f>ARIMA1차!T12/10000000</f>
        <v>1.2438673743466125E-4</v>
      </c>
      <c r="U12" s="11">
        <f>ARIMA1차!U12/10000000</f>
        <v>1.2104618057128079E-4</v>
      </c>
      <c r="V12" s="11">
        <f>ARIMA1차!V12/10000000</f>
        <v>1.2705931303674082E-4</v>
      </c>
      <c r="W12" s="12">
        <f>ARIMA1차!W12/10000000</f>
        <v>1.0450988999698166E-4</v>
      </c>
      <c r="X12" s="12">
        <f>ARIMA1차!X12/10000000</f>
        <v>1.0000502608251846E-4</v>
      </c>
      <c r="Y12" s="12">
        <f>ARIMA1차!Y12/10000000</f>
        <v>9.5500162168055247E-5</v>
      </c>
      <c r="Z12" s="12">
        <f>ARIMA1차!Z12/10000000</f>
        <v>9.09952982535935E-5</v>
      </c>
      <c r="AA12" s="12">
        <f>ARIMA1차!AA12/10000000</f>
        <v>8.6490434339130302E-5</v>
      </c>
      <c r="AB12" s="12">
        <f>ARIMA1차!AB12/10000000</f>
        <v>8.1985570424668555E-5</v>
      </c>
      <c r="AC12" s="12">
        <f>ARIMA1차!AC12/10000000</f>
        <v>7.7480706510205344E-5</v>
      </c>
      <c r="AD12" s="12">
        <f>ARIMA1차!AD12/10000000</f>
        <v>7.2975842595742146E-5</v>
      </c>
      <c r="AE12" s="12">
        <f>ARIMA1차!AE12/10000000</f>
        <v>6.8470978681280399E-5</v>
      </c>
      <c r="AG12" s="3">
        <f>(W12-실제값!W12)^2</f>
        <v>1834305.4555739833</v>
      </c>
      <c r="AH12" s="3">
        <f>(X12-실제값!X12)^2</f>
        <v>1402479.8088798798</v>
      </c>
      <c r="AI12" s="3">
        <f>(Y12-실제값!Y12)^2</f>
        <v>1302484.4745303658</v>
      </c>
      <c r="AJ12" s="3">
        <f>(Z12-실제값!Z12)^2</f>
        <v>1460693.4648716622</v>
      </c>
      <c r="AK12" s="3">
        <f>(AA12-실제값!AA12)^2</f>
        <v>1026362.5601478368</v>
      </c>
      <c r="AL12" s="3">
        <f>(AB12-실제값!AB12)^2</f>
        <v>1282856.2486519979</v>
      </c>
      <c r="AM12" s="3">
        <f>(AC12-실제값!AC12)^2</f>
        <v>1594762.2629113512</v>
      </c>
      <c r="AN12" s="3">
        <f>(AD12-실제값!AD12)^2</f>
        <v>1378494.15771241</v>
      </c>
    </row>
    <row r="13" spans="1:41" x14ac:dyDescent="0.6">
      <c r="A13" s="1">
        <v>9</v>
      </c>
      <c r="B13" s="11">
        <f>ARIMA1차!B13/10000000</f>
        <v>2.0835380520587118E-4</v>
      </c>
      <c r="C13" s="11">
        <f>ARIMA1차!C13/10000000</f>
        <v>1.8802691453699007E-4</v>
      </c>
      <c r="D13" s="11">
        <f>ARIMA1차!D13/10000000</f>
        <v>1.7897405968618924E-4</v>
      </c>
      <c r="E13" s="11">
        <f>ARIMA1차!E13/10000000</f>
        <v>1.7800885612342785E-4</v>
      </c>
      <c r="F13" s="11">
        <f>ARIMA1차!F13/10000000</f>
        <v>1.697776819061326E-4</v>
      </c>
      <c r="G13" s="11">
        <f>ARIMA1차!G13/10000000</f>
        <v>1.5792955238594209E-4</v>
      </c>
      <c r="H13" s="11">
        <f>ARIMA1차!H13/10000000</f>
        <v>1.6210481622468744E-4</v>
      </c>
      <c r="I13" s="11">
        <f>ARIMA1차!I13/10000000</f>
        <v>1.5769209180889303E-4</v>
      </c>
      <c r="J13" s="11">
        <f>ARIMA1차!J13/10000000</f>
        <v>1.3725462192125192E-4</v>
      </c>
      <c r="K13" s="11">
        <f>ARIMA1차!K13/10000000</f>
        <v>1.6031107902952704E-4</v>
      </c>
      <c r="L13" s="11">
        <f>ARIMA1차!L13/10000000</f>
        <v>1.4868262717903852E-4</v>
      </c>
      <c r="M13" s="11">
        <f>ARIMA1차!M13/10000000</f>
        <v>1.3515365493534036E-4</v>
      </c>
      <c r="N13" s="11">
        <f>ARIMA1차!N13/10000000</f>
        <v>1.4139451306068899E-4</v>
      </c>
      <c r="O13" s="11">
        <f>ARIMA1차!O13/10000000</f>
        <v>1.2461462644035933E-4</v>
      </c>
      <c r="P13" s="11">
        <f>ARIMA1차!P13/10000000</f>
        <v>1.3885185919824933E-4</v>
      </c>
      <c r="Q13" s="11">
        <f>ARIMA1차!Q13/10000000</f>
        <v>1.2198642144853568E-4</v>
      </c>
      <c r="R13" s="11">
        <f>ARIMA1차!R13/10000000</f>
        <v>1.1618389136221446E-4</v>
      </c>
      <c r="S13" s="11">
        <f>ARIMA1차!S13/10000000</f>
        <v>1.2149420878653454E-4</v>
      </c>
      <c r="T13" s="11">
        <f>ARIMA1차!T13/10000000</f>
        <v>1.3487099319777843E-4</v>
      </c>
      <c r="U13" s="11">
        <f>ARIMA1차!U13/10000000</f>
        <v>1.2788276826982027E-4</v>
      </c>
      <c r="V13" s="11">
        <f>ARIMA1차!V13/10000000</f>
        <v>1.2496876196689807E-4</v>
      </c>
      <c r="W13" s="12">
        <f>ARIMA1차!W13/10000000</f>
        <v>1.0877739437443088E-4</v>
      </c>
      <c r="X13" s="12">
        <f>ARIMA1차!X13/10000000</f>
        <v>1.0509690726269472E-4</v>
      </c>
      <c r="Y13" s="12">
        <f>ARIMA1차!Y13/10000000</f>
        <v>1.0141642015095859E-4</v>
      </c>
      <c r="Z13" s="12">
        <f>ARIMA1차!Z13/10000000</f>
        <v>9.7735933039222434E-5</v>
      </c>
      <c r="AA13" s="12">
        <f>ARIMA1차!AA13/10000000</f>
        <v>9.4055445927486295E-5</v>
      </c>
      <c r="AB13" s="12">
        <f>ARIMA1차!AB13/10000000</f>
        <v>9.0374958815748693E-5</v>
      </c>
      <c r="AC13" s="12">
        <f>ARIMA1차!AC13/10000000</f>
        <v>8.6694471704012541E-5</v>
      </c>
      <c r="AD13" s="12">
        <f>ARIMA1차!AD13/10000000</f>
        <v>8.3013984592276389E-5</v>
      </c>
      <c r="AE13" s="12">
        <f>ARIMA1차!AE13/10000000</f>
        <v>7.933349748054025E-5</v>
      </c>
      <c r="AG13" s="3">
        <f>(W13-실제값!W13)^2</f>
        <v>1330722.3214291302</v>
      </c>
      <c r="AH13" s="3">
        <f>(X13-실제값!X13)^2</f>
        <v>1286839.0349791965</v>
      </c>
      <c r="AI13" s="3">
        <f>(Y13-실제값!Y13)^2</f>
        <v>1591753.0108274163</v>
      </c>
      <c r="AJ13" s="3">
        <f>(Z13-실제값!Z13)^2</f>
        <v>1329374.8721057361</v>
      </c>
      <c r="AK13" s="3">
        <f>(AA13-실제값!AA13)^2</f>
        <v>1225266.5659448763</v>
      </c>
      <c r="AL13" s="3">
        <f>(AB13-실제값!AB13)^2</f>
        <v>1393150.1300366907</v>
      </c>
      <c r="AM13" s="3">
        <f>(AC13-실제값!AC13)^2</f>
        <v>1374759.6643305912</v>
      </c>
      <c r="AN13" s="3">
        <f>(AD13-실제값!AD13)^2</f>
        <v>1669075.3495119347</v>
      </c>
    </row>
    <row r="14" spans="1:41" x14ac:dyDescent="0.6">
      <c r="A14" s="1">
        <v>10</v>
      </c>
      <c r="B14" s="11">
        <f>ARIMA1차!B14/10000000</f>
        <v>1.9892797809247022E-4</v>
      </c>
      <c r="C14" s="11">
        <f>ARIMA1차!C14/10000000</f>
        <v>1.9778827850771048E-4</v>
      </c>
      <c r="D14" s="11">
        <f>ARIMA1차!D14/10000000</f>
        <v>1.8494153793319277E-4</v>
      </c>
      <c r="E14" s="11">
        <f>ARIMA1차!E14/10000000</f>
        <v>1.9285105422574728E-4</v>
      </c>
      <c r="F14" s="11">
        <f>ARIMA1차!F14/10000000</f>
        <v>1.8796688917221337E-4</v>
      </c>
      <c r="G14" s="11">
        <f>ARIMA1차!G14/10000000</f>
        <v>1.8025756967720162E-4</v>
      </c>
      <c r="H14" s="11">
        <f>ARIMA1차!H14/10000000</f>
        <v>1.789738500181971E-4</v>
      </c>
      <c r="I14" s="11">
        <f>ARIMA1차!I14/10000000</f>
        <v>1.7246495806135464E-4</v>
      </c>
      <c r="J14" s="11">
        <f>ARIMA1차!J14/10000000</f>
        <v>1.8309891904193164E-4</v>
      </c>
      <c r="K14" s="11">
        <f>ARIMA1차!K14/10000000</f>
        <v>1.4812326533452213E-4</v>
      </c>
      <c r="L14" s="11">
        <f>ARIMA1차!L14/10000000</f>
        <v>1.3409055419639221E-4</v>
      </c>
      <c r="M14" s="11">
        <f>ARIMA1차!M14/10000000</f>
        <v>1.3416305401248965E-4</v>
      </c>
      <c r="N14" s="11">
        <f>ARIMA1차!N14/10000000</f>
        <v>1.4650972992045E-4</v>
      </c>
      <c r="O14" s="11">
        <f>ARIMA1차!O14/10000000</f>
        <v>1.3120288110456872E-4</v>
      </c>
      <c r="P14" s="11">
        <f>ARIMA1차!P14/10000000</f>
        <v>1.2232967315999087E-4</v>
      </c>
      <c r="Q14" s="11">
        <f>ARIMA1차!Q14/10000000</f>
        <v>1.0987000835160565E-4</v>
      </c>
      <c r="R14" s="11">
        <f>ARIMA1차!R14/10000000</f>
        <v>1.1989924833533537E-4</v>
      </c>
      <c r="S14" s="11">
        <f>ARIMA1차!S14/10000000</f>
        <v>1.1926589471047616E-4</v>
      </c>
      <c r="T14" s="11">
        <f>ARIMA1차!T14/10000000</f>
        <v>1.1202881356749761E-4</v>
      </c>
      <c r="U14" s="11">
        <f>ARIMA1차!U14/10000000</f>
        <v>1.2160149271217772E-4</v>
      </c>
      <c r="V14" s="11">
        <f>ARIMA1차!V14/10000000</f>
        <v>1.3036916735412749E-4</v>
      </c>
      <c r="W14" s="12">
        <f>ARIMA1차!W14/10000000</f>
        <v>1.1532517857869557E-4</v>
      </c>
      <c r="X14" s="12">
        <f>ARIMA1차!X14/10000000</f>
        <v>1.0559916846898204E-4</v>
      </c>
      <c r="Y14" s="12">
        <f>ARIMA1차!Y14/10000000</f>
        <v>9.8522187303398665E-5</v>
      </c>
      <c r="Z14" s="12">
        <f>ARIMA1차!Z14/10000000</f>
        <v>9.2764759070977252E-5</v>
      </c>
      <c r="AA14" s="12">
        <f>ARIMA1차!AA14/10000000</f>
        <v>8.7664635828473307E-5</v>
      </c>
      <c r="AB14" s="12">
        <f>ARIMA1차!AB14/10000000</f>
        <v>8.2891933971588887E-5</v>
      </c>
      <c r="AC14" s="12">
        <f>ARIMA1차!AC14/10000000</f>
        <v>7.8282329558667716E-5</v>
      </c>
      <c r="AD14" s="12">
        <f>ARIMA1차!AD14/10000000</f>
        <v>7.3753968391899002E-5</v>
      </c>
      <c r="AE14" s="12">
        <f>ARIMA1차!AE14/10000000</f>
        <v>6.9266076682436033E-5</v>
      </c>
      <c r="AG14" s="3">
        <f>(W14-실제값!W14)^2</f>
        <v>1709015.0657220546</v>
      </c>
      <c r="AH14" s="3">
        <f>(X14-실제값!X14)^2</f>
        <v>1903904.7245714667</v>
      </c>
      <c r="AI14" s="3">
        <f>(Y14-실제값!Y14)^2</f>
        <v>1354415.610898261</v>
      </c>
      <c r="AJ14" s="3">
        <f>(Z14-실제값!Z14)^2</f>
        <v>1910451.795955841</v>
      </c>
      <c r="AK14" s="3">
        <f>(AA14-실제값!AA14)^2</f>
        <v>1662168.6374803958</v>
      </c>
      <c r="AL14" s="3">
        <f>(AB14-실제값!AB14)^2</f>
        <v>1756558.4465787532</v>
      </c>
      <c r="AM14" s="3">
        <f>(AC14-실제값!AC14)^2</f>
        <v>1522354.8556008302</v>
      </c>
      <c r="AN14" s="3">
        <f>(AD14-실제값!AD14)^2</f>
        <v>1540767.6070232152</v>
      </c>
    </row>
    <row r="15" spans="1:41" x14ac:dyDescent="0.6">
      <c r="A15" s="1">
        <v>11</v>
      </c>
      <c r="B15" s="11">
        <f>ARIMA1차!B15/10000000</f>
        <v>2.2540380676094673E-4</v>
      </c>
      <c r="C15" s="11">
        <f>ARIMA1차!C15/10000000</f>
        <v>2.1347085158981871E-4</v>
      </c>
      <c r="D15" s="11">
        <f>ARIMA1차!D15/10000000</f>
        <v>1.9677789552606655E-4</v>
      </c>
      <c r="E15" s="11">
        <f>ARIMA1차!E15/10000000</f>
        <v>1.9311555305319769E-4</v>
      </c>
      <c r="F15" s="11">
        <f>ARIMA1차!F15/10000000</f>
        <v>2.0275561334818614E-4</v>
      </c>
      <c r="G15" s="11">
        <f>ARIMA1차!G15/10000000</f>
        <v>2.1083267035018667E-4</v>
      </c>
      <c r="H15" s="11">
        <f>ARIMA1차!H15/10000000</f>
        <v>1.8743216020818547E-4</v>
      </c>
      <c r="I15" s="11">
        <f>ARIMA1차!I15/10000000</f>
        <v>1.7396136731330822E-4</v>
      </c>
      <c r="J15" s="11">
        <f>ARIMA1차!J15/10000000</f>
        <v>1.5999389200649028E-4</v>
      </c>
      <c r="K15" s="11">
        <f>ARIMA1차!K15/10000000</f>
        <v>1.6065508727247915E-4</v>
      </c>
      <c r="L15" s="11">
        <f>ARIMA1차!L15/10000000</f>
        <v>1.6726713290811124E-4</v>
      </c>
      <c r="M15" s="11">
        <f>ARIMA1차!M15/10000000</f>
        <v>1.620571560351583E-4</v>
      </c>
      <c r="N15" s="11">
        <f>ARIMA1차!N15/10000000</f>
        <v>1.5299765935462354E-4</v>
      </c>
      <c r="O15" s="11">
        <f>ARIMA1차!O15/10000000</f>
        <v>1.2891011310379349E-4</v>
      </c>
      <c r="P15" s="11">
        <f>ARIMA1차!P15/10000000</f>
        <v>1.5797790515932944E-4</v>
      </c>
      <c r="Q15" s="11">
        <f>ARIMA1차!Q15/10000000</f>
        <v>1.4204373520155752E-4</v>
      </c>
      <c r="R15" s="11">
        <f>ARIMA1차!R15/10000000</f>
        <v>1.4176628771713393E-4</v>
      </c>
      <c r="S15" s="11">
        <f>ARIMA1차!S15/10000000</f>
        <v>1.2712752023554249E-4</v>
      </c>
      <c r="T15" s="11">
        <f>ARIMA1차!T15/10000000</f>
        <v>1.2375576530723891E-4</v>
      </c>
      <c r="U15" s="11">
        <f>ARIMA1차!U15/10000000</f>
        <v>1.3436857137319049E-4</v>
      </c>
      <c r="V15" s="11">
        <f>ARIMA1차!V15/10000000</f>
        <v>1.2697719414749023E-4</v>
      </c>
      <c r="W15" s="12">
        <f>ARIMA1차!W15/10000000</f>
        <v>1.1306340092547325E-4</v>
      </c>
      <c r="X15" s="12">
        <f>ARIMA1차!X15/10000000</f>
        <v>1.0823519088851899E-4</v>
      </c>
      <c r="Y15" s="12">
        <f>ARIMA1차!Y15/10000000</f>
        <v>1.0340698085156619E-4</v>
      </c>
      <c r="Z15" s="12">
        <f>ARIMA1차!Z15/10000000</f>
        <v>9.8578770814611931E-5</v>
      </c>
      <c r="AA15" s="12">
        <f>ARIMA1차!AA15/10000000</f>
        <v>9.375056077765912E-5</v>
      </c>
      <c r="AB15" s="12">
        <f>ARIMA1차!AB15/10000000</f>
        <v>8.8922350740704858E-5</v>
      </c>
      <c r="AC15" s="12">
        <f>ARIMA1차!AC15/10000000</f>
        <v>8.409414070375206E-5</v>
      </c>
      <c r="AD15" s="12">
        <f>ARIMA1차!AD15/10000000</f>
        <v>7.9265930666797799E-5</v>
      </c>
      <c r="AE15" s="12">
        <f>ARIMA1차!AE15/10000000</f>
        <v>7.4437720629844987E-5</v>
      </c>
      <c r="AG15" s="3">
        <f>(W15-실제값!W15)^2</f>
        <v>1751253.2312522056</v>
      </c>
      <c r="AH15" s="3">
        <f>(X15-실제값!X15)^2</f>
        <v>2060501.8544861751</v>
      </c>
      <c r="AI15" s="3">
        <f>(Y15-실제값!Y15)^2</f>
        <v>1336482.5626592399</v>
      </c>
      <c r="AJ15" s="3">
        <f>(Z15-실제값!Z15)^2</f>
        <v>2269084.7649659733</v>
      </c>
      <c r="AK15" s="3">
        <f>(AA15-실제값!AA15)^2</f>
        <v>2178354.9103685026</v>
      </c>
      <c r="AL15" s="3">
        <f>(AB15-실제값!AB15)^2</f>
        <v>1745878.0378081081</v>
      </c>
      <c r="AM15" s="3">
        <f>(AC15-실제값!AC15)^2</f>
        <v>2261171.334272881</v>
      </c>
      <c r="AN15" s="3">
        <f>(AD15-실제값!AD15)^2</f>
        <v>2032826.3381409184</v>
      </c>
    </row>
    <row r="16" spans="1:41" x14ac:dyDescent="0.6">
      <c r="A16" s="1">
        <v>12</v>
      </c>
      <c r="B16" s="11">
        <f>ARIMA1차!B16/10000000</f>
        <v>2.6587943368402322E-4</v>
      </c>
      <c r="C16" s="11">
        <f>ARIMA1차!C16/10000000</f>
        <v>2.4609054305764543E-4</v>
      </c>
      <c r="D16" s="11">
        <f>ARIMA1차!D16/10000000</f>
        <v>2.519501236379371E-4</v>
      </c>
      <c r="E16" s="11">
        <f>ARIMA1차!E16/10000000</f>
        <v>2.5947397611245511E-4</v>
      </c>
      <c r="F16" s="11">
        <f>ARIMA1차!F16/10000000</f>
        <v>2.0233885737796028E-4</v>
      </c>
      <c r="G16" s="11">
        <f>ARIMA1차!G16/10000000</f>
        <v>2.2288176842037802E-4</v>
      </c>
      <c r="H16" s="11">
        <f>ARIMA1차!H16/10000000</f>
        <v>2.0500034816814869E-4</v>
      </c>
      <c r="I16" s="11">
        <f>ARIMA1차!I16/10000000</f>
        <v>2.2608270589519083E-4</v>
      </c>
      <c r="J16" s="11">
        <f>ARIMA1차!J16/10000000</f>
        <v>2.1465610081885985E-4</v>
      </c>
      <c r="K16" s="11">
        <f>ARIMA1차!K16/10000000</f>
        <v>2.0616024011457342E-4</v>
      </c>
      <c r="L16" s="11">
        <f>ARIMA1차!L16/10000000</f>
        <v>1.7327217979437395E-4</v>
      </c>
      <c r="M16" s="11">
        <f>ARIMA1차!M16/10000000</f>
        <v>1.5853709574866037E-4</v>
      </c>
      <c r="N16" s="11">
        <f>ARIMA1차!N16/10000000</f>
        <v>1.6156872580694092E-4</v>
      </c>
      <c r="O16" s="11">
        <f>ARIMA1차!O16/10000000</f>
        <v>1.6234366200556686E-4</v>
      </c>
      <c r="P16" s="11">
        <f>ARIMA1차!P16/10000000</f>
        <v>1.5279545203544779E-4</v>
      </c>
      <c r="Q16" s="11">
        <f>ARIMA1차!Q16/10000000</f>
        <v>1.4605752992121845E-4</v>
      </c>
      <c r="R16" s="11">
        <f>ARIMA1차!R16/10000000</f>
        <v>1.5505474799687327E-4</v>
      </c>
      <c r="S16" s="11">
        <f>ARIMA1차!S16/10000000</f>
        <v>1.4126365724081294E-4</v>
      </c>
      <c r="T16" s="11">
        <f>ARIMA1차!T16/10000000</f>
        <v>1.5115781566184115E-4</v>
      </c>
      <c r="U16" s="11">
        <f>ARIMA1차!U16/10000000</f>
        <v>1.4868752806088717E-4</v>
      </c>
      <c r="V16" s="11">
        <f>ARIMA1차!V16/10000000</f>
        <v>1.4069899435175309E-4</v>
      </c>
      <c r="W16" s="12">
        <f>ARIMA1차!W16/10000000</f>
        <v>1.188943181351875E-4</v>
      </c>
      <c r="X16" s="12">
        <f>ARIMA1차!X16/10000000</f>
        <v>1.1242171724742657E-4</v>
      </c>
      <c r="Y16" s="12">
        <f>ARIMA1차!Y16/10000000</f>
        <v>1.0594911635966563E-4</v>
      </c>
      <c r="Z16" s="12">
        <f>ARIMA1차!Z16/10000000</f>
        <v>9.9476515471904711E-5</v>
      </c>
      <c r="AA16" s="12">
        <f>ARIMA1차!AA16/10000000</f>
        <v>9.3003914584145238E-5</v>
      </c>
      <c r="AB16" s="12">
        <f>ARIMA1차!AB16/10000000</f>
        <v>8.6531313696384314E-5</v>
      </c>
      <c r="AC16" s="12">
        <f>ARIMA1차!AC16/10000000</f>
        <v>8.005871280862339E-5</v>
      </c>
      <c r="AD16" s="12">
        <f>ARIMA1차!AD16/10000000</f>
        <v>7.3586111920863917E-5</v>
      </c>
      <c r="AE16" s="12">
        <f>ARIMA1차!AE16/10000000</f>
        <v>6.711351103310298E-5</v>
      </c>
      <c r="AG16" s="3">
        <f>(W16-실제값!W16)^2</f>
        <v>2218346.8629841721</v>
      </c>
      <c r="AH16" s="3">
        <f>(X16-실제값!X16)^2</f>
        <v>3279399.3013771567</v>
      </c>
      <c r="AI16" s="3">
        <f>(Y16-실제값!Y16)^2</f>
        <v>2518146.0112143932</v>
      </c>
      <c r="AJ16" s="3">
        <f>(Z16-실제값!Z16)^2</f>
        <v>2702388.5074054305</v>
      </c>
      <c r="AK16" s="3">
        <f>(AA16-실제값!AA16)^2</f>
        <v>2488706.6660064617</v>
      </c>
      <c r="AL16" s="3">
        <f>(AB16-실제값!AB16)^2</f>
        <v>2200109.7339593708</v>
      </c>
      <c r="AM16" s="3">
        <f>(AC16-실제값!AC16)^2</f>
        <v>2492288.7077863375</v>
      </c>
      <c r="AN16" s="3">
        <f>(AD16-실제값!AD16)^2</f>
        <v>2769851.1080610128</v>
      </c>
    </row>
    <row r="17" spans="1:40" x14ac:dyDescent="0.6">
      <c r="A17" s="1">
        <v>13</v>
      </c>
      <c r="B17" s="11">
        <f>ARIMA1차!B17/10000000</f>
        <v>3.4526122698192108E-4</v>
      </c>
      <c r="C17" s="11">
        <f>ARIMA1차!C17/10000000</f>
        <v>3.1993346188603804E-4</v>
      </c>
      <c r="D17" s="11">
        <f>ARIMA1차!D17/10000000</f>
        <v>3.2608895791886618E-4</v>
      </c>
      <c r="E17" s="11">
        <f>ARIMA1차!E17/10000000</f>
        <v>3.0529687450442166E-4</v>
      </c>
      <c r="F17" s="11">
        <f>ARIMA1차!F17/10000000</f>
        <v>2.6981811826632432E-4</v>
      </c>
      <c r="G17" s="11">
        <f>ARIMA1차!G17/10000000</f>
        <v>2.5844542538945071E-4</v>
      </c>
      <c r="H17" s="11">
        <f>ARIMA1차!H17/10000000</f>
        <v>2.5744054455794746E-4</v>
      </c>
      <c r="I17" s="11">
        <f>ARIMA1차!I17/10000000</f>
        <v>2.6512953308612306E-4</v>
      </c>
      <c r="J17" s="11">
        <f>ARIMA1차!J17/10000000</f>
        <v>2.5613136812126344E-4</v>
      </c>
      <c r="K17" s="11">
        <f>ARIMA1차!K17/10000000</f>
        <v>2.3645261295034633E-4</v>
      </c>
      <c r="L17" s="11">
        <f>ARIMA1차!L17/10000000</f>
        <v>2.401002127902745E-4</v>
      </c>
      <c r="M17" s="11">
        <f>ARIMA1차!M17/10000000</f>
        <v>2.1275226034415796E-4</v>
      </c>
      <c r="N17" s="11">
        <f>ARIMA1차!N17/10000000</f>
        <v>2.1289460206395342E-4</v>
      </c>
      <c r="O17" s="11">
        <f>ARIMA1차!O17/10000000</f>
        <v>2.0391241148209316E-4</v>
      </c>
      <c r="P17" s="11">
        <f>ARIMA1차!P17/10000000</f>
        <v>1.9570084207075141E-4</v>
      </c>
      <c r="Q17" s="11">
        <f>ARIMA1차!Q17/10000000</f>
        <v>1.7895103362989542E-4</v>
      </c>
      <c r="R17" s="11">
        <f>ARIMA1차!R17/10000000</f>
        <v>1.8844838903918785E-4</v>
      </c>
      <c r="S17" s="11">
        <f>ARIMA1차!S17/10000000</f>
        <v>1.7947769042067762E-4</v>
      </c>
      <c r="T17" s="11">
        <f>ARIMA1차!T17/10000000</f>
        <v>1.788351497944973E-4</v>
      </c>
      <c r="U17" s="11">
        <f>ARIMA1차!U17/10000000</f>
        <v>1.960357981043725E-4</v>
      </c>
      <c r="V17" s="11">
        <f>ARIMA1차!V17/10000000</f>
        <v>1.8720316719842095E-4</v>
      </c>
      <c r="W17" s="12">
        <f>ARIMA1차!W17/10000000</f>
        <v>1.7196857118994901E-4</v>
      </c>
      <c r="X17" s="12">
        <f>ARIMA1차!X17/10000000</f>
        <v>1.5898986624237899E-4</v>
      </c>
      <c r="Y17" s="12">
        <f>ARIMA1차!Y17/10000000</f>
        <v>1.4756619000606651E-4</v>
      </c>
      <c r="Z17" s="12">
        <f>ARIMA1차!Z17/10000000</f>
        <v>1.372144247032014E-4</v>
      </c>
      <c r="AA17" s="12">
        <f>ARIMA1차!AA17/10000000</f>
        <v>1.2760154804009464E-4</v>
      </c>
      <c r="AB17" s="12">
        <f>ARIMA1차!AB17/10000000</f>
        <v>1.1849800140145244E-4</v>
      </c>
      <c r="AC17" s="12">
        <f>ARIMA1차!AC17/10000000</f>
        <v>1.0974554565779552E-4</v>
      </c>
      <c r="AD17" s="12">
        <f>ARIMA1차!AD17/10000000</f>
        <v>1.0123510356072639E-4</v>
      </c>
      <c r="AE17" s="12">
        <f>ARIMA1차!AE17/10000000</f>
        <v>9.2891486083643689E-5</v>
      </c>
      <c r="AG17" s="3">
        <f>(W17-실제값!W17)^2</f>
        <v>3412993.8061076938</v>
      </c>
      <c r="AH17" s="3">
        <f>(X17-실제값!X17)^2</f>
        <v>4120504.3749931962</v>
      </c>
      <c r="AI17" s="3">
        <f>(Y17-실제값!Y17)^2</f>
        <v>3433001.9617672004</v>
      </c>
      <c r="AJ17" s="3">
        <f>(Z17-실제값!Z17)^2</f>
        <v>3426126.6029587742</v>
      </c>
      <c r="AK17" s="3">
        <f>(AA17-실제값!AA17)^2</f>
        <v>4978642.3672535392</v>
      </c>
      <c r="AL17" s="3">
        <f>(AB17-실제값!AB17)^2</f>
        <v>4677500.091689338</v>
      </c>
      <c r="AM17" s="3">
        <f>(AC17-실제값!AC17)^2</f>
        <v>4439301.7766695786</v>
      </c>
      <c r="AN17" s="3">
        <f>(AD17-실제값!AD17)^2</f>
        <v>5500559.5437914636</v>
      </c>
    </row>
    <row r="18" spans="1:40" x14ac:dyDescent="0.6">
      <c r="A18" s="1">
        <v>14</v>
      </c>
      <c r="B18" s="11">
        <f>ARIMA1차!B18/10000000</f>
        <v>5.0089749286563691E-4</v>
      </c>
      <c r="C18" s="11">
        <f>ARIMA1차!C18/10000000</f>
        <v>4.3983023249082487E-4</v>
      </c>
      <c r="D18" s="11">
        <f>ARIMA1차!D18/10000000</f>
        <v>3.9943213678454091E-4</v>
      </c>
      <c r="E18" s="11">
        <f>ARIMA1차!E18/10000000</f>
        <v>3.6205691402471212E-4</v>
      </c>
      <c r="F18" s="11">
        <f>ARIMA1차!F18/10000000</f>
        <v>3.723875599495853E-4</v>
      </c>
      <c r="G18" s="11">
        <f>ARIMA1차!G18/10000000</f>
        <v>3.512198419337077E-4</v>
      </c>
      <c r="H18" s="11">
        <f>ARIMA1차!H18/10000000</f>
        <v>3.230672028541893E-4</v>
      </c>
      <c r="I18" s="11">
        <f>ARIMA1차!I18/10000000</f>
        <v>3.2030039923041178E-4</v>
      </c>
      <c r="J18" s="11">
        <f>ARIMA1차!J18/10000000</f>
        <v>3.3736134665179396E-4</v>
      </c>
      <c r="K18" s="11">
        <f>ARIMA1차!K18/10000000</f>
        <v>3.182656323720623E-4</v>
      </c>
      <c r="L18" s="11">
        <f>ARIMA1차!L18/10000000</f>
        <v>3.3089392423861399E-4</v>
      </c>
      <c r="M18" s="11">
        <f>ARIMA1차!M18/10000000</f>
        <v>2.8720916471195167E-4</v>
      </c>
      <c r="N18" s="11">
        <f>ARIMA1차!N18/10000000</f>
        <v>2.8561698661890705E-4</v>
      </c>
      <c r="O18" s="11">
        <f>ARIMA1차!O18/10000000</f>
        <v>2.5596935831186601E-4</v>
      </c>
      <c r="P18" s="11">
        <f>ARIMA1차!P18/10000000</f>
        <v>2.429386776746377E-4</v>
      </c>
      <c r="Q18" s="11">
        <f>ARIMA1차!Q18/10000000</f>
        <v>2.4082088570899081E-4</v>
      </c>
      <c r="R18" s="11">
        <f>ARIMA1차!R18/10000000</f>
        <v>2.461569139209813E-4</v>
      </c>
      <c r="S18" s="11">
        <f>ARIMA1차!S18/10000000</f>
        <v>2.442820941258142E-4</v>
      </c>
      <c r="T18" s="11">
        <f>ARIMA1차!T18/10000000</f>
        <v>2.3519843462983849E-4</v>
      </c>
      <c r="U18" s="11">
        <f>ARIMA1차!U18/10000000</f>
        <v>2.3572504325982083E-4</v>
      </c>
      <c r="V18" s="11">
        <f>ARIMA1차!V18/10000000</f>
        <v>2.5539487720969316E-4</v>
      </c>
      <c r="W18" s="12">
        <f>ARIMA1차!W18/10000000</f>
        <v>2.3593531528536433E-4</v>
      </c>
      <c r="X18" s="12">
        <f>ARIMA1차!X18/10000000</f>
        <v>2.1792963670393811E-4</v>
      </c>
      <c r="Y18" s="12">
        <f>ARIMA1차!Y18/10000000</f>
        <v>2.0110314655920366E-4</v>
      </c>
      <c r="Z18" s="12">
        <f>ARIMA1차!Z18/10000000</f>
        <v>1.8523305045806105E-4</v>
      </c>
      <c r="AA18" s="12">
        <f>ARIMA1차!AA18/10000000</f>
        <v>1.701386485022784E-4</v>
      </c>
      <c r="AB18" s="12">
        <f>ARIMA1차!AB18/10000000</f>
        <v>1.5567338200711187E-4</v>
      </c>
      <c r="AC18" s="12">
        <f>ARIMA1차!AC18/10000000</f>
        <v>1.4171838290299421E-4</v>
      </c>
      <c r="AD18" s="12">
        <f>ARIMA1차!AD18/10000000</f>
        <v>1.2817724190522582E-4</v>
      </c>
      <c r="AE18" s="12">
        <f>ARIMA1차!AE18/10000000</f>
        <v>1.1497176517916209E-4</v>
      </c>
      <c r="AG18" s="3">
        <f>(W18-실제값!W18)^2</f>
        <v>5830371.2917629685</v>
      </c>
      <c r="AH18" s="3">
        <f>(X18-실제값!X18)^2</f>
        <v>7158976.883958403</v>
      </c>
      <c r="AI18" s="3">
        <f>(Y18-실제값!Y18)^2</f>
        <v>7237928.4772185311</v>
      </c>
      <c r="AJ18" s="3">
        <f>(Z18-실제값!Z18)^2</f>
        <v>6354060.6884621643</v>
      </c>
      <c r="AK18" s="3">
        <f>(AA18-실제값!AA18)^2</f>
        <v>9237936.3721088897</v>
      </c>
      <c r="AL18" s="3">
        <f>(AB18-실제값!AB18)^2</f>
        <v>8670969.645053409</v>
      </c>
      <c r="AM18" s="3">
        <f>(AC18-실제값!AC18)^2</f>
        <v>10096070.913244199</v>
      </c>
      <c r="AN18" s="3">
        <f>(AD18-실제값!AD18)^2</f>
        <v>9442611.3337970357</v>
      </c>
    </row>
    <row r="19" spans="1:40" x14ac:dyDescent="0.6">
      <c r="A19" s="1">
        <v>15</v>
      </c>
      <c r="B19" s="11">
        <f>ARIMA1차!B19/10000000</f>
        <v>6.6372778166263601E-4</v>
      </c>
      <c r="C19" s="11">
        <f>ARIMA1차!C19/10000000</f>
        <v>5.9686503423155707E-4</v>
      </c>
      <c r="D19" s="11">
        <f>ARIMA1차!D19/10000000</f>
        <v>5.5159695543253659E-4</v>
      </c>
      <c r="E19" s="11">
        <f>ARIMA1차!E19/10000000</f>
        <v>5.1496677766470656E-4</v>
      </c>
      <c r="F19" s="11">
        <f>ARIMA1차!F19/10000000</f>
        <v>4.8969794447886012E-4</v>
      </c>
      <c r="G19" s="11">
        <f>ARIMA1차!G19/10000000</f>
        <v>4.9579215832357549E-4</v>
      </c>
      <c r="H19" s="11">
        <f>ARIMA1차!H19/10000000</f>
        <v>4.5983964075755631E-4</v>
      </c>
      <c r="I19" s="11">
        <f>ARIMA1차!I19/10000000</f>
        <v>4.3506128920730772E-4</v>
      </c>
      <c r="J19" s="11">
        <f>ARIMA1차!J19/10000000</f>
        <v>4.2819634027795365E-4</v>
      </c>
      <c r="K19" s="11">
        <f>ARIMA1차!K19/10000000</f>
        <v>4.5892180622618509E-4</v>
      </c>
      <c r="L19" s="11">
        <f>ARIMA1차!L19/10000000</f>
        <v>4.5932543206862064E-4</v>
      </c>
      <c r="M19" s="11">
        <f>ARIMA1차!M19/10000000</f>
        <v>4.129348485296645E-4</v>
      </c>
      <c r="N19" s="11">
        <f>ARIMA1차!N19/10000000</f>
        <v>4.0166565178756896E-4</v>
      </c>
      <c r="O19" s="11">
        <f>ARIMA1차!O19/10000000</f>
        <v>3.7538985642163018E-4</v>
      </c>
      <c r="P19" s="11">
        <f>ARIMA1차!P19/10000000</f>
        <v>3.4255416408607471E-4</v>
      </c>
      <c r="Q19" s="11">
        <f>ARIMA1차!Q19/10000000</f>
        <v>3.2283087054392088E-4</v>
      </c>
      <c r="R19" s="11">
        <f>ARIMA1차!R19/10000000</f>
        <v>3.0424608072389771E-4</v>
      </c>
      <c r="S19" s="11">
        <f>ARIMA1차!S19/10000000</f>
        <v>3.2786484170044359E-4</v>
      </c>
      <c r="T19" s="11">
        <f>ARIMA1차!T19/10000000</f>
        <v>3.294354705901338E-4</v>
      </c>
      <c r="U19" s="11">
        <f>ARIMA1차!U19/10000000</f>
        <v>3.0828138506958791E-4</v>
      </c>
      <c r="V19" s="11">
        <f>ARIMA1차!V19/10000000</f>
        <v>3.3664854072749451E-4</v>
      </c>
      <c r="W19" s="12">
        <f>ARIMA1차!W19/10000000</f>
        <v>3.1095512887930184E-4</v>
      </c>
      <c r="X19" s="12">
        <f>ARIMA1차!X19/10000000</f>
        <v>2.8730520045834417E-4</v>
      </c>
      <c r="Y19" s="12">
        <f>ARIMA1차!Y19/10000000</f>
        <v>2.6527355155824033E-4</v>
      </c>
      <c r="Z19" s="12">
        <f>ARIMA1차!Z19/10000000</f>
        <v>2.4452345384307289E-4</v>
      </c>
      <c r="AA19" s="12">
        <f>ARIMA1차!AA19/10000000</f>
        <v>2.2478824472933528E-4</v>
      </c>
      <c r="AB19" s="12">
        <f>ARIMA1차!AB19/10000000</f>
        <v>2.0585674824556918E-4</v>
      </c>
      <c r="AC19" s="12">
        <f>ARIMA1차!AC19/10000000</f>
        <v>1.875617294901751E-4</v>
      </c>
      <c r="AD19" s="12">
        <f>ARIMA1차!AD19/10000000</f>
        <v>1.6977075146228549E-4</v>
      </c>
      <c r="AE19" s="12">
        <f>ARIMA1차!AE19/10000000</f>
        <v>1.5237893438480886E-4</v>
      </c>
      <c r="AG19" s="3">
        <f>(W19-실제값!W19)^2</f>
        <v>12762130.927999252</v>
      </c>
      <c r="AH19" s="3">
        <f>(X19-실제값!X19)^2</f>
        <v>14090892.062942043</v>
      </c>
      <c r="AI19" s="3">
        <f>(Y19-실제값!Y19)^2</f>
        <v>14060857.030183889</v>
      </c>
      <c r="AJ19" s="3">
        <f>(Z19-실제값!Z19)^2</f>
        <v>12637095.337218238</v>
      </c>
      <c r="AK19" s="3">
        <f>(AA19-실제값!AA19)^2</f>
        <v>16908391.181507159</v>
      </c>
      <c r="AL19" s="3">
        <f>(AB19-실제값!AB19)^2</f>
        <v>16993176.257196203</v>
      </c>
      <c r="AM19" s="3">
        <f>(AC19-실제값!AC19)^2</f>
        <v>19135418.944841236</v>
      </c>
      <c r="AN19" s="3">
        <f>(AD19-실제값!AD19)^2</f>
        <v>20492427.474443115</v>
      </c>
    </row>
    <row r="20" spans="1:40" x14ac:dyDescent="0.6">
      <c r="A20" s="1">
        <v>16</v>
      </c>
      <c r="B20" s="11">
        <f>ARIMA1차!B20/10000000</f>
        <v>1.0231472573364933E-3</v>
      </c>
      <c r="C20" s="11">
        <f>ARIMA1차!C20/10000000</f>
        <v>9.5386324682093782E-4</v>
      </c>
      <c r="D20" s="11">
        <f>ARIMA1차!D20/10000000</f>
        <v>8.3568954313496596E-4</v>
      </c>
      <c r="E20" s="11">
        <f>ARIMA1차!E20/10000000</f>
        <v>7.8201672679258539E-4</v>
      </c>
      <c r="F20" s="11">
        <f>ARIMA1차!F20/10000000</f>
        <v>7.5883114917539888E-4</v>
      </c>
      <c r="G20" s="11">
        <f>ARIMA1차!G20/10000000</f>
        <v>7.2359809529869872E-4</v>
      </c>
      <c r="H20" s="11">
        <f>ARIMA1차!H20/10000000</f>
        <v>6.9062838488995301E-4</v>
      </c>
      <c r="I20" s="11">
        <f>ARIMA1차!I20/10000000</f>
        <v>7.3918332033736636E-4</v>
      </c>
      <c r="J20" s="11">
        <f>ARIMA1차!J20/10000000</f>
        <v>6.9816746678171731E-4</v>
      </c>
      <c r="K20" s="11">
        <f>ARIMA1차!K20/10000000</f>
        <v>6.8517294717403425E-4</v>
      </c>
      <c r="L20" s="11">
        <f>ARIMA1차!L20/10000000</f>
        <v>6.5317766919438058E-4</v>
      </c>
      <c r="M20" s="11">
        <f>ARIMA1차!M20/10000000</f>
        <v>6.3943271712291801E-4</v>
      </c>
      <c r="N20" s="11">
        <f>ARIMA1차!N20/10000000</f>
        <v>5.8112590366759913E-4</v>
      </c>
      <c r="O20" s="11">
        <f>ARIMA1차!O20/10000000</f>
        <v>5.5302129343851817E-4</v>
      </c>
      <c r="P20" s="11">
        <f>ARIMA1차!P20/10000000</f>
        <v>5.1171235188649346E-4</v>
      </c>
      <c r="Q20" s="11">
        <f>ARIMA1차!Q20/10000000</f>
        <v>4.934579102534774E-4</v>
      </c>
      <c r="R20" s="11">
        <f>ARIMA1차!R20/10000000</f>
        <v>4.7255666155033758E-4</v>
      </c>
      <c r="S20" s="11">
        <f>ARIMA1차!S20/10000000</f>
        <v>4.4584783488852553E-4</v>
      </c>
      <c r="T20" s="11">
        <f>ARIMA1차!T20/10000000</f>
        <v>4.3687828764319466E-4</v>
      </c>
      <c r="U20" s="11">
        <f>ARIMA1차!U20/10000000</f>
        <v>4.6810869911836846E-4</v>
      </c>
      <c r="V20" s="11">
        <f>ARIMA1차!V20/10000000</f>
        <v>4.6288828130006533E-4</v>
      </c>
      <c r="W20" s="12">
        <f>ARIMA1차!W20/10000000</f>
        <v>4.1687615228174982E-4</v>
      </c>
      <c r="X20" s="12">
        <f>ARIMA1차!X20/10000000</f>
        <v>3.5809409147083941E-4</v>
      </c>
      <c r="Y20" s="12">
        <f>ARIMA1차!Y20/10000000</f>
        <v>3.0635276399061396E-4</v>
      </c>
      <c r="Z20" s="12">
        <f>ARIMA1차!Z20/10000000</f>
        <v>2.6891502461485778E-4</v>
      </c>
      <c r="AA20" s="12">
        <f>ARIMA1차!AA20/10000000</f>
        <v>2.4352459428279499E-4</v>
      </c>
      <c r="AB20" s="12">
        <f>ARIMA1차!AB20/10000000</f>
        <v>2.2396251071445003E-4</v>
      </c>
      <c r="AC20" s="12">
        <f>ARIMA1차!AC20/10000000</f>
        <v>2.0457567201197631E-4</v>
      </c>
      <c r="AD20" s="12">
        <f>ARIMA1차!AD20/10000000</f>
        <v>1.8237497237265089E-4</v>
      </c>
      <c r="AE20" s="12">
        <f>ARIMA1차!AE20/10000000</f>
        <v>1.5699954258413185E-4</v>
      </c>
      <c r="AG20" s="3">
        <f>(W20-실제값!W20)^2</f>
        <v>24662507.731669046</v>
      </c>
      <c r="AH20" s="3">
        <f>(X20-실제값!X20)^2</f>
        <v>29125420.987464223</v>
      </c>
      <c r="AI20" s="3">
        <f>(Y20-실제값!Y20)^2</f>
        <v>22996698.902191874</v>
      </c>
      <c r="AJ20" s="3">
        <f>(Z20-실제값!Z20)^2</f>
        <v>24357239.786518849</v>
      </c>
      <c r="AK20" s="3">
        <f>(AA20-실제값!AA20)^2</f>
        <v>33725570.322163716</v>
      </c>
      <c r="AL20" s="3">
        <f>(AB20-실제값!AB20)^2</f>
        <v>34553712.245337464</v>
      </c>
      <c r="AM20" s="3">
        <f>(AC20-실제값!AC20)^2</f>
        <v>35013725.686189301</v>
      </c>
      <c r="AN20" s="3">
        <f>(AD20-실제값!AD20)^2</f>
        <v>41464434.816419423</v>
      </c>
    </row>
    <row r="21" spans="1:40" x14ac:dyDescent="0.6">
      <c r="A21" s="1">
        <v>17</v>
      </c>
      <c r="B21" s="11">
        <f>ARIMA1차!B21/10000000</f>
        <v>1.2257136912612061E-3</v>
      </c>
      <c r="C21" s="11">
        <f>ARIMA1차!C21/10000000</f>
        <v>1.1189505906472111E-3</v>
      </c>
      <c r="D21" s="11">
        <f>ARIMA1차!D21/10000000</f>
        <v>1.0913390066986395E-3</v>
      </c>
      <c r="E21" s="11">
        <f>ARIMA1차!E21/10000000</f>
        <v>9.7176970652756902E-4</v>
      </c>
      <c r="F21" s="11">
        <f>ARIMA1차!F21/10000000</f>
        <v>9.753210170652957E-4</v>
      </c>
      <c r="G21" s="11">
        <f>ARIMA1차!G21/10000000</f>
        <v>9.3408930803807284E-4</v>
      </c>
      <c r="H21" s="11">
        <f>ARIMA1차!H21/10000000</f>
        <v>9.2061249522680771E-4</v>
      </c>
      <c r="I21" s="11">
        <f>ARIMA1차!I21/10000000</f>
        <v>9.0005982780708041E-4</v>
      </c>
      <c r="J21" s="11">
        <f>ARIMA1차!J21/10000000</f>
        <v>8.8957589209669619E-4</v>
      </c>
      <c r="K21" s="11">
        <f>ARIMA1차!K21/10000000</f>
        <v>8.8299784077933987E-4</v>
      </c>
      <c r="L21" s="11">
        <f>ARIMA1차!L21/10000000</f>
        <v>9.003901954130933E-4</v>
      </c>
      <c r="M21" s="11">
        <f>ARIMA1차!M21/10000000</f>
        <v>8.8708869957905502E-4</v>
      </c>
      <c r="N21" s="11">
        <f>ARIMA1차!N21/10000000</f>
        <v>8.0991891125515973E-4</v>
      </c>
      <c r="O21" s="11">
        <f>ARIMA1차!O21/10000000</f>
        <v>7.4227368798284853E-4</v>
      </c>
      <c r="P21" s="11">
        <f>ARIMA1차!P21/10000000</f>
        <v>6.832328077283899E-4</v>
      </c>
      <c r="Q21" s="11">
        <f>ARIMA1차!Q21/10000000</f>
        <v>6.5003011122761502E-4</v>
      </c>
      <c r="R21" s="11">
        <f>ARIMA1차!R21/10000000</f>
        <v>6.2162746581458626E-4</v>
      </c>
      <c r="S21" s="11">
        <f>ARIMA1차!S21/10000000</f>
        <v>5.974746720285917E-4</v>
      </c>
      <c r="T21" s="11">
        <f>ARIMA1차!T21/10000000</f>
        <v>5.9990654923211669E-4</v>
      </c>
      <c r="U21" s="11">
        <f>ARIMA1차!U21/10000000</f>
        <v>5.8667440150343957E-4</v>
      </c>
      <c r="V21" s="11">
        <f>ARIMA1차!V21/10000000</f>
        <v>6.579655131588733E-4</v>
      </c>
      <c r="W21" s="12">
        <f>ARIMA1차!W21/10000000</f>
        <v>6.0494380053694526E-4</v>
      </c>
      <c r="X21" s="12">
        <f>ARIMA1차!X21/10000000</f>
        <v>5.5900889258377951E-4</v>
      </c>
      <c r="Y21" s="12">
        <f>ARIMA1차!Y21/10000000</f>
        <v>5.1810569844734633E-4</v>
      </c>
      <c r="Z21" s="12">
        <f>ARIMA1차!Z21/10000000</f>
        <v>4.8077507969813559E-4</v>
      </c>
      <c r="AA21" s="12">
        <f>ARIMA1차!AA21/10000000</f>
        <v>4.4598103106442504E-4</v>
      </c>
      <c r="AB21" s="12">
        <f>ARIMA1차!AB21/10000000</f>
        <v>4.1298797674250461E-4</v>
      </c>
      <c r="AC21" s="12">
        <f>ARIMA1차!AC21/10000000</f>
        <v>3.812736493484743E-4</v>
      </c>
      <c r="AD21" s="12">
        <f>ARIMA1차!AD21/10000000</f>
        <v>3.5046723295968461E-4</v>
      </c>
      <c r="AE21" s="12">
        <f>ARIMA1차!AE21/10000000</f>
        <v>3.2030544395419459E-4</v>
      </c>
      <c r="AG21" s="3">
        <f>(W21-실제값!W21)^2</f>
        <v>45172724.541679636</v>
      </c>
      <c r="AH21" s="3">
        <f>(X21-실제값!X21)^2</f>
        <v>42043468.180861287</v>
      </c>
      <c r="AI21" s="3">
        <f>(Y21-실제값!Y21)^2</f>
        <v>43254595.45773638</v>
      </c>
      <c r="AJ21" s="3">
        <f>(Z21-실제값!Z21)^2</f>
        <v>39912774.478287511</v>
      </c>
      <c r="AK21" s="3">
        <f>(AA21-실제값!AA21)^2</f>
        <v>56897999.28618253</v>
      </c>
      <c r="AL21" s="3">
        <f>(AB21-실제값!AB21)^2</f>
        <v>68550210.567696825</v>
      </c>
      <c r="AM21" s="3">
        <f>(AC21-실제값!AC21)^2</f>
        <v>65578819.70632913</v>
      </c>
      <c r="AN21" s="3">
        <f>(AD21-실제값!AD21)^2</f>
        <v>65097462.51344721</v>
      </c>
    </row>
    <row r="22" spans="1:40" x14ac:dyDescent="0.6">
      <c r="A22" s="1">
        <v>18</v>
      </c>
      <c r="B22" s="11">
        <f>ARIMA1차!B22/10000000</f>
        <v>1.5119226467929722E-3</v>
      </c>
      <c r="C22" s="11">
        <f>ARIMA1차!C22/10000000</f>
        <v>1.4296247090176469E-3</v>
      </c>
      <c r="D22" s="11">
        <f>ARIMA1차!D22/10000000</f>
        <v>1.3404680280689862E-3</v>
      </c>
      <c r="E22" s="11">
        <f>ARIMA1차!E22/10000000</f>
        <v>1.3139339179091976E-3</v>
      </c>
      <c r="F22" s="11">
        <f>ARIMA1차!F22/10000000</f>
        <v>1.2224429034644428E-3</v>
      </c>
      <c r="G22" s="11">
        <f>ARIMA1차!G22/10000000</f>
        <v>1.1769367860932202E-3</v>
      </c>
      <c r="H22" s="11">
        <f>ARIMA1차!H22/10000000</f>
        <v>1.2066737934422738E-3</v>
      </c>
      <c r="I22" s="11">
        <f>ARIMA1차!I22/10000000</f>
        <v>1.1914942057541439E-3</v>
      </c>
      <c r="J22" s="11">
        <f>ARIMA1차!J22/10000000</f>
        <v>1.193929315164691E-3</v>
      </c>
      <c r="K22" s="11">
        <f>ARIMA1차!K22/10000000</f>
        <v>1.161970967308425E-3</v>
      </c>
      <c r="L22" s="11">
        <f>ARIMA1차!L22/10000000</f>
        <v>1.1716437665902271E-3</v>
      </c>
      <c r="M22" s="11">
        <f>ARIMA1차!M22/10000000</f>
        <v>1.2000573958927288E-3</v>
      </c>
      <c r="N22" s="11">
        <f>ARIMA1차!N22/10000000</f>
        <v>1.1521530556124755E-3</v>
      </c>
      <c r="O22" s="11">
        <f>ARIMA1차!O22/10000000</f>
        <v>1.0530288652311982E-3</v>
      </c>
      <c r="P22" s="11">
        <f>ARIMA1차!P22/10000000</f>
        <v>9.4936502791117909E-4</v>
      </c>
      <c r="Q22" s="11">
        <f>ARIMA1차!Q22/10000000</f>
        <v>9.4315433525101508E-4</v>
      </c>
      <c r="R22" s="11">
        <f>ARIMA1차!R22/10000000</f>
        <v>8.9691781273937483E-4</v>
      </c>
      <c r="S22" s="11">
        <f>ARIMA1차!S22/10000000</f>
        <v>8.7507260271166667E-4</v>
      </c>
      <c r="T22" s="11">
        <f>ARIMA1차!T22/10000000</f>
        <v>7.7901783345366601E-4</v>
      </c>
      <c r="U22" s="11">
        <f>ARIMA1차!U22/10000000</f>
        <v>8.2424720835650475E-4</v>
      </c>
      <c r="V22" s="11">
        <f>ARIMA1차!V22/10000000</f>
        <v>8.5324609315727269E-4</v>
      </c>
      <c r="W22" s="12">
        <f>ARIMA1차!W22/10000000</f>
        <v>8.0546461775769351E-4</v>
      </c>
      <c r="X22" s="12">
        <f>ARIMA1차!X22/10000000</f>
        <v>7.6299594254507881E-4</v>
      </c>
      <c r="Y22" s="12">
        <f>ARIMA1차!Y22/10000000</f>
        <v>7.2404741480111892E-4</v>
      </c>
      <c r="Z22" s="12">
        <f>ARIMA1차!Z22/10000000</f>
        <v>6.8743126127887772E-4</v>
      </c>
      <c r="AA22" s="12">
        <f>ARIMA1차!AA22/10000000</f>
        <v>6.5236048889718927E-4</v>
      </c>
      <c r="AB22" s="12">
        <f>ARIMA1차!AB22/10000000</f>
        <v>6.1831365291790692E-4</v>
      </c>
      <c r="AC22" s="12">
        <f>ARIMA1차!AC22/10000000</f>
        <v>5.84945255240096E-4</v>
      </c>
      <c r="AD22" s="12">
        <f>ARIMA1차!AD22/10000000</f>
        <v>5.5202637623146715E-4</v>
      </c>
      <c r="AE22" s="12">
        <f>ARIMA1차!AE22/10000000</f>
        <v>5.1940533865290326E-4</v>
      </c>
      <c r="AG22" s="3">
        <f>(W22-실제값!W22)^2</f>
        <v>89576227.822464734</v>
      </c>
      <c r="AH22" s="3">
        <f>(X22-실제값!X22)^2</f>
        <v>87225745.427827835</v>
      </c>
      <c r="AI22" s="3">
        <f>(Y22-실제값!Y22)^2</f>
        <v>81291316.922012165</v>
      </c>
      <c r="AJ22" s="3">
        <f>(Z22-실제값!Z22)^2</f>
        <v>81069585.388877213</v>
      </c>
      <c r="AK22" s="3">
        <f>(AA22-실제값!AA22)^2</f>
        <v>112323759.62529814</v>
      </c>
      <c r="AL22" s="3">
        <f>(AB22-실제값!AB22)^2</f>
        <v>126633494.8860091</v>
      </c>
      <c r="AM22" s="3">
        <f>(AC22-실제값!AC22)^2</f>
        <v>114608461.57001233</v>
      </c>
      <c r="AN22" s="3">
        <f>(AD22-실제값!AD22)^2</f>
        <v>108547679.57307403</v>
      </c>
    </row>
    <row r="23" spans="1:40" x14ac:dyDescent="0.6">
      <c r="A23" s="1">
        <v>19</v>
      </c>
      <c r="B23" s="11">
        <f>ARIMA1차!B23/10000000</f>
        <v>1.5573314485255103E-3</v>
      </c>
      <c r="C23" s="11">
        <f>ARIMA1차!C23/10000000</f>
        <v>1.5133608029644038E-3</v>
      </c>
      <c r="D23" s="11">
        <f>ARIMA1차!D23/10000000</f>
        <v>1.4265024999226322E-3</v>
      </c>
      <c r="E23" s="11">
        <f>ARIMA1차!E23/10000000</f>
        <v>1.3556501344550375E-3</v>
      </c>
      <c r="F23" s="11">
        <f>ARIMA1차!F23/10000000</f>
        <v>1.3200850856360748E-3</v>
      </c>
      <c r="G23" s="11">
        <f>ARIMA1차!G23/10000000</f>
        <v>1.3309589672038827E-3</v>
      </c>
      <c r="H23" s="11">
        <f>ARIMA1차!H23/10000000</f>
        <v>1.3689301272987863E-3</v>
      </c>
      <c r="I23" s="11">
        <f>ARIMA1차!I23/10000000</f>
        <v>1.3753163356331577E-3</v>
      </c>
      <c r="J23" s="11">
        <f>ARIMA1차!J23/10000000</f>
        <v>1.3336849271852168E-3</v>
      </c>
      <c r="K23" s="11">
        <f>ARIMA1차!K23/10000000</f>
        <v>1.296873080134943E-3</v>
      </c>
      <c r="L23" s="11">
        <f>ARIMA1차!L23/10000000</f>
        <v>1.3393542363885893E-3</v>
      </c>
      <c r="M23" s="11">
        <f>ARIMA1차!M23/10000000</f>
        <v>1.3425228750736555E-3</v>
      </c>
      <c r="N23" s="11">
        <f>ARIMA1차!N23/10000000</f>
        <v>1.311219148855339E-3</v>
      </c>
      <c r="O23" s="11">
        <f>ARIMA1차!O23/10000000</f>
        <v>1.2100368284973157E-3</v>
      </c>
      <c r="P23" s="11">
        <f>ARIMA1차!P23/10000000</f>
        <v>1.0733918540288051E-3</v>
      </c>
      <c r="Q23" s="11">
        <f>ARIMA1차!Q23/10000000</f>
        <v>1.0264480202904188E-3</v>
      </c>
      <c r="R23" s="11">
        <f>ARIMA1차!R23/10000000</f>
        <v>1.0672271661373435E-3</v>
      </c>
      <c r="S23" s="11">
        <f>ARIMA1차!S23/10000000</f>
        <v>9.8983189914413744E-4</v>
      </c>
      <c r="T23" s="11">
        <f>ARIMA1차!T23/10000000</f>
        <v>9.259850648273137E-4</v>
      </c>
      <c r="U23" s="11">
        <f>ARIMA1차!U23/10000000</f>
        <v>9.4903095835061773E-4</v>
      </c>
      <c r="V23" s="11">
        <f>ARIMA1차!V23/10000000</f>
        <v>1.0121487217864026E-3</v>
      </c>
      <c r="W23" s="12">
        <f>ARIMA1차!W23/10000000</f>
        <v>1.0103176689686137E-3</v>
      </c>
      <c r="X23" s="12">
        <f>ARIMA1차!X23/10000000</f>
        <v>9.5651906560269674E-4</v>
      </c>
      <c r="Y23" s="12">
        <f>ARIMA1차!Y23/10000000</f>
        <v>9.1524024874722019E-4</v>
      </c>
      <c r="Z23" s="12">
        <f>ARIMA1차!Z23/10000000</f>
        <v>8.8060309517067449E-4</v>
      </c>
      <c r="AA23" s="12">
        <f>ARIMA1차!AA23/10000000</f>
        <v>8.4948929968605119E-4</v>
      </c>
      <c r="AB23" s="12">
        <f>ARIMA1차!AB23/10000000</f>
        <v>8.2024462218024691E-4</v>
      </c>
      <c r="AC23" s="12">
        <f>ARIMA1차!AC23/10000000</f>
        <v>7.9199149930148907E-4</v>
      </c>
      <c r="AD23" s="12">
        <f>ARIMA1차!AD23/10000000</f>
        <v>7.6426438954202783E-4</v>
      </c>
      <c r="AE23" s="12">
        <f>ARIMA1차!AE23/10000000</f>
        <v>7.3681632623562169E-4</v>
      </c>
      <c r="AG23" s="3">
        <f>(W23-실제값!W23)^2</f>
        <v>120457070.15917026</v>
      </c>
      <c r="AH23" s="3">
        <f>(X23-실제값!X23)^2</f>
        <v>127994809.86679201</v>
      </c>
      <c r="AI23" s="3">
        <f>(Y23-실제값!Y23)^2</f>
        <v>99350685.722138584</v>
      </c>
      <c r="AJ23" s="3">
        <f>(Z23-실제값!Z23)^2</f>
        <v>104219054.66904873</v>
      </c>
      <c r="AK23" s="3">
        <f>(AA23-실제값!AA23)^2</f>
        <v>158392484.52161109</v>
      </c>
      <c r="AL23" s="3">
        <f>(AB23-실제값!AB23)^2</f>
        <v>179957729.98689073</v>
      </c>
      <c r="AM23" s="3">
        <f>(AC23-실제값!AC23)^2</f>
        <v>140578878.67343819</v>
      </c>
      <c r="AN23" s="3">
        <f>(AD23-실제값!AD23)^2</f>
        <v>137161180.80884141</v>
      </c>
    </row>
    <row r="24" spans="1:40" x14ac:dyDescent="0.6">
      <c r="A24" s="1">
        <v>20</v>
      </c>
      <c r="B24" s="11">
        <f>ARIMA1차!B24/10000000</f>
        <v>1.5589023444178239E-3</v>
      </c>
      <c r="C24" s="11">
        <f>ARIMA1차!C24/10000000</f>
        <v>1.5211451727367633E-3</v>
      </c>
      <c r="D24" s="11">
        <f>ARIMA1차!D24/10000000</f>
        <v>1.4128378925710265E-3</v>
      </c>
      <c r="E24" s="11">
        <f>ARIMA1차!E24/10000000</f>
        <v>1.3597649308639713E-3</v>
      </c>
      <c r="F24" s="11">
        <f>ARIMA1차!F24/10000000</f>
        <v>1.3267633344432445E-3</v>
      </c>
      <c r="G24" s="11">
        <f>ARIMA1차!G24/10000000</f>
        <v>1.3713637929622484E-3</v>
      </c>
      <c r="H24" s="11">
        <f>ARIMA1차!H24/10000000</f>
        <v>1.3540752133426274E-3</v>
      </c>
      <c r="I24" s="11">
        <f>ARIMA1차!I24/10000000</f>
        <v>1.3773974330999186E-3</v>
      </c>
      <c r="J24" s="11">
        <f>ARIMA1차!J24/10000000</f>
        <v>1.3897813939612782E-3</v>
      </c>
      <c r="K24" s="11">
        <f>ARIMA1차!K24/10000000</f>
        <v>1.3248967636599782E-3</v>
      </c>
      <c r="L24" s="11">
        <f>ARIMA1차!L24/10000000</f>
        <v>1.3585068428389054E-3</v>
      </c>
      <c r="M24" s="11">
        <f>ARIMA1차!M24/10000000</f>
        <v>1.4128081189041324E-3</v>
      </c>
      <c r="N24" s="11">
        <f>ARIMA1차!N24/10000000</f>
        <v>1.3143439554409255E-3</v>
      </c>
      <c r="O24" s="11">
        <f>ARIMA1차!O24/10000000</f>
        <v>1.3147735554885746E-3</v>
      </c>
      <c r="P24" s="11">
        <f>ARIMA1차!P24/10000000</f>
        <v>1.2046253539066991E-3</v>
      </c>
      <c r="Q24" s="11">
        <f>ARIMA1차!Q24/10000000</f>
        <v>1.1295153954026672E-3</v>
      </c>
      <c r="R24" s="11">
        <f>ARIMA1차!R24/10000000</f>
        <v>1.0968781524111253E-3</v>
      </c>
      <c r="S24" s="11">
        <f>ARIMA1차!S24/10000000</f>
        <v>1.0884454828187222E-3</v>
      </c>
      <c r="T24" s="11">
        <f>ARIMA1차!T24/10000000</f>
        <v>1.0408872079856555E-3</v>
      </c>
      <c r="U24" s="11">
        <f>ARIMA1차!U24/10000000</f>
        <v>1.0382041594942518E-3</v>
      </c>
      <c r="V24" s="11">
        <f>ARIMA1차!V24/10000000</f>
        <v>1.1101380248601301E-3</v>
      </c>
      <c r="W24" s="12">
        <f>ARIMA1차!W24/10000000</f>
        <v>1.0754884110111861E-3</v>
      </c>
      <c r="X24" s="12">
        <f>ARIMA1차!X24/10000000</f>
        <v>1.0450574736202926E-3</v>
      </c>
      <c r="Y24" s="12">
        <f>ARIMA1차!Y24/10000000</f>
        <v>1.0174000815744381E-3</v>
      </c>
      <c r="Z24" s="12">
        <f>ARIMA1차!Z24/10000000</f>
        <v>9.9156614147079443E-4</v>
      </c>
      <c r="AA24" s="12">
        <f>ARIMA1차!AA24/10000000</f>
        <v>9.6693101969240448E-4</v>
      </c>
      <c r="AB24" s="12">
        <f>ARIMA1차!AB24/10000000</f>
        <v>9.4308405434615449E-4</v>
      </c>
      <c r="AC24" s="12">
        <f>ARIMA1차!AC24/10000000</f>
        <v>9.1975525805726281E-4</v>
      </c>
      <c r="AD24" s="12">
        <f>ARIMA1차!AD24/10000000</f>
        <v>8.9676712912962889E-4</v>
      </c>
      <c r="AE24" s="12">
        <f>ARIMA1차!AE24/10000000</f>
        <v>8.7400297006159857E-4</v>
      </c>
      <c r="AG24" s="3">
        <f>(W24-실제값!W24)^2</f>
        <v>138100819.72568667</v>
      </c>
      <c r="AH24" s="3">
        <f>(X24-실제값!X24)^2</f>
        <v>145029348.67158979</v>
      </c>
      <c r="AI24" s="3">
        <f>(Y24-실제값!Y24)^2</f>
        <v>119470794.38050248</v>
      </c>
      <c r="AJ24" s="3">
        <f>(Z24-실제값!Z24)^2</f>
        <v>126321773.98695156</v>
      </c>
      <c r="AK24" s="3">
        <f>(AA24-실제값!AA24)^2</f>
        <v>182502954.65780529</v>
      </c>
      <c r="AL24" s="3">
        <f>(AB24-실제값!AB24)^2</f>
        <v>182316906.61438954</v>
      </c>
      <c r="AM24" s="3">
        <f>(AC24-실제값!AC24)^2</f>
        <v>160120601.1793057</v>
      </c>
      <c r="AN24" s="3">
        <f>(AD24-실제값!AD24)^2</f>
        <v>149340732.00169733</v>
      </c>
    </row>
    <row r="25" spans="1:40" x14ac:dyDescent="0.6">
      <c r="A25" s="1">
        <v>21</v>
      </c>
      <c r="B25" s="11">
        <f>ARIMA1차!B25/10000000</f>
        <v>1.6383606276270681E-3</v>
      </c>
      <c r="C25" s="11">
        <f>ARIMA1차!C25/10000000</f>
        <v>1.5757831546186337E-3</v>
      </c>
      <c r="D25" s="11">
        <f>ARIMA1차!D25/10000000</f>
        <v>1.5781901408615786E-3</v>
      </c>
      <c r="E25" s="11">
        <f>ARIMA1차!E25/10000000</f>
        <v>1.486433979797815E-3</v>
      </c>
      <c r="F25" s="11">
        <f>ARIMA1차!F25/10000000</f>
        <v>1.4005723405532667E-3</v>
      </c>
      <c r="G25" s="11">
        <f>ARIMA1차!G25/10000000</f>
        <v>1.4591372956779031E-3</v>
      </c>
      <c r="H25" s="11">
        <f>ARIMA1차!H25/10000000</f>
        <v>1.5295469270840663E-3</v>
      </c>
      <c r="I25" s="11">
        <f>ARIMA1차!I25/10000000</f>
        <v>1.4493860548491833E-3</v>
      </c>
      <c r="J25" s="11">
        <f>ARIMA1차!J25/10000000</f>
        <v>1.4206674659214163E-3</v>
      </c>
      <c r="K25" s="11">
        <f>ARIMA1차!K25/10000000</f>
        <v>1.4547030017136662E-3</v>
      </c>
      <c r="L25" s="11">
        <f>ARIMA1차!L25/10000000</f>
        <v>1.4990311765119314E-3</v>
      </c>
      <c r="M25" s="11">
        <f>ARIMA1차!M25/10000000</f>
        <v>1.520406802041997E-3</v>
      </c>
      <c r="N25" s="11">
        <f>ARIMA1차!N25/10000000</f>
        <v>1.455340233744076E-3</v>
      </c>
      <c r="O25" s="11">
        <f>ARIMA1차!O25/10000000</f>
        <v>1.378601926275932E-3</v>
      </c>
      <c r="P25" s="11">
        <f>ARIMA1차!P25/10000000</f>
        <v>1.338354897022394E-3</v>
      </c>
      <c r="Q25" s="11">
        <f>ARIMA1차!Q25/10000000</f>
        <v>1.2891350145832498E-3</v>
      </c>
      <c r="R25" s="11">
        <f>ARIMA1차!R25/10000000</f>
        <v>1.254357999142383E-3</v>
      </c>
      <c r="S25" s="11">
        <f>ARIMA1차!S25/10000000</f>
        <v>1.2126649292020127E-3</v>
      </c>
      <c r="T25" s="11">
        <f>ARIMA1차!T25/10000000</f>
        <v>1.1817873281174125E-3</v>
      </c>
      <c r="U25" s="11">
        <f>ARIMA1차!U25/10000000</f>
        <v>1.1692469384792892E-3</v>
      </c>
      <c r="V25" s="11">
        <f>ARIMA1차!V25/10000000</f>
        <v>1.2425522531937909E-3</v>
      </c>
      <c r="W25" s="12">
        <f>ARIMA1차!W25/10000000</f>
        <v>1.2691420497458327E-3</v>
      </c>
      <c r="X25" s="12">
        <f>ARIMA1차!X25/10000000</f>
        <v>1.2156193596950652E-3</v>
      </c>
      <c r="Y25" s="12">
        <f>ARIMA1차!Y25/10000000</f>
        <v>1.1605184055439022E-3</v>
      </c>
      <c r="Z25" s="12">
        <f>ARIMA1차!Z25/10000000</f>
        <v>1.1408883191568195E-3</v>
      </c>
      <c r="AA25" s="12">
        <f>ARIMA1차!AA25/10000000</f>
        <v>1.1212582327697427E-3</v>
      </c>
      <c r="AB25" s="12">
        <f>ARIMA1차!AB25/10000000</f>
        <v>1.1016281463826656E-3</v>
      </c>
      <c r="AC25" s="12">
        <f>ARIMA1차!AC25/10000000</f>
        <v>1.0819980599955888E-3</v>
      </c>
      <c r="AD25" s="12">
        <f>ARIMA1차!AD25/10000000</f>
        <v>1.062367973608512E-3</v>
      </c>
      <c r="AE25" s="12">
        <f>ARIMA1차!AE25/10000000</f>
        <v>1.0427378872214293E-3</v>
      </c>
      <c r="AG25" s="3">
        <f>(W25-실제값!W25)^2</f>
        <v>192953555.92402729</v>
      </c>
      <c r="AH25" s="3">
        <f>(X25-실제값!X25)^2</f>
        <v>165525752.85592911</v>
      </c>
      <c r="AI25" s="3">
        <f>(Y25-실제값!Y25)^2</f>
        <v>159826316.40758234</v>
      </c>
      <c r="AJ25" s="3">
        <f>(Z25-실제값!Z25)^2</f>
        <v>172478142.09695432</v>
      </c>
      <c r="AK25" s="3">
        <f>(AA25-실제값!AA25)^2</f>
        <v>237091178.86609361</v>
      </c>
      <c r="AL25" s="3">
        <f>(AB25-실제값!AB25)^2</f>
        <v>240659125.10949719</v>
      </c>
      <c r="AM25" s="3">
        <f>(AC25-실제값!AC25)^2</f>
        <v>192091383.63411915</v>
      </c>
      <c r="AN25" s="3">
        <f>(AD25-실제값!AD25)^2</f>
        <v>175477067.68850708</v>
      </c>
    </row>
    <row r="26" spans="1:40" x14ac:dyDescent="0.6">
      <c r="A26" s="1">
        <v>22</v>
      </c>
      <c r="B26" s="11">
        <f>ARIMA1차!B26/10000000</f>
        <v>1.5814399472617055E-3</v>
      </c>
      <c r="C26" s="11">
        <f>ARIMA1차!C26/10000000</f>
        <v>1.5275373250625279E-3</v>
      </c>
      <c r="D26" s="11">
        <f>ARIMA1차!D26/10000000</f>
        <v>1.4005113844048238E-3</v>
      </c>
      <c r="E26" s="11">
        <f>ARIMA1차!E26/10000000</f>
        <v>1.4019935875516757E-3</v>
      </c>
      <c r="F26" s="11">
        <f>ARIMA1차!F26/10000000</f>
        <v>1.375652904944183E-3</v>
      </c>
      <c r="G26" s="11">
        <f>ARIMA1차!G26/10000000</f>
        <v>1.3872453415312207E-3</v>
      </c>
      <c r="H26" s="11">
        <f>ARIMA1차!H26/10000000</f>
        <v>1.4624172442199662E-3</v>
      </c>
      <c r="I26" s="11">
        <f>ARIMA1차!I26/10000000</f>
        <v>1.4299058910343409E-3</v>
      </c>
      <c r="J26" s="11">
        <f>ARIMA1차!J26/10000000</f>
        <v>1.4796981902111045E-3</v>
      </c>
      <c r="K26" s="11">
        <f>ARIMA1차!K26/10000000</f>
        <v>1.4394316922336278E-3</v>
      </c>
      <c r="L26" s="11">
        <f>ARIMA1차!L26/10000000</f>
        <v>1.4916213932752618E-3</v>
      </c>
      <c r="M26" s="11">
        <f>ARIMA1차!M26/10000000</f>
        <v>1.4897725122706286E-3</v>
      </c>
      <c r="N26" s="11">
        <f>ARIMA1차!N26/10000000</f>
        <v>1.5486473799579941E-3</v>
      </c>
      <c r="O26" s="11">
        <f>ARIMA1차!O26/10000000</f>
        <v>1.436041298063588E-3</v>
      </c>
      <c r="P26" s="11">
        <f>ARIMA1차!P26/10000000</f>
        <v>1.2684898433362351E-3</v>
      </c>
      <c r="Q26" s="11">
        <f>ARIMA1차!Q26/10000000</f>
        <v>1.2714726111738624E-3</v>
      </c>
      <c r="R26" s="11">
        <f>ARIMA1차!R26/10000000</f>
        <v>1.3606919535384969E-3</v>
      </c>
      <c r="S26" s="11">
        <f>ARIMA1차!S26/10000000</f>
        <v>1.3379805184922516E-3</v>
      </c>
      <c r="T26" s="11">
        <f>ARIMA1차!T26/10000000</f>
        <v>1.2357873153311428E-3</v>
      </c>
      <c r="U26" s="11">
        <f>ARIMA1차!U26/10000000</f>
        <v>1.2585312938747934E-3</v>
      </c>
      <c r="V26" s="11">
        <f>ARIMA1차!V26/10000000</f>
        <v>1.3352440002415628E-3</v>
      </c>
      <c r="W26" s="12">
        <f>ARIMA1차!W26/10000000</f>
        <v>1.3168736329023012E-3</v>
      </c>
      <c r="X26" s="12">
        <f>ARIMA1차!X26/10000000</f>
        <v>1.2849744308844704E-3</v>
      </c>
      <c r="Y26" s="12">
        <f>ARIMA1차!Y26/10000000</f>
        <v>1.2747434174759167E-3</v>
      </c>
      <c r="Z26" s="12">
        <f>ARIMA1차!Z26/10000000</f>
        <v>1.2645124040673603E-3</v>
      </c>
      <c r="AA26" s="12">
        <f>ARIMA1차!AA26/10000000</f>
        <v>1.2542813906588038E-3</v>
      </c>
      <c r="AB26" s="12">
        <f>ARIMA1차!AB26/10000000</f>
        <v>1.2440503772502504E-3</v>
      </c>
      <c r="AC26" s="12">
        <f>ARIMA1차!AC26/10000000</f>
        <v>1.2338193638416939E-3</v>
      </c>
      <c r="AD26" s="12">
        <f>ARIMA1차!AD26/10000000</f>
        <v>1.2235883504331403E-3</v>
      </c>
      <c r="AE26" s="12">
        <f>ARIMA1차!AE26/10000000</f>
        <v>1.2133573370245838E-3</v>
      </c>
      <c r="AG26" s="3">
        <f>(W26-실제값!W26)^2</f>
        <v>200949064.96673018</v>
      </c>
      <c r="AH26" s="3">
        <f>(X26-실제값!X26)^2</f>
        <v>186275558.58896464</v>
      </c>
      <c r="AI26" s="3">
        <f>(Y26-실제값!Y26)^2</f>
        <v>173823175.71841431</v>
      </c>
      <c r="AJ26" s="3">
        <f>(Z26-실제값!Z26)^2</f>
        <v>174034448.22083563</v>
      </c>
      <c r="AK26" s="3">
        <f>(AA26-실제값!AA26)^2</f>
        <v>251746171.01251963</v>
      </c>
      <c r="AL26" s="3">
        <f>(AB26-실제값!AB26)^2</f>
        <v>275586985.31316602</v>
      </c>
      <c r="AM26" s="3">
        <f>(AC26-실제값!AC26)^2</f>
        <v>225292218.99892062</v>
      </c>
      <c r="AN26" s="3">
        <f>(AD26-실제값!AD26)^2</f>
        <v>191637991.35508204</v>
      </c>
    </row>
    <row r="27" spans="1:40" x14ac:dyDescent="0.6">
      <c r="A27" s="1">
        <v>23</v>
      </c>
      <c r="B27" s="11">
        <f>ARIMA1차!B27/10000000</f>
        <v>1.5322214980006299E-3</v>
      </c>
      <c r="C27" s="11">
        <f>ARIMA1차!C27/10000000</f>
        <v>1.4273239083629173E-3</v>
      </c>
      <c r="D27" s="11">
        <f>ARIMA1차!D27/10000000</f>
        <v>1.4470824301112265E-3</v>
      </c>
      <c r="E27" s="11">
        <f>ARIMA1차!E27/10000000</f>
        <v>1.3655316465897786E-3</v>
      </c>
      <c r="F27" s="11">
        <f>ARIMA1차!F27/10000000</f>
        <v>1.3535018150149514E-3</v>
      </c>
      <c r="G27" s="11">
        <f>ARIMA1차!G27/10000000</f>
        <v>1.3710138003188671E-3</v>
      </c>
      <c r="H27" s="11">
        <f>ARIMA1차!H27/10000000</f>
        <v>1.4039449104052088E-3</v>
      </c>
      <c r="I27" s="11">
        <f>ARIMA1차!I27/10000000</f>
        <v>1.4609329233401783E-3</v>
      </c>
      <c r="J27" s="11">
        <f>ARIMA1차!J27/10000000</f>
        <v>1.4578740772082347E-3</v>
      </c>
      <c r="K27" s="11">
        <f>ARIMA1차!K27/10000000</f>
        <v>1.4002305008959154E-3</v>
      </c>
      <c r="L27" s="11">
        <f>ARIMA1차!L27/10000000</f>
        <v>1.4931084500027154E-3</v>
      </c>
      <c r="M27" s="11">
        <f>ARIMA1차!M27/10000000</f>
        <v>1.5466866853726246E-3</v>
      </c>
      <c r="N27" s="11">
        <f>ARIMA1차!N27/10000000</f>
        <v>1.4539998162608407E-3</v>
      </c>
      <c r="O27" s="11">
        <f>ARIMA1차!O27/10000000</f>
        <v>1.4210093204379719E-3</v>
      </c>
      <c r="P27" s="11">
        <f>ARIMA1차!P27/10000000</f>
        <v>1.3464209546831761E-3</v>
      </c>
      <c r="Q27" s="11">
        <f>ARIMA1차!Q27/10000000</f>
        <v>1.2866056573556169E-3</v>
      </c>
      <c r="R27" s="11">
        <f>ARIMA1차!R27/10000000</f>
        <v>1.3629363057875421E-3</v>
      </c>
      <c r="S27" s="11">
        <f>ARIMA1차!S27/10000000</f>
        <v>1.2679666248756676E-3</v>
      </c>
      <c r="T27" s="11">
        <f>ARIMA1차!T27/10000000</f>
        <v>1.3028540123970333E-3</v>
      </c>
      <c r="U27" s="11">
        <f>ARIMA1차!U27/10000000</f>
        <v>1.2808590578615817E-3</v>
      </c>
      <c r="V27" s="11">
        <f>ARIMA1차!V27/10000000</f>
        <v>1.3585823219407185E-3</v>
      </c>
      <c r="W27" s="12">
        <f>ARIMA1차!W27/10000000</f>
        <v>1.3360603286861148E-3</v>
      </c>
      <c r="X27" s="12">
        <f>ARIMA1차!X27/10000000</f>
        <v>1.3206015857435344E-3</v>
      </c>
      <c r="Y27" s="12">
        <f>ARIMA1차!Y27/10000000</f>
        <v>1.3088817742970512E-3</v>
      </c>
      <c r="Z27" s="12">
        <f>ARIMA1차!Z27/10000000</f>
        <v>1.2991411662080837E-3</v>
      </c>
      <c r="AA27" s="12">
        <f>ARIMA1차!AA27/10000000</f>
        <v>1.2904482494005603E-3</v>
      </c>
      <c r="AB27" s="12">
        <f>ARIMA1차!AB27/10000000</f>
        <v>1.2823099279644799E-3</v>
      </c>
      <c r="AC27" s="12">
        <f>ARIMA1차!AC27/10000000</f>
        <v>1.2744651815838309E-3</v>
      </c>
      <c r="AD27" s="12">
        <f>ARIMA1차!AD27/10000000</f>
        <v>1.2667758391564259E-3</v>
      </c>
      <c r="AE27" s="12">
        <f>ARIMA1차!AE27/10000000</f>
        <v>1.2591687598104216E-3</v>
      </c>
      <c r="AG27" s="3">
        <f>(W27-실제값!W27)^2</f>
        <v>222494700.23115006</v>
      </c>
      <c r="AH27" s="3">
        <f>(X27-실제값!X27)^2</f>
        <v>211803996.4786804</v>
      </c>
      <c r="AI27" s="3">
        <f>(Y27-실제값!Y27)^2</f>
        <v>187752613.73916134</v>
      </c>
      <c r="AJ27" s="3">
        <f>(Z27-실제값!Z27)^2</f>
        <v>175998638.42785847</v>
      </c>
      <c r="AK27" s="3">
        <f>(AA27-실제값!AA27)^2</f>
        <v>273363603.61202914</v>
      </c>
      <c r="AL27" s="3">
        <f>(AB27-실제값!AB27)^2</f>
        <v>279077122.93219578</v>
      </c>
      <c r="AM27" s="3">
        <f>(AC27-실제값!AC27)^2</f>
        <v>244292491.47421265</v>
      </c>
      <c r="AN27" s="3">
        <f>(AD27-실제값!AD27)^2</f>
        <v>211773789.9749085</v>
      </c>
    </row>
    <row r="28" spans="1:40" x14ac:dyDescent="0.6">
      <c r="A28" s="1">
        <v>24</v>
      </c>
      <c r="B28" s="11">
        <f>ARIMA1차!B28/10000000</f>
        <v>1.5197787697345353E-3</v>
      </c>
      <c r="C28" s="11">
        <f>ARIMA1차!C28/10000000</f>
        <v>1.3617790828756591E-3</v>
      </c>
      <c r="D28" s="11">
        <f>ARIMA1차!D28/10000000</f>
        <v>1.3198184722751337E-3</v>
      </c>
      <c r="E28" s="11">
        <f>ARIMA1차!E28/10000000</f>
        <v>1.3502871598094759E-3</v>
      </c>
      <c r="F28" s="11">
        <f>ARIMA1차!F28/10000000</f>
        <v>1.2820614658191234E-3</v>
      </c>
      <c r="G28" s="11">
        <f>ARIMA1차!G28/10000000</f>
        <v>1.3552433472918256E-3</v>
      </c>
      <c r="H28" s="11">
        <f>ARIMA1차!H28/10000000</f>
        <v>1.4022362238459139E-3</v>
      </c>
      <c r="I28" s="11">
        <f>ARIMA1차!I28/10000000</f>
        <v>1.4261402723980102E-3</v>
      </c>
      <c r="J28" s="11">
        <f>ARIMA1차!J28/10000000</f>
        <v>1.4409868725432666E-3</v>
      </c>
      <c r="K28" s="11">
        <f>ARIMA1차!K28/10000000</f>
        <v>1.4311904065723205E-3</v>
      </c>
      <c r="L28" s="11">
        <f>ARIMA1차!L28/10000000</f>
        <v>1.4624419420007019E-3</v>
      </c>
      <c r="M28" s="11">
        <f>ARIMA1차!M28/10000000</f>
        <v>1.5344799493711278E-3</v>
      </c>
      <c r="N28" s="11">
        <f>ARIMA1차!N28/10000000</f>
        <v>1.524768075677776E-3</v>
      </c>
      <c r="O28" s="11">
        <f>ARIMA1차!O28/10000000</f>
        <v>1.4102036824602733E-3</v>
      </c>
      <c r="P28" s="11">
        <f>ARIMA1차!P28/10000000</f>
        <v>1.340529224105049E-3</v>
      </c>
      <c r="Q28" s="11">
        <f>ARIMA1차!Q28/10000000</f>
        <v>1.3621269418876555E-3</v>
      </c>
      <c r="R28" s="11">
        <f>ARIMA1차!R28/10000000</f>
        <v>1.3318512445867196E-3</v>
      </c>
      <c r="S28" s="11">
        <f>ARIMA1차!S28/10000000</f>
        <v>1.3278731825009577E-3</v>
      </c>
      <c r="T28" s="11">
        <f>ARIMA1차!T28/10000000</f>
        <v>1.3121823998895586E-3</v>
      </c>
      <c r="U28" s="11">
        <f>ARIMA1차!U28/10000000</f>
        <v>1.3476919676320273E-3</v>
      </c>
      <c r="V28" s="11">
        <f>ARIMA1차!V28/10000000</f>
        <v>1.4242995780217593E-3</v>
      </c>
      <c r="W28" s="12">
        <f>ARIMA1차!W28/10000000</f>
        <v>1.4156185126797019E-3</v>
      </c>
      <c r="X28" s="12">
        <f>ARIMA1차!X28/10000000</f>
        <v>1.4059621738709005E-3</v>
      </c>
      <c r="Y28" s="12">
        <f>ARIMA1차!Y28/10000000</f>
        <v>1.4066592299809011E-3</v>
      </c>
      <c r="Z28" s="12">
        <f>ARIMA1차!Z28/10000000</f>
        <v>1.4073562860909014E-3</v>
      </c>
      <c r="AA28" s="12">
        <f>ARIMA1차!AA28/10000000</f>
        <v>1.408053342200902E-3</v>
      </c>
      <c r="AB28" s="12">
        <f>ARIMA1차!AB28/10000000</f>
        <v>1.4087503983109023E-3</v>
      </c>
      <c r="AC28" s="12">
        <f>ARIMA1차!AC28/10000000</f>
        <v>1.4094474544209029E-3</v>
      </c>
      <c r="AD28" s="12">
        <f>ARIMA1차!AD28/10000000</f>
        <v>1.4101445105309033E-3</v>
      </c>
      <c r="AE28" s="12">
        <f>ARIMA1차!AE28/10000000</f>
        <v>1.4108415666409036E-3</v>
      </c>
      <c r="AG28" s="3">
        <f>(W28-실제값!W28)^2</f>
        <v>241963195.97805017</v>
      </c>
      <c r="AH28" s="3">
        <f>(X28-실제값!X28)^2</f>
        <v>236221840.2803984</v>
      </c>
      <c r="AI28" s="3">
        <f>(Y28-실제값!Y28)^2</f>
        <v>209010365.4317874</v>
      </c>
      <c r="AJ28" s="3">
        <f>(Z28-실제값!Z28)^2</f>
        <v>190515528.47463056</v>
      </c>
      <c r="AK28" s="3">
        <f>(AA28-실제값!AA28)^2</f>
        <v>292997183.90039128</v>
      </c>
      <c r="AL28" s="3">
        <f>(AB28-실제값!AB28)^2</f>
        <v>313447573.90411842</v>
      </c>
      <c r="AM28" s="3">
        <f>(AC28-실제값!AC28)^2</f>
        <v>274068259.76275337</v>
      </c>
      <c r="AN28" s="3">
        <f>(AD28-실제값!AD28)^2</f>
        <v>227190917.96237251</v>
      </c>
    </row>
    <row r="29" spans="1:40" x14ac:dyDescent="0.6">
      <c r="A29" s="1">
        <v>25</v>
      </c>
      <c r="B29" s="11">
        <f>ARIMA1차!B29/10000000</f>
        <v>1.5096357079312631E-3</v>
      </c>
      <c r="C29" s="11">
        <f>ARIMA1차!C29/10000000</f>
        <v>1.4204033801167091E-3</v>
      </c>
      <c r="D29" s="11">
        <f>ARIMA1차!D29/10000000</f>
        <v>1.3428978671003219E-3</v>
      </c>
      <c r="E29" s="11">
        <f>ARIMA1차!E29/10000000</f>
        <v>1.2733598486341878E-3</v>
      </c>
      <c r="F29" s="11">
        <f>ARIMA1차!F29/10000000</f>
        <v>1.2074912293606156E-3</v>
      </c>
      <c r="G29" s="11">
        <f>ARIMA1차!G29/10000000</f>
        <v>1.2791890546110212E-3</v>
      </c>
      <c r="H29" s="11">
        <f>ARIMA1차!H29/10000000</f>
        <v>1.3139703349374758E-3</v>
      </c>
      <c r="I29" s="11">
        <f>ARIMA1차!I29/10000000</f>
        <v>1.3709171053119295E-3</v>
      </c>
      <c r="J29" s="11">
        <f>ARIMA1차!J29/10000000</f>
        <v>1.3824495782909724E-3</v>
      </c>
      <c r="K29" s="11">
        <f>ARIMA1차!K29/10000000</f>
        <v>1.4718886546298408E-3</v>
      </c>
      <c r="L29" s="11">
        <f>ARIMA1차!L29/10000000</f>
        <v>1.4837219780027308E-3</v>
      </c>
      <c r="M29" s="11">
        <f>ARIMA1차!M29/10000000</f>
        <v>1.5279811540012476E-3</v>
      </c>
      <c r="N29" s="11">
        <f>ARIMA1차!N29/10000000</f>
        <v>1.4343409350059935E-3</v>
      </c>
      <c r="O29" s="11">
        <f>ARIMA1차!O29/10000000</f>
        <v>1.4185283121044669E-3</v>
      </c>
      <c r="P29" s="11">
        <f>ARIMA1차!P29/10000000</f>
        <v>1.3159144861715581E-3</v>
      </c>
      <c r="Q29" s="11">
        <f>ARIMA1차!Q29/10000000</f>
        <v>1.3220969559468779E-3</v>
      </c>
      <c r="R29" s="11">
        <f>ARIMA1차!R29/10000000</f>
        <v>1.3371028982949726E-3</v>
      </c>
      <c r="S29" s="11">
        <f>ARIMA1차!S29/10000000</f>
        <v>1.3308802441437623E-3</v>
      </c>
      <c r="T29" s="11">
        <f>ARIMA1차!T29/10000000</f>
        <v>1.3241582553679427E-3</v>
      </c>
      <c r="U29" s="11">
        <f>ARIMA1차!U29/10000000</f>
        <v>1.3769727136362375E-3</v>
      </c>
      <c r="V29" s="11">
        <f>ARIMA1차!V29/10000000</f>
        <v>1.4759230943626944E-3</v>
      </c>
      <c r="W29" s="12">
        <f>ARIMA1차!W29/10000000</f>
        <v>1.5089847898522937E-3</v>
      </c>
      <c r="X29" s="12">
        <f>ARIMA1차!X29/10000000</f>
        <v>1.5263378329562715E-3</v>
      </c>
      <c r="Y29" s="12">
        <f>ARIMA1차!Y29/10000000</f>
        <v>1.4860312363864394E-3</v>
      </c>
      <c r="Z29" s="12">
        <f>ARIMA1차!Z29/10000000</f>
        <v>1.4337315642451093E-3</v>
      </c>
      <c r="AA29" s="12">
        <f>ARIMA1차!AA29/10000000</f>
        <v>1.3683055704032715E-3</v>
      </c>
      <c r="AB29" s="12">
        <f>ARIMA1차!AB29/10000000</f>
        <v>1.3255325886509127E-3</v>
      </c>
      <c r="AC29" s="12">
        <f>ARIMA1차!AC29/10000000</f>
        <v>1.3074207044883215E-3</v>
      </c>
      <c r="AD29" s="12">
        <f>ARIMA1차!AD29/10000000</f>
        <v>1.3242904730753975E-3</v>
      </c>
      <c r="AE29" s="12">
        <f>ARIMA1차!AE29/10000000</f>
        <v>1.3628043443957686E-3</v>
      </c>
      <c r="AG29" s="3">
        <f>(W29-실제값!W29)^2</f>
        <v>263192669.86259317</v>
      </c>
      <c r="AH29" s="3">
        <f>(X29-실제값!X29)^2</f>
        <v>253201092.26760921</v>
      </c>
      <c r="AI29" s="3">
        <f>(Y29-실제값!Y29)^2</f>
        <v>220751642.43888634</v>
      </c>
      <c r="AJ29" s="3">
        <f>(Z29-실제값!Z29)^2</f>
        <v>220502595.44265077</v>
      </c>
      <c r="AK29" s="3">
        <f>(AA29-실제값!AA29)^2</f>
        <v>317358207.21163028</v>
      </c>
      <c r="AL29" s="3">
        <f>(AB29-실제값!AB29)^2</f>
        <v>359901313.43941396</v>
      </c>
      <c r="AM29" s="3">
        <f>(AC29-실제값!AC29)^2</f>
        <v>299427681.89432627</v>
      </c>
      <c r="AN29" s="3">
        <f>(AD29-실제값!AD29)^2</f>
        <v>262058326.36705399</v>
      </c>
    </row>
    <row r="30" spans="1:40" x14ac:dyDescent="0.6">
      <c r="A30" s="1">
        <v>26</v>
      </c>
      <c r="B30" s="11">
        <f>ARIMA1차!B30/10000000</f>
        <v>1.6069022943810325E-3</v>
      </c>
      <c r="C30" s="11">
        <f>ARIMA1차!C30/10000000</f>
        <v>1.4488128370544375E-3</v>
      </c>
      <c r="D30" s="11">
        <f>ARIMA1차!D30/10000000</f>
        <v>1.3725312690197262E-3</v>
      </c>
      <c r="E30" s="11">
        <f>ARIMA1차!E30/10000000</f>
        <v>1.2297304356277395E-3</v>
      </c>
      <c r="F30" s="11">
        <f>ARIMA1차!F30/10000000</f>
        <v>1.2502830391667565E-3</v>
      </c>
      <c r="G30" s="11">
        <f>ARIMA1차!G30/10000000</f>
        <v>1.2705400930974871E-3</v>
      </c>
      <c r="H30" s="11">
        <f>ARIMA1차!H30/10000000</f>
        <v>1.4025395583569429E-3</v>
      </c>
      <c r="I30" s="11">
        <f>ARIMA1차!I30/10000000</f>
        <v>1.4053045946190615E-3</v>
      </c>
      <c r="J30" s="11">
        <f>ARIMA1차!J30/10000000</f>
        <v>1.4136751879416135E-3</v>
      </c>
      <c r="K30" s="11">
        <f>ARIMA1차!K30/10000000</f>
        <v>1.4301082294757663E-3</v>
      </c>
      <c r="L30" s="11">
        <f>ARIMA1차!L30/10000000</f>
        <v>1.5168527958804722E-3</v>
      </c>
      <c r="M30" s="11">
        <f>ARIMA1차!M30/10000000</f>
        <v>1.5135989487432046E-3</v>
      </c>
      <c r="N30" s="11">
        <f>ARIMA1차!N30/10000000</f>
        <v>1.4540394193786376E-3</v>
      </c>
      <c r="O30" s="11">
        <f>ARIMA1차!O30/10000000</f>
        <v>1.383589680929961E-3</v>
      </c>
      <c r="P30" s="11">
        <f>ARIMA1차!P30/10000000</f>
        <v>1.3825167580353297E-3</v>
      </c>
      <c r="Q30" s="11">
        <f>ARIMA1차!Q30/10000000</f>
        <v>1.3594402275544477E-3</v>
      </c>
      <c r="R30" s="11">
        <f>ARIMA1차!R30/10000000</f>
        <v>1.373002980825704E-3</v>
      </c>
      <c r="S30" s="11">
        <f>ARIMA1차!S30/10000000</f>
        <v>1.3654986486749767E-3</v>
      </c>
      <c r="T30" s="11">
        <f>ARIMA1차!T30/10000000</f>
        <v>1.3660376603283376E-3</v>
      </c>
      <c r="U30" s="11">
        <f>ARIMA1차!U30/10000000</f>
        <v>1.4014638943268035E-3</v>
      </c>
      <c r="V30" s="11">
        <f>ARIMA1차!V30/10000000</f>
        <v>1.4489654071364888E-3</v>
      </c>
      <c r="W30" s="12">
        <f>ARIMA1차!W30/10000000</f>
        <v>1.4681199032464695E-3</v>
      </c>
      <c r="X30" s="12">
        <f>ARIMA1차!X30/10000000</f>
        <v>1.4691288636950802E-3</v>
      </c>
      <c r="Y30" s="12">
        <f>ARIMA1차!Y30/10000000</f>
        <v>1.4414830710030098E-3</v>
      </c>
      <c r="Z30" s="12">
        <f>ARIMA1차!Z30/10000000</f>
        <v>1.4142522272356701E-3</v>
      </c>
      <c r="AA30" s="12">
        <f>ARIMA1차!AA30/10000000</f>
        <v>1.3866295778061739E-3</v>
      </c>
      <c r="AB30" s="12">
        <f>ARIMA1차!AB30/10000000</f>
        <v>1.3826051843766633E-3</v>
      </c>
      <c r="AC30" s="12">
        <f>ARIMA1차!AC30/10000000</f>
        <v>1.3887932054860517E-3</v>
      </c>
      <c r="AD30" s="12">
        <f>ARIMA1차!AD30/10000000</f>
        <v>1.4127233992499324E-3</v>
      </c>
      <c r="AE30" s="12">
        <f>ARIMA1차!AE30/10000000</f>
        <v>1.4308735998994637E-3</v>
      </c>
      <c r="AG30" s="3">
        <f>(W30-실제값!W30)^2</f>
        <v>257205127.94362301</v>
      </c>
      <c r="AH30" s="3">
        <f>(X30-실제값!X30)^2</f>
        <v>283897302.92271078</v>
      </c>
      <c r="AI30" s="3">
        <f>(Y30-실제값!Y30)^2</f>
        <v>240667462.87932682</v>
      </c>
      <c r="AJ30" s="3">
        <f>(Z30-실제값!Z30)^2</f>
        <v>238451316.47402334</v>
      </c>
      <c r="AK30" s="3">
        <f>(AA30-실제값!AA30)^2</f>
        <v>335376893.6863392</v>
      </c>
      <c r="AL30" s="3">
        <f>(AB30-실제값!AB30)^2</f>
        <v>388288546.62085032</v>
      </c>
      <c r="AM30" s="3">
        <f>(AC30-실제값!AC30)^2</f>
        <v>342315045.72622877</v>
      </c>
      <c r="AN30" s="3">
        <f>(AD30-실제값!AD30)^2</f>
        <v>281791753.09601074</v>
      </c>
    </row>
    <row r="31" spans="1:40" x14ac:dyDescent="0.6">
      <c r="A31" s="1">
        <v>27</v>
      </c>
      <c r="B31" s="11">
        <f>ARIMA1차!B31/10000000</f>
        <v>1.6218972017567144E-3</v>
      </c>
      <c r="C31" s="11">
        <f>ARIMA1차!C31/10000000</f>
        <v>1.4609544712251418E-3</v>
      </c>
      <c r="D31" s="11">
        <f>ARIMA1차!D31/10000000</f>
        <v>1.3906732571689392E-3</v>
      </c>
      <c r="E31" s="11">
        <f>ARIMA1차!E31/10000000</f>
        <v>1.3238772454712807E-3</v>
      </c>
      <c r="F31" s="11">
        <f>ARIMA1차!F31/10000000</f>
        <v>1.2300090713646505E-3</v>
      </c>
      <c r="G31" s="11">
        <f>ARIMA1차!G31/10000000</f>
        <v>1.2800031928957081E-3</v>
      </c>
      <c r="H31" s="11">
        <f>ARIMA1차!H31/10000000</f>
        <v>1.3327877673646922E-3</v>
      </c>
      <c r="I31" s="11">
        <f>ARIMA1차!I31/10000000</f>
        <v>1.3477166191021022E-3</v>
      </c>
      <c r="J31" s="11">
        <f>ARIMA1차!J31/10000000</f>
        <v>1.3530802146679895E-3</v>
      </c>
      <c r="K31" s="11">
        <f>ARIMA1차!K31/10000000</f>
        <v>1.4510334840190156E-3</v>
      </c>
      <c r="L31" s="11">
        <f>ARIMA1차!L31/10000000</f>
        <v>1.49247189942722E-3</v>
      </c>
      <c r="M31" s="11">
        <f>ARIMA1차!M31/10000000</f>
        <v>1.5607358888665092E-3</v>
      </c>
      <c r="N31" s="11">
        <f>ARIMA1차!N31/10000000</f>
        <v>1.4990622341398612E-3</v>
      </c>
      <c r="O31" s="11">
        <f>ARIMA1차!O31/10000000</f>
        <v>1.4208538654458837E-3</v>
      </c>
      <c r="P31" s="11">
        <f>ARIMA1차!P31/10000000</f>
        <v>1.3319756039735457E-3</v>
      </c>
      <c r="Q31" s="11">
        <f>ARIMA1차!Q31/10000000</f>
        <v>1.3284906874429321E-3</v>
      </c>
      <c r="R31" s="11">
        <f>ARIMA1차!R31/10000000</f>
        <v>1.3543523089343291E-3</v>
      </c>
      <c r="S31" s="11">
        <f>ARIMA1차!S31/10000000</f>
        <v>1.3692968908503461E-3</v>
      </c>
      <c r="T31" s="11">
        <f>ARIMA1차!T31/10000000</f>
        <v>1.3926382531419782E-3</v>
      </c>
      <c r="U31" s="11">
        <f>ARIMA1차!U31/10000000</f>
        <v>1.3814973601073144E-3</v>
      </c>
      <c r="V31" s="11">
        <f>ARIMA1차!V31/10000000</f>
        <v>1.5344012923396537E-3</v>
      </c>
      <c r="W31" s="12">
        <f>ARIMA1차!W31/10000000</f>
        <v>1.5990778470683839E-3</v>
      </c>
      <c r="X31" s="12">
        <f>ARIMA1차!X31/10000000</f>
        <v>1.5851363637256334E-3</v>
      </c>
      <c r="Y31" s="12">
        <f>ARIMA1차!Y31/10000000</f>
        <v>1.5259752315453191E-3</v>
      </c>
      <c r="Z31" s="12">
        <f>ARIMA1차!Z31/10000000</f>
        <v>1.4586364732870193E-3</v>
      </c>
      <c r="AA31" s="12">
        <f>ARIMA1차!AA31/10000000</f>
        <v>1.4096538744243566E-3</v>
      </c>
      <c r="AB31" s="12">
        <f>ARIMA1차!AB31/10000000</f>
        <v>1.3896410350318362E-3</v>
      </c>
      <c r="AC31" s="12">
        <f>ARIMA1차!AC31/10000000</f>
        <v>1.3953470508400248E-3</v>
      </c>
      <c r="AD31" s="12">
        <f>ARIMA1차!AD31/10000000</f>
        <v>1.415777406258212E-3</v>
      </c>
      <c r="AE31" s="12">
        <f>ARIMA1차!AE31/10000000</f>
        <v>1.4387941584153711E-3</v>
      </c>
      <c r="AG31" s="3">
        <f>(W31-실제값!W31)^2</f>
        <v>295263937.52323586</v>
      </c>
      <c r="AH31" s="3">
        <f>(X31-실제값!X31)^2</f>
        <v>304657579.4248383</v>
      </c>
      <c r="AI31" s="3">
        <f>(Y31-실제값!Y31)^2</f>
        <v>284248226.28951919</v>
      </c>
      <c r="AJ31" s="3">
        <f>(Z31-실제값!Z31)^2</f>
        <v>251439203.44742432</v>
      </c>
      <c r="AK31" s="3">
        <f>(AA31-실제값!AA31)^2</f>
        <v>378227692.9753328</v>
      </c>
      <c r="AL31" s="3">
        <f>(AB31-실제값!AB31)^2</f>
        <v>426339768.03893155</v>
      </c>
      <c r="AM31" s="3">
        <f>(AC31-실제값!AC31)^2</f>
        <v>373840517.60508978</v>
      </c>
      <c r="AN31" s="3">
        <f>(AD31-실제값!AD31)^2</f>
        <v>322462720.01547223</v>
      </c>
    </row>
    <row r="32" spans="1:40" x14ac:dyDescent="0.6">
      <c r="A32" s="1">
        <v>28</v>
      </c>
      <c r="B32" s="11">
        <f>ARIMA1차!B32/10000000</f>
        <v>1.7937242208020238E-3</v>
      </c>
      <c r="C32" s="11">
        <f>ARIMA1차!C32/10000000</f>
        <v>1.5303508681538038E-3</v>
      </c>
      <c r="D32" s="11">
        <f>ARIMA1차!D32/10000000</f>
        <v>1.3853252225641873E-3</v>
      </c>
      <c r="E32" s="11">
        <f>ARIMA1차!E32/10000000</f>
        <v>1.2997680997882373E-3</v>
      </c>
      <c r="F32" s="11">
        <f>ARIMA1차!F32/10000000</f>
        <v>1.276933234149351E-3</v>
      </c>
      <c r="G32" s="11">
        <f>ARIMA1차!G32/10000000</f>
        <v>1.256854042114629E-3</v>
      </c>
      <c r="H32" s="11">
        <f>ARIMA1차!H32/10000000</f>
        <v>1.3704593589059463E-3</v>
      </c>
      <c r="I32" s="11">
        <f>ARIMA1차!I32/10000000</f>
        <v>1.3305806651487855E-3</v>
      </c>
      <c r="J32" s="11">
        <f>ARIMA1차!J32/10000000</f>
        <v>1.3457660326301989E-3</v>
      </c>
      <c r="K32" s="11">
        <f>ARIMA1차!K32/10000000</f>
        <v>1.332323014784108E-3</v>
      </c>
      <c r="L32" s="11">
        <f>ARIMA1차!L32/10000000</f>
        <v>1.4496967938374922E-3</v>
      </c>
      <c r="M32" s="11">
        <f>ARIMA1차!M32/10000000</f>
        <v>1.4915903934662393E-3</v>
      </c>
      <c r="N32" s="11">
        <f>ARIMA1차!N32/10000000</f>
        <v>1.5023577911770349E-3</v>
      </c>
      <c r="O32" s="11">
        <f>ARIMA1차!O32/10000000</f>
        <v>1.4769771651192993E-3</v>
      </c>
      <c r="P32" s="11">
        <f>ARIMA1차!P32/10000000</f>
        <v>1.3841682239855719E-3</v>
      </c>
      <c r="Q32" s="11">
        <f>ARIMA1차!Q32/10000000</f>
        <v>1.3734216375890715E-3</v>
      </c>
      <c r="R32" s="11">
        <f>ARIMA1차!R32/10000000</f>
        <v>1.3764694276357805E-3</v>
      </c>
      <c r="S32" s="11">
        <f>ARIMA1차!S32/10000000</f>
        <v>1.4043102276843507E-3</v>
      </c>
      <c r="T32" s="11">
        <f>ARIMA1차!T32/10000000</f>
        <v>1.3939640619197945E-3</v>
      </c>
      <c r="U32" s="11">
        <f>ARIMA1차!U32/10000000</f>
        <v>1.434080965935674E-3</v>
      </c>
      <c r="V32" s="11">
        <f>ARIMA1차!V32/10000000</f>
        <v>1.52278696480453E-3</v>
      </c>
      <c r="W32" s="12">
        <f>ARIMA1차!W32/10000000</f>
        <v>1.5728603381524261E-3</v>
      </c>
      <c r="X32" s="12">
        <f>ARIMA1차!X32/10000000</f>
        <v>1.5828414702787823E-3</v>
      </c>
      <c r="Y32" s="12">
        <f>ARIMA1차!Y32/10000000</f>
        <v>1.5619871976452039E-3</v>
      </c>
      <c r="Z32" s="12">
        <f>ARIMA1차!Z32/10000000</f>
        <v>1.5247851566412068E-3</v>
      </c>
      <c r="AA32" s="12">
        <f>ARIMA1차!AA32/10000000</f>
        <v>1.4857167458008349E-3</v>
      </c>
      <c r="AB32" s="12">
        <f>ARIMA1차!AB32/10000000</f>
        <v>1.4555410905261442E-3</v>
      </c>
      <c r="AC32" s="12">
        <f>ARIMA1차!AC32/10000000</f>
        <v>1.4396127547500271E-3</v>
      </c>
      <c r="AD32" s="12">
        <f>ARIMA1차!AD32/10000000</f>
        <v>1.4380750546071246E-3</v>
      </c>
      <c r="AE32" s="12">
        <f>ARIMA1차!AE32/10000000</f>
        <v>1.4473351832308846E-3</v>
      </c>
      <c r="AG32" s="3">
        <f>(W32-실제값!W32)^2</f>
        <v>323410002.01514673</v>
      </c>
      <c r="AH32" s="3">
        <f>(X32-실제값!X32)^2</f>
        <v>328085925.03246999</v>
      </c>
      <c r="AI32" s="3">
        <f>(Y32-실제값!Y32)^2</f>
        <v>301637395.00166118</v>
      </c>
      <c r="AJ32" s="3">
        <f>(Z32-실제값!Z32)^2</f>
        <v>284807192.49805564</v>
      </c>
      <c r="AK32" s="3">
        <f>(AA32-실제값!AA32)^2</f>
        <v>412617989.53941178</v>
      </c>
      <c r="AL32" s="3">
        <f>(AB32-실제값!AB32)^2</f>
        <v>474319053.7357462</v>
      </c>
      <c r="AM32" s="3">
        <f>(AC32-실제값!AC32)^2</f>
        <v>403807854.47148907</v>
      </c>
      <c r="AN32" s="3">
        <f>(AD32-실제값!AD32)^2</f>
        <v>354321352.84276521</v>
      </c>
    </row>
    <row r="33" spans="1:40" x14ac:dyDescent="0.6">
      <c r="A33" s="1">
        <v>29</v>
      </c>
      <c r="B33" s="11">
        <f>ARIMA1차!B33/10000000</f>
        <v>1.8162798599587809E-3</v>
      </c>
      <c r="C33" s="11">
        <f>ARIMA1차!C33/10000000</f>
        <v>1.5906583873233602E-3</v>
      </c>
      <c r="D33" s="11">
        <f>ARIMA1차!D33/10000000</f>
        <v>1.3834715217178068E-3</v>
      </c>
      <c r="E33" s="11">
        <f>ARIMA1차!E33/10000000</f>
        <v>1.3176962368690631E-3</v>
      </c>
      <c r="F33" s="11">
        <f>ARIMA1차!F33/10000000</f>
        <v>1.3417917634639873E-3</v>
      </c>
      <c r="G33" s="11">
        <f>ARIMA1차!G33/10000000</f>
        <v>1.3400283358499542E-3</v>
      </c>
      <c r="H33" s="11">
        <f>ARIMA1차!H33/10000000</f>
        <v>1.3350518547646062E-3</v>
      </c>
      <c r="I33" s="11">
        <f>ARIMA1차!I33/10000000</f>
        <v>1.3803163738601674E-3</v>
      </c>
      <c r="J33" s="11">
        <f>ARIMA1차!J33/10000000</f>
        <v>1.4030453790669297E-3</v>
      </c>
      <c r="K33" s="11">
        <f>ARIMA1차!K33/10000000</f>
        <v>1.4142425100698306E-3</v>
      </c>
      <c r="L33" s="11">
        <f>ARIMA1차!L33/10000000</f>
        <v>1.3743150810667873E-3</v>
      </c>
      <c r="M33" s="11">
        <f>ARIMA1차!M33/10000000</f>
        <v>1.5283262580989682E-3</v>
      </c>
      <c r="N33" s="11">
        <f>ARIMA1차!N33/10000000</f>
        <v>1.5184289034715045E-3</v>
      </c>
      <c r="O33" s="11">
        <f>ARIMA1차!O33/10000000</f>
        <v>1.5114689931686786E-3</v>
      </c>
      <c r="P33" s="11">
        <f>ARIMA1차!P33/10000000</f>
        <v>1.4907702244199347E-3</v>
      </c>
      <c r="Q33" s="11">
        <f>ARIMA1차!Q33/10000000</f>
        <v>1.4009482111262714E-3</v>
      </c>
      <c r="R33" s="11">
        <f>ARIMA1차!R33/10000000</f>
        <v>1.4221436652611713E-3</v>
      </c>
      <c r="S33" s="11">
        <f>ARIMA1차!S33/10000000</f>
        <v>1.4622492063967475E-3</v>
      </c>
      <c r="T33" s="11">
        <f>ARIMA1차!T33/10000000</f>
        <v>1.4265735085193872E-3</v>
      </c>
      <c r="U33" s="11">
        <f>ARIMA1차!U33/10000000</f>
        <v>1.4764370085664879E-3</v>
      </c>
      <c r="V33" s="11">
        <f>ARIMA1차!V33/10000000</f>
        <v>1.6363560000971194E-3</v>
      </c>
      <c r="W33" s="12">
        <f>ARIMA1차!W33/10000000</f>
        <v>1.6972331064619313E-3</v>
      </c>
      <c r="X33" s="12">
        <f>ARIMA1차!X33/10000000</f>
        <v>1.6720382206930116E-3</v>
      </c>
      <c r="Y33" s="12">
        <f>ARIMA1차!Y33/10000000</f>
        <v>1.5982443037655719E-3</v>
      </c>
      <c r="Z33" s="12">
        <f>ARIMA1차!Z33/10000000</f>
        <v>1.5170777867382563E-3</v>
      </c>
      <c r="AA33" s="12">
        <f>ARIMA1차!AA33/10000000</f>
        <v>1.4584497476257533E-3</v>
      </c>
      <c r="AB33" s="12">
        <f>ARIMA1차!AB33/10000000</f>
        <v>1.4347173686075595E-3</v>
      </c>
      <c r="AC33" s="12">
        <f>ARIMA1차!AC33/10000000</f>
        <v>1.4424132638337134E-3</v>
      </c>
      <c r="AD33" s="12">
        <f>ARIMA1차!AD33/10000000</f>
        <v>1.4686988617266855E-3</v>
      </c>
      <c r="AE33" s="12">
        <f>ARIMA1차!AE33/10000000</f>
        <v>1.4987998389459508E-3</v>
      </c>
      <c r="AG33" s="3">
        <f>(W33-실제값!W33)^2</f>
        <v>297688452.80246133</v>
      </c>
      <c r="AH33" s="3">
        <f>(X33-실제값!X33)^2</f>
        <v>334807030.07548547</v>
      </c>
      <c r="AI33" s="3">
        <f>(Y33-실제값!Y33)^2</f>
        <v>307885674.2318731</v>
      </c>
      <c r="AJ33" s="3">
        <f>(Z33-실제값!Z33)^2</f>
        <v>318908330.05454504</v>
      </c>
      <c r="AK33" s="3">
        <f>(AA33-실제값!AA33)^2</f>
        <v>459434137.25969881</v>
      </c>
      <c r="AL33" s="3">
        <f>(AB33-실제값!AB33)^2</f>
        <v>531327701.96404016</v>
      </c>
      <c r="AM33" s="3">
        <f>(AC33-실제값!AC33)^2</f>
        <v>480194053.31617045</v>
      </c>
      <c r="AN33" s="3">
        <f>(AD33-실제값!AD33)^2</f>
        <v>373362343.55371201</v>
      </c>
    </row>
    <row r="34" spans="1:40" x14ac:dyDescent="0.6">
      <c r="A34" s="1">
        <v>30</v>
      </c>
      <c r="B34" s="11">
        <f>ARIMA1차!B34/10000000</f>
        <v>1.9574365095453338E-3</v>
      </c>
      <c r="C34" s="11">
        <f>ARIMA1차!C34/10000000</f>
        <v>1.5837282676348919E-3</v>
      </c>
      <c r="D34" s="11">
        <f>ARIMA1차!D34/10000000</f>
        <v>1.4607050124079545E-3</v>
      </c>
      <c r="E34" s="11">
        <f>ARIMA1차!E34/10000000</f>
        <v>1.3402277061314229E-3</v>
      </c>
      <c r="F34" s="11">
        <f>ARIMA1차!F34/10000000</f>
        <v>1.3031617701937421E-3</v>
      </c>
      <c r="G34" s="11">
        <f>ARIMA1차!G34/10000000</f>
        <v>1.2892131428571243E-3</v>
      </c>
      <c r="H34" s="11">
        <f>ARIMA1차!H34/10000000</f>
        <v>1.4019237975101879E-3</v>
      </c>
      <c r="I34" s="11">
        <f>ARIMA1차!I34/10000000</f>
        <v>1.398991787149743E-3</v>
      </c>
      <c r="J34" s="11">
        <f>ARIMA1차!J34/10000000</f>
        <v>1.3816691480754853E-3</v>
      </c>
      <c r="K34" s="11">
        <f>ARIMA1차!K34/10000000</f>
        <v>1.2981095071165122E-3</v>
      </c>
      <c r="L34" s="11">
        <f>ARIMA1차!L34/10000000</f>
        <v>1.4159447395617965E-3</v>
      </c>
      <c r="M34" s="11">
        <f>ARIMA1차!M34/10000000</f>
        <v>1.4499061317382101E-3</v>
      </c>
      <c r="N34" s="11">
        <f>ARIMA1차!N34/10000000</f>
        <v>1.493394765695647E-3</v>
      </c>
      <c r="O34" s="11">
        <f>ARIMA1차!O34/10000000</f>
        <v>1.5011630746050168E-3</v>
      </c>
      <c r="P34" s="11">
        <f>ARIMA1차!P34/10000000</f>
        <v>1.4357342953603177E-3</v>
      </c>
      <c r="Q34" s="11">
        <f>ARIMA1차!Q34/10000000</f>
        <v>1.4213262438823534E-3</v>
      </c>
      <c r="R34" s="11">
        <f>ARIMA1차!R34/10000000</f>
        <v>1.418250718554721E-3</v>
      </c>
      <c r="S34" s="11">
        <f>ARIMA1차!S34/10000000</f>
        <v>1.447577936814918E-3</v>
      </c>
      <c r="T34" s="11">
        <f>ARIMA1차!T34/10000000</f>
        <v>1.4871549896079742E-3</v>
      </c>
      <c r="U34" s="11">
        <f>ARIMA1차!U34/10000000</f>
        <v>1.4693494033613573E-3</v>
      </c>
      <c r="V34" s="11">
        <f>ARIMA1차!V34/10000000</f>
        <v>1.6053410445231832E-3</v>
      </c>
      <c r="W34" s="12">
        <f>ARIMA1차!W34/10000000</f>
        <v>1.6850582697509023E-3</v>
      </c>
      <c r="X34" s="12">
        <f>ARIMA1차!X34/10000000</f>
        <v>1.7155968375326062E-3</v>
      </c>
      <c r="Y34" s="12">
        <f>ARIMA1차!Y34/10000000</f>
        <v>1.7100638509470645E-3</v>
      </c>
      <c r="Z34" s="12">
        <f>ARIMA1차!Z34/10000000</f>
        <v>1.6830275357899609E-3</v>
      </c>
      <c r="AA34" s="12">
        <f>ARIMA1차!AA34/10000000</f>
        <v>1.6474072588954288E-3</v>
      </c>
      <c r="AB34" s="12">
        <f>ARIMA1차!AB34/10000000</f>
        <v>1.6128140439571666E-3</v>
      </c>
      <c r="AC34" s="12">
        <f>ARIMA1차!AC34/10000000</f>
        <v>1.5850926390930493E-3</v>
      </c>
      <c r="AD34" s="12">
        <f>ARIMA1차!AD34/10000000</f>
        <v>1.5666975143034385E-3</v>
      </c>
      <c r="AE34" s="12">
        <f>ARIMA1차!AE34/10000000</f>
        <v>1.5575254876939717E-3</v>
      </c>
      <c r="AG34" s="3">
        <f>(W34-실제값!W34)^2</f>
        <v>315089016.49951726</v>
      </c>
      <c r="AH34" s="3">
        <f>(X34-실제값!X34)^2</f>
        <v>326272195.36757737</v>
      </c>
      <c r="AI34" s="3">
        <f>(Y34-실제값!Y34)^2</f>
        <v>345321956.45525277</v>
      </c>
      <c r="AJ34" s="3">
        <f>(Z34-실제값!Z34)^2</f>
        <v>346153014.64728582</v>
      </c>
      <c r="AK34" s="3">
        <f>(AA34-실제값!AA34)^2</f>
        <v>520096774.08829695</v>
      </c>
      <c r="AL34" s="3">
        <f>(AB34-실제값!AB34)^2</f>
        <v>576464382.35390151</v>
      </c>
      <c r="AM34" s="3">
        <f>(AC34-실제값!AC34)^2</f>
        <v>513350035.05650592</v>
      </c>
      <c r="AN34" s="3">
        <f>(AD34-실제값!AD34)^2</f>
        <v>434295119.28855783</v>
      </c>
    </row>
    <row r="35" spans="1:40" x14ac:dyDescent="0.6">
      <c r="A35" s="1">
        <v>31</v>
      </c>
      <c r="B35" s="11">
        <f>ARIMA1차!B35/10000000</f>
        <v>2.1947141792075541E-3</v>
      </c>
      <c r="C35" s="11">
        <f>ARIMA1차!C35/10000000</f>
        <v>1.8354181701788607E-3</v>
      </c>
      <c r="D35" s="11">
        <f>ARIMA1차!D35/10000000</f>
        <v>1.5303997909248731E-3</v>
      </c>
      <c r="E35" s="11">
        <f>ARIMA1차!E35/10000000</f>
        <v>1.4495238271370157E-3</v>
      </c>
      <c r="F35" s="11">
        <f>ARIMA1차!F35/10000000</f>
        <v>1.4245852806182965E-3</v>
      </c>
      <c r="G35" s="11">
        <f>ARIMA1차!G35/10000000</f>
        <v>1.4374557311147612E-3</v>
      </c>
      <c r="H35" s="11">
        <f>ARIMA1차!H35/10000000</f>
        <v>1.4523907120209487E-3</v>
      </c>
      <c r="I35" s="11">
        <f>ARIMA1차!I35/10000000</f>
        <v>1.4544402345062996E-3</v>
      </c>
      <c r="J35" s="11">
        <f>ARIMA1차!J35/10000000</f>
        <v>1.4193700581820224E-3</v>
      </c>
      <c r="K35" s="11">
        <f>ARIMA1차!K35/10000000</f>
        <v>1.4045758470058868E-3</v>
      </c>
      <c r="L35" s="11">
        <f>ARIMA1차!L35/10000000</f>
        <v>1.4828899562649965E-3</v>
      </c>
      <c r="M35" s="11">
        <f>ARIMA1차!M35/10000000</f>
        <v>1.5601280813522735E-3</v>
      </c>
      <c r="N35" s="11">
        <f>ARIMA1차!N35/10000000</f>
        <v>1.489393115696623E-3</v>
      </c>
      <c r="O35" s="11">
        <f>ARIMA1차!O35/10000000</f>
        <v>1.5171044946298378E-3</v>
      </c>
      <c r="P35" s="11">
        <f>ARIMA1차!P35/10000000</f>
        <v>1.5019955585303464E-3</v>
      </c>
      <c r="Q35" s="11">
        <f>ARIMA1차!Q35/10000000</f>
        <v>1.504408446853085E-3</v>
      </c>
      <c r="R35" s="11">
        <f>ARIMA1차!R35/10000000</f>
        <v>1.479741315089796E-3</v>
      </c>
      <c r="S35" s="11">
        <f>ARIMA1차!S35/10000000</f>
        <v>1.4944713591017451E-3</v>
      </c>
      <c r="T35" s="11">
        <f>ARIMA1차!T35/10000000</f>
        <v>1.5053415040784568E-3</v>
      </c>
      <c r="U35" s="11">
        <f>ARIMA1차!U35/10000000</f>
        <v>1.581684658791333E-3</v>
      </c>
      <c r="V35" s="11">
        <f>ARIMA1차!V35/10000000</f>
        <v>1.6555772894628837E-3</v>
      </c>
      <c r="W35" s="12">
        <f>ARIMA1차!W35/10000000</f>
        <v>1.7280645378223995E-3</v>
      </c>
      <c r="X35" s="12">
        <f>ARIMA1차!X35/10000000</f>
        <v>1.7923232569793193E-3</v>
      </c>
      <c r="Y35" s="12">
        <f>ARIMA1차!Y35/10000000</f>
        <v>1.8432294420042789E-3</v>
      </c>
      <c r="Z35" s="12">
        <f>ARIMA1차!Z35/10000000</f>
        <v>1.8776368771936723E-3</v>
      </c>
      <c r="AA35" s="12">
        <f>ARIMA1차!AA35/10000000</f>
        <v>1.8944257734811534E-3</v>
      </c>
      <c r="AB35" s="12">
        <f>ARIMA1차!AB35/10000000</f>
        <v>1.8943467782062521E-3</v>
      </c>
      <c r="AC35" s="12">
        <f>ARIMA1차!AC35/10000000</f>
        <v>1.8797024329672502E-3</v>
      </c>
      <c r="AD35" s="12">
        <f>ARIMA1차!AD35/10000000</f>
        <v>1.853918544822443E-3</v>
      </c>
      <c r="AE35" s="12">
        <f>ARIMA1차!AE35/10000000</f>
        <v>1.821061831284138E-3</v>
      </c>
      <c r="AG35" s="3">
        <f>(W35-실제값!W35)^2</f>
        <v>334088173.20161963</v>
      </c>
      <c r="AH35" s="3">
        <f>(X35-실제값!X35)^2</f>
        <v>359508329.99307144</v>
      </c>
      <c r="AI35" s="3">
        <f>(Y35-실제값!Y35)^2</f>
        <v>334638296.48778594</v>
      </c>
      <c r="AJ35" s="3">
        <f>(Z35-실제값!Z35)^2</f>
        <v>357795794.65493006</v>
      </c>
      <c r="AK35" s="3">
        <f>(AA35-실제값!AA35)^2</f>
        <v>559819276.22768641</v>
      </c>
      <c r="AL35" s="3">
        <f>(AB35-실제값!AB35)^2</f>
        <v>636662230.04064167</v>
      </c>
      <c r="AM35" s="3">
        <f>(AC35-실제값!AC35)^2</f>
        <v>557385075.99908948</v>
      </c>
      <c r="AN35" s="3">
        <f>(AD35-실제값!AD35)^2</f>
        <v>492236635.39994001</v>
      </c>
    </row>
    <row r="36" spans="1:40" x14ac:dyDescent="0.6">
      <c r="A36" s="1">
        <v>32</v>
      </c>
      <c r="B36" s="11">
        <f>ARIMA1차!B36/10000000</f>
        <v>2.2403945566755339E-3</v>
      </c>
      <c r="C36" s="11">
        <f>ARIMA1차!C36/10000000</f>
        <v>1.9674194299879382E-3</v>
      </c>
      <c r="D36" s="11">
        <f>ARIMA1차!D36/10000000</f>
        <v>1.6247425363086119E-3</v>
      </c>
      <c r="E36" s="11">
        <f>ARIMA1차!E36/10000000</f>
        <v>1.502617831643968E-3</v>
      </c>
      <c r="F36" s="11">
        <f>ARIMA1차!F36/10000000</f>
        <v>1.5196116106752425E-3</v>
      </c>
      <c r="G36" s="11">
        <f>ARIMA1차!G36/10000000</f>
        <v>1.4444357124136222E-3</v>
      </c>
      <c r="H36" s="11">
        <f>ARIMA1차!H36/10000000</f>
        <v>1.4824160951354313E-3</v>
      </c>
      <c r="I36" s="11">
        <f>ARIMA1차!I36/10000000</f>
        <v>1.4555813761694036E-3</v>
      </c>
      <c r="J36" s="11">
        <f>ARIMA1차!J36/10000000</f>
        <v>1.5085954693544905E-3</v>
      </c>
      <c r="K36" s="11">
        <f>ARIMA1차!K36/10000000</f>
        <v>1.4644729212886873E-3</v>
      </c>
      <c r="L36" s="11">
        <f>ARIMA1차!L36/10000000</f>
        <v>1.5005564852739863E-3</v>
      </c>
      <c r="M36" s="11">
        <f>ARIMA1차!M36/10000000</f>
        <v>1.5001608694697418E-3</v>
      </c>
      <c r="N36" s="11">
        <f>ARIMA1차!N36/10000000</f>
        <v>1.4836967122637238E-3</v>
      </c>
      <c r="O36" s="11">
        <f>ARIMA1차!O36/10000000</f>
        <v>1.4592105881165169E-3</v>
      </c>
      <c r="P36" s="11">
        <f>ARIMA1차!P36/10000000</f>
        <v>1.4914249194321236E-3</v>
      </c>
      <c r="Q36" s="11">
        <f>ARIMA1차!Q36/10000000</f>
        <v>1.4796810920671831E-3</v>
      </c>
      <c r="R36" s="11">
        <f>ARIMA1차!R36/10000000</f>
        <v>1.5494585007986489E-3</v>
      </c>
      <c r="S36" s="11">
        <f>ARIMA1차!S36/10000000</f>
        <v>1.5005103232163634E-3</v>
      </c>
      <c r="T36" s="11">
        <f>ARIMA1차!T36/10000000</f>
        <v>1.4887202647768669E-3</v>
      </c>
      <c r="U36" s="11">
        <f>ARIMA1차!U36/10000000</f>
        <v>1.571324542516018E-3</v>
      </c>
      <c r="V36" s="11">
        <f>ARIMA1차!V36/10000000</f>
        <v>1.7220474747773166E-3</v>
      </c>
      <c r="W36" s="12">
        <f>ARIMA1차!W36/10000000</f>
        <v>1.8349656655091526E-3</v>
      </c>
      <c r="X36" s="12">
        <f>ARIMA1차!X36/10000000</f>
        <v>1.9073558264141961E-3</v>
      </c>
      <c r="Y36" s="12">
        <f>ARIMA1차!Y36/10000000</f>
        <v>1.9418318422848536E-3</v>
      </c>
      <c r="Z36" s="12">
        <f>ARIMA1차!Z36/10000000</f>
        <v>1.9446304919467227E-3</v>
      </c>
      <c r="AA36" s="12">
        <f>ARIMA1차!AA36/10000000</f>
        <v>1.9239397154760063E-3</v>
      </c>
      <c r="AB36" s="12">
        <f>ARIMA1차!AB36/10000000</f>
        <v>1.8884484693999953E-3</v>
      </c>
      <c r="AC36" s="12">
        <f>ARIMA1차!AC36/10000000</f>
        <v>1.8462244586751916E-3</v>
      </c>
      <c r="AD36" s="12">
        <f>ARIMA1차!AD36/10000000</f>
        <v>1.8039604910299451E-3</v>
      </c>
      <c r="AE36" s="12">
        <f>ARIMA1차!AE36/10000000</f>
        <v>1.7665774144618503E-3</v>
      </c>
      <c r="AG36" s="3">
        <f>(W36-실제값!W36)^2</f>
        <v>365752755.78140795</v>
      </c>
      <c r="AH36" s="3">
        <f>(X36-실제값!X36)^2</f>
        <v>404255718.14891177</v>
      </c>
      <c r="AI36" s="3">
        <f>(Y36-실제값!Y36)^2</f>
        <v>354475094.16323131</v>
      </c>
      <c r="AJ36" s="3">
        <f>(Z36-실제값!Z36)^2</f>
        <v>362220034.30640632</v>
      </c>
      <c r="AK36" s="3">
        <f>(AA36-실제값!AA36)^2</f>
        <v>552314605.27086651</v>
      </c>
      <c r="AL36" s="3">
        <f>(AB36-실제값!AB36)^2</f>
        <v>682802316.49735332</v>
      </c>
      <c r="AM36" s="3">
        <f>(AC36-실제값!AC36)^2</f>
        <v>663880597.72806847</v>
      </c>
      <c r="AN36" s="3">
        <f>(AD36-실제값!AD36)^2</f>
        <v>533381276.86967814</v>
      </c>
    </row>
    <row r="37" spans="1:40" x14ac:dyDescent="0.6">
      <c r="A37" s="1">
        <v>33</v>
      </c>
      <c r="B37" s="11">
        <f>ARIMA1차!B37/10000000</f>
        <v>2.3295534652050093E-3</v>
      </c>
      <c r="C37" s="11">
        <f>ARIMA1차!C37/10000000</f>
        <v>2.0297241349828822E-3</v>
      </c>
      <c r="D37" s="11">
        <f>ARIMA1차!D37/10000000</f>
        <v>1.7476363070380954E-3</v>
      </c>
      <c r="E37" s="11">
        <f>ARIMA1차!E37/10000000</f>
        <v>1.6485589066691133E-3</v>
      </c>
      <c r="F37" s="11">
        <f>ARIMA1차!F37/10000000</f>
        <v>1.5913531630198522E-3</v>
      </c>
      <c r="G37" s="11">
        <f>ARIMA1차!G37/10000000</f>
        <v>1.5586293389632971E-3</v>
      </c>
      <c r="H37" s="11">
        <f>ARIMA1차!H37/10000000</f>
        <v>1.6083523949063706E-3</v>
      </c>
      <c r="I37" s="11">
        <f>ARIMA1차!I37/10000000</f>
        <v>1.6270835588945703E-3</v>
      </c>
      <c r="J37" s="11">
        <f>ARIMA1차!J37/10000000</f>
        <v>1.5705660768308243E-3</v>
      </c>
      <c r="K37" s="11">
        <f>ARIMA1차!K37/10000000</f>
        <v>1.4800380878946036E-3</v>
      </c>
      <c r="L37" s="11">
        <f>ARIMA1차!L37/10000000</f>
        <v>1.4946559215268172E-3</v>
      </c>
      <c r="M37" s="11">
        <f>ARIMA1차!M37/10000000</f>
        <v>1.5336051145370651E-3</v>
      </c>
      <c r="N37" s="11">
        <f>ARIMA1차!N37/10000000</f>
        <v>1.5350832829955727E-3</v>
      </c>
      <c r="O37" s="11">
        <f>ARIMA1차!O37/10000000</f>
        <v>1.5558495720424123E-3</v>
      </c>
      <c r="P37" s="11">
        <f>ARIMA1차!P37/10000000</f>
        <v>1.4775302680579445E-3</v>
      </c>
      <c r="Q37" s="11">
        <f>ARIMA1차!Q37/10000000</f>
        <v>1.5308266362511285E-3</v>
      </c>
      <c r="R37" s="11">
        <f>ARIMA1차!R37/10000000</f>
        <v>1.5504416229235442E-3</v>
      </c>
      <c r="S37" s="11">
        <f>ARIMA1차!S37/10000000</f>
        <v>1.5850162668366945E-3</v>
      </c>
      <c r="T37" s="11">
        <f>ARIMA1차!T37/10000000</f>
        <v>1.6121824445230754E-3</v>
      </c>
      <c r="U37" s="11">
        <f>ARIMA1차!U37/10000000</f>
        <v>1.5918580839730371E-3</v>
      </c>
      <c r="V37" s="11">
        <f>ARIMA1차!V37/10000000</f>
        <v>1.7787984749626545E-3</v>
      </c>
      <c r="W37" s="12">
        <f>ARIMA1차!W37/10000000</f>
        <v>1.9369252511934722E-3</v>
      </c>
      <c r="X37" s="12">
        <f>ARIMA1차!X37/10000000</f>
        <v>2.0605095876112416E-3</v>
      </c>
      <c r="Y37" s="12">
        <f>ARIMA1차!Y37/10000000</f>
        <v>2.1476246059824117E-3</v>
      </c>
      <c r="Z37" s="12">
        <f>ARIMA1차!Z37/10000000</f>
        <v>2.1994884987908869E-3</v>
      </c>
      <c r="AA37" s="12">
        <f>ARIMA1차!AA37/10000000</f>
        <v>2.2197099531861097E-3</v>
      </c>
      <c r="AB37" s="12">
        <f>ARIMA1차!AB37/10000000</f>
        <v>2.2135131416197162E-3</v>
      </c>
      <c r="AC37" s="12">
        <f>ARIMA1차!AC37/10000000</f>
        <v>2.1870047898283743E-3</v>
      </c>
      <c r="AD37" s="12">
        <f>ARIMA1차!AD37/10000000</f>
        <v>2.1465294934146953E-3</v>
      </c>
      <c r="AE37" s="12">
        <f>ARIMA1차!AE37/10000000</f>
        <v>2.0981430923645242E-3</v>
      </c>
      <c r="AG37" s="3">
        <f>(W37-실제값!W37)^2</f>
        <v>374548864.66948545</v>
      </c>
      <c r="AH37" s="3">
        <f>(X37-실제값!X37)^2</f>
        <v>418146621.7306391</v>
      </c>
      <c r="AI37" s="3">
        <f>(Y37-실제값!Y37)^2</f>
        <v>385999770.05010468</v>
      </c>
      <c r="AJ37" s="3">
        <f>(Z37-실제값!Z37)^2</f>
        <v>384142690.42062777</v>
      </c>
      <c r="AK37" s="3">
        <f>(AA37-실제값!AA37)^2</f>
        <v>586717730.5599426</v>
      </c>
      <c r="AL37" s="3">
        <f>(AB37-실제값!AB37)^2</f>
        <v>702695665.72702217</v>
      </c>
      <c r="AM37" s="3">
        <f>(AC37-실제값!AC37)^2</f>
        <v>706833039.87615168</v>
      </c>
      <c r="AN37" s="3">
        <f>(AD37-실제값!AD37)^2</f>
        <v>615899450.46668363</v>
      </c>
    </row>
    <row r="38" spans="1:40" x14ac:dyDescent="0.6">
      <c r="A38" s="1">
        <v>34</v>
      </c>
      <c r="B38" s="11">
        <f>ARIMA1차!B38/10000000</f>
        <v>2.4793069664310976E-3</v>
      </c>
      <c r="C38" s="11">
        <f>ARIMA1차!C38/10000000</f>
        <v>2.1222447035805412E-3</v>
      </c>
      <c r="D38" s="11">
        <f>ARIMA1차!D38/10000000</f>
        <v>1.8607861095563225E-3</v>
      </c>
      <c r="E38" s="11">
        <f>ARIMA1차!E38/10000000</f>
        <v>1.7094124272076449E-3</v>
      </c>
      <c r="F38" s="11">
        <f>ARIMA1차!F38/10000000</f>
        <v>1.6897237208791838E-3</v>
      </c>
      <c r="G38" s="11">
        <f>ARIMA1차!G38/10000000</f>
        <v>1.6573006878042055E-3</v>
      </c>
      <c r="H38" s="11">
        <f>ARIMA1차!H38/10000000</f>
        <v>1.6677951123061007E-3</v>
      </c>
      <c r="I38" s="11">
        <f>ARIMA1차!I38/10000000</f>
        <v>1.6714063821865403E-3</v>
      </c>
      <c r="J38" s="11">
        <f>ARIMA1차!J38/10000000</f>
        <v>1.6465711812513181E-3</v>
      </c>
      <c r="K38" s="11">
        <f>ARIMA1차!K38/10000000</f>
        <v>1.589775804736637E-3</v>
      </c>
      <c r="L38" s="11">
        <f>ARIMA1차!L38/10000000</f>
        <v>1.6129950143727305E-3</v>
      </c>
      <c r="M38" s="11">
        <f>ARIMA1차!M38/10000000</f>
        <v>1.6229112599179716E-3</v>
      </c>
      <c r="N38" s="11">
        <f>ARIMA1차!N38/10000000</f>
        <v>1.6135710932327282E-3</v>
      </c>
      <c r="O38" s="11">
        <f>ARIMA1차!O38/10000000</f>
        <v>1.5569702408023774E-3</v>
      </c>
      <c r="P38" s="11">
        <f>ARIMA1차!P38/10000000</f>
        <v>1.5899715044412023E-3</v>
      </c>
      <c r="Q38" s="11">
        <f>ARIMA1차!Q38/10000000</f>
        <v>1.4886576774963769E-3</v>
      </c>
      <c r="R38" s="11">
        <f>ARIMA1차!R38/10000000</f>
        <v>1.5894799351361031E-3</v>
      </c>
      <c r="S38" s="11">
        <f>ARIMA1차!S38/10000000</f>
        <v>1.6118378320171274E-3</v>
      </c>
      <c r="T38" s="11">
        <f>ARIMA1차!T38/10000000</f>
        <v>1.6898090787271002E-3</v>
      </c>
      <c r="U38" s="11">
        <f>ARIMA1차!U38/10000000</f>
        <v>1.7474688680106359E-3</v>
      </c>
      <c r="V38" s="11">
        <f>ARIMA1차!V38/10000000</f>
        <v>1.8258866302994885E-3</v>
      </c>
      <c r="W38" s="12">
        <f>ARIMA1차!W38/10000000</f>
        <v>1.889035489827688E-3</v>
      </c>
      <c r="X38" s="12">
        <f>ARIMA1차!X38/10000000</f>
        <v>1.9831002117372746E-3</v>
      </c>
      <c r="Y38" s="12">
        <f>ARIMA1차!Y38/10000000</f>
        <v>2.0767877278515777E-3</v>
      </c>
      <c r="Z38" s="12">
        <f>ARIMA1차!Z38/10000000</f>
        <v>2.1657646122367016E-3</v>
      </c>
      <c r="AA38" s="12">
        <f>ARIMA1차!AA38/10000000</f>
        <v>2.246499597313819E-3</v>
      </c>
      <c r="AB38" s="12">
        <f>ARIMA1차!AB38/10000000</f>
        <v>2.3163235927694788E-3</v>
      </c>
      <c r="AC38" s="12">
        <f>ARIMA1차!AC38/10000000</f>
        <v>2.3734408573724908E-3</v>
      </c>
      <c r="AD38" s="12">
        <f>ARIMA1차!AD38/10000000</f>
        <v>2.4168973223575203E-3</v>
      </c>
      <c r="AE38" s="12">
        <f>ARIMA1차!AE38/10000000</f>
        <v>2.4465132923967327E-3</v>
      </c>
      <c r="AG38" s="3">
        <f>(W38-실제값!W38)^2</f>
        <v>415622424.30486447</v>
      </c>
      <c r="AH38" s="3">
        <f>(X38-실제값!X38)^2</f>
        <v>442499902.6369347</v>
      </c>
      <c r="AI38" s="3">
        <f>(Y38-실제값!Y38)^2</f>
        <v>401971551.57084167</v>
      </c>
      <c r="AJ38" s="3">
        <f>(Z38-실제값!Z38)^2</f>
        <v>442202995.0399124</v>
      </c>
      <c r="AK38" s="3">
        <f>(AA38-실제값!AA38)^2</f>
        <v>613564075.72558284</v>
      </c>
      <c r="AL38" s="3">
        <f>(AB38-실제값!AB38)^2</f>
        <v>719180970.298563</v>
      </c>
      <c r="AM38" s="3">
        <f>(AC38-실제값!AC38)^2</f>
        <v>698029075.85800266</v>
      </c>
      <c r="AN38" s="3">
        <f>(AD38-실제값!AD38)^2</f>
        <v>627798430.97035897</v>
      </c>
    </row>
    <row r="39" spans="1:40" x14ac:dyDescent="0.6">
      <c r="A39" s="1">
        <v>35</v>
      </c>
      <c r="B39" s="11">
        <f>ARIMA1차!B39/10000000</f>
        <v>2.538218873717221E-3</v>
      </c>
      <c r="C39" s="11">
        <f>ARIMA1차!C39/10000000</f>
        <v>2.195716151454401E-3</v>
      </c>
      <c r="D39" s="11">
        <f>ARIMA1차!D39/10000000</f>
        <v>1.9571410562280794E-3</v>
      </c>
      <c r="E39" s="11">
        <f>ARIMA1차!E39/10000000</f>
        <v>1.8177288842659593E-3</v>
      </c>
      <c r="F39" s="11">
        <f>ARIMA1차!F39/10000000</f>
        <v>1.7936776885765591E-3</v>
      </c>
      <c r="G39" s="11">
        <f>ARIMA1차!G39/10000000</f>
        <v>1.7019072830568047E-3</v>
      </c>
      <c r="H39" s="11">
        <f>ARIMA1차!H39/10000000</f>
        <v>1.807243133539373E-3</v>
      </c>
      <c r="I39" s="11">
        <f>ARIMA1차!I39/10000000</f>
        <v>1.7695304924744192E-3</v>
      </c>
      <c r="J39" s="11">
        <f>ARIMA1차!J39/10000000</f>
        <v>1.7556765921627876E-3</v>
      </c>
      <c r="K39" s="11">
        <f>ARIMA1차!K39/10000000</f>
        <v>1.7687385150552996E-3</v>
      </c>
      <c r="L39" s="11">
        <f>ARIMA1차!L39/10000000</f>
        <v>1.6722054899577258E-3</v>
      </c>
      <c r="M39" s="11">
        <f>ARIMA1차!M39/10000000</f>
        <v>1.7449977129251172E-3</v>
      </c>
      <c r="N39" s="11">
        <f>ARIMA1차!N39/10000000</f>
        <v>1.6306317113142057E-3</v>
      </c>
      <c r="O39" s="11">
        <f>ARIMA1차!O39/10000000</f>
        <v>1.5789846792062033E-3</v>
      </c>
      <c r="P39" s="11">
        <f>ARIMA1차!P39/10000000</f>
        <v>1.6628363774613842E-3</v>
      </c>
      <c r="Q39" s="11">
        <f>ARIMA1차!Q39/10000000</f>
        <v>1.5740936069008735E-3</v>
      </c>
      <c r="R39" s="11">
        <f>ARIMA1차!R39/10000000</f>
        <v>1.5755087772201272E-3</v>
      </c>
      <c r="S39" s="11">
        <f>ARIMA1차!S39/10000000</f>
        <v>1.6627783037336892E-3</v>
      </c>
      <c r="T39" s="11">
        <f>ARIMA1차!T39/10000000</f>
        <v>1.6955609017340573E-3</v>
      </c>
      <c r="U39" s="11">
        <f>ARIMA1차!U39/10000000</f>
        <v>1.7788395028902739E-3</v>
      </c>
      <c r="V39" s="11">
        <f>ARIMA1차!V39/10000000</f>
        <v>1.9014031634864892E-3</v>
      </c>
      <c r="W39" s="12">
        <f>ARIMA1차!W39/10000000</f>
        <v>1.9817520754257085E-3</v>
      </c>
      <c r="X39" s="12">
        <f>ARIMA1차!X39/10000000</f>
        <v>2.0325854913081469E-3</v>
      </c>
      <c r="Y39" s="12">
        <f>ARIMA1차!Y39/10000000</f>
        <v>2.063195374989682E-3</v>
      </c>
      <c r="Z39" s="12">
        <f>ARIMA1차!Z39/10000000</f>
        <v>2.0802802780795922E-3</v>
      </c>
      <c r="AA39" s="12">
        <f>ARIMA1차!AA39/10000000</f>
        <v>2.088592135434204E-3</v>
      </c>
      <c r="AB39" s="12">
        <f>ARIMA1차!AB39/10000000</f>
        <v>2.0914419200836975E-3</v>
      </c>
      <c r="AC39" s="12">
        <f>ARIMA1차!AC39/10000000</f>
        <v>2.0910890464593611E-3</v>
      </c>
      <c r="AD39" s="12">
        <f>ARIMA1차!AD39/10000000</f>
        <v>2.0890370011242246E-3</v>
      </c>
      <c r="AE39" s="12">
        <f>ARIMA1차!AE39/10000000</f>
        <v>2.0862546836021754E-3</v>
      </c>
      <c r="AG39" s="3">
        <f>(W39-실제값!W39)^2</f>
        <v>422587862.00891143</v>
      </c>
      <c r="AH39" s="3">
        <f>(X39-실제값!X39)^2</f>
        <v>463438052.93634397</v>
      </c>
      <c r="AI39" s="3">
        <f>(Y39-실제값!Y39)^2</f>
        <v>461326198.98787671</v>
      </c>
      <c r="AJ39" s="3">
        <f>(Z39-실제값!Z39)^2</f>
        <v>458480945.47454309</v>
      </c>
      <c r="AK39" s="3">
        <f>(AA39-실제값!AA39)^2</f>
        <v>650015923.63417912</v>
      </c>
      <c r="AL39" s="3">
        <f>(AB39-실제값!AB39)^2</f>
        <v>784494167.2195065</v>
      </c>
      <c r="AM39" s="3">
        <f>(AC39-실제값!AC39)^2</f>
        <v>713382592.61293983</v>
      </c>
      <c r="AN39" s="3">
        <f>(AD39-실제값!AD39)^2</f>
        <v>683822699.95221877</v>
      </c>
    </row>
    <row r="40" spans="1:40" x14ac:dyDescent="0.6">
      <c r="A40" s="1">
        <v>36</v>
      </c>
      <c r="B40" s="11">
        <f>ARIMA1차!B40/10000000</f>
        <v>2.7675136865780085E-3</v>
      </c>
      <c r="C40" s="11">
        <f>ARIMA1차!C40/10000000</f>
        <v>2.4572703164879367E-3</v>
      </c>
      <c r="D40" s="11">
        <f>ARIMA1차!D40/10000000</f>
        <v>2.054403381240712E-3</v>
      </c>
      <c r="E40" s="11">
        <f>ARIMA1차!E40/10000000</f>
        <v>1.954061141651784E-3</v>
      </c>
      <c r="F40" s="11">
        <f>ARIMA1차!F40/10000000</f>
        <v>1.8818829122771981E-3</v>
      </c>
      <c r="G40" s="11">
        <f>ARIMA1차!G40/10000000</f>
        <v>1.890925830057716E-3</v>
      </c>
      <c r="H40" s="11">
        <f>ARIMA1차!H40/10000000</f>
        <v>1.8945780457693072E-3</v>
      </c>
      <c r="I40" s="11">
        <f>ARIMA1차!I40/10000000</f>
        <v>1.8347595515346038E-3</v>
      </c>
      <c r="J40" s="11">
        <f>ARIMA1차!J40/10000000</f>
        <v>1.8700976911715217E-3</v>
      </c>
      <c r="K40" s="11">
        <f>ARIMA1차!K40/10000000</f>
        <v>1.803400328473662E-3</v>
      </c>
      <c r="L40" s="11">
        <f>ARIMA1차!L40/10000000</f>
        <v>1.7516546800294302E-3</v>
      </c>
      <c r="M40" s="11">
        <f>ARIMA1차!M40/10000000</f>
        <v>1.7719909663477963E-3</v>
      </c>
      <c r="N40" s="11">
        <f>ARIMA1차!N40/10000000</f>
        <v>1.7410566318517271E-3</v>
      </c>
      <c r="O40" s="11">
        <f>ARIMA1차!O40/10000000</f>
        <v>1.6649667758402255E-3</v>
      </c>
      <c r="P40" s="11">
        <f>ARIMA1차!P40/10000000</f>
        <v>1.6961286810822189E-3</v>
      </c>
      <c r="Q40" s="11">
        <f>ARIMA1차!Q40/10000000</f>
        <v>1.625531017517421E-3</v>
      </c>
      <c r="R40" s="11">
        <f>ARIMA1차!R40/10000000</f>
        <v>1.6370680016027995E-3</v>
      </c>
      <c r="S40" s="11">
        <f>ARIMA1차!S40/10000000</f>
        <v>1.7168857523585811E-3</v>
      </c>
      <c r="T40" s="11">
        <f>ARIMA1차!T40/10000000</f>
        <v>1.743083893519788E-3</v>
      </c>
      <c r="U40" s="11">
        <f>ARIMA1차!U40/10000000</f>
        <v>1.8430064814735931E-3</v>
      </c>
      <c r="V40" s="11">
        <f>ARIMA1차!V40/10000000</f>
        <v>1.9488445728823856E-3</v>
      </c>
      <c r="W40" s="12">
        <f>ARIMA1차!W40/10000000</f>
        <v>2.0432028858078468E-3</v>
      </c>
      <c r="X40" s="12">
        <f>ARIMA1차!X40/10000000</f>
        <v>2.1231265089168977E-3</v>
      </c>
      <c r="Y40" s="12">
        <f>ARIMA1차!Y40/10000000</f>
        <v>2.1872977676556248E-3</v>
      </c>
      <c r="Z40" s="12">
        <f>ARIMA1차!Z40/10000000</f>
        <v>2.2357101105899176E-3</v>
      </c>
      <c r="AA40" s="12">
        <f>ARIMA1차!AA40/10000000</f>
        <v>2.2693415450493332E-3</v>
      </c>
      <c r="AB40" s="12">
        <f>ARIMA1차!AB40/10000000</f>
        <v>2.2898481031467396E-3</v>
      </c>
      <c r="AC40" s="12">
        <f>ARIMA1차!AC40/10000000</f>
        <v>2.2992914622495925E-3</v>
      </c>
      <c r="AD40" s="12">
        <f>ARIMA1차!AD40/10000000</f>
        <v>2.2999091913589063E-3</v>
      </c>
      <c r="AE40" s="12">
        <f>ARIMA1차!AE40/10000000</f>
        <v>2.2939313235175386E-3</v>
      </c>
      <c r="AG40" s="3">
        <f>(W40-실제값!W40)^2</f>
        <v>462991517.07444412</v>
      </c>
      <c r="AH40" s="3">
        <f>(X40-실제값!X40)^2</f>
        <v>487827887.44388181</v>
      </c>
      <c r="AI40" s="3">
        <f>(Y40-실제값!Y40)^2</f>
        <v>468135380.33037156</v>
      </c>
      <c r="AJ40" s="3">
        <f>(Z40-실제값!Z40)^2</f>
        <v>491969870.68022484</v>
      </c>
      <c r="AK40" s="3">
        <f>(AA40-실제값!AA40)^2</f>
        <v>684620694.39791906</v>
      </c>
      <c r="AL40" s="3">
        <f>(AB40-실제값!AB40)^2</f>
        <v>826914648.45767379</v>
      </c>
      <c r="AM40" s="3">
        <f>(AC40-실제값!AC40)^2</f>
        <v>815380580.7460134</v>
      </c>
      <c r="AN40" s="3">
        <f>(AD40-실제값!AD40)^2</f>
        <v>707268904.52727222</v>
      </c>
    </row>
    <row r="41" spans="1:40" x14ac:dyDescent="0.6">
      <c r="A41" s="1">
        <v>37</v>
      </c>
      <c r="B41" s="11">
        <f>ARIMA1차!B41/10000000</f>
        <v>2.8932857613754278E-3</v>
      </c>
      <c r="C41" s="11">
        <f>ARIMA1차!C41/10000000</f>
        <v>2.5671594009421842E-3</v>
      </c>
      <c r="D41" s="11">
        <f>ARIMA1차!D41/10000000</f>
        <v>2.2080079050326479E-3</v>
      </c>
      <c r="E41" s="11">
        <f>ARIMA1차!E41/10000000</f>
        <v>2.0901206714186728E-3</v>
      </c>
      <c r="F41" s="11">
        <f>ARIMA1차!F41/10000000</f>
        <v>2.0652476606441753E-3</v>
      </c>
      <c r="G41" s="11">
        <f>ARIMA1차!G41/10000000</f>
        <v>2.0391138342771148E-3</v>
      </c>
      <c r="H41" s="11">
        <f>ARIMA1차!H41/10000000</f>
        <v>2.1522590696940128E-3</v>
      </c>
      <c r="I41" s="11">
        <f>ARIMA1차!I41/10000000</f>
        <v>2.0227296292733548E-3</v>
      </c>
      <c r="J41" s="11">
        <f>ARIMA1차!J41/10000000</f>
        <v>1.9702289366414875E-3</v>
      </c>
      <c r="K41" s="11">
        <f>ARIMA1차!K41/10000000</f>
        <v>1.9372714180949777E-3</v>
      </c>
      <c r="L41" s="11">
        <f>ARIMA1차!L41/10000000</f>
        <v>1.9483200187174852E-3</v>
      </c>
      <c r="M41" s="11">
        <f>ARIMA1차!M41/10000000</f>
        <v>1.8992498984504334E-3</v>
      </c>
      <c r="N41" s="11">
        <f>ARIMA1차!N41/10000000</f>
        <v>1.915906896244582E-3</v>
      </c>
      <c r="O41" s="11">
        <f>ARIMA1차!O41/10000000</f>
        <v>1.8661272080929092E-3</v>
      </c>
      <c r="P41" s="11">
        <f>ARIMA1차!P41/10000000</f>
        <v>1.7682022046503268E-3</v>
      </c>
      <c r="Q41" s="11">
        <f>ARIMA1차!Q41/10000000</f>
        <v>1.7193525337601727E-3</v>
      </c>
      <c r="R41" s="11">
        <f>ARIMA1차!R41/10000000</f>
        <v>1.7419925779494777E-3</v>
      </c>
      <c r="S41" s="11">
        <f>ARIMA1차!S41/10000000</f>
        <v>1.7934452312046909E-3</v>
      </c>
      <c r="T41" s="11">
        <f>ARIMA1차!T41/10000000</f>
        <v>1.7650840685610907E-3</v>
      </c>
      <c r="U41" s="11">
        <f>ARIMA1차!U41/10000000</f>
        <v>1.8766288470389977E-3</v>
      </c>
      <c r="V41" s="11">
        <f>ARIMA1차!V41/10000000</f>
        <v>2.0200296566743868E-3</v>
      </c>
      <c r="W41" s="12">
        <f>ARIMA1차!W41/10000000</f>
        <v>2.1455968304518493E-3</v>
      </c>
      <c r="X41" s="12">
        <f>ARIMA1차!X41/10000000</f>
        <v>2.249922139458624E-3</v>
      </c>
      <c r="Y41" s="12">
        <f>ARIMA1차!Y41/10000000</f>
        <v>2.3318691345844814E-3</v>
      </c>
      <c r="Z41" s="12">
        <f>ARIMA1차!Z41/10000000</f>
        <v>2.392052012923702E-3</v>
      </c>
      <c r="AA41" s="12">
        <f>ARIMA1차!AA41/10000000</f>
        <v>2.4323372858636818E-3</v>
      </c>
      <c r="AB41" s="12">
        <f>ARIMA1차!AB41/10000000</f>
        <v>2.4553946346522067E-3</v>
      </c>
      <c r="AC41" s="12">
        <f>ARIMA1차!AC41/10000000</f>
        <v>2.4643132356640019E-3</v>
      </c>
      <c r="AD41" s="12">
        <f>ARIMA1차!AD41/10000000</f>
        <v>2.462291322680978E-3</v>
      </c>
      <c r="AE41" s="12">
        <f>ARIMA1차!AE41/10000000</f>
        <v>2.4523999641049309E-3</v>
      </c>
      <c r="AG41" s="3">
        <f>(W41-실제값!W41)^2</f>
        <v>505421968.00383985</v>
      </c>
      <c r="AH41" s="3">
        <f>(X41-실제값!X41)^2</f>
        <v>536593977.04018301</v>
      </c>
      <c r="AI41" s="3">
        <f>(Y41-실제값!Y41)^2</f>
        <v>502676968.56708509</v>
      </c>
      <c r="AJ41" s="3">
        <f>(Z41-실제값!Z41)^2</f>
        <v>546284739.89967346</v>
      </c>
      <c r="AK41" s="3">
        <f>(AA41-실제값!AA41)^2</f>
        <v>773320406.33159602</v>
      </c>
      <c r="AL41" s="3">
        <f>(AB41-실제값!AB41)^2</f>
        <v>837474531.98202264</v>
      </c>
      <c r="AM41" s="3">
        <f>(AC41-실제값!AC41)^2</f>
        <v>889634720.93901134</v>
      </c>
      <c r="AN41" s="3">
        <f>(AD41-실제값!AD41)^2</f>
        <v>788766507.61256671</v>
      </c>
    </row>
    <row r="42" spans="1:40" x14ac:dyDescent="0.6">
      <c r="A42" s="1">
        <v>38</v>
      </c>
      <c r="B42" s="11">
        <f>ARIMA1차!B42/10000000</f>
        <v>3.1935568159071458E-3</v>
      </c>
      <c r="C42" s="11">
        <f>ARIMA1차!C42/10000000</f>
        <v>2.7394556316784648E-3</v>
      </c>
      <c r="D42" s="11">
        <f>ARIMA1차!D42/10000000</f>
        <v>2.3994459611737526E-3</v>
      </c>
      <c r="E42" s="11">
        <f>ARIMA1차!E42/10000000</f>
        <v>2.2765838984194443E-3</v>
      </c>
      <c r="F42" s="11">
        <f>ARIMA1차!F42/10000000</f>
        <v>2.2712822647554761E-3</v>
      </c>
      <c r="G42" s="11">
        <f>ARIMA1차!G42/10000000</f>
        <v>2.2567525703934333E-3</v>
      </c>
      <c r="H42" s="11">
        <f>ARIMA1차!H42/10000000</f>
        <v>2.3058164819083991E-3</v>
      </c>
      <c r="I42" s="11">
        <f>ARIMA1차!I42/10000000</f>
        <v>2.2469162436135667E-3</v>
      </c>
      <c r="J42" s="11">
        <f>ARIMA1차!J42/10000000</f>
        <v>2.1356835976589716E-3</v>
      </c>
      <c r="K42" s="11">
        <f>ARIMA1차!K42/10000000</f>
        <v>2.0168980474991566E-3</v>
      </c>
      <c r="L42" s="11">
        <f>ARIMA1차!L42/10000000</f>
        <v>2.0623755247257194E-3</v>
      </c>
      <c r="M42" s="11">
        <f>ARIMA1차!M42/10000000</f>
        <v>2.0613642214060207E-3</v>
      </c>
      <c r="N42" s="11">
        <f>ARIMA1차!N42/10000000</f>
        <v>2.0503021687384095E-3</v>
      </c>
      <c r="O42" s="11">
        <f>ARIMA1차!O42/10000000</f>
        <v>1.9866113115198413E-3</v>
      </c>
      <c r="P42" s="11">
        <f>ARIMA1차!P42/10000000</f>
        <v>1.9070768901905723E-3</v>
      </c>
      <c r="Q42" s="11">
        <f>ARIMA1차!Q42/10000000</f>
        <v>1.8129748643204999E-3</v>
      </c>
      <c r="R42" s="11">
        <f>ARIMA1차!R42/10000000</f>
        <v>1.8448872061100003E-3</v>
      </c>
      <c r="S42" s="11">
        <f>ARIMA1차!S42/10000000</f>
        <v>1.8329991332639501E-3</v>
      </c>
      <c r="T42" s="11">
        <f>ARIMA1차!T42/10000000</f>
        <v>1.83965027992313E-3</v>
      </c>
      <c r="U42" s="11">
        <f>ARIMA1차!U42/10000000</f>
        <v>1.8691042898785388E-3</v>
      </c>
      <c r="V42" s="11">
        <f>ARIMA1차!V42/10000000</f>
        <v>2.0847905880653399E-3</v>
      </c>
      <c r="W42" s="12">
        <f>ARIMA1차!W42/10000000</f>
        <v>2.3100232009339045E-3</v>
      </c>
      <c r="X42" s="12">
        <f>ARIMA1차!X42/10000000</f>
        <v>2.5337369940464276E-3</v>
      </c>
      <c r="Y42" s="12">
        <f>ARIMA1차!Y42/10000000</f>
        <v>2.7460680334715115E-3</v>
      </c>
      <c r="Z42" s="12">
        <f>ARIMA1차!Z42/10000000</f>
        <v>2.9386751355292401E-3</v>
      </c>
      <c r="AA42" s="12">
        <f>ARIMA1차!AA42/10000000</f>
        <v>3.1049598762062829E-3</v>
      </c>
      <c r="AB42" s="12">
        <f>ARIMA1차!AB42/10000000</f>
        <v>3.2401855403497706E-3</v>
      </c>
      <c r="AC42" s="12">
        <f>ARIMA1차!AC42/10000000</f>
        <v>3.3414999958812485E-3</v>
      </c>
      <c r="AD42" s="12">
        <f>ARIMA1차!AD42/10000000</f>
        <v>3.4078712975471304E-3</v>
      </c>
      <c r="AE42" s="12">
        <f>ARIMA1차!AE42/10000000</f>
        <v>3.4399478562363518E-3</v>
      </c>
      <c r="AG42" s="3">
        <f>(W42-실제값!W42)^2</f>
        <v>525395323.36638778</v>
      </c>
      <c r="AH42" s="3">
        <f>(X42-실제값!X42)^2</f>
        <v>565927439.82678831</v>
      </c>
      <c r="AI42" s="3">
        <f>(Y42-실제값!Y42)^2</f>
        <v>581174976.68070376</v>
      </c>
      <c r="AJ42" s="3">
        <f>(Z42-실제값!Z42)^2</f>
        <v>588619780.56885982</v>
      </c>
      <c r="AK42" s="3">
        <f>(AA42-실제값!AA42)^2</f>
        <v>784393611.99092317</v>
      </c>
      <c r="AL42" s="3">
        <f>(AB42-실제값!AB42)^2</f>
        <v>932356710.79622781</v>
      </c>
      <c r="AM42" s="3">
        <f>(AC42-실제값!AC42)^2</f>
        <v>860640445.96312058</v>
      </c>
      <c r="AN42" s="3">
        <f>(AD42-실제값!AD42)^2</f>
        <v>826382860.39781737</v>
      </c>
    </row>
    <row r="43" spans="1:40" x14ac:dyDescent="0.6">
      <c r="A43" s="1">
        <v>39</v>
      </c>
      <c r="B43" s="11">
        <f>ARIMA1차!B43/10000000</f>
        <v>3.2046887871045775E-3</v>
      </c>
      <c r="C43" s="11">
        <f>ARIMA1차!C43/10000000</f>
        <v>2.8389594220592129E-3</v>
      </c>
      <c r="D43" s="11">
        <f>ARIMA1차!D43/10000000</f>
        <v>2.4151516453227166E-3</v>
      </c>
      <c r="E43" s="11">
        <f>ARIMA1차!E43/10000000</f>
        <v>2.3989316192716266E-3</v>
      </c>
      <c r="F43" s="11">
        <f>ARIMA1차!F43/10000000</f>
        <v>2.3672640360528231E-3</v>
      </c>
      <c r="G43" s="11">
        <f>ARIMA1차!G43/10000000</f>
        <v>2.353023480327566E-3</v>
      </c>
      <c r="H43" s="11">
        <f>ARIMA1차!H43/10000000</f>
        <v>2.4246361911952016E-3</v>
      </c>
      <c r="I43" s="11">
        <f>ARIMA1차!I43/10000000</f>
        <v>2.4049610737430387E-3</v>
      </c>
      <c r="J43" s="11">
        <f>ARIMA1차!J43/10000000</f>
        <v>2.3602518150970492E-3</v>
      </c>
      <c r="K43" s="11">
        <f>ARIMA1차!K43/10000000</f>
        <v>2.1915310603720581E-3</v>
      </c>
      <c r="L43" s="11">
        <f>ARIMA1차!L43/10000000</f>
        <v>2.1793795518535056E-3</v>
      </c>
      <c r="M43" s="11">
        <f>ARIMA1차!M43/10000000</f>
        <v>2.2022643041667731E-3</v>
      </c>
      <c r="N43" s="11">
        <f>ARIMA1차!N43/10000000</f>
        <v>2.1239493043553239E-3</v>
      </c>
      <c r="O43" s="11">
        <f>ARIMA1차!O43/10000000</f>
        <v>2.0567437461808335E-3</v>
      </c>
      <c r="P43" s="11">
        <f>ARIMA1차!P43/10000000</f>
        <v>2.0607531908310313E-3</v>
      </c>
      <c r="Q43" s="11">
        <f>ARIMA1차!Q43/10000000</f>
        <v>1.9549454355875713E-3</v>
      </c>
      <c r="R43" s="11">
        <f>ARIMA1차!R43/10000000</f>
        <v>1.9697909315851535E-3</v>
      </c>
      <c r="S43" s="11">
        <f>ARIMA1차!S43/10000000</f>
        <v>1.9154612154265005E-3</v>
      </c>
      <c r="T43" s="11">
        <f>ARIMA1차!T43/10000000</f>
        <v>1.9687203983833404E-3</v>
      </c>
      <c r="U43" s="11">
        <f>ARIMA1차!U43/10000000</f>
        <v>2.0366286531939386E-3</v>
      </c>
      <c r="V43" s="11">
        <f>ARIMA1차!V43/10000000</f>
        <v>2.1236556649619829E-3</v>
      </c>
      <c r="W43" s="12">
        <f>ARIMA1차!W43/10000000</f>
        <v>2.0163349967023585E-3</v>
      </c>
      <c r="X43" s="12">
        <f>ARIMA1차!X43/10000000</f>
        <v>1.8433926105462205E-3</v>
      </c>
      <c r="Y43" s="12">
        <f>ARIMA1차!Y43/10000000</f>
        <v>1.7273066290634219E-3</v>
      </c>
      <c r="Z43" s="12">
        <f>ARIMA1차!Z43/10000000</f>
        <v>1.6835268392105588E-3</v>
      </c>
      <c r="AA43" s="12">
        <f>ARIMA1차!AA43/10000000</f>
        <v>1.6397470493576954E-3</v>
      </c>
      <c r="AB43" s="12">
        <f>ARIMA1차!AB43/10000000</f>
        <v>1.5959672595048323E-3</v>
      </c>
      <c r="AC43" s="12">
        <f>ARIMA1차!AC43/10000000</f>
        <v>1.5521874696519692E-3</v>
      </c>
      <c r="AD43" s="12">
        <f>ARIMA1차!AD43/10000000</f>
        <v>1.5084076797991059E-3</v>
      </c>
      <c r="AE43" s="12">
        <f>ARIMA1차!AE43/10000000</f>
        <v>1.4646278899462428E-3</v>
      </c>
      <c r="AG43" s="3">
        <f>(W43-실제값!W43)^2</f>
        <v>569369339.39230895</v>
      </c>
      <c r="AH43" s="3">
        <f>(X43-실제값!X43)^2</f>
        <v>601329953.13410902</v>
      </c>
      <c r="AI43" s="3">
        <f>(Y43-실제값!Y43)^2</f>
        <v>637955157.01059937</v>
      </c>
      <c r="AJ43" s="3">
        <f>(Z43-실제값!Z43)^2</f>
        <v>639397574.97584665</v>
      </c>
      <c r="AK43" s="3">
        <f>(AA43-실제값!AA43)^2</f>
        <v>905492170.18878233</v>
      </c>
      <c r="AL43" s="3">
        <f>(AB43-실제값!AB43)^2</f>
        <v>1023039249.3899319</v>
      </c>
      <c r="AM43" s="3">
        <f>(AC43-실제값!AC43)^2</f>
        <v>982263043.66489172</v>
      </c>
      <c r="AN43" s="3">
        <f>(AD43-실제값!AD43)^2</f>
        <v>899693635.42277849</v>
      </c>
    </row>
    <row r="44" spans="1:40" x14ac:dyDescent="0.6">
      <c r="A44" s="1">
        <v>40</v>
      </c>
      <c r="B44" s="11">
        <f>ARIMA1차!B44/10000000</f>
        <v>3.3349652071036412E-3</v>
      </c>
      <c r="C44" s="11">
        <f>ARIMA1차!C44/10000000</f>
        <v>3.0495120211159275E-3</v>
      </c>
      <c r="D44" s="11">
        <f>ARIMA1차!D44/10000000</f>
        <v>2.724689199965625E-3</v>
      </c>
      <c r="E44" s="11">
        <f>ARIMA1차!E44/10000000</f>
        <v>2.5378558131596723E-3</v>
      </c>
      <c r="F44" s="11">
        <f>ARIMA1차!F44/10000000</f>
        <v>2.4864623008491538E-3</v>
      </c>
      <c r="G44" s="11">
        <f>ARIMA1차!G44/10000000</f>
        <v>2.5738465904938273E-3</v>
      </c>
      <c r="H44" s="11">
        <f>ARIMA1차!H44/10000000</f>
        <v>2.580622581822704E-3</v>
      </c>
      <c r="I44" s="11">
        <f>ARIMA1차!I44/10000000</f>
        <v>2.6703032612108587E-3</v>
      </c>
      <c r="J44" s="11">
        <f>ARIMA1차!J44/10000000</f>
        <v>2.5487663333874705E-3</v>
      </c>
      <c r="K44" s="11">
        <f>ARIMA1차!K44/10000000</f>
        <v>2.4427738921409558E-3</v>
      </c>
      <c r="L44" s="11">
        <f>ARIMA1차!L44/10000000</f>
        <v>2.4294105855480206E-3</v>
      </c>
      <c r="M44" s="11">
        <f>ARIMA1차!M44/10000000</f>
        <v>2.380765027996262E-3</v>
      </c>
      <c r="N44" s="11">
        <f>ARIMA1차!N44/10000000</f>
        <v>2.2943962983050089E-3</v>
      </c>
      <c r="O44" s="11">
        <f>ARIMA1차!O44/10000000</f>
        <v>2.1877042932508879E-3</v>
      </c>
      <c r="P44" s="11">
        <f>ARIMA1차!P44/10000000</f>
        <v>2.2466224265604521E-3</v>
      </c>
      <c r="Q44" s="11">
        <f>ARIMA1차!Q44/10000000</f>
        <v>2.0662600211647886E-3</v>
      </c>
      <c r="R44" s="11">
        <f>ARIMA1차!R44/10000000</f>
        <v>2.1373923157771754E-3</v>
      </c>
      <c r="S44" s="11">
        <f>ARIMA1차!S44/10000000</f>
        <v>2.0872811566927311E-3</v>
      </c>
      <c r="T44" s="11">
        <f>ARIMA1차!T44/10000000</f>
        <v>2.0934528288978588E-3</v>
      </c>
      <c r="U44" s="11">
        <f>ARIMA1차!U44/10000000</f>
        <v>2.1293076638846027E-3</v>
      </c>
      <c r="V44" s="11">
        <f>ARIMA1차!V44/10000000</f>
        <v>2.2024543197381044E-3</v>
      </c>
      <c r="W44" s="12">
        <f>ARIMA1차!W44/10000000</f>
        <v>2.1073950476482527E-3</v>
      </c>
      <c r="X44" s="12">
        <f>ARIMA1차!X44/10000000</f>
        <v>1.9618248083619191E-3</v>
      </c>
      <c r="Y44" s="12">
        <f>ARIMA1차!Y44/10000000</f>
        <v>1.7713890157723788E-3</v>
      </c>
      <c r="Z44" s="12">
        <f>ARIMA1차!Z44/10000000</f>
        <v>1.6266087987333059E-3</v>
      </c>
      <c r="AA44" s="12">
        <f>ARIMA1차!AA44/10000000</f>
        <v>1.5534022469747607E-3</v>
      </c>
      <c r="AB44" s="12">
        <f>ARIMA1차!AB44/10000000</f>
        <v>1.5623587509190056E-3</v>
      </c>
      <c r="AC44" s="12">
        <f>ARIMA1차!AC44/10000000</f>
        <v>1.6165829387944019E-3</v>
      </c>
      <c r="AD44" s="12">
        <f>ARIMA1차!AD44/10000000</f>
        <v>1.6684033325786629E-3</v>
      </c>
      <c r="AE44" s="12">
        <f>ARIMA1차!AE44/10000000</f>
        <v>1.6731478860073626E-3</v>
      </c>
      <c r="AG44" s="3">
        <f>(W44-실제값!W44)^2</f>
        <v>555548851.03006244</v>
      </c>
      <c r="AH44" s="3">
        <f>(X44-실제값!X44)^2</f>
        <v>677117749.14219964</v>
      </c>
      <c r="AI44" s="3">
        <f>(Y44-실제값!Y44)^2</f>
        <v>640125587.52933848</v>
      </c>
      <c r="AJ44" s="3">
        <f>(Z44-실제값!Z44)^2</f>
        <v>772339517.50696349</v>
      </c>
      <c r="AK44" s="3">
        <f>(AA44-실제값!AA44)^2</f>
        <v>1018156541.4705404</v>
      </c>
      <c r="AL44" s="3">
        <f>(AB44-실제값!AB44)^2</f>
        <v>1094762624.7681842</v>
      </c>
      <c r="AM44" s="3">
        <f>(AC44-실제값!AC44)^2</f>
        <v>1063630527.5937128</v>
      </c>
      <c r="AN44" s="3">
        <f>(AD44-실제값!AD44)^2</f>
        <v>990146673.94823301</v>
      </c>
    </row>
    <row r="45" spans="1:40" x14ac:dyDescent="0.6">
      <c r="A45" s="1">
        <v>41</v>
      </c>
      <c r="B45" s="11">
        <f>ARIMA1차!B45/10000000</f>
        <v>3.7223987780284429E-3</v>
      </c>
      <c r="C45" s="11">
        <f>ARIMA1차!C45/10000000</f>
        <v>3.3892312535185958E-3</v>
      </c>
      <c r="D45" s="11">
        <f>ARIMA1차!D45/10000000</f>
        <v>3.0347420006017903E-3</v>
      </c>
      <c r="E45" s="11">
        <f>ARIMA1차!E45/10000000</f>
        <v>2.8863673237270676E-3</v>
      </c>
      <c r="F45" s="11">
        <f>ARIMA1차!F45/10000000</f>
        <v>2.8421763661439499E-3</v>
      </c>
      <c r="G45" s="11">
        <f>ARIMA1차!G45/10000000</f>
        <v>2.828827438411848E-3</v>
      </c>
      <c r="H45" s="11">
        <f>ARIMA1차!H45/10000000</f>
        <v>2.8274984814963362E-3</v>
      </c>
      <c r="I45" s="11">
        <f>ARIMA1차!I45/10000000</f>
        <v>2.7990806184200394E-3</v>
      </c>
      <c r="J45" s="11">
        <f>ARIMA1차!J45/10000000</f>
        <v>2.8134833313864416E-3</v>
      </c>
      <c r="K45" s="11">
        <f>ARIMA1차!K45/10000000</f>
        <v>2.6964505420500294E-3</v>
      </c>
      <c r="L45" s="11">
        <f>ARIMA1차!L45/10000000</f>
        <v>2.6428469360822867E-3</v>
      </c>
      <c r="M45" s="11">
        <f>ARIMA1차!M45/10000000</f>
        <v>2.5356925423761262E-3</v>
      </c>
      <c r="N45" s="11">
        <f>ARIMA1차!N45/10000000</f>
        <v>2.4634880745422775E-3</v>
      </c>
      <c r="O45" s="11">
        <f>ARIMA1차!O45/10000000</f>
        <v>2.4378693417589259E-3</v>
      </c>
      <c r="P45" s="11">
        <f>ARIMA1차!P45/10000000</f>
        <v>2.4478004362005457E-3</v>
      </c>
      <c r="Q45" s="11">
        <f>ARIMA1차!Q45/10000000</f>
        <v>2.2800053927378838E-3</v>
      </c>
      <c r="R45" s="11">
        <f>ARIMA1차!R45/10000000</f>
        <v>2.2785596842540066E-3</v>
      </c>
      <c r="S45" s="11">
        <f>ARIMA1차!S45/10000000</f>
        <v>2.2582257521186464E-3</v>
      </c>
      <c r="T45" s="11">
        <f>ARIMA1차!T45/10000000</f>
        <v>2.1880997539455256E-3</v>
      </c>
      <c r="U45" s="11">
        <f>ARIMA1차!U45/10000000</f>
        <v>2.3325560537101942E-3</v>
      </c>
      <c r="V45" s="11">
        <f>ARIMA1차!V45/10000000</f>
        <v>2.364643505280557E-3</v>
      </c>
      <c r="W45" s="12">
        <f>ARIMA1차!W45/10000000</f>
        <v>2.2749988137639437E-3</v>
      </c>
      <c r="X45" s="12">
        <f>ARIMA1차!X45/10000000</f>
        <v>2.1062389845281407E-3</v>
      </c>
      <c r="Y45" s="12">
        <f>ARIMA1차!Y45/10000000</f>
        <v>1.9167336394118439E-3</v>
      </c>
      <c r="Z45" s="12">
        <f>ARIMA1차!Z45/10000000</f>
        <v>1.7562243815276274E-3</v>
      </c>
      <c r="AA45" s="12">
        <f>ARIMA1차!AA45/10000000</f>
        <v>1.6510096345484068E-3</v>
      </c>
      <c r="AB45" s="12">
        <f>ARIMA1차!AB45/10000000</f>
        <v>1.6012163172459109E-3</v>
      </c>
      <c r="AC45" s="12">
        <f>ARIMA1차!AC45/10000000</f>
        <v>1.5878313308435115E-3</v>
      </c>
      <c r="AD45" s="12">
        <f>ARIMA1차!AD45/10000000</f>
        <v>1.5844303781990564E-3</v>
      </c>
      <c r="AE45" s="12">
        <f>ARIMA1차!AE45/10000000</f>
        <v>1.5682908972635195E-3</v>
      </c>
      <c r="AG45" s="3">
        <f>(W45-실제값!W45)^2</f>
        <v>640417937.48038101</v>
      </c>
      <c r="AH45" s="3">
        <f>(X45-실제값!X45)^2</f>
        <v>668183058.85288882</v>
      </c>
      <c r="AI45" s="3">
        <f>(Y45-실제값!Y45)^2</f>
        <v>712900841.19006908</v>
      </c>
      <c r="AJ45" s="3">
        <f>(Z45-실제값!Z45)^2</f>
        <v>732296471.0317471</v>
      </c>
      <c r="AK45" s="3">
        <f>(AA45-실제값!AA45)^2</f>
        <v>1060468082.095753</v>
      </c>
      <c r="AL45" s="3">
        <f>(AB45-실제값!AB45)^2</f>
        <v>1239852725.5060508</v>
      </c>
      <c r="AM45" s="3">
        <f>(AC45-실제값!AC45)^2</f>
        <v>1175263791.1108565</v>
      </c>
      <c r="AN45" s="3">
        <f>(AD45-실제값!AD45)^2</f>
        <v>1061651150.4989591</v>
      </c>
    </row>
    <row r="46" spans="1:40" x14ac:dyDescent="0.6">
      <c r="A46" s="1">
        <v>42</v>
      </c>
      <c r="B46" s="11">
        <f>ARIMA1차!B46/10000000</f>
        <v>3.9216044439660961E-3</v>
      </c>
      <c r="C46" s="11">
        <f>ARIMA1차!C46/10000000</f>
        <v>3.4575506441756492E-3</v>
      </c>
      <c r="D46" s="11">
        <f>ARIMA1차!D46/10000000</f>
        <v>3.1404432391719389E-3</v>
      </c>
      <c r="E46" s="11">
        <f>ARIMA1차!E46/10000000</f>
        <v>3.0870298842364968E-3</v>
      </c>
      <c r="F46" s="11">
        <f>ARIMA1차!F46/10000000</f>
        <v>3.0374670389617629E-3</v>
      </c>
      <c r="G46" s="11">
        <f>ARIMA1차!G46/10000000</f>
        <v>3.0045242180528459E-3</v>
      </c>
      <c r="H46" s="11">
        <f>ARIMA1차!H46/10000000</f>
        <v>2.9846734124345763E-3</v>
      </c>
      <c r="I46" s="11">
        <f>ARIMA1차!I46/10000000</f>
        <v>3.0523706689745329E-3</v>
      </c>
      <c r="J46" s="11">
        <f>ARIMA1차!J46/10000000</f>
        <v>3.003375006239972E-3</v>
      </c>
      <c r="K46" s="11">
        <f>ARIMA1차!K46/10000000</f>
        <v>2.958497965530554E-3</v>
      </c>
      <c r="L46" s="11">
        <f>ARIMA1차!L46/10000000</f>
        <v>2.9911615044424101E-3</v>
      </c>
      <c r="M46" s="11">
        <f>ARIMA1차!M46/10000000</f>
        <v>2.9009369682705863E-3</v>
      </c>
      <c r="N46" s="11">
        <f>ARIMA1차!N46/10000000</f>
        <v>2.6792321807207684E-3</v>
      </c>
      <c r="O46" s="11">
        <f>ARIMA1차!O46/10000000</f>
        <v>2.5853997873688341E-3</v>
      </c>
      <c r="P46" s="11">
        <f>ARIMA1차!P46/10000000</f>
        <v>2.6361902373330682E-3</v>
      </c>
      <c r="Q46" s="11">
        <f>ARIMA1차!Q46/10000000</f>
        <v>2.5046239670117928E-3</v>
      </c>
      <c r="R46" s="11">
        <f>ARIMA1차!R46/10000000</f>
        <v>2.4935303214486462E-3</v>
      </c>
      <c r="S46" s="11">
        <f>ARIMA1차!S46/10000000</f>
        <v>2.4158334186963125E-3</v>
      </c>
      <c r="T46" s="11">
        <f>ARIMA1차!T46/10000000</f>
        <v>2.4624534994592616E-3</v>
      </c>
      <c r="U46" s="11">
        <f>ARIMA1차!U46/10000000</f>
        <v>2.3712165546685717E-3</v>
      </c>
      <c r="V46" s="11">
        <f>ARIMA1차!V46/10000000</f>
        <v>2.4933317695048272E-3</v>
      </c>
      <c r="W46" s="12">
        <f>ARIMA1차!W46/10000000</f>
        <v>2.3972931642465395E-3</v>
      </c>
      <c r="X46" s="12">
        <f>ARIMA1차!X46/10000000</f>
        <v>2.2745804464987364E-3</v>
      </c>
      <c r="Y46" s="12">
        <f>ARIMA1차!Y46/10000000</f>
        <v>2.1013338993271348E-3</v>
      </c>
      <c r="Z46" s="12">
        <f>ARIMA1차!Z46/10000000</f>
        <v>2.0389821032361826E-3</v>
      </c>
      <c r="AA46" s="12">
        <f>ARIMA1차!AA46/10000000</f>
        <v>1.9766303071452537E-3</v>
      </c>
      <c r="AB46" s="12">
        <f>ARIMA1차!AB46/10000000</f>
        <v>1.9142785110543249E-3</v>
      </c>
      <c r="AC46" s="12">
        <f>ARIMA1차!AC46/10000000</f>
        <v>1.8519267149633728E-3</v>
      </c>
      <c r="AD46" s="12">
        <f>ARIMA1차!AD46/10000000</f>
        <v>1.789574918872444E-3</v>
      </c>
      <c r="AE46" s="12">
        <f>ARIMA1차!AE46/10000000</f>
        <v>1.7272231227815152E-3</v>
      </c>
      <c r="AG46" s="3">
        <f>(W46-실제값!W46)^2</f>
        <v>664585811.34368134</v>
      </c>
      <c r="AH46" s="3">
        <f>(X46-실제값!X46)^2</f>
        <v>724856289.4896493</v>
      </c>
      <c r="AI46" s="3">
        <f>(Y46-실제값!Y46)^2</f>
        <v>710532181.31371677</v>
      </c>
      <c r="AJ46" s="3">
        <f>(Z46-실제값!Z46)^2</f>
        <v>846007321.30456293</v>
      </c>
      <c r="AK46" s="3">
        <f>(AA46-실제값!AA46)^2</f>
        <v>1076704263.5367634</v>
      </c>
      <c r="AL46" s="3">
        <f>(AB46-실제값!AB46)^2</f>
        <v>1312938435.2292268</v>
      </c>
      <c r="AM46" s="3">
        <f>(AC46-실제값!AC46)^2</f>
        <v>1263115265.9926522</v>
      </c>
      <c r="AN46" s="3">
        <f>(AD46-실제값!AD46)^2</f>
        <v>1182438519.0714171</v>
      </c>
    </row>
    <row r="47" spans="1:40" x14ac:dyDescent="0.6">
      <c r="A47" s="1">
        <v>43</v>
      </c>
      <c r="B47" s="11">
        <f>ARIMA1차!B47/10000000</f>
        <v>4.1159790091973092E-3</v>
      </c>
      <c r="C47" s="11">
        <f>ARIMA1차!C47/10000000</f>
        <v>3.7565424583949482E-3</v>
      </c>
      <c r="D47" s="11">
        <f>ARIMA1차!D47/10000000</f>
        <v>3.4690663821510541E-3</v>
      </c>
      <c r="E47" s="11">
        <f>ARIMA1차!E47/10000000</f>
        <v>3.3940519907851145E-3</v>
      </c>
      <c r="F47" s="11">
        <f>ARIMA1차!F47/10000000</f>
        <v>3.4127405009881746E-3</v>
      </c>
      <c r="G47" s="11">
        <f>ARIMA1차!G47/10000000</f>
        <v>3.3891901170420408E-3</v>
      </c>
      <c r="H47" s="11">
        <f>ARIMA1차!H47/10000000</f>
        <v>3.3430368314499173E-3</v>
      </c>
      <c r="I47" s="11">
        <f>ARIMA1차!I47/10000000</f>
        <v>3.2989356470035543E-3</v>
      </c>
      <c r="J47" s="11">
        <f>ARIMA1차!J47/10000000</f>
        <v>3.3193271188163343E-3</v>
      </c>
      <c r="K47" s="11">
        <f>ARIMA1차!K47/10000000</f>
        <v>3.1225018724952364E-3</v>
      </c>
      <c r="L47" s="11">
        <f>ARIMA1차!L47/10000000</f>
        <v>3.1692596937188035E-3</v>
      </c>
      <c r="M47" s="11">
        <f>ARIMA1차!M47/10000000</f>
        <v>3.1558875987975328E-3</v>
      </c>
      <c r="N47" s="11">
        <f>ARIMA1차!N47/10000000</f>
        <v>3.0050395452213543E-3</v>
      </c>
      <c r="O47" s="11">
        <f>ARIMA1차!O47/10000000</f>
        <v>2.8244114945417918E-3</v>
      </c>
      <c r="P47" s="11">
        <f>ARIMA1차!P47/10000000</f>
        <v>2.7290783343902293E-3</v>
      </c>
      <c r="Q47" s="11">
        <f>ARIMA1차!Q47/10000000</f>
        <v>2.6138258705086723E-3</v>
      </c>
      <c r="R47" s="11">
        <f>ARIMA1차!R47/10000000</f>
        <v>2.6926779651458986E-3</v>
      </c>
      <c r="S47" s="11">
        <f>ARIMA1차!S47/10000000</f>
        <v>2.6346158507597854E-3</v>
      </c>
      <c r="T47" s="11">
        <f>ARIMA1차!T47/10000000</f>
        <v>2.6359522398356175E-3</v>
      </c>
      <c r="U47" s="11">
        <f>ARIMA1차!U47/10000000</f>
        <v>2.580539156277286E-3</v>
      </c>
      <c r="V47" s="11">
        <f>ARIMA1차!V47/10000000</f>
        <v>2.5924918408496795E-3</v>
      </c>
      <c r="W47" s="12">
        <f>ARIMA1차!W47/10000000</f>
        <v>2.4609787357189224E-3</v>
      </c>
      <c r="X47" s="12">
        <f>ARIMA1차!X47/10000000</f>
        <v>2.3176713016330266E-3</v>
      </c>
      <c r="Y47" s="12">
        <f>ARIMA1차!Y47/10000000</f>
        <v>2.2509203120526394E-3</v>
      </c>
      <c r="Z47" s="12">
        <f>ARIMA1차!Z47/10000000</f>
        <v>2.1841693224722751E-3</v>
      </c>
      <c r="AA47" s="12">
        <f>ARIMA1차!AA47/10000000</f>
        <v>2.1174183328919113E-3</v>
      </c>
      <c r="AB47" s="12">
        <f>ARIMA1차!AB47/10000000</f>
        <v>2.0506673433115471E-3</v>
      </c>
      <c r="AC47" s="12">
        <f>ARIMA1차!AC47/10000000</f>
        <v>1.9839163537311599E-3</v>
      </c>
      <c r="AD47" s="12">
        <f>ARIMA1차!AD47/10000000</f>
        <v>1.9171653641507961E-3</v>
      </c>
      <c r="AE47" s="12">
        <f>ARIMA1차!AE47/10000000</f>
        <v>1.8504143745704321E-3</v>
      </c>
      <c r="AG47" s="3">
        <f>(W47-실제값!W47)^2</f>
        <v>831637085.40345263</v>
      </c>
      <c r="AH47" s="3">
        <f>(X47-실제값!X47)^2</f>
        <v>809013979.38230193</v>
      </c>
      <c r="AI47" s="3">
        <f>(Y47-실제값!Y47)^2</f>
        <v>798090719.03145957</v>
      </c>
      <c r="AJ47" s="3">
        <f>(Z47-실제값!Z47)^2</f>
        <v>818209454.92186809</v>
      </c>
      <c r="AK47" s="3">
        <f>(AA47-실제값!AA47)^2</f>
        <v>1198833617.9906116</v>
      </c>
      <c r="AL47" s="3">
        <f>(AB47-실제값!AB47)^2</f>
        <v>1405724771.7454021</v>
      </c>
      <c r="AM47" s="3">
        <f>(AC47-실제값!AC47)^2</f>
        <v>1362636185.8103983</v>
      </c>
      <c r="AN47" s="3">
        <f>(AD47-실제값!AD47)^2</f>
        <v>1359627870.3513062</v>
      </c>
    </row>
    <row r="48" spans="1:40" x14ac:dyDescent="0.6">
      <c r="A48" s="1">
        <v>44</v>
      </c>
      <c r="B48" s="11">
        <f>ARIMA1차!B48/10000000</f>
        <v>4.1604609824497703E-3</v>
      </c>
      <c r="C48" s="11">
        <f>ARIMA1차!C48/10000000</f>
        <v>3.9572105004873626E-3</v>
      </c>
      <c r="D48" s="11">
        <f>ARIMA1차!D48/10000000</f>
        <v>3.5906344757771708E-3</v>
      </c>
      <c r="E48" s="11">
        <f>ARIMA1차!E48/10000000</f>
        <v>3.6970257409908603E-3</v>
      </c>
      <c r="F48" s="11">
        <f>ARIMA1차!F48/10000000</f>
        <v>3.6392533786788932E-3</v>
      </c>
      <c r="G48" s="11">
        <f>ARIMA1차!G48/10000000</f>
        <v>3.6297905654270727E-3</v>
      </c>
      <c r="H48" s="11">
        <f>ARIMA1차!H48/10000000</f>
        <v>3.6287286218733739E-3</v>
      </c>
      <c r="I48" s="11">
        <f>ARIMA1차!I48/10000000</f>
        <v>3.6318436525366385E-3</v>
      </c>
      <c r="J48" s="11">
        <f>ARIMA1차!J48/10000000</f>
        <v>3.6092770688208298E-3</v>
      </c>
      <c r="K48" s="11">
        <f>ARIMA1차!K48/10000000</f>
        <v>3.3889285945120674E-3</v>
      </c>
      <c r="L48" s="11">
        <f>ARIMA1차!L48/10000000</f>
        <v>3.4834517654502056E-3</v>
      </c>
      <c r="M48" s="11">
        <f>ARIMA1차!M48/10000000</f>
        <v>3.3558705334706378E-3</v>
      </c>
      <c r="N48" s="11">
        <f>ARIMA1차!N48/10000000</f>
        <v>3.3718509309746472E-3</v>
      </c>
      <c r="O48" s="11">
        <f>ARIMA1차!O48/10000000</f>
        <v>3.2261991729627499E-3</v>
      </c>
      <c r="P48" s="11">
        <f>ARIMA1차!P48/10000000</f>
        <v>3.0924548110267047E-3</v>
      </c>
      <c r="Q48" s="11">
        <f>ARIMA1차!Q48/10000000</f>
        <v>2.9252959368344634E-3</v>
      </c>
      <c r="R48" s="11">
        <f>ARIMA1차!R48/10000000</f>
        <v>2.8284215119163333E-3</v>
      </c>
      <c r="S48" s="11">
        <f>ARIMA1차!S48/10000000</f>
        <v>2.8531106951323664E-3</v>
      </c>
      <c r="T48" s="11">
        <f>ARIMA1차!T48/10000000</f>
        <v>2.8813834812296416E-3</v>
      </c>
      <c r="U48" s="11">
        <f>ARIMA1차!U48/10000000</f>
        <v>2.8101930935332704E-3</v>
      </c>
      <c r="V48" s="11">
        <f>ARIMA1차!V48/10000000</f>
        <v>2.9270728884635195E-3</v>
      </c>
      <c r="W48" s="12">
        <f>ARIMA1차!W48/10000000</f>
        <v>2.7796063074725565E-3</v>
      </c>
      <c r="X48" s="12">
        <f>ARIMA1차!X48/10000000</f>
        <v>2.6808016602613309E-3</v>
      </c>
      <c r="Y48" s="12">
        <f>ARIMA1차!Y48/10000000</f>
        <v>2.6033884686835476E-3</v>
      </c>
      <c r="Z48" s="12">
        <f>ARIMA1차!Z48/10000000</f>
        <v>2.5353788157359107E-3</v>
      </c>
      <c r="AA48" s="12">
        <f>ARIMA1차!AA48/10000000</f>
        <v>2.4715028945120261E-3</v>
      </c>
      <c r="AB48" s="12">
        <f>ARIMA1차!AB48/10000000</f>
        <v>2.4094441336823522E-3</v>
      </c>
      <c r="AC48" s="12">
        <f>ARIMA1차!AC48/10000000</f>
        <v>2.3481841842218662E-3</v>
      </c>
      <c r="AD48" s="12">
        <f>ARIMA1차!AD48/10000000</f>
        <v>2.2872753868146732E-3</v>
      </c>
      <c r="AE48" s="12">
        <f>ARIMA1차!AE48/10000000</f>
        <v>2.2265209534655076E-3</v>
      </c>
      <c r="AG48" s="3">
        <f>(W48-실제값!W48)^2</f>
        <v>894058834.38351357</v>
      </c>
      <c r="AH48" s="3">
        <f>(X48-실제값!X48)^2</f>
        <v>881482626.62305379</v>
      </c>
      <c r="AI48" s="3">
        <f>(Y48-실제값!Y48)^2</f>
        <v>956331797.7055819</v>
      </c>
      <c r="AJ48" s="3">
        <f>(Z48-실제값!Z48)^2</f>
        <v>947270719.98703873</v>
      </c>
      <c r="AK48" s="3">
        <f>(AA48-실제값!AA48)^2</f>
        <v>1215909540.2793722</v>
      </c>
      <c r="AL48" s="3">
        <f>(AB48-실제값!AB48)^2</f>
        <v>1530044250.7174137</v>
      </c>
      <c r="AM48" s="3">
        <f>(AC48-실제값!AC48)^2</f>
        <v>1538710709.1697297</v>
      </c>
      <c r="AN48" s="3">
        <f>(AD48-실제값!AD48)^2</f>
        <v>1493877840.5738332</v>
      </c>
    </row>
    <row r="49" spans="1:40" x14ac:dyDescent="0.6">
      <c r="A49" s="1">
        <v>45</v>
      </c>
      <c r="B49" s="11">
        <f>ARIMA1차!B49/10000000</f>
        <v>4.4044978873547724E-3</v>
      </c>
      <c r="C49" s="11">
        <f>ARIMA1차!C49/10000000</f>
        <v>4.2409475024800863E-3</v>
      </c>
      <c r="D49" s="11">
        <f>ARIMA1차!D49/10000000</f>
        <v>3.9534507874800194E-3</v>
      </c>
      <c r="E49" s="11">
        <f>ARIMA1차!E49/10000000</f>
        <v>3.8407683416375703E-3</v>
      </c>
      <c r="F49" s="11">
        <f>ARIMA1차!F49/10000000</f>
        <v>3.80119106095978E-3</v>
      </c>
      <c r="G49" s="11">
        <f>ARIMA1차!G49/10000000</f>
        <v>3.8477305619676497E-3</v>
      </c>
      <c r="H49" s="11">
        <f>ARIMA1차!H49/10000000</f>
        <v>3.8841980131799313E-3</v>
      </c>
      <c r="I49" s="11">
        <f>ARIMA1차!I49/10000000</f>
        <v>3.9050331258948232E-3</v>
      </c>
      <c r="J49" s="11">
        <f>ARIMA1차!J49/10000000</f>
        <v>3.8364040775241679E-3</v>
      </c>
      <c r="K49" s="11">
        <f>ARIMA1차!K49/10000000</f>
        <v>3.8137822127750952E-3</v>
      </c>
      <c r="L49" s="11">
        <f>ARIMA1차!L49/10000000</f>
        <v>3.8049234744287467E-3</v>
      </c>
      <c r="M49" s="11">
        <f>ARIMA1차!M49/10000000</f>
        <v>3.6340374921323497E-3</v>
      </c>
      <c r="N49" s="11">
        <f>ARIMA1차!N49/10000000</f>
        <v>3.62819741297148E-3</v>
      </c>
      <c r="O49" s="11">
        <f>ARIMA1차!O49/10000000</f>
        <v>3.4993914968100164E-3</v>
      </c>
      <c r="P49" s="11">
        <f>ARIMA1차!P49/10000000</f>
        <v>3.4362974578498072E-3</v>
      </c>
      <c r="Q49" s="11">
        <f>ARIMA1차!Q49/10000000</f>
        <v>3.2364613681650552E-3</v>
      </c>
      <c r="R49" s="11">
        <f>ARIMA1차!R49/10000000</f>
        <v>3.1550837826697441E-3</v>
      </c>
      <c r="S49" s="11">
        <f>ARIMA1차!S49/10000000</f>
        <v>3.0582426215361195E-3</v>
      </c>
      <c r="T49" s="11">
        <f>ARIMA1차!T49/10000000</f>
        <v>3.077897118867749E-3</v>
      </c>
      <c r="U49" s="11">
        <f>ARIMA1차!U49/10000000</f>
        <v>3.1264413304706914E-3</v>
      </c>
      <c r="V49" s="11">
        <f>ARIMA1차!V49/10000000</f>
        <v>3.1361700748783602E-3</v>
      </c>
      <c r="W49" s="12">
        <f>ARIMA1차!W49/10000000</f>
        <v>3.1224231952667581E-3</v>
      </c>
      <c r="X49" s="12">
        <f>ARIMA1차!X49/10000000</f>
        <v>3.0443913615868421E-3</v>
      </c>
      <c r="Y49" s="12">
        <f>ARIMA1차!Y49/10000000</f>
        <v>2.9322529199403316E-3</v>
      </c>
      <c r="Z49" s="12">
        <f>ARIMA1차!Z49/10000000</f>
        <v>2.7945739602322555E-3</v>
      </c>
      <c r="AA49" s="12">
        <f>ARIMA1차!AA49/10000000</f>
        <v>2.6701600814970374E-3</v>
      </c>
      <c r="AB49" s="12">
        <f>ARIMA1차!AB49/10000000</f>
        <v>2.5742791298260567E-3</v>
      </c>
      <c r="AC49" s="12">
        <f>ARIMA1차!AC49/10000000</f>
        <v>2.5214043081419543E-3</v>
      </c>
      <c r="AD49" s="12">
        <f>ARIMA1차!AD49/10000000</f>
        <v>2.5017706825849781E-3</v>
      </c>
      <c r="AE49" s="12">
        <f>ARIMA1차!AE49/10000000</f>
        <v>2.4998923435379716E-3</v>
      </c>
      <c r="AG49" s="3">
        <f>(W49-실제값!W49)^2</f>
        <v>1037426921.5746285</v>
      </c>
      <c r="AH49" s="3">
        <f>(X49-실제값!X49)^2</f>
        <v>1094389916.9923189</v>
      </c>
      <c r="AI49" s="3">
        <f>(Y49-실제값!Y49)^2</f>
        <v>1078384580.5199075</v>
      </c>
      <c r="AJ49" s="3">
        <f>(Z49-실제값!Z49)^2</f>
        <v>1087010482.3680496</v>
      </c>
      <c r="AK49" s="3">
        <f>(AA49-실제값!AA49)^2</f>
        <v>1418365482.3283963</v>
      </c>
      <c r="AL49" s="3">
        <f>(AB49-실제값!AB49)^2</f>
        <v>1556678750.5416133</v>
      </c>
      <c r="AM49" s="3">
        <f>(AC49-실제값!AC49)^2</f>
        <v>1641595177.4910114</v>
      </c>
      <c r="AN49" s="3">
        <f>(AD49-실제값!AD49)^2</f>
        <v>1602376413.1265118</v>
      </c>
    </row>
    <row r="50" spans="1:40" x14ac:dyDescent="0.6">
      <c r="A50" s="1">
        <v>46</v>
      </c>
      <c r="B50" s="11">
        <f>ARIMA1차!B50/10000000</f>
        <v>4.7058371519513257E-3</v>
      </c>
      <c r="C50" s="11">
        <f>ARIMA1차!C50/10000000</f>
        <v>4.5159540138030611E-3</v>
      </c>
      <c r="D50" s="11">
        <f>ARIMA1차!D50/10000000</f>
        <v>4.2619787945644312E-3</v>
      </c>
      <c r="E50" s="11">
        <f>ARIMA1차!E50/10000000</f>
        <v>4.2520296068489115E-3</v>
      </c>
      <c r="F50" s="11">
        <f>ARIMA1차!F50/10000000</f>
        <v>4.3205255204607036E-3</v>
      </c>
      <c r="G50" s="11">
        <f>ARIMA1차!G50/10000000</f>
        <v>4.2825612366703715E-3</v>
      </c>
      <c r="H50" s="11">
        <f>ARIMA1차!H50/10000000</f>
        <v>4.223279975546515E-3</v>
      </c>
      <c r="I50" s="11">
        <f>ARIMA1차!I50/10000000</f>
        <v>4.2853420440046803E-3</v>
      </c>
      <c r="J50" s="11">
        <f>ARIMA1차!J50/10000000</f>
        <v>4.3470296575682946E-3</v>
      </c>
      <c r="K50" s="11">
        <f>ARIMA1차!K50/10000000</f>
        <v>4.103461341269426E-3</v>
      </c>
      <c r="L50" s="11">
        <f>ARIMA1차!L50/10000000</f>
        <v>4.0848065192891064E-3</v>
      </c>
      <c r="M50" s="11">
        <f>ARIMA1차!M50/10000000</f>
        <v>3.9613612743454171E-3</v>
      </c>
      <c r="N50" s="11">
        <f>ARIMA1차!N50/10000000</f>
        <v>3.9126989447891636E-3</v>
      </c>
      <c r="O50" s="11">
        <f>ARIMA1차!O50/10000000</f>
        <v>3.832679518291715E-3</v>
      </c>
      <c r="P50" s="11">
        <f>ARIMA1차!P50/10000000</f>
        <v>3.76490866809579E-3</v>
      </c>
      <c r="Q50" s="11">
        <f>ARIMA1차!Q50/10000000</f>
        <v>3.6443091766427882E-3</v>
      </c>
      <c r="R50" s="11">
        <f>ARIMA1차!R50/10000000</f>
        <v>3.4334339546359667E-3</v>
      </c>
      <c r="S50" s="11">
        <f>ARIMA1차!S50/10000000</f>
        <v>3.3671880227795401E-3</v>
      </c>
      <c r="T50" s="11">
        <f>ARIMA1차!T50/10000000</f>
        <v>3.4805526544320876E-3</v>
      </c>
      <c r="U50" s="11">
        <f>ARIMA1차!U50/10000000</f>
        <v>3.4032954960680783E-3</v>
      </c>
      <c r="V50" s="11">
        <f>ARIMA1차!V50/10000000</f>
        <v>3.5082288567923636E-3</v>
      </c>
      <c r="W50" s="12">
        <f>ARIMA1차!W50/10000000</f>
        <v>3.4168678626994332E-3</v>
      </c>
      <c r="X50" s="12">
        <f>ARIMA1차!X50/10000000</f>
        <v>3.2649530528603122E-3</v>
      </c>
      <c r="Y50" s="12">
        <f>ARIMA1차!Y50/10000000</f>
        <v>3.2043837442749645E-3</v>
      </c>
      <c r="Z50" s="12">
        <f>ARIMA1차!Z50/10000000</f>
        <v>3.1438144356895938E-3</v>
      </c>
      <c r="AA50" s="12">
        <f>ARIMA1차!AA50/10000000</f>
        <v>3.083245127104246E-3</v>
      </c>
      <c r="AB50" s="12">
        <f>ARIMA1차!AB50/10000000</f>
        <v>3.0226758185188983E-3</v>
      </c>
      <c r="AC50" s="12">
        <f>ARIMA1차!AC50/10000000</f>
        <v>2.9621065099335511E-3</v>
      </c>
      <c r="AD50" s="12">
        <f>ARIMA1차!AD50/10000000</f>
        <v>2.9015372013481799E-3</v>
      </c>
      <c r="AE50" s="12">
        <f>ARIMA1차!AE50/10000000</f>
        <v>2.8409678927628322E-3</v>
      </c>
      <c r="AG50" s="3">
        <f>(W50-실제값!W50)^2</f>
        <v>1261149541.4717243</v>
      </c>
      <c r="AH50" s="3">
        <f>(X50-실제값!X50)^2</f>
        <v>1278027422.5367157</v>
      </c>
      <c r="AI50" s="3">
        <f>(Y50-실제값!Y50)^2</f>
        <v>1246493408.3279355</v>
      </c>
      <c r="AJ50" s="3">
        <f>(Z50-실제값!Z50)^2</f>
        <v>1246132623.000838</v>
      </c>
      <c r="AK50" s="3">
        <f>(AA50-실제값!AA50)^2</f>
        <v>1574016926.6971111</v>
      </c>
      <c r="AL50" s="3">
        <f>(AB50-실제값!AB50)^2</f>
        <v>1847716158.0465074</v>
      </c>
      <c r="AM50" s="3">
        <f>(AC50-실제값!AC50)^2</f>
        <v>1675169734.3719962</v>
      </c>
      <c r="AN50" s="3">
        <f>(AD50-실제값!AD50)^2</f>
        <v>1712889732.4108472</v>
      </c>
    </row>
    <row r="51" spans="1:40" x14ac:dyDescent="0.6">
      <c r="A51" s="1">
        <v>47</v>
      </c>
      <c r="B51" s="11">
        <f>ARIMA1차!B51/10000000</f>
        <v>4.8081796376992607E-3</v>
      </c>
      <c r="C51" s="11">
        <f>ARIMA1차!C51/10000000</f>
        <v>4.830751719804233E-3</v>
      </c>
      <c r="D51" s="11">
        <f>ARIMA1차!D51/10000000</f>
        <v>4.5102153699250018E-3</v>
      </c>
      <c r="E51" s="11">
        <f>ARIMA1차!E51/10000000</f>
        <v>4.5010730796804597E-3</v>
      </c>
      <c r="F51" s="11">
        <f>ARIMA1차!F51/10000000</f>
        <v>4.5755699126818509E-3</v>
      </c>
      <c r="G51" s="11">
        <f>ARIMA1차!G51/10000000</f>
        <v>4.6077310087036657E-3</v>
      </c>
      <c r="H51" s="11">
        <f>ARIMA1차!H51/10000000</f>
        <v>4.6906991212923507E-3</v>
      </c>
      <c r="I51" s="11">
        <f>ARIMA1차!I51/10000000</f>
        <v>4.5620764463596697E-3</v>
      </c>
      <c r="J51" s="11">
        <f>ARIMA1차!J51/10000000</f>
        <v>4.621352028237013E-3</v>
      </c>
      <c r="K51" s="11">
        <f>ARIMA1차!K51/10000000</f>
        <v>4.5910663495458267E-3</v>
      </c>
      <c r="L51" s="11">
        <f>ARIMA1차!L51/10000000</f>
        <v>4.4052866420653484E-3</v>
      </c>
      <c r="M51" s="11">
        <f>ARIMA1차!M51/10000000</f>
        <v>4.3797875673716926E-3</v>
      </c>
      <c r="N51" s="11">
        <f>ARIMA1차!N51/10000000</f>
        <v>4.1708866539933087E-3</v>
      </c>
      <c r="O51" s="11">
        <f>ARIMA1차!O51/10000000</f>
        <v>4.1573746598271323E-3</v>
      </c>
      <c r="P51" s="11">
        <f>ARIMA1차!P51/10000000</f>
        <v>4.1065093294101315E-3</v>
      </c>
      <c r="Q51" s="11">
        <f>ARIMA1차!Q51/10000000</f>
        <v>4.0013750114216741E-3</v>
      </c>
      <c r="R51" s="11">
        <f>ARIMA1차!R51/10000000</f>
        <v>3.9788921162603802E-3</v>
      </c>
      <c r="S51" s="11">
        <f>ARIMA1차!S51/10000000</f>
        <v>3.7647493055470781E-3</v>
      </c>
      <c r="T51" s="11">
        <f>ARIMA1차!T51/10000000</f>
        <v>3.7481647787914584E-3</v>
      </c>
      <c r="U51" s="11">
        <f>ARIMA1차!U51/10000000</f>
        <v>3.7519772894367234E-3</v>
      </c>
      <c r="V51" s="11">
        <f>ARIMA1차!V51/10000000</f>
        <v>3.6821366262491041E-3</v>
      </c>
      <c r="W51" s="12">
        <f>ARIMA1차!W51/10000000</f>
        <v>3.645809917116737E-3</v>
      </c>
      <c r="X51" s="12">
        <f>ARIMA1차!X51/10000000</f>
        <v>3.6017709921167792E-3</v>
      </c>
      <c r="Y51" s="12">
        <f>ARIMA1차!Y51/10000000</f>
        <v>3.5529793791071484E-3</v>
      </c>
      <c r="Z51" s="12">
        <f>ARIMA1차!Z51/10000000</f>
        <v>3.5012589005541887E-3</v>
      </c>
      <c r="AA51" s="12">
        <f>ARIMA1차!AA51/10000000</f>
        <v>3.447733495325326E-3</v>
      </c>
      <c r="AB51" s="12">
        <f>ARIMA1차!AB51/10000000</f>
        <v>3.3930957958456034E-3</v>
      </c>
      <c r="AC51" s="12">
        <f>ARIMA1차!AC51/10000000</f>
        <v>3.3377726399886143E-3</v>
      </c>
      <c r="AD51" s="12">
        <f>ARIMA1차!AD51/10000000</f>
        <v>3.2820270685300244E-3</v>
      </c>
      <c r="AE51" s="12">
        <f>ARIMA1차!AE51/10000000</f>
        <v>3.2260211815409437E-3</v>
      </c>
      <c r="AG51" s="3">
        <f>(W51-실제값!W51)^2</f>
        <v>1477418469.9281945</v>
      </c>
      <c r="AH51" s="3">
        <f>(X51-실제값!X51)^2</f>
        <v>1548020464.661674</v>
      </c>
      <c r="AI51" s="3">
        <f>(Y51-실제값!Y51)^2</f>
        <v>1453491433.5763037</v>
      </c>
      <c r="AJ51" s="3">
        <f>(Z51-실제값!Z51)^2</f>
        <v>1427013237.1371155</v>
      </c>
      <c r="AK51" s="3">
        <f>(AA51-실제값!AA51)^2</f>
        <v>1777659925.1762295</v>
      </c>
      <c r="AL51" s="3">
        <f>(AB51-실제값!AB51)^2</f>
        <v>1940998450.956557</v>
      </c>
      <c r="AM51" s="3">
        <f>(AC51-실제값!AC51)^2</f>
        <v>2045577439.1883104</v>
      </c>
      <c r="AN51" s="3">
        <f>(AD51-실제값!AD51)^2</f>
        <v>1794130271.4155853</v>
      </c>
    </row>
    <row r="52" spans="1:40" x14ac:dyDescent="0.6">
      <c r="A52" s="1">
        <v>48</v>
      </c>
      <c r="B52" s="11">
        <f>ARIMA1차!B52/10000000</f>
        <v>5.8881172351839713E-3</v>
      </c>
      <c r="C52" s="11">
        <f>ARIMA1차!C52/10000000</f>
        <v>4.9767109249769124E-3</v>
      </c>
      <c r="D52" s="11">
        <f>ARIMA1차!D52/10000000</f>
        <v>4.9975399736704477E-3</v>
      </c>
      <c r="E52" s="11">
        <f>ARIMA1차!E52/10000000</f>
        <v>4.8839561667384642E-3</v>
      </c>
      <c r="F52" s="11">
        <f>ARIMA1차!F52/10000000</f>
        <v>4.9437391485609682E-3</v>
      </c>
      <c r="G52" s="11">
        <f>ARIMA1차!G52/10000000</f>
        <v>5.1031947392366E-3</v>
      </c>
      <c r="H52" s="11">
        <f>ARIMA1차!H52/10000000</f>
        <v>5.0477067917857653E-3</v>
      </c>
      <c r="I52" s="11">
        <f>ARIMA1차!I52/10000000</f>
        <v>5.062588610381601E-3</v>
      </c>
      <c r="J52" s="11">
        <f>ARIMA1차!J52/10000000</f>
        <v>5.0396801219720335E-3</v>
      </c>
      <c r="K52" s="11">
        <f>ARIMA1차!K52/10000000</f>
        <v>4.8389106745467519E-3</v>
      </c>
      <c r="L52" s="11">
        <f>ARIMA1차!L52/10000000</f>
        <v>4.8838247734117879E-3</v>
      </c>
      <c r="M52" s="11">
        <f>ARIMA1차!M52/10000000</f>
        <v>4.8463471491076906E-3</v>
      </c>
      <c r="N52" s="11">
        <f>ARIMA1차!N52/10000000</f>
        <v>4.607677178138936E-3</v>
      </c>
      <c r="O52" s="11">
        <f>ARIMA1차!O52/10000000</f>
        <v>4.5262762210977539E-3</v>
      </c>
      <c r="P52" s="11">
        <f>ARIMA1차!P52/10000000</f>
        <v>4.4034159395848248E-3</v>
      </c>
      <c r="Q52" s="11">
        <f>ARIMA1차!Q52/10000000</f>
        <v>4.3336886059240293E-3</v>
      </c>
      <c r="R52" s="11">
        <f>ARIMA1차!R52/10000000</f>
        <v>4.3289932936455824E-3</v>
      </c>
      <c r="S52" s="11">
        <f>ARIMA1차!S52/10000000</f>
        <v>4.2256656769600869E-3</v>
      </c>
      <c r="T52" s="11">
        <f>ARIMA1차!T52/10000000</f>
        <v>4.1089752995220668E-3</v>
      </c>
      <c r="U52" s="11">
        <f>ARIMA1차!U52/10000000</f>
        <v>4.0601875448427922E-3</v>
      </c>
      <c r="V52" s="11">
        <f>ARIMA1차!V52/10000000</f>
        <v>4.0432583625263094E-3</v>
      </c>
      <c r="W52" s="12">
        <f>ARIMA1차!W52/10000000</f>
        <v>3.9929855573935438E-3</v>
      </c>
      <c r="X52" s="12">
        <f>ARIMA1차!X52/10000000</f>
        <v>3.9267614979711591E-3</v>
      </c>
      <c r="Y52" s="12">
        <f>ARIMA1차!Y52/10000000</f>
        <v>3.8605374385487752E-3</v>
      </c>
      <c r="Z52" s="12">
        <f>ARIMA1차!Z52/10000000</f>
        <v>3.7943133791263914E-3</v>
      </c>
      <c r="AA52" s="12">
        <f>ARIMA1차!AA52/10000000</f>
        <v>3.7280893197040072E-3</v>
      </c>
      <c r="AB52" s="12">
        <f>ARIMA1차!AB52/10000000</f>
        <v>3.6618652602816233E-3</v>
      </c>
      <c r="AC52" s="12">
        <f>ARIMA1차!AC52/10000000</f>
        <v>3.5956412008592395E-3</v>
      </c>
      <c r="AD52" s="12">
        <f>ARIMA1차!AD52/10000000</f>
        <v>3.5294171414368553E-3</v>
      </c>
      <c r="AE52" s="12">
        <f>ARIMA1차!AE52/10000000</f>
        <v>3.4631930820144714E-3</v>
      </c>
      <c r="AG52" s="3">
        <f>(W52-실제값!W52)^2</f>
        <v>1746970694.1469278</v>
      </c>
      <c r="AH52" s="3">
        <f>(X52-실제값!X52)^2</f>
        <v>1741377175.6342733</v>
      </c>
      <c r="AI52" s="3">
        <f>(Y52-실제값!Y52)^2</f>
        <v>1728357485.8371327</v>
      </c>
      <c r="AJ52" s="3">
        <f>(Z52-실제값!Z52)^2</f>
        <v>1716325617.7853258</v>
      </c>
      <c r="AK52" s="3">
        <f>(AA52-실제값!AA52)^2</f>
        <v>2078440131.0072138</v>
      </c>
      <c r="AL52" s="3">
        <f>(AB52-실제값!AB52)^2</f>
        <v>2214485481.4411845</v>
      </c>
      <c r="AM52" s="3">
        <f>(AC52-실제값!AC52)^2</f>
        <v>2211921478.9595351</v>
      </c>
      <c r="AN52" s="3">
        <f>(AD52-실제값!AD52)^2</f>
        <v>1965591034.2779007</v>
      </c>
    </row>
    <row r="53" spans="1:40" x14ac:dyDescent="0.6">
      <c r="A53" s="1">
        <v>49</v>
      </c>
      <c r="B53" s="11">
        <f>ARIMA1차!B53/10000000</f>
        <v>5.6381768126351961E-3</v>
      </c>
      <c r="C53" s="11">
        <f>ARIMA1차!C53/10000000</f>
        <v>5.7032933049401243E-3</v>
      </c>
      <c r="D53" s="11">
        <f>ARIMA1차!D53/10000000</f>
        <v>4.9451588022499746E-3</v>
      </c>
      <c r="E53" s="11">
        <f>ARIMA1차!E53/10000000</f>
        <v>5.0689086095240185E-3</v>
      </c>
      <c r="F53" s="11">
        <f>ARIMA1차!F53/10000000</f>
        <v>5.1955859849021685E-3</v>
      </c>
      <c r="G53" s="11">
        <f>ARIMA1차!G53/10000000</f>
        <v>5.287663022127638E-3</v>
      </c>
      <c r="H53" s="11">
        <f>ARIMA1차!H53/10000000</f>
        <v>5.3959386987072235E-3</v>
      </c>
      <c r="I53" s="11">
        <f>ARIMA1차!I53/10000000</f>
        <v>5.3819333382987547E-3</v>
      </c>
      <c r="J53" s="11">
        <f>ARIMA1차!J53/10000000</f>
        <v>5.4649565349937212E-3</v>
      </c>
      <c r="K53" s="11">
        <f>ARIMA1차!K53/10000000</f>
        <v>5.192562903644852E-3</v>
      </c>
      <c r="L53" s="11">
        <f>ARIMA1차!L53/10000000</f>
        <v>5.3463912117655511E-3</v>
      </c>
      <c r="M53" s="11">
        <f>ARIMA1차!M53/10000000</f>
        <v>5.2542341221906231E-3</v>
      </c>
      <c r="N53" s="11">
        <f>ARIMA1차!N53/10000000</f>
        <v>5.0328582998355412E-3</v>
      </c>
      <c r="O53" s="11">
        <f>ARIMA1차!O53/10000000</f>
        <v>5.0103616204944046E-3</v>
      </c>
      <c r="P53" s="11">
        <f>ARIMA1차!P53/10000000</f>
        <v>4.8358619837487972E-3</v>
      </c>
      <c r="Q53" s="11">
        <f>ARIMA1차!Q53/10000000</f>
        <v>4.7705619191501436E-3</v>
      </c>
      <c r="R53" s="11">
        <f>ARIMA1차!R53/10000000</f>
        <v>4.7312698423981918E-3</v>
      </c>
      <c r="S53" s="11">
        <f>ARIMA1차!S53/10000000</f>
        <v>4.6079389526332516E-3</v>
      </c>
      <c r="T53" s="11">
        <f>ARIMA1차!T53/10000000</f>
        <v>4.6011866689401829E-3</v>
      </c>
      <c r="U53" s="11">
        <f>ARIMA1차!U53/10000000</f>
        <v>4.4793726535311898E-3</v>
      </c>
      <c r="V53" s="11">
        <f>ARIMA1차!V53/10000000</f>
        <v>4.4720932209874999E-3</v>
      </c>
      <c r="W53" s="12">
        <f>ARIMA1차!W53/10000000</f>
        <v>4.461420182839175E-3</v>
      </c>
      <c r="X53" s="12">
        <f>ARIMA1차!X53/10000000</f>
        <v>4.4295870671911299E-3</v>
      </c>
      <c r="Y53" s="12">
        <f>ARIMA1차!Y53/10000000</f>
        <v>4.3875497499140902E-3</v>
      </c>
      <c r="Z53" s="12">
        <f>ARIMA1차!Z53/10000000</f>
        <v>4.3405915749092638E-3</v>
      </c>
      <c r="AA53" s="12">
        <f>ARIMA1차!AA53/10000000</f>
        <v>4.2912603734142187E-3</v>
      </c>
      <c r="AB53" s="12">
        <f>ARIMA1차!AB53/10000000</f>
        <v>4.2407848074537116E-3</v>
      </c>
      <c r="AC53" s="12">
        <f>ARIMA1차!AC53/10000000</f>
        <v>4.1897573850199574E-3</v>
      </c>
      <c r="AD53" s="12">
        <f>ARIMA1차!AD53/10000000</f>
        <v>4.1384638362110347E-3</v>
      </c>
      <c r="AE53" s="12">
        <f>ARIMA1차!AE53/10000000</f>
        <v>4.0870419510483803E-3</v>
      </c>
      <c r="AG53" s="3">
        <f>(W53-실제값!W53)^2</f>
        <v>2050801880.5417209</v>
      </c>
      <c r="AH53" s="3">
        <f>(X53-실제값!X53)^2</f>
        <v>2004164623.9030259</v>
      </c>
      <c r="AI53" s="3">
        <f>(Y53-실제값!Y53)^2</f>
        <v>2124494397.0615804</v>
      </c>
      <c r="AJ53" s="3">
        <f>(Z53-실제값!Z53)^2</f>
        <v>2054577315.8417637</v>
      </c>
      <c r="AK53" s="3">
        <f>(AA53-실제값!AA53)^2</f>
        <v>2427167649.6859331</v>
      </c>
      <c r="AL53" s="3">
        <f>(AB53-실제값!AB53)^2</f>
        <v>2425784102.331233</v>
      </c>
      <c r="AM53" s="3">
        <f>(AC53-실제값!AC53)^2</f>
        <v>2403641163.4178133</v>
      </c>
      <c r="AN53" s="3">
        <f>(AD53-실제값!AD53)^2</f>
        <v>2371151871.5845618</v>
      </c>
    </row>
    <row r="54" spans="1:40" x14ac:dyDescent="0.6">
      <c r="A54" s="1">
        <v>50</v>
      </c>
      <c r="B54" s="11">
        <f>ARIMA1차!B54/10000000</f>
        <v>5.9748281122283696E-3</v>
      </c>
      <c r="C54" s="11">
        <f>ARIMA1차!C54/10000000</f>
        <v>5.8025383018435062E-3</v>
      </c>
      <c r="D54" s="11">
        <f>ARIMA1차!D54/10000000</f>
        <v>5.8596125582171437E-3</v>
      </c>
      <c r="E54" s="11">
        <f>ARIMA1차!E54/10000000</f>
        <v>5.1818348375412956E-3</v>
      </c>
      <c r="F54" s="11">
        <f>ARIMA1차!F54/10000000</f>
        <v>5.312952693875321E-3</v>
      </c>
      <c r="G54" s="11">
        <f>ARIMA1차!G54/10000000</f>
        <v>5.5293932961509593E-3</v>
      </c>
      <c r="H54" s="11">
        <f>ARIMA1차!H54/10000000</f>
        <v>5.6292235967719297E-3</v>
      </c>
      <c r="I54" s="11">
        <f>ARIMA1차!I54/10000000</f>
        <v>5.846184234501027E-3</v>
      </c>
      <c r="J54" s="11">
        <f>ARIMA1차!J54/10000000</f>
        <v>5.8970190674673406E-3</v>
      </c>
      <c r="K54" s="11">
        <f>ARIMA1차!K54/10000000</f>
        <v>5.7763795693519908E-3</v>
      </c>
      <c r="L54" s="11">
        <f>ARIMA1차!L54/10000000</f>
        <v>5.7749384288015649E-3</v>
      </c>
      <c r="M54" s="11">
        <f>ARIMA1차!M54/10000000</f>
        <v>5.7019281097714109E-3</v>
      </c>
      <c r="N54" s="11">
        <f>ARIMA1차!N54/10000000</f>
        <v>5.6016119623716141E-3</v>
      </c>
      <c r="O54" s="11">
        <f>ARIMA1차!O54/10000000</f>
        <v>5.4971071975904581E-3</v>
      </c>
      <c r="P54" s="11">
        <f>ARIMA1차!P54/10000000</f>
        <v>5.3960602398139389E-3</v>
      </c>
      <c r="Q54" s="11">
        <f>ARIMA1차!Q54/10000000</f>
        <v>5.2364626526835217E-3</v>
      </c>
      <c r="R54" s="11">
        <f>ARIMA1차!R54/10000000</f>
        <v>5.1749365022337899E-3</v>
      </c>
      <c r="S54" s="11">
        <f>ARIMA1차!S54/10000000</f>
        <v>5.152220816625014E-3</v>
      </c>
      <c r="T54" s="11">
        <f>ARIMA1차!T54/10000000</f>
        <v>5.1103989610702654E-3</v>
      </c>
      <c r="U54" s="11">
        <f>ARIMA1차!U54/10000000</f>
        <v>5.0123852658800578E-3</v>
      </c>
      <c r="V54" s="11">
        <f>ARIMA1차!V54/10000000</f>
        <v>4.9295995138921127E-3</v>
      </c>
      <c r="W54" s="12">
        <f>ARIMA1차!W54/10000000</f>
        <v>4.9293577631510281E-3</v>
      </c>
      <c r="X54" s="12">
        <f>ARIMA1차!X54/10000000</f>
        <v>4.9145455420367343E-3</v>
      </c>
      <c r="Y54" s="12">
        <f>ARIMA1차!Y54/10000000</f>
        <v>4.8901037172336386E-3</v>
      </c>
      <c r="Z54" s="12">
        <f>ARIMA1차!Z54/10000000</f>
        <v>4.859297700690113E-3</v>
      </c>
      <c r="AA54" s="12">
        <f>ARIMA1차!AA54/10000000</f>
        <v>4.8242855986400613E-3</v>
      </c>
      <c r="AB54" s="12">
        <f>ARIMA1차!AB54/10000000</f>
        <v>4.7864937005044107E-3</v>
      </c>
      <c r="AC54" s="12">
        <f>ARIMA1차!AC54/10000000</f>
        <v>4.7468646389859431E-3</v>
      </c>
      <c r="AD54" s="12">
        <f>ARIMA1차!AD54/10000000</f>
        <v>4.7060213987323374E-3</v>
      </c>
      <c r="AE54" s="12">
        <f>ARIMA1차!AE54/10000000</f>
        <v>4.6643757094343803E-3</v>
      </c>
      <c r="AG54" s="3">
        <f>(W54-실제값!W54)^2</f>
        <v>2395753587.5316558</v>
      </c>
      <c r="AH54" s="3">
        <f>(X54-실제값!X54)^2</f>
        <v>2439816442.5482273</v>
      </c>
      <c r="AI54" s="3">
        <f>(Y54-실제값!Y54)^2</f>
        <v>2384684675.7105088</v>
      </c>
      <c r="AJ54" s="3">
        <f>(Z54-실제값!Z54)^2</f>
        <v>2459754596.3214021</v>
      </c>
      <c r="AK54" s="3">
        <f>(AA54-실제값!AA54)^2</f>
        <v>2976631315.6003618</v>
      </c>
      <c r="AL54" s="3">
        <f>(AB54-실제값!AB54)^2</f>
        <v>3114419005.3413186</v>
      </c>
      <c r="AM54" s="3">
        <f>(AC54-실제값!AC54)^2</f>
        <v>2712705497.377357</v>
      </c>
      <c r="AN54" s="3">
        <f>(AD54-실제값!AD54)^2</f>
        <v>2501927213.100781</v>
      </c>
    </row>
    <row r="55" spans="1:40" x14ac:dyDescent="0.6">
      <c r="A55" s="1">
        <v>51</v>
      </c>
      <c r="B55" s="11">
        <f>ARIMA1차!B55/10000000</f>
        <v>6.5503311808462923E-3</v>
      </c>
      <c r="C55" s="11">
        <f>ARIMA1차!C55/10000000</f>
        <v>6.3865756525569826E-3</v>
      </c>
      <c r="D55" s="11">
        <f>ARIMA1차!D55/10000000</f>
        <v>6.3221990481026804E-3</v>
      </c>
      <c r="E55" s="11">
        <f>ARIMA1차!E55/10000000</f>
        <v>6.6370496462175793E-3</v>
      </c>
      <c r="F55" s="11">
        <f>ARIMA1차!F55/10000000</f>
        <v>5.7456600629683325E-3</v>
      </c>
      <c r="G55" s="11">
        <f>ARIMA1차!G55/10000000</f>
        <v>5.9675691364453019E-3</v>
      </c>
      <c r="H55" s="11">
        <f>ARIMA1차!H55/10000000</f>
        <v>6.0341005307458211E-3</v>
      </c>
      <c r="I55" s="11">
        <f>ARIMA1차!I55/10000000</f>
        <v>6.1255560639604063E-3</v>
      </c>
      <c r="J55" s="11">
        <f>ARIMA1차!J55/10000000</f>
        <v>6.293714075410249E-3</v>
      </c>
      <c r="K55" s="11">
        <f>ARIMA1차!K55/10000000</f>
        <v>6.2211327774215905E-3</v>
      </c>
      <c r="L55" s="11">
        <f>ARIMA1차!L55/10000000</f>
        <v>6.1974049802472975E-3</v>
      </c>
      <c r="M55" s="11">
        <f>ARIMA1차!M55/10000000</f>
        <v>6.0783657487312312E-3</v>
      </c>
      <c r="N55" s="11">
        <f>ARIMA1차!N55/10000000</f>
        <v>6.0300263458405185E-3</v>
      </c>
      <c r="O55" s="11">
        <f>ARIMA1차!O55/10000000</f>
        <v>5.9722435291874546E-3</v>
      </c>
      <c r="P55" s="11">
        <f>ARIMA1차!P55/10000000</f>
        <v>5.8774285217576203E-3</v>
      </c>
      <c r="Q55" s="11">
        <f>ARIMA1차!Q55/10000000</f>
        <v>5.5879193316547152E-3</v>
      </c>
      <c r="R55" s="11">
        <f>ARIMA1차!R55/10000000</f>
        <v>5.6152770212331326E-3</v>
      </c>
      <c r="S55" s="11">
        <f>ARIMA1차!S55/10000000</f>
        <v>5.6321491394508575E-3</v>
      </c>
      <c r="T55" s="11">
        <f>ARIMA1차!T55/10000000</f>
        <v>5.6051672378067225E-3</v>
      </c>
      <c r="U55" s="11">
        <f>ARIMA1차!U55/10000000</f>
        <v>5.5747923568718665E-3</v>
      </c>
      <c r="V55" s="11">
        <f>ARIMA1차!V55/10000000</f>
        <v>5.5420151854396003E-3</v>
      </c>
      <c r="W55" s="12">
        <f>ARIMA1차!W55/10000000</f>
        <v>5.5055977456505874E-3</v>
      </c>
      <c r="X55" s="12">
        <f>ARIMA1차!X55/10000000</f>
        <v>5.4606664689656114E-3</v>
      </c>
      <c r="Y55" s="12">
        <f>ARIMA1차!Y55/10000000</f>
        <v>5.4157351922806355E-3</v>
      </c>
      <c r="Z55" s="12">
        <f>ARIMA1차!Z55/10000000</f>
        <v>5.3708039155956587E-3</v>
      </c>
      <c r="AA55" s="12">
        <f>ARIMA1차!AA55/10000000</f>
        <v>5.3258726389106715E-3</v>
      </c>
      <c r="AB55" s="12">
        <f>ARIMA1차!AB55/10000000</f>
        <v>5.2809413622256947E-3</v>
      </c>
      <c r="AC55" s="12">
        <f>ARIMA1차!AC55/10000000</f>
        <v>5.2360100855407187E-3</v>
      </c>
      <c r="AD55" s="12">
        <f>ARIMA1차!AD55/10000000</f>
        <v>5.1910788088557428E-3</v>
      </c>
      <c r="AE55" s="12">
        <f>ARIMA1차!AE55/10000000</f>
        <v>5.1461475321707669E-3</v>
      </c>
      <c r="AG55" s="3">
        <f>(W55-실제값!W55)^2</f>
        <v>2830439082.7752886</v>
      </c>
      <c r="AH55" s="3">
        <f>(X55-실제값!X55)^2</f>
        <v>2923763397.7674689</v>
      </c>
      <c r="AI55" s="3">
        <f>(Y55-실제값!Y55)^2</f>
        <v>2802025904.716166</v>
      </c>
      <c r="AJ55" s="3">
        <f>(Z55-실제값!Z55)^2</f>
        <v>2903534333.2261486</v>
      </c>
      <c r="AK55" s="3">
        <f>(AA55-실제값!AA55)^2</f>
        <v>3390173809.3457465</v>
      </c>
      <c r="AL55" s="3">
        <f>(AB55-실제값!AB55)^2</f>
        <v>3578667636.4210157</v>
      </c>
      <c r="AM55" s="3">
        <f>(AC55-실제값!AC55)^2</f>
        <v>3316740206.5405793</v>
      </c>
      <c r="AN55" s="3">
        <f>(AD55-실제값!AD55)^2</f>
        <v>2853303229.4556918</v>
      </c>
    </row>
    <row r="56" spans="1:40" x14ac:dyDescent="0.6">
      <c r="A56" s="1">
        <v>52</v>
      </c>
      <c r="B56" s="11">
        <f>ARIMA1차!B56/10000000</f>
        <v>7.4339728324194325E-3</v>
      </c>
      <c r="C56" s="11">
        <f>ARIMA1차!C56/10000000</f>
        <v>6.724842061482798E-3</v>
      </c>
      <c r="D56" s="11">
        <f>ARIMA1차!D56/10000000</f>
        <v>6.6484820241203739E-3</v>
      </c>
      <c r="E56" s="11">
        <f>ARIMA1차!E56/10000000</f>
        <v>6.6479423846151431E-3</v>
      </c>
      <c r="F56" s="11">
        <f>ARIMA1차!F56/10000000</f>
        <v>7.0318514919698672E-3</v>
      </c>
      <c r="G56" s="11">
        <f>ARIMA1차!G56/10000000</f>
        <v>6.2424666755835443E-3</v>
      </c>
      <c r="H56" s="11">
        <f>ARIMA1차!H56/10000000</f>
        <v>6.3918411985963109E-3</v>
      </c>
      <c r="I56" s="11">
        <f>ARIMA1차!I56/10000000</f>
        <v>6.554116276850281E-3</v>
      </c>
      <c r="J56" s="11">
        <f>ARIMA1차!J56/10000000</f>
        <v>6.5663089037976347E-3</v>
      </c>
      <c r="K56" s="11">
        <f>ARIMA1차!K56/10000000</f>
        <v>6.7737893084257551E-3</v>
      </c>
      <c r="L56" s="11">
        <f>ARIMA1차!L56/10000000</f>
        <v>6.9603801464035919E-3</v>
      </c>
      <c r="M56" s="11">
        <f>ARIMA1차!M56/10000000</f>
        <v>6.7521474412800715E-3</v>
      </c>
      <c r="N56" s="11">
        <f>ARIMA1차!N56/10000000</f>
        <v>6.4720750690880676E-3</v>
      </c>
      <c r="O56" s="11">
        <f>ARIMA1차!O56/10000000</f>
        <v>6.3991161467460847E-3</v>
      </c>
      <c r="P56" s="11">
        <f>ARIMA1차!P56/10000000</f>
        <v>6.5519838270154561E-3</v>
      </c>
      <c r="Q56" s="11">
        <f>ARIMA1차!Q56/10000000</f>
        <v>6.1965918300321996E-3</v>
      </c>
      <c r="R56" s="11">
        <f>ARIMA1차!R56/10000000</f>
        <v>6.2255859119403414E-3</v>
      </c>
      <c r="S56" s="11">
        <f>ARIMA1차!S56/10000000</f>
        <v>6.1278015620615653E-3</v>
      </c>
      <c r="T56" s="11">
        <f>ARIMA1차!T56/10000000</f>
        <v>5.9992113046534812E-3</v>
      </c>
      <c r="U56" s="11">
        <f>ARIMA1차!U56/10000000</f>
        <v>5.9947639212979765E-3</v>
      </c>
      <c r="V56" s="11">
        <f>ARIMA1차!V56/10000000</f>
        <v>6.0353998045664572E-3</v>
      </c>
      <c r="W56" s="12">
        <f>ARIMA1차!W56/10000000</f>
        <v>6.0182258319268931E-3</v>
      </c>
      <c r="X56" s="12">
        <f>ARIMA1차!X56/10000000</f>
        <v>5.9734296083230757E-3</v>
      </c>
      <c r="Y56" s="12">
        <f>ARIMA1차!Y56/10000000</f>
        <v>5.9286333847192695E-3</v>
      </c>
      <c r="Z56" s="12">
        <f>ARIMA1차!Z56/10000000</f>
        <v>5.883837161115452E-3</v>
      </c>
      <c r="AA56" s="12">
        <f>ARIMA1차!AA56/10000000</f>
        <v>5.8390409375116345E-3</v>
      </c>
      <c r="AB56" s="12">
        <f>ARIMA1차!AB56/10000000</f>
        <v>5.794244713907817E-3</v>
      </c>
      <c r="AC56" s="12">
        <f>ARIMA1차!AC56/10000000</f>
        <v>5.7494484903039995E-3</v>
      </c>
      <c r="AD56" s="12">
        <f>ARIMA1차!AD56/10000000</f>
        <v>5.7046522667001933E-3</v>
      </c>
      <c r="AE56" s="12">
        <f>ARIMA1차!AE56/10000000</f>
        <v>5.6598560430963759E-3</v>
      </c>
      <c r="AG56" s="3">
        <f>(W56-실제값!W56)^2</f>
        <v>3686337039.2168465</v>
      </c>
      <c r="AH56" s="3">
        <f>(X56-실제값!X56)^2</f>
        <v>3378436588.1557984</v>
      </c>
      <c r="AI56" s="3">
        <f>(Y56-실제값!Y56)^2</f>
        <v>3302850834.2204728</v>
      </c>
      <c r="AJ56" s="3">
        <f>(Z56-실제값!Z56)^2</f>
        <v>3394278347.6859932</v>
      </c>
      <c r="AK56" s="3">
        <f>(AA56-실제값!AA56)^2</f>
        <v>3996769273.5893145</v>
      </c>
      <c r="AL56" s="3">
        <f>(AB56-실제값!AB56)^2</f>
        <v>4254016910.0408187</v>
      </c>
      <c r="AM56" s="3">
        <f>(AC56-실제값!AC56)^2</f>
        <v>3998893568.7284355</v>
      </c>
      <c r="AN56" s="3">
        <f>(AD56-실제값!AD56)^2</f>
        <v>3512678107.1497498</v>
      </c>
    </row>
    <row r="57" spans="1:40" x14ac:dyDescent="0.6">
      <c r="A57" s="1">
        <v>53</v>
      </c>
      <c r="B57" s="11">
        <f>ARIMA1차!B57/10000000</f>
        <v>8.3023182662855695E-3</v>
      </c>
      <c r="C57" s="11">
        <f>ARIMA1차!C57/10000000</f>
        <v>7.7991982415440073E-3</v>
      </c>
      <c r="D57" s="11">
        <f>ARIMA1차!D57/10000000</f>
        <v>7.1293667436795596E-3</v>
      </c>
      <c r="E57" s="11">
        <f>ARIMA1차!E57/10000000</f>
        <v>7.0972091237359314E-3</v>
      </c>
      <c r="F57" s="11">
        <f>ARIMA1차!F57/10000000</f>
        <v>7.2314402754964134E-3</v>
      </c>
      <c r="G57" s="11">
        <f>ARIMA1차!G57/10000000</f>
        <v>7.6774094237001354E-3</v>
      </c>
      <c r="H57" s="11">
        <f>ARIMA1차!H57/10000000</f>
        <v>6.6304808513413674E-3</v>
      </c>
      <c r="I57" s="11">
        <f>ARIMA1차!I57/10000000</f>
        <v>7.0300579064277524E-3</v>
      </c>
      <c r="J57" s="11">
        <f>ARIMA1차!J57/10000000</f>
        <v>6.9193846502209879E-3</v>
      </c>
      <c r="K57" s="11">
        <f>ARIMA1차!K57/10000000</f>
        <v>7.0856609505330912E-3</v>
      </c>
      <c r="L57" s="11">
        <f>ARIMA1차!L57/10000000</f>
        <v>7.2714647478415804E-3</v>
      </c>
      <c r="M57" s="11">
        <f>ARIMA1차!M57/10000000</f>
        <v>7.2409351917614856E-3</v>
      </c>
      <c r="N57" s="11">
        <f>ARIMA1차!N57/10000000</f>
        <v>7.1497029772646607E-3</v>
      </c>
      <c r="O57" s="11">
        <f>ARIMA1차!O57/10000000</f>
        <v>6.9170714292160936E-3</v>
      </c>
      <c r="P57" s="11">
        <f>ARIMA1차!P57/10000000</f>
        <v>6.9040254032533312E-3</v>
      </c>
      <c r="Q57" s="11">
        <f>ARIMA1차!Q57/10000000</f>
        <v>6.7841775021425304E-3</v>
      </c>
      <c r="R57" s="11">
        <f>ARIMA1차!R57/10000000</f>
        <v>6.7092067502663982E-3</v>
      </c>
      <c r="S57" s="11">
        <f>ARIMA1차!S57/10000000</f>
        <v>6.6047759378020489E-3</v>
      </c>
      <c r="T57" s="11">
        <f>ARIMA1차!T57/10000000</f>
        <v>6.5933741470347767E-3</v>
      </c>
      <c r="U57" s="11">
        <f>ARIMA1차!U57/10000000</f>
        <v>6.6132709878337645E-3</v>
      </c>
      <c r="V57" s="11">
        <f>ARIMA1차!V57/10000000</f>
        <v>6.6125533915868317E-3</v>
      </c>
      <c r="W57" s="12">
        <f>ARIMA1차!W57/10000000</f>
        <v>6.4687031162425409E-3</v>
      </c>
      <c r="X57" s="12">
        <f>ARIMA1차!X57/10000000</f>
        <v>6.4147623393686253E-3</v>
      </c>
      <c r="Y57" s="12">
        <f>ARIMA1차!Y57/10000000</f>
        <v>6.3608215624947097E-3</v>
      </c>
      <c r="Z57" s="12">
        <f>ARIMA1차!Z57/10000000</f>
        <v>6.3068807856208175E-3</v>
      </c>
      <c r="AA57" s="12">
        <f>ARIMA1차!AA57/10000000</f>
        <v>6.2529400087469027E-3</v>
      </c>
      <c r="AB57" s="12">
        <f>ARIMA1차!AB57/10000000</f>
        <v>6.1989992318729871E-3</v>
      </c>
      <c r="AC57" s="12">
        <f>ARIMA1차!AC57/10000000</f>
        <v>6.1450584549990715E-3</v>
      </c>
      <c r="AD57" s="12">
        <f>ARIMA1차!AD57/10000000</f>
        <v>6.0911176781251559E-3</v>
      </c>
      <c r="AE57" s="12">
        <f>ARIMA1차!AE57/10000000</f>
        <v>6.0371769012512403E-3</v>
      </c>
      <c r="AG57" s="3">
        <f>(W57-실제값!W57)^2</f>
        <v>4386088240.9642735</v>
      </c>
      <c r="AH57" s="3">
        <f>(X57-실제값!X57)^2</f>
        <v>4304044330.4200764</v>
      </c>
      <c r="AI57" s="3">
        <f>(Y57-실제값!Y57)^2</f>
        <v>3977508131.3863859</v>
      </c>
      <c r="AJ57" s="3">
        <f>(Z57-실제값!Z57)^2</f>
        <v>3700606130.5794539</v>
      </c>
      <c r="AK57" s="3">
        <f>(AA57-실제값!AA57)^2</f>
        <v>4529162398.7728081</v>
      </c>
      <c r="AL57" s="3">
        <f>(AB57-실제값!AB57)^2</f>
        <v>4714455257.8209267</v>
      </c>
      <c r="AM57" s="3">
        <f>(AC57-실제값!AC57)^2</f>
        <v>4567624243.9969883</v>
      </c>
      <c r="AN57" s="3">
        <f>(AD57-실제값!AD57)^2</f>
        <v>4345416549.2415094</v>
      </c>
    </row>
    <row r="58" spans="1:40" x14ac:dyDescent="0.6">
      <c r="A58" s="1">
        <v>54</v>
      </c>
      <c r="B58" s="11">
        <f>ARIMA1차!B58/10000000</f>
        <v>8.5208574150907757E-3</v>
      </c>
      <c r="C58" s="11">
        <f>ARIMA1차!C58/10000000</f>
        <v>8.4691696499881054E-3</v>
      </c>
      <c r="D58" s="11">
        <f>ARIMA1차!D58/10000000</f>
        <v>8.1506741044290315E-3</v>
      </c>
      <c r="E58" s="11">
        <f>ARIMA1차!E58/10000000</f>
        <v>7.241264874655518E-3</v>
      </c>
      <c r="F58" s="11">
        <f>ARIMA1차!F58/10000000</f>
        <v>7.6001673168597352E-3</v>
      </c>
      <c r="G58" s="11">
        <f>ARIMA1차!G58/10000000</f>
        <v>7.5104739135623084E-3</v>
      </c>
      <c r="H58" s="11">
        <f>ARIMA1차!H58/10000000</f>
        <v>8.1641801372332266E-3</v>
      </c>
      <c r="I58" s="11">
        <f>ARIMA1차!I58/10000000</f>
        <v>7.2766767828950059E-3</v>
      </c>
      <c r="J58" s="11">
        <f>ARIMA1차!J58/10000000</f>
        <v>7.6718157889463972E-3</v>
      </c>
      <c r="K58" s="11">
        <f>ARIMA1차!K58/10000000</f>
        <v>7.390495326019441E-3</v>
      </c>
      <c r="L58" s="11">
        <f>ARIMA1차!L58/10000000</f>
        <v>7.5619962665147917E-3</v>
      </c>
      <c r="M58" s="11">
        <f>ARIMA1차!M58/10000000</f>
        <v>7.6592934579870391E-3</v>
      </c>
      <c r="N58" s="11">
        <f>ARIMA1차!N58/10000000</f>
        <v>7.4874582979585803E-3</v>
      </c>
      <c r="O58" s="11">
        <f>ARIMA1차!O58/10000000</f>
        <v>7.6674028528249429E-3</v>
      </c>
      <c r="P58" s="11">
        <f>ARIMA1차!P58/10000000</f>
        <v>7.3733841425521326E-3</v>
      </c>
      <c r="Q58" s="11">
        <f>ARIMA1차!Q58/10000000</f>
        <v>7.1274227691395121E-3</v>
      </c>
      <c r="R58" s="11">
        <f>ARIMA1차!R58/10000000</f>
        <v>7.3288622163675829E-3</v>
      </c>
      <c r="S58" s="11">
        <f>ARIMA1차!S58/10000000</f>
        <v>7.1716275718511401E-3</v>
      </c>
      <c r="T58" s="11">
        <f>ARIMA1차!T58/10000000</f>
        <v>7.1978468278639423E-3</v>
      </c>
      <c r="U58" s="11">
        <f>ARIMA1차!U58/10000000</f>
        <v>7.1571173769746557E-3</v>
      </c>
      <c r="V58" s="11">
        <f>ARIMA1차!V58/10000000</f>
        <v>7.2492354911677303E-3</v>
      </c>
      <c r="W58" s="12">
        <f>ARIMA1차!W58/10000000</f>
        <v>7.0236566280557538E-3</v>
      </c>
      <c r="X58" s="12">
        <f>ARIMA1차!X58/10000000</f>
        <v>6.9739569164033281E-3</v>
      </c>
      <c r="Y58" s="12">
        <f>ARIMA1차!Y58/10000000</f>
        <v>6.9242572047509016E-3</v>
      </c>
      <c r="Z58" s="12">
        <f>ARIMA1차!Z58/10000000</f>
        <v>6.874557493098476E-3</v>
      </c>
      <c r="AA58" s="12">
        <f>ARIMA1차!AA58/10000000</f>
        <v>6.8248577814460495E-3</v>
      </c>
      <c r="AB58" s="12">
        <f>ARIMA1차!AB58/10000000</f>
        <v>6.7751580697936239E-3</v>
      </c>
      <c r="AC58" s="12">
        <f>ARIMA1차!AC58/10000000</f>
        <v>6.7254583581411983E-3</v>
      </c>
      <c r="AD58" s="12">
        <f>ARIMA1차!AD58/10000000</f>
        <v>6.6757586464887718E-3</v>
      </c>
      <c r="AE58" s="12">
        <f>ARIMA1차!AE58/10000000</f>
        <v>6.6260589348363461E-3</v>
      </c>
      <c r="AG58" s="3">
        <f>(W58-실제값!W58)^2</f>
        <v>5254238504.2891235</v>
      </c>
      <c r="AH58" s="3">
        <f>(X58-실제값!X58)^2</f>
        <v>5165931086.3682899</v>
      </c>
      <c r="AI58" s="3">
        <f>(Y58-실제값!Y58)^2</f>
        <v>5011205421.3167706</v>
      </c>
      <c r="AJ58" s="3">
        <f>(Z58-실제값!Z58)^2</f>
        <v>4767990041.3482227</v>
      </c>
      <c r="AK58" s="3">
        <f>(AA58-실제값!AA58)^2</f>
        <v>5245399908.4044542</v>
      </c>
      <c r="AL58" s="3">
        <f>(AB58-실제값!AB58)^2</f>
        <v>5562140536.2458744</v>
      </c>
      <c r="AM58" s="3">
        <f>(AC58-실제값!AC58)^2</f>
        <v>5181641815.7312479</v>
      </c>
      <c r="AN58" s="3">
        <f>(AD58-실제값!AD58)^2</f>
        <v>4984855086.2676897</v>
      </c>
    </row>
    <row r="59" spans="1:40" x14ac:dyDescent="0.6">
      <c r="A59" s="1">
        <v>55</v>
      </c>
      <c r="B59" s="11">
        <f>ARIMA1차!B59/10000000</f>
        <v>9.2221884299146187E-3</v>
      </c>
      <c r="C59" s="11">
        <f>ARIMA1차!C59/10000000</f>
        <v>9.0462673209814153E-3</v>
      </c>
      <c r="D59" s="11">
        <f>ARIMA1차!D59/10000000</f>
        <v>8.835411464791075E-3</v>
      </c>
      <c r="E59" s="11">
        <f>ARIMA1차!E59/10000000</f>
        <v>8.8030883545051411E-3</v>
      </c>
      <c r="F59" s="11">
        <f>ARIMA1차!F59/10000000</f>
        <v>8.2486717269808271E-3</v>
      </c>
      <c r="G59" s="11">
        <f>ARIMA1차!G59/10000000</f>
        <v>8.2907353583991476E-3</v>
      </c>
      <c r="H59" s="11">
        <f>ARIMA1차!H59/10000000</f>
        <v>8.3340231390823041E-3</v>
      </c>
      <c r="I59" s="11">
        <f>ARIMA1차!I59/10000000</f>
        <v>8.9585673837590772E-3</v>
      </c>
      <c r="J59" s="11">
        <f>ARIMA1차!J59/10000000</f>
        <v>7.9485291097111978E-3</v>
      </c>
      <c r="K59" s="11">
        <f>ARIMA1차!K59/10000000</f>
        <v>7.9803325645505657E-3</v>
      </c>
      <c r="L59" s="11">
        <f>ARIMA1차!L59/10000000</f>
        <v>8.1623342951300179E-3</v>
      </c>
      <c r="M59" s="11">
        <f>ARIMA1차!M59/10000000</f>
        <v>8.0549815628223592E-3</v>
      </c>
      <c r="N59" s="11">
        <f>ARIMA1차!N59/10000000</f>
        <v>8.2854720578862968E-3</v>
      </c>
      <c r="O59" s="11">
        <f>ARIMA1차!O59/10000000</f>
        <v>8.3475849516692433E-3</v>
      </c>
      <c r="P59" s="11">
        <f>ARIMA1차!P59/10000000</f>
        <v>8.142531259474629E-3</v>
      </c>
      <c r="Q59" s="11">
        <f>ARIMA1차!Q59/10000000</f>
        <v>7.9021672219969086E-3</v>
      </c>
      <c r="R59" s="11">
        <f>ARIMA1차!R59/10000000</f>
        <v>7.8908999771227575E-3</v>
      </c>
      <c r="S59" s="11">
        <f>ARIMA1차!S59/10000000</f>
        <v>8.0549622482277271E-3</v>
      </c>
      <c r="T59" s="11">
        <f>ARIMA1차!T59/10000000</f>
        <v>7.8667245912613388E-3</v>
      </c>
      <c r="U59" s="11">
        <f>ARIMA1차!U59/10000000</f>
        <v>7.9046818774136628E-3</v>
      </c>
      <c r="V59" s="11">
        <f>ARIMA1차!V59/10000000</f>
        <v>7.834309156891912E-3</v>
      </c>
      <c r="W59" s="12">
        <f>ARIMA1차!W59/10000000</f>
        <v>7.6757465183739547E-3</v>
      </c>
      <c r="X59" s="12">
        <f>ARIMA1차!X59/10000000</f>
        <v>7.6197993877820903E-3</v>
      </c>
      <c r="Y59" s="12">
        <f>ARIMA1차!Y59/10000000</f>
        <v>7.563852257190226E-3</v>
      </c>
      <c r="Z59" s="12">
        <f>ARIMA1차!Z59/10000000</f>
        <v>7.5079051265983842E-3</v>
      </c>
      <c r="AA59" s="12">
        <f>ARIMA1차!AA59/10000000</f>
        <v>7.4519579960065198E-3</v>
      </c>
      <c r="AB59" s="12">
        <f>ARIMA1차!AB59/10000000</f>
        <v>7.3960108654146546E-3</v>
      </c>
      <c r="AC59" s="12">
        <f>ARIMA1차!AC59/10000000</f>
        <v>7.3400637348228137E-3</v>
      </c>
      <c r="AD59" s="12">
        <f>ARIMA1차!AD59/10000000</f>
        <v>7.2841166042309485E-3</v>
      </c>
      <c r="AE59" s="12">
        <f>ARIMA1차!AE59/10000000</f>
        <v>7.2281694736390841E-3</v>
      </c>
      <c r="AG59" s="3">
        <f>(W59-실제값!W59)^2</f>
        <v>6202023607.3142624</v>
      </c>
      <c r="AH59" s="3">
        <f>(X59-실제값!X59)^2</f>
        <v>6166076372.9020681</v>
      </c>
      <c r="AI59" s="3">
        <f>(Y59-실제값!Y59)^2</f>
        <v>6086693680.9985695</v>
      </c>
      <c r="AJ59" s="3">
        <f>(Z59-실제값!Z59)^2</f>
        <v>5975097374.4544172</v>
      </c>
      <c r="AK59" s="3">
        <f>(AA59-실제값!AA59)^2</f>
        <v>6494098855.3685312</v>
      </c>
      <c r="AL59" s="3">
        <f>(AB59-실제값!AB59)^2</f>
        <v>6305284023.2807903</v>
      </c>
      <c r="AM59" s="3">
        <f>(AC59-실제값!AC59)^2</f>
        <v>6232481929.4332676</v>
      </c>
      <c r="AN59" s="3">
        <f>(AD59-실제값!AD59)^2</f>
        <v>5498624877.6841278</v>
      </c>
    </row>
    <row r="60" spans="1:40" x14ac:dyDescent="0.6">
      <c r="A60" s="1">
        <v>56</v>
      </c>
      <c r="B60" s="11">
        <f>ARIMA1차!B60/10000000</f>
        <v>1.012913452852383E-2</v>
      </c>
      <c r="C60" s="11">
        <f>ARIMA1차!C60/10000000</f>
        <v>9.8594909234585772E-3</v>
      </c>
      <c r="D60" s="11">
        <f>ARIMA1차!D60/10000000</f>
        <v>9.7477844634390309E-3</v>
      </c>
      <c r="E60" s="11">
        <f>ARIMA1차!E60/10000000</f>
        <v>9.6209970180231291E-3</v>
      </c>
      <c r="F60" s="11">
        <f>ARIMA1차!F60/10000000</f>
        <v>9.679892780742173E-3</v>
      </c>
      <c r="G60" s="11">
        <f>ARIMA1차!G60/10000000</f>
        <v>8.8391504753009501E-3</v>
      </c>
      <c r="H60" s="11">
        <f>ARIMA1차!H60/10000000</f>
        <v>8.8403492742189713E-3</v>
      </c>
      <c r="I60" s="11">
        <f>ARIMA1차!I60/10000000</f>
        <v>9.0408385015547047E-3</v>
      </c>
      <c r="J60" s="11">
        <f>ARIMA1차!J60/10000000</f>
        <v>9.6321396309761165E-3</v>
      </c>
      <c r="K60" s="11">
        <f>ARIMA1차!K60/10000000</f>
        <v>8.2350376587433036E-3</v>
      </c>
      <c r="L60" s="11">
        <f>ARIMA1차!L60/10000000</f>
        <v>8.5261761806894997E-3</v>
      </c>
      <c r="M60" s="11">
        <f>ARIMA1차!M60/10000000</f>
        <v>8.433149154979374E-3</v>
      </c>
      <c r="N60" s="11">
        <f>ARIMA1차!N60/10000000</f>
        <v>8.4862363885549186E-3</v>
      </c>
      <c r="O60" s="11">
        <f>ARIMA1차!O60/10000000</f>
        <v>8.7451486029600425E-3</v>
      </c>
      <c r="P60" s="11">
        <f>ARIMA1차!P60/10000000</f>
        <v>8.6804834513404799E-3</v>
      </c>
      <c r="Q60" s="11">
        <f>ARIMA1차!Q60/10000000</f>
        <v>8.5370625152684353E-3</v>
      </c>
      <c r="R60" s="11">
        <f>ARIMA1차!R60/10000000</f>
        <v>8.6730080557296772E-3</v>
      </c>
      <c r="S60" s="11">
        <f>ARIMA1차!S60/10000000</f>
        <v>8.4981780216554677E-3</v>
      </c>
      <c r="T60" s="11">
        <f>ARIMA1차!T60/10000000</f>
        <v>8.644803764096114E-3</v>
      </c>
      <c r="U60" s="11">
        <f>ARIMA1차!U60/10000000</f>
        <v>8.5658609477270303E-3</v>
      </c>
      <c r="V60" s="11">
        <f>ARIMA1차!V60/10000000</f>
        <v>8.5335023655485464E-3</v>
      </c>
      <c r="W60" s="12">
        <f>ARIMA1차!W60/10000000</f>
        <v>8.1577171843618384E-3</v>
      </c>
      <c r="X60" s="12">
        <f>ARIMA1차!X60/10000000</f>
        <v>8.0856982933145017E-3</v>
      </c>
      <c r="Y60" s="12">
        <f>ARIMA1차!Y60/10000000</f>
        <v>8.0136794022671876E-3</v>
      </c>
      <c r="Z60" s="12">
        <f>ARIMA1차!Z60/10000000</f>
        <v>7.9416605112198509E-3</v>
      </c>
      <c r="AA60" s="12">
        <f>ARIMA1차!AA60/10000000</f>
        <v>7.8696416201725367E-3</v>
      </c>
      <c r="AB60" s="12">
        <f>ARIMA1차!AB60/10000000</f>
        <v>7.7976227291252235E-3</v>
      </c>
      <c r="AC60" s="12">
        <f>ARIMA1차!AC60/10000000</f>
        <v>7.7256038380778859E-3</v>
      </c>
      <c r="AD60" s="12">
        <f>ARIMA1차!AD60/10000000</f>
        <v>7.6535849470305726E-3</v>
      </c>
      <c r="AE60" s="12">
        <f>ARIMA1차!AE60/10000000</f>
        <v>7.5815660559832585E-3</v>
      </c>
      <c r="AG60" s="3">
        <f>(W60-실제값!W60)^2</f>
        <v>7098207194.0755205</v>
      </c>
      <c r="AH60" s="3">
        <f>(X60-실제값!X60)^2</f>
        <v>7081002027.1441536</v>
      </c>
      <c r="AI60" s="3">
        <f>(Y60-실제값!Y60)^2</f>
        <v>7155687032.7039976</v>
      </c>
      <c r="AJ60" s="3">
        <f>(Z60-실제값!Z60)^2</f>
        <v>6997372116.047328</v>
      </c>
      <c r="AK60" s="3">
        <f>(AA60-실제값!AA60)^2</f>
        <v>7882105033.7501793</v>
      </c>
      <c r="AL60" s="3">
        <f>(AB60-실제값!AB60)^2</f>
        <v>7681104428.6442289</v>
      </c>
      <c r="AM60" s="3">
        <f>(AC60-실제값!AC60)^2</f>
        <v>6974182071.2778378</v>
      </c>
      <c r="AN60" s="3">
        <f>(AD60-실제값!AD60)^2</f>
        <v>6540201719.9413986</v>
      </c>
    </row>
    <row r="61" spans="1:40" x14ac:dyDescent="0.6">
      <c r="A61" s="1">
        <v>57</v>
      </c>
      <c r="B61" s="11">
        <f>ARIMA1차!B61/10000000</f>
        <v>1.1069274140232498E-2</v>
      </c>
      <c r="C61" s="11">
        <f>ARIMA1차!C61/10000000</f>
        <v>1.0577111004364469E-2</v>
      </c>
      <c r="D61" s="11">
        <f>ARIMA1차!D61/10000000</f>
        <v>1.0437168350490267E-2</v>
      </c>
      <c r="E61" s="11">
        <f>ARIMA1차!E61/10000000</f>
        <v>1.0276468841495377E-2</v>
      </c>
      <c r="F61" s="11">
        <f>ARIMA1차!F61/10000000</f>
        <v>1.0395028689617418E-2</v>
      </c>
      <c r="G61" s="11">
        <f>ARIMA1차!G61/10000000</f>
        <v>1.0283649773733089E-2</v>
      </c>
      <c r="H61" s="11">
        <f>ARIMA1차!H61/10000000</f>
        <v>9.5460832415746114E-3</v>
      </c>
      <c r="I61" s="11">
        <f>ARIMA1차!I61/10000000</f>
        <v>9.4546467134628137E-3</v>
      </c>
      <c r="J61" s="11">
        <f>ARIMA1차!J61/10000000</f>
        <v>9.5846956148241905E-3</v>
      </c>
      <c r="K61" s="11">
        <f>ARIMA1차!K61/10000000</f>
        <v>1.0165772161102451E-2</v>
      </c>
      <c r="L61" s="11">
        <f>ARIMA1차!L61/10000000</f>
        <v>8.9981195136664277E-3</v>
      </c>
      <c r="M61" s="11">
        <f>ARIMA1차!M61/10000000</f>
        <v>9.1388280286294529E-3</v>
      </c>
      <c r="N61" s="11">
        <f>ARIMA1차!N61/10000000</f>
        <v>9.1341894991497936E-3</v>
      </c>
      <c r="O61" s="11">
        <f>ARIMA1차!O61/10000000</f>
        <v>9.0933649446536344E-3</v>
      </c>
      <c r="P61" s="11">
        <f>ARIMA1차!P61/10000000</f>
        <v>9.4326573538302191E-3</v>
      </c>
      <c r="Q61" s="11">
        <f>ARIMA1차!Q61/10000000</f>
        <v>9.266676530365503E-3</v>
      </c>
      <c r="R61" s="11">
        <f>ARIMA1차!R61/10000000</f>
        <v>9.1773069028836807E-3</v>
      </c>
      <c r="S61" s="11">
        <f>ARIMA1차!S61/10000000</f>
        <v>9.1284497968366282E-3</v>
      </c>
      <c r="T61" s="11">
        <f>ARIMA1차!T61/10000000</f>
        <v>9.1374683906451943E-3</v>
      </c>
      <c r="U61" s="11">
        <f>ARIMA1차!U61/10000000</f>
        <v>9.4070728489282409E-3</v>
      </c>
      <c r="V61" s="11">
        <f>ARIMA1차!V61/10000000</f>
        <v>9.3256070458280493E-3</v>
      </c>
      <c r="W61" s="12">
        <f>ARIMA1차!W61/10000000</f>
        <v>8.9937155248334209E-3</v>
      </c>
      <c r="X61" s="12">
        <f>ARIMA1차!X61/10000000</f>
        <v>8.8030331297937071E-3</v>
      </c>
      <c r="Y61" s="12">
        <f>ARIMA1차!Y61/10000000</f>
        <v>8.6737460143404433E-3</v>
      </c>
      <c r="Z61" s="12">
        <f>ARIMA1차!Z61/10000000</f>
        <v>8.571152501938694E-3</v>
      </c>
      <c r="AA61" s="12">
        <f>ARIMA1차!AA61/10000000</f>
        <v>8.4801649053121396E-3</v>
      </c>
      <c r="AB61" s="12">
        <f>ARIMA1차!AB61/10000000</f>
        <v>8.3942233596334577E-3</v>
      </c>
      <c r="AC61" s="12">
        <f>ARIMA1차!AC61/10000000</f>
        <v>8.3104757494150625E-3</v>
      </c>
      <c r="AD61" s="12">
        <f>ARIMA1차!AD61/10000000</f>
        <v>8.2276820242949047E-3</v>
      </c>
      <c r="AE61" s="12">
        <f>ARIMA1차!AE61/10000000</f>
        <v>8.1453030318763275E-3</v>
      </c>
      <c r="AG61" s="3">
        <f>(W61-실제값!W61)^2</f>
        <v>8757860548.8790722</v>
      </c>
      <c r="AH61" s="3">
        <f>(X61-실제값!X61)^2</f>
        <v>8449356959.2075748</v>
      </c>
      <c r="AI61" s="3">
        <f>(Y61-실제값!Y61)^2</f>
        <v>8438393403.9425316</v>
      </c>
      <c r="AJ61" s="3">
        <f>(Z61-실제값!Z61)^2</f>
        <v>8264270031.5997849</v>
      </c>
      <c r="AK61" s="3">
        <f>(AA61-실제값!AA61)^2</f>
        <v>8978813050.5919971</v>
      </c>
      <c r="AL61" s="3">
        <f>(AB61-실제값!AB61)^2</f>
        <v>9074530104.4152832</v>
      </c>
      <c r="AM61" s="3">
        <f>(AC61-실제값!AC61)^2</f>
        <v>8275054545.4793339</v>
      </c>
      <c r="AN61" s="3">
        <f>(AD61-실제값!AD61)^2</f>
        <v>7865033617.9608927</v>
      </c>
    </row>
    <row r="62" spans="1:40" x14ac:dyDescent="0.6">
      <c r="A62" s="1">
        <v>58</v>
      </c>
      <c r="B62" s="11">
        <f>ARIMA1차!B62/10000000</f>
        <v>1.2138894941410796E-2</v>
      </c>
      <c r="C62" s="11">
        <f>ARIMA1차!C62/10000000</f>
        <v>1.2167768990677497E-2</v>
      </c>
      <c r="D62" s="11">
        <f>ARIMA1차!D62/10000000</f>
        <v>1.1470708371498928E-2</v>
      </c>
      <c r="E62" s="11">
        <f>ARIMA1차!E62/10000000</f>
        <v>1.135862715928755E-2</v>
      </c>
      <c r="F62" s="11">
        <f>ARIMA1차!F62/10000000</f>
        <v>1.1339495398591021E-2</v>
      </c>
      <c r="G62" s="11">
        <f>ARIMA1차!G62/10000000</f>
        <v>1.1119053705656846E-2</v>
      </c>
      <c r="H62" s="11">
        <f>ARIMA1차!H62/10000000</f>
        <v>1.1140389456211484E-2</v>
      </c>
      <c r="I62" s="11">
        <f>ARIMA1차!I62/10000000</f>
        <v>1.0312830323448412E-2</v>
      </c>
      <c r="J62" s="11">
        <f>ARIMA1차!J62/10000000</f>
        <v>1.0258610775753189E-2</v>
      </c>
      <c r="K62" s="11">
        <f>ARIMA1차!K62/10000000</f>
        <v>1.0153647065810227E-2</v>
      </c>
      <c r="L62" s="11">
        <f>ARIMA1차!L62/10000000</f>
        <v>1.0874800110130759E-2</v>
      </c>
      <c r="M62" s="11">
        <f>ARIMA1차!M62/10000000</f>
        <v>9.7577575634281068E-3</v>
      </c>
      <c r="N62" s="11">
        <f>ARIMA1차!N62/10000000</f>
        <v>9.7176838015708769E-3</v>
      </c>
      <c r="O62" s="11">
        <f>ARIMA1차!O62/10000000</f>
        <v>9.6996618849864002E-3</v>
      </c>
      <c r="P62" s="11">
        <f>ARIMA1차!P62/10000000</f>
        <v>9.6951251445102915E-3</v>
      </c>
      <c r="Q62" s="11">
        <f>ARIMA1차!Q62/10000000</f>
        <v>9.9160577144181312E-3</v>
      </c>
      <c r="R62" s="11">
        <f>ARIMA1차!R62/10000000</f>
        <v>9.839946393463762E-3</v>
      </c>
      <c r="S62" s="11">
        <f>ARIMA1차!S62/10000000</f>
        <v>1.0007717550439785E-2</v>
      </c>
      <c r="T62" s="11">
        <f>ARIMA1차!T62/10000000</f>
        <v>1.0027597818973907E-2</v>
      </c>
      <c r="U62" s="11">
        <f>ARIMA1차!U62/10000000</f>
        <v>9.991151722369862E-3</v>
      </c>
      <c r="V62" s="11">
        <f>ARIMA1차!V62/10000000</f>
        <v>1.0042235871268778E-2</v>
      </c>
      <c r="W62" s="12">
        <f>ARIMA1차!W62/10000000</f>
        <v>9.7154052944784727E-3</v>
      </c>
      <c r="X62" s="12">
        <f>ARIMA1차!X62/10000000</f>
        <v>9.4764571938346365E-3</v>
      </c>
      <c r="Y62" s="12">
        <f>ARIMA1차!Y62/10000000</f>
        <v>9.2899074132959166E-3</v>
      </c>
      <c r="Z62" s="12">
        <f>ARIMA1차!Z62/10000000</f>
        <v>9.1345991733944084E-3</v>
      </c>
      <c r="AA62" s="12">
        <f>ARIMA1차!AA62/10000000</f>
        <v>8.9979181310716541E-3</v>
      </c>
      <c r="AB62" s="12">
        <f>ARIMA1차!AB62/10000000</f>
        <v>8.8723432148411843E-3</v>
      </c>
      <c r="AC62" s="12">
        <f>ARIMA1차!AC62/10000000</f>
        <v>8.7533901232978977E-3</v>
      </c>
      <c r="AD62" s="12">
        <f>ARIMA1차!AD62/10000000</f>
        <v>8.6383851736919585E-3</v>
      </c>
      <c r="AE62" s="12">
        <f>ARIMA1차!AE62/10000000</f>
        <v>8.5257342315529366E-3</v>
      </c>
      <c r="AG62" s="3">
        <f>(W62-실제값!W62)^2</f>
        <v>9960695457.9745808</v>
      </c>
      <c r="AH62" s="3">
        <f>(X62-실제값!X62)^2</f>
        <v>9885563969.0689011</v>
      </c>
      <c r="AI62" s="3">
        <f>(Y62-실제값!Y62)^2</f>
        <v>9831517711.9418869</v>
      </c>
      <c r="AJ62" s="3">
        <f>(Z62-실제값!Z62)^2</f>
        <v>9502444941.3097534</v>
      </c>
      <c r="AK62" s="3">
        <f>(AA62-실제값!AA62)^2</f>
        <v>10336921359.839499</v>
      </c>
      <c r="AL62" s="3">
        <f>(AB62-실제값!AB62)^2</f>
        <v>10791604726.854286</v>
      </c>
      <c r="AM62" s="3">
        <f>(AC62-실제값!AC62)^2</f>
        <v>10215964510.36302</v>
      </c>
      <c r="AN62" s="3">
        <f>(AD62-실제값!AD62)^2</f>
        <v>9363267541.18573</v>
      </c>
    </row>
    <row r="63" spans="1:40" x14ac:dyDescent="0.6">
      <c r="A63" s="1">
        <v>59</v>
      </c>
      <c r="B63" s="11">
        <f>ARIMA1차!B63/10000000</f>
        <v>1.2902082001630993E-2</v>
      </c>
      <c r="C63" s="11">
        <f>ARIMA1차!C63/10000000</f>
        <v>1.2781952909852118E-2</v>
      </c>
      <c r="D63" s="11">
        <f>ARIMA1차!D63/10000000</f>
        <v>1.2403006501474943E-2</v>
      </c>
      <c r="E63" s="11">
        <f>ARIMA1차!E63/10000000</f>
        <v>1.1951357728450672E-2</v>
      </c>
      <c r="F63" s="11">
        <f>ARIMA1차!F63/10000000</f>
        <v>1.2151442972985427E-2</v>
      </c>
      <c r="G63" s="11">
        <f>ARIMA1차!G63/10000000</f>
        <v>1.2063263724206113E-2</v>
      </c>
      <c r="H63" s="11">
        <f>ARIMA1차!H63/10000000</f>
        <v>1.1898763826136504E-2</v>
      </c>
      <c r="I63" s="11">
        <f>ARIMA1차!I63/10000000</f>
        <v>1.2019803151711948E-2</v>
      </c>
      <c r="J63" s="11">
        <f>ARIMA1차!J63/10000000</f>
        <v>1.1199369111012495E-2</v>
      </c>
      <c r="K63" s="11">
        <f>ARIMA1차!K63/10000000</f>
        <v>1.0741686743188745E-2</v>
      </c>
      <c r="L63" s="11">
        <f>ARIMA1차!L63/10000000</f>
        <v>1.1119931974474894E-2</v>
      </c>
      <c r="M63" s="11">
        <f>ARIMA1차!M63/10000000</f>
        <v>1.162784886296005E-2</v>
      </c>
      <c r="N63" s="11">
        <f>ARIMA1차!N63/10000000</f>
        <v>1.0111812669163741E-2</v>
      </c>
      <c r="O63" s="11">
        <f>ARIMA1차!O63/10000000</f>
        <v>1.0436050431784645E-2</v>
      </c>
      <c r="P63" s="11">
        <f>ARIMA1차!P63/10000000</f>
        <v>1.0386569749197511E-2</v>
      </c>
      <c r="Q63" s="11">
        <f>ARIMA1차!Q63/10000000</f>
        <v>1.0454101399578218E-2</v>
      </c>
      <c r="R63" s="11">
        <f>ARIMA1차!R63/10000000</f>
        <v>1.0602551068406968E-2</v>
      </c>
      <c r="S63" s="11">
        <f>ARIMA1차!S63/10000000</f>
        <v>1.0693778429867875E-2</v>
      </c>
      <c r="T63" s="11">
        <f>ARIMA1차!T63/10000000</f>
        <v>1.0766755066531667E-2</v>
      </c>
      <c r="U63" s="11">
        <f>ARIMA1차!U63/10000000</f>
        <v>1.0699952310185489E-2</v>
      </c>
      <c r="V63" s="11">
        <f>ARIMA1차!V63/10000000</f>
        <v>1.0749020218821773E-2</v>
      </c>
      <c r="W63" s="12">
        <f>ARIMA1차!W63/10000000</f>
        <v>1.031456441480982E-2</v>
      </c>
      <c r="X63" s="12">
        <f>ARIMA1차!X63/10000000</f>
        <v>1.0060004510909003E-2</v>
      </c>
      <c r="Y63" s="12">
        <f>ARIMA1차!Y63/10000000</f>
        <v>9.8834594416724337E-3</v>
      </c>
      <c r="Z63" s="12">
        <f>ARIMA1차!Z63/10000000</f>
        <v>9.740746796765367E-3</v>
      </c>
      <c r="AA63" s="12">
        <f>ARIMA1차!AA63/10000000</f>
        <v>9.6127061426525048E-3</v>
      </c>
      <c r="AB63" s="12">
        <f>ARIMA1차!AB63/10000000</f>
        <v>9.4910282401938027E-3</v>
      </c>
      <c r="AC63" s="12">
        <f>ARIMA1차!AC63/10000000</f>
        <v>9.372109650304215E-3</v>
      </c>
      <c r="AD63" s="12">
        <f>ARIMA1차!AD63/10000000</f>
        <v>9.2543876819815574E-3</v>
      </c>
      <c r="AE63" s="12">
        <f>ARIMA1차!AE63/10000000</f>
        <v>9.1371846484074384E-3</v>
      </c>
      <c r="AG63" s="3">
        <f>(W63-실제값!W63)^2</f>
        <v>12092143251.481445</v>
      </c>
      <c r="AH63" s="3">
        <f>(X63-실제값!X63)^2</f>
        <v>11704935919.454798</v>
      </c>
      <c r="AI63" s="3">
        <f>(Y63-실제값!Y63)^2</f>
        <v>11584725236.231106</v>
      </c>
      <c r="AJ63" s="3">
        <f>(Z63-실제값!Z63)^2</f>
        <v>11360202437.689779</v>
      </c>
      <c r="AK63" s="3">
        <f>(AA63-실제값!AA63)^2</f>
        <v>12190170665.608315</v>
      </c>
      <c r="AL63" s="3">
        <f>(AB63-실제값!AB63)^2</f>
        <v>12082295570.204357</v>
      </c>
      <c r="AM63" s="3">
        <f>(AC63-실제값!AC63)^2</f>
        <v>11812339907.166088</v>
      </c>
      <c r="AN63" s="3">
        <f>(AD63-실제값!AD63)^2</f>
        <v>10928799405.283003</v>
      </c>
    </row>
    <row r="64" spans="1:40" x14ac:dyDescent="0.6">
      <c r="A64" s="1">
        <v>60</v>
      </c>
      <c r="B64" s="11">
        <f>ARIMA1차!B64/10000000</f>
        <v>1.4891813402964006E-2</v>
      </c>
      <c r="C64" s="11">
        <f>ARIMA1차!C64/10000000</f>
        <v>1.3925701665737053E-2</v>
      </c>
      <c r="D64" s="11">
        <f>ARIMA1차!D64/10000000</f>
        <v>1.3731399176667247E-2</v>
      </c>
      <c r="E64" s="11">
        <f>ARIMA1차!E64/10000000</f>
        <v>1.3210762675280974E-2</v>
      </c>
      <c r="F64" s="11">
        <f>ARIMA1차!F64/10000000</f>
        <v>1.2822901825334529E-2</v>
      </c>
      <c r="G64" s="11">
        <f>ARIMA1차!G64/10000000</f>
        <v>1.2721269764413186E-2</v>
      </c>
      <c r="H64" s="11">
        <f>ARIMA1차!H64/10000000</f>
        <v>1.2882442602781667E-2</v>
      </c>
      <c r="I64" s="11">
        <f>ARIMA1차!I64/10000000</f>
        <v>1.3049048173190038E-2</v>
      </c>
      <c r="J64" s="11">
        <f>ARIMA1차!J64/10000000</f>
        <v>1.2934348821825231E-2</v>
      </c>
      <c r="K64" s="11">
        <f>ARIMA1차!K64/10000000</f>
        <v>1.1741265846088212E-2</v>
      </c>
      <c r="L64" s="11">
        <f>ARIMA1차!L64/10000000</f>
        <v>1.1863743602292923E-2</v>
      </c>
      <c r="M64" s="11">
        <f>ARIMA1차!M64/10000000</f>
        <v>1.1845844592448406E-2</v>
      </c>
      <c r="N64" s="11">
        <f>ARIMA1차!N64/10000000</f>
        <v>1.2455392834242001E-2</v>
      </c>
      <c r="O64" s="11">
        <f>ARIMA1차!O64/10000000</f>
        <v>1.1290241749619397E-2</v>
      </c>
      <c r="P64" s="11">
        <f>ARIMA1차!P64/10000000</f>
        <v>1.1387585641153514E-2</v>
      </c>
      <c r="Q64" s="11">
        <f>ARIMA1차!Q64/10000000</f>
        <v>1.1170324850253363E-2</v>
      </c>
      <c r="R64" s="11">
        <f>ARIMA1차!R64/10000000</f>
        <v>1.1284417228456618E-2</v>
      </c>
      <c r="S64" s="11">
        <f>ARIMA1차!S64/10000000</f>
        <v>1.1441361852652579E-2</v>
      </c>
      <c r="T64" s="11">
        <f>ARIMA1차!T64/10000000</f>
        <v>1.1573061631564808E-2</v>
      </c>
      <c r="U64" s="11">
        <f>ARIMA1차!U64/10000000</f>
        <v>1.164879457423083E-2</v>
      </c>
      <c r="V64" s="11">
        <f>ARIMA1차!V64/10000000</f>
        <v>1.1576240249852609E-2</v>
      </c>
      <c r="W64" s="12">
        <f>ARIMA1차!W64/10000000</f>
        <v>1.1133340661282838E-2</v>
      </c>
      <c r="X64" s="12">
        <f>ARIMA1차!X64/10000000</f>
        <v>1.0822042070945913E-2</v>
      </c>
      <c r="Y64" s="12">
        <f>ARIMA1차!Y64/10000000</f>
        <v>1.0582915047579147E-2</v>
      </c>
      <c r="Z64" s="12">
        <f>ARIMA1차!Z64/10000000</f>
        <v>1.0383367777777161E-2</v>
      </c>
      <c r="AA64" s="12">
        <f>ARIMA1차!AA64/10000000</f>
        <v>1.0205526519885507E-2</v>
      </c>
      <c r="AB64" s="12">
        <f>ARIMA1차!AB64/10000000</f>
        <v>1.0039589099451632E-2</v>
      </c>
      <c r="AC64" s="12">
        <f>ARIMA1차!AC64/10000000</f>
        <v>9.8801798863552559E-3</v>
      </c>
      <c r="AD64" s="12">
        <f>ARIMA1차!AD64/10000000</f>
        <v>9.7243508205174869E-3</v>
      </c>
      <c r="AE64" s="12">
        <f>ARIMA1차!AE64/10000000</f>
        <v>9.5704851504070133E-3</v>
      </c>
      <c r="AG64" s="3">
        <f>(W64-실제값!W64)^2</f>
        <v>13336896161.850954</v>
      </c>
      <c r="AH64" s="3">
        <f>(X64-실제값!X64)^2</f>
        <v>13872564409.292831</v>
      </c>
      <c r="AI64" s="3">
        <f>(Y64-실제값!Y64)^2</f>
        <v>13227992374.165998</v>
      </c>
      <c r="AJ64" s="3">
        <f>(Z64-실제값!Z64)^2</f>
        <v>12893338970.999315</v>
      </c>
      <c r="AK64" s="3">
        <f>(AA64-실제값!AA64)^2</f>
        <v>14786603964.25466</v>
      </c>
      <c r="AL64" s="3">
        <f>(AB64-실제값!AB64)^2</f>
        <v>14865409434.071259</v>
      </c>
      <c r="AM64" s="3">
        <f>(AC64-실제값!AC64)^2</f>
        <v>13971072538.912828</v>
      </c>
      <c r="AN64" s="3">
        <f>(AD64-실제값!AD64)^2</f>
        <v>12931567323.146873</v>
      </c>
    </row>
    <row r="65" spans="1:40" x14ac:dyDescent="0.6">
      <c r="A65" s="1">
        <v>61</v>
      </c>
      <c r="B65" s="11">
        <f>ARIMA1차!B65/10000000</f>
        <v>1.6357993964292113E-2</v>
      </c>
      <c r="C65" s="11">
        <f>ARIMA1차!C65/10000000</f>
        <v>1.6017541950929727E-2</v>
      </c>
      <c r="D65" s="11">
        <f>ARIMA1차!D65/10000000</f>
        <v>1.5079015988752496E-2</v>
      </c>
      <c r="E65" s="11">
        <f>ARIMA1차!E65/10000000</f>
        <v>1.5058549928567932E-2</v>
      </c>
      <c r="F65" s="11">
        <f>ARIMA1차!F65/10000000</f>
        <v>1.4687222171081125E-2</v>
      </c>
      <c r="G65" s="11">
        <f>ARIMA1차!G65/10000000</f>
        <v>1.3909207734892137E-2</v>
      </c>
      <c r="H65" s="11">
        <f>ARIMA1차!H65/10000000</f>
        <v>1.368799880365142E-2</v>
      </c>
      <c r="I65" s="11">
        <f>ARIMA1차!I65/10000000</f>
        <v>1.3684987526316795E-2</v>
      </c>
      <c r="J65" s="11">
        <f>ARIMA1차!J65/10000000</f>
        <v>1.3973509712267036E-2</v>
      </c>
      <c r="K65" s="11">
        <f>ARIMA1차!K65/10000000</f>
        <v>1.3514775018144323E-2</v>
      </c>
      <c r="L65" s="11">
        <f>ARIMA1차!L65/10000000</f>
        <v>1.2403196174435879E-2</v>
      </c>
      <c r="M65" s="11">
        <f>ARIMA1차!M65/10000000</f>
        <v>1.211293510802121E-2</v>
      </c>
      <c r="N65" s="11">
        <f>ARIMA1차!N65/10000000</f>
        <v>1.2293118316405742E-2</v>
      </c>
      <c r="O65" s="11">
        <f>ARIMA1차!O65/10000000</f>
        <v>1.3284106141061118E-2</v>
      </c>
      <c r="P65" s="11">
        <f>ARIMA1차!P65/10000000</f>
        <v>1.1518747876637231E-2</v>
      </c>
      <c r="Q65" s="11">
        <f>ARIMA1차!Q65/10000000</f>
        <v>1.1596947624187177E-2</v>
      </c>
      <c r="R65" s="11">
        <f>ARIMA1차!R65/10000000</f>
        <v>1.1742789382188441E-2</v>
      </c>
      <c r="S65" s="11">
        <f>ARIMA1차!S65/10000000</f>
        <v>1.2040752971346387E-2</v>
      </c>
      <c r="T65" s="11">
        <f>ARIMA1차!T65/10000000</f>
        <v>1.2374382001077317E-2</v>
      </c>
      <c r="U65" s="11">
        <f>ARIMA1차!U65/10000000</f>
        <v>1.2699418308867262E-2</v>
      </c>
      <c r="V65" s="11">
        <f>ARIMA1차!V65/10000000</f>
        <v>1.2547410267432012E-2</v>
      </c>
      <c r="W65" s="12">
        <f>ARIMA1차!W65/10000000</f>
        <v>1.2012229601032381E-2</v>
      </c>
      <c r="X65" s="12">
        <f>ARIMA1차!X65/10000000</f>
        <v>1.1593225662600275E-2</v>
      </c>
      <c r="Y65" s="12">
        <f>ARIMA1차!Y65/10000000</f>
        <v>1.1250514868865105E-2</v>
      </c>
      <c r="Z65" s="12">
        <f>ARIMA1차!Z65/10000000</f>
        <v>1.0957905709334834E-2</v>
      </c>
      <c r="AA65" s="12">
        <f>ARIMA1차!AA65/10000000</f>
        <v>1.0698198244445211E-2</v>
      </c>
      <c r="AB65" s="12">
        <f>ARIMA1차!AB65/10000000</f>
        <v>1.0460097290548937E-2</v>
      </c>
      <c r="AC65" s="12">
        <f>ARIMA1차!AC65/10000000</f>
        <v>1.0236185311488162E-2</v>
      </c>
      <c r="AD65" s="12">
        <f>ARIMA1차!AD65/10000000</f>
        <v>1.0021591218454761E-2</v>
      </c>
      <c r="AE65" s="12">
        <f>ARIMA1차!AE65/10000000</f>
        <v>9.8131161721477008E-3</v>
      </c>
      <c r="AG65" s="3">
        <f>(W65-실제값!W65)^2</f>
        <v>16041208570.788074</v>
      </c>
      <c r="AH65" s="3">
        <f>(X65-실제값!X65)^2</f>
        <v>15432566031.978886</v>
      </c>
      <c r="AI65" s="3">
        <f>(Y65-실제값!Y65)^2</f>
        <v>15956279962.32522</v>
      </c>
      <c r="AJ65" s="3">
        <f>(Z65-실제값!Z65)^2</f>
        <v>15515659109.578506</v>
      </c>
      <c r="AK65" s="3">
        <f>(AA65-실제값!AA65)^2</f>
        <v>17204699056.578571</v>
      </c>
      <c r="AL65" s="3">
        <f>(AB65-실제값!AB65)^2</f>
        <v>17103323793.023203</v>
      </c>
      <c r="AM65" s="3">
        <f>(AC65-실제값!AC65)^2</f>
        <v>16016257464.379229</v>
      </c>
      <c r="AN65" s="3">
        <f>(AD65-실제값!AD65)^2</f>
        <v>15019235476.828386</v>
      </c>
    </row>
    <row r="66" spans="1:40" x14ac:dyDescent="0.6">
      <c r="A66" s="1">
        <v>62</v>
      </c>
      <c r="B66" s="11">
        <f>ARIMA1차!B66/10000000</f>
        <v>1.7584025384492639E-2</v>
      </c>
      <c r="C66" s="11">
        <f>ARIMA1차!C66/10000000</f>
        <v>1.7798124543983773E-2</v>
      </c>
      <c r="D66" s="11">
        <f>ARIMA1차!D66/10000000</f>
        <v>1.6892687624955664E-2</v>
      </c>
      <c r="E66" s="11">
        <f>ARIMA1차!E66/10000000</f>
        <v>1.6248801227097692E-2</v>
      </c>
      <c r="F66" s="11">
        <f>ARIMA1차!F66/10000000</f>
        <v>1.5774464584534974E-2</v>
      </c>
      <c r="G66" s="11">
        <f>ARIMA1차!G66/10000000</f>
        <v>1.56164001858097E-2</v>
      </c>
      <c r="H66" s="11">
        <f>ARIMA1차!H66/10000000</f>
        <v>1.5063411568940394E-2</v>
      </c>
      <c r="I66" s="11">
        <f>ARIMA1차!I66/10000000</f>
        <v>1.5128070941952048E-2</v>
      </c>
      <c r="J66" s="11">
        <f>ARIMA1차!J66/10000000</f>
        <v>1.4964445973668623E-2</v>
      </c>
      <c r="K66" s="11">
        <f>ARIMA1차!K66/10000000</f>
        <v>1.4644890949622454E-2</v>
      </c>
      <c r="L66" s="11">
        <f>ARIMA1차!L66/10000000</f>
        <v>1.480258149214524E-2</v>
      </c>
      <c r="M66" s="11">
        <f>ARIMA1차!M66/10000000</f>
        <v>1.3349499321827819E-2</v>
      </c>
      <c r="N66" s="11">
        <f>ARIMA1차!N66/10000000</f>
        <v>1.2993832029224071E-2</v>
      </c>
      <c r="O66" s="11">
        <f>ARIMA1차!O66/10000000</f>
        <v>1.3262568705161416E-2</v>
      </c>
      <c r="P66" s="11">
        <f>ARIMA1차!P66/10000000</f>
        <v>1.4212127479919538E-2</v>
      </c>
      <c r="Q66" s="11">
        <f>ARIMA1차!Q66/10000000</f>
        <v>1.2432679773952437E-2</v>
      </c>
      <c r="R66" s="11">
        <f>ARIMA1차!R66/10000000</f>
        <v>1.2474530715521022E-2</v>
      </c>
      <c r="S66" s="11">
        <f>ARIMA1차!S66/10000000</f>
        <v>1.285944138103479E-2</v>
      </c>
      <c r="T66" s="11">
        <f>ARIMA1차!T66/10000000</f>
        <v>1.3102799798513667E-2</v>
      </c>
      <c r="U66" s="11">
        <f>ARIMA1차!U66/10000000</f>
        <v>1.3404211729229282E-2</v>
      </c>
      <c r="V66" s="11">
        <f>ARIMA1차!V66/10000000</f>
        <v>1.3478964778004851E-2</v>
      </c>
      <c r="W66" s="12">
        <f>ARIMA1차!W66/10000000</f>
        <v>1.2781315815314583E-2</v>
      </c>
      <c r="X66" s="12">
        <f>ARIMA1차!X66/10000000</f>
        <v>1.2284719755974505E-2</v>
      </c>
      <c r="Y66" s="12">
        <f>ARIMA1차!Y66/10000000</f>
        <v>1.1902842659933974E-2</v>
      </c>
      <c r="Z66" s="12">
        <f>ARIMA1차!Z66/10000000</f>
        <v>1.1586423163963872E-2</v>
      </c>
      <c r="AA66" s="12">
        <f>ARIMA1차!AA66/10000000</f>
        <v>1.1307353180957862E-2</v>
      </c>
      <c r="AB66" s="12">
        <f>ARIMA1차!AB66/10000000</f>
        <v>1.104959449132579E-2</v>
      </c>
      <c r="AC66" s="12">
        <f>ARIMA1차!AC66/10000000</f>
        <v>1.0803995832420404E-2</v>
      </c>
      <c r="AD66" s="12">
        <f>ARIMA1차!AD66/10000000</f>
        <v>1.0565335576768139E-2</v>
      </c>
      <c r="AE66" s="12">
        <f>ARIMA1차!AE66/10000000</f>
        <v>1.0330634311087604E-2</v>
      </c>
      <c r="AG66" s="3">
        <f>(W66-실제값!W66)^2</f>
        <v>18364836659.600624</v>
      </c>
      <c r="AH66" s="3">
        <f>(X66-실제값!X66)^2</f>
        <v>17874449614.747627</v>
      </c>
      <c r="AI66" s="3">
        <f>(Y66-실제값!Y66)^2</f>
        <v>18238808426.948044</v>
      </c>
      <c r="AJ66" s="3">
        <f>(Z66-실제값!Z66)^2</f>
        <v>18484161100.864594</v>
      </c>
      <c r="AK66" s="3">
        <f>(AA66-실제값!AA66)^2</f>
        <v>19260299168.064102</v>
      </c>
      <c r="AL66" s="3">
        <f>(AB66-실제값!AB66)^2</f>
        <v>19774529963.167641</v>
      </c>
      <c r="AM66" s="3">
        <f>(AC66-실제값!AC66)^2</f>
        <v>18980766969.583744</v>
      </c>
      <c r="AN66" s="3">
        <f>(AD66-실제값!AD66)^2</f>
        <v>17777275037.999489</v>
      </c>
    </row>
    <row r="67" spans="1:40" x14ac:dyDescent="0.6">
      <c r="A67" s="1">
        <v>63</v>
      </c>
      <c r="B67" s="11">
        <f>ARIMA1차!B67/10000000</f>
        <v>1.8583676335150717E-2</v>
      </c>
      <c r="C67" s="11">
        <f>ARIMA1차!C67/10000000</f>
        <v>1.8782815896392292E-2</v>
      </c>
      <c r="D67" s="11">
        <f>ARIMA1차!D67/10000000</f>
        <v>1.799739706601897E-2</v>
      </c>
      <c r="E67" s="11">
        <f>ARIMA1차!E67/10000000</f>
        <v>1.7904403527982081E-2</v>
      </c>
      <c r="F67" s="11">
        <f>ARIMA1차!F67/10000000</f>
        <v>1.6998409533795878E-2</v>
      </c>
      <c r="G67" s="11">
        <f>ARIMA1차!G67/10000000</f>
        <v>1.6918500509542158E-2</v>
      </c>
      <c r="H67" s="11">
        <f>ARIMA1차!H67/10000000</f>
        <v>1.6597169823624591E-2</v>
      </c>
      <c r="I67" s="11">
        <f>ARIMA1차!I67/10000000</f>
        <v>1.6249055075467794E-2</v>
      </c>
      <c r="J67" s="11">
        <f>ARIMA1차!J67/10000000</f>
        <v>1.5849423760798707E-2</v>
      </c>
      <c r="K67" s="11">
        <f>ARIMA1차!K67/10000000</f>
        <v>1.5512150244416529E-2</v>
      </c>
      <c r="L67" s="11">
        <f>ARIMA1차!L67/10000000</f>
        <v>1.5789743527248924E-2</v>
      </c>
      <c r="M67" s="11">
        <f>ARIMA1차!M67/10000000</f>
        <v>1.5404561690842242E-2</v>
      </c>
      <c r="N67" s="11">
        <f>ARIMA1차!N67/10000000</f>
        <v>1.4285423820859604E-2</v>
      </c>
      <c r="O67" s="11">
        <f>ARIMA1차!O67/10000000</f>
        <v>1.4057022902609021E-2</v>
      </c>
      <c r="P67" s="11">
        <f>ARIMA1차!P67/10000000</f>
        <v>1.4259796144999415E-2</v>
      </c>
      <c r="Q67" s="11">
        <f>ARIMA1차!Q67/10000000</f>
        <v>1.4806021208368483E-2</v>
      </c>
      <c r="R67" s="11">
        <f>ARIMA1차!R67/10000000</f>
        <v>1.3180673018160434E-2</v>
      </c>
      <c r="S67" s="11">
        <f>ARIMA1차!S67/10000000</f>
        <v>1.3569276088005761E-2</v>
      </c>
      <c r="T67" s="11">
        <f>ARIMA1차!T67/10000000</f>
        <v>1.3846357019360499E-2</v>
      </c>
      <c r="U67" s="11">
        <f>ARIMA1차!U67/10000000</f>
        <v>1.417743942369537E-2</v>
      </c>
      <c r="V67" s="11">
        <f>ARIMA1차!V67/10000000</f>
        <v>1.4751958709070199E-2</v>
      </c>
      <c r="W67" s="12">
        <f>ARIMA1차!W67/10000000</f>
        <v>1.4008443608044398E-2</v>
      </c>
      <c r="X67" s="12">
        <f>ARIMA1차!X67/10000000</f>
        <v>1.3468439690157472E-2</v>
      </c>
      <c r="Y67" s="12">
        <f>ARIMA1차!Y67/10000000</f>
        <v>1.3050687518035581E-2</v>
      </c>
      <c r="Z67" s="12">
        <f>ARIMA1차!Z67/10000000</f>
        <v>1.2706373518263932E-2</v>
      </c>
      <c r="AA67" s="12">
        <f>ARIMA1차!AA67/10000000</f>
        <v>1.2406174758928508E-2</v>
      </c>
      <c r="AB67" s="12">
        <f>ARIMA1차!AB67/10000000</f>
        <v>1.2132476583369146E-2</v>
      </c>
      <c r="AC67" s="12">
        <f>ARIMA1차!AC67/10000000</f>
        <v>1.1874697644190187E-2</v>
      </c>
      <c r="AD67" s="12">
        <f>ARIMA1차!AD67/10000000</f>
        <v>1.162648159196762E-2</v>
      </c>
      <c r="AE67" s="12">
        <f>ARIMA1차!AE67/10000000</f>
        <v>1.1384010087081323E-2</v>
      </c>
      <c r="AG67" s="3">
        <f>(W67-실제값!W67)^2</f>
        <v>20708027766.2309</v>
      </c>
      <c r="AH67" s="3">
        <f>(X67-실제값!X67)^2</f>
        <v>21397581138.76828</v>
      </c>
      <c r="AI67" s="3">
        <f>(Y67-실제값!Y67)^2</f>
        <v>21474767435.49559</v>
      </c>
      <c r="AJ67" s="3">
        <f>(Z67-실제값!Z67)^2</f>
        <v>20874041809.030056</v>
      </c>
      <c r="AK67" s="3">
        <f>(AA67-실제값!AA67)^2</f>
        <v>23314986150.111839</v>
      </c>
      <c r="AL67" s="3">
        <f>(AB67-실제값!AB67)^2</f>
        <v>22726266629.912861</v>
      </c>
      <c r="AM67" s="3">
        <f>(AC67-실제값!AC67)^2</f>
        <v>21653451142.831444</v>
      </c>
      <c r="AN67" s="3">
        <f>(AD67-실제값!AD67)^2</f>
        <v>20818789500.119949</v>
      </c>
    </row>
    <row r="68" spans="1:40" x14ac:dyDescent="0.6">
      <c r="A68" s="1">
        <v>64</v>
      </c>
      <c r="B68" s="11">
        <f>ARIMA1차!B68/10000000</f>
        <v>1.9850140632962216E-2</v>
      </c>
      <c r="C68" s="11">
        <f>ARIMA1차!C68/10000000</f>
        <v>1.9806298443888416E-2</v>
      </c>
      <c r="D68" s="11">
        <f>ARIMA1차!D68/10000000</f>
        <v>1.9667315759978741E-2</v>
      </c>
      <c r="E68" s="11">
        <f>ARIMA1차!E68/10000000</f>
        <v>1.9147855370871429E-2</v>
      </c>
      <c r="F68" s="11">
        <f>ARIMA1차!F68/10000000</f>
        <v>1.9363069501264964E-2</v>
      </c>
      <c r="G68" s="11">
        <f>ARIMA1차!G68/10000000</f>
        <v>1.8373294908791322E-2</v>
      </c>
      <c r="H68" s="11">
        <f>ARIMA1차!H68/10000000</f>
        <v>1.792114740045981E-2</v>
      </c>
      <c r="I68" s="11">
        <f>ARIMA1차!I68/10000000</f>
        <v>1.7827990610017396E-2</v>
      </c>
      <c r="J68" s="11">
        <f>ARIMA1차!J68/10000000</f>
        <v>1.7297477267392555E-2</v>
      </c>
      <c r="K68" s="11">
        <f>ARIMA1차!K68/10000000</f>
        <v>1.6622367699644813E-2</v>
      </c>
      <c r="L68" s="11">
        <f>ARIMA1차!L68/10000000</f>
        <v>1.6753151911106576E-2</v>
      </c>
      <c r="M68" s="11">
        <f>ARIMA1차!M68/10000000</f>
        <v>1.6487536206221166E-2</v>
      </c>
      <c r="N68" s="11">
        <f>ARIMA1차!N68/10000000</f>
        <v>1.648804666376438E-2</v>
      </c>
      <c r="O68" s="11">
        <f>ARIMA1차!O68/10000000</f>
        <v>1.5568358856204619E-2</v>
      </c>
      <c r="P68" s="11">
        <f>ARIMA1차!P68/10000000</f>
        <v>1.496521526324323E-2</v>
      </c>
      <c r="Q68" s="11">
        <f>ARIMA1차!Q68/10000000</f>
        <v>1.5236585980161713E-2</v>
      </c>
      <c r="R68" s="11">
        <f>ARIMA1차!R68/10000000</f>
        <v>1.6091758083117576E-2</v>
      </c>
      <c r="S68" s="11">
        <f>ARIMA1차!S68/10000000</f>
        <v>1.4169240047111E-2</v>
      </c>
      <c r="T68" s="11">
        <f>ARIMA1차!T68/10000000</f>
        <v>1.4654907368931573E-2</v>
      </c>
      <c r="U68" s="11">
        <f>ARIMA1차!U68/10000000</f>
        <v>1.4670675153517592E-2</v>
      </c>
      <c r="V68" s="11">
        <f>ARIMA1차!V68/10000000</f>
        <v>1.5158134798842954E-2</v>
      </c>
      <c r="W68" s="12">
        <f>ARIMA1차!W68/10000000</f>
        <v>1.3761579824943655E-2</v>
      </c>
      <c r="X68" s="12">
        <f>ARIMA1차!X68/10000000</f>
        <v>1.3470985056096594E-2</v>
      </c>
      <c r="Y68" s="12">
        <f>ARIMA1차!Y68/10000000</f>
        <v>1.3180390287249535E-2</v>
      </c>
      <c r="Z68" s="12">
        <f>ARIMA1차!Z68/10000000</f>
        <v>1.2889795518402476E-2</v>
      </c>
      <c r="AA68" s="12">
        <f>ARIMA1차!AA68/10000000</f>
        <v>1.2599200749555416E-2</v>
      </c>
      <c r="AB68" s="12">
        <f>ARIMA1차!AB68/10000000</f>
        <v>1.2308605980708357E-2</v>
      </c>
      <c r="AC68" s="12">
        <f>ARIMA1차!AC68/10000000</f>
        <v>1.2018011211861204E-2</v>
      </c>
      <c r="AD68" s="12">
        <f>ARIMA1차!AD68/10000000</f>
        <v>1.1727416443014145E-2</v>
      </c>
      <c r="AE68" s="12">
        <f>ARIMA1차!AE68/10000000</f>
        <v>1.1436821674167085E-2</v>
      </c>
      <c r="AG68" s="3">
        <f>(W68-실제값!W68)^2</f>
        <v>24173414639.098114</v>
      </c>
      <c r="AH68" s="3">
        <f>(X68-실제값!X68)^2</f>
        <v>24326592497.941166</v>
      </c>
      <c r="AI68" s="3">
        <f>(Y68-실제값!Y68)^2</f>
        <v>24338029279.707611</v>
      </c>
      <c r="AJ68" s="3">
        <f>(Z68-실제값!Z68)^2</f>
        <v>23385923559.92168</v>
      </c>
      <c r="AK68" s="3">
        <f>(AA68-실제값!AA68)^2</f>
        <v>25548726232.684425</v>
      </c>
      <c r="AL68" s="3">
        <f>(AB68-실제값!AB68)^2</f>
        <v>26765273549.384014</v>
      </c>
      <c r="AM68" s="3">
        <f>(AC68-실제값!AC68)^2</f>
        <v>25370891430.277576</v>
      </c>
      <c r="AN68" s="3">
        <f>(AD68-실제값!AD68)^2</f>
        <v>23587427518.479683</v>
      </c>
    </row>
    <row r="69" spans="1:40" x14ac:dyDescent="0.6">
      <c r="A69" s="1">
        <v>65</v>
      </c>
      <c r="B69" s="11">
        <f>ARIMA1차!B69/10000000</f>
        <v>2.1927977112660278E-2</v>
      </c>
      <c r="C69" s="11">
        <f>ARIMA1차!C69/10000000</f>
        <v>2.1167036360996646E-2</v>
      </c>
      <c r="D69" s="11">
        <f>ARIMA1차!D69/10000000</f>
        <v>2.089482702031692E-2</v>
      </c>
      <c r="E69" s="11">
        <f>ARIMA1차!E69/10000000</f>
        <v>2.1012927561458963E-2</v>
      </c>
      <c r="F69" s="11">
        <f>ARIMA1차!F69/10000000</f>
        <v>2.071729654085102E-2</v>
      </c>
      <c r="G69" s="11">
        <f>ARIMA1차!G69/10000000</f>
        <v>2.0152381099204177E-2</v>
      </c>
      <c r="H69" s="11">
        <f>ARIMA1차!H69/10000000</f>
        <v>1.9356886766825013E-2</v>
      </c>
      <c r="I69" s="11">
        <f>ARIMA1차!I69/10000000</f>
        <v>1.9123325812598357E-2</v>
      </c>
      <c r="J69" s="11">
        <f>ARIMA1차!J69/10000000</f>
        <v>1.885220551338922E-2</v>
      </c>
      <c r="K69" s="11">
        <f>ARIMA1차!K69/10000000</f>
        <v>1.7984503506546911E-2</v>
      </c>
      <c r="L69" s="11">
        <f>ARIMA1차!L69/10000000</f>
        <v>1.7651006611713392E-2</v>
      </c>
      <c r="M69" s="11">
        <f>ARIMA1차!M69/10000000</f>
        <v>1.7322302634988955E-2</v>
      </c>
      <c r="N69" s="11">
        <f>ARIMA1차!N69/10000000</f>
        <v>1.7591754544313064E-2</v>
      </c>
      <c r="O69" s="11">
        <f>ARIMA1차!O69/10000000</f>
        <v>1.7626328855278667E-2</v>
      </c>
      <c r="P69" s="11">
        <f>ARIMA1차!P69/10000000</f>
        <v>1.6208403660151676E-2</v>
      </c>
      <c r="Q69" s="11">
        <f>ARIMA1차!Q69/10000000</f>
        <v>1.5934016552715917E-2</v>
      </c>
      <c r="R69" s="11">
        <f>ARIMA1차!R69/10000000</f>
        <v>1.5767782394032995E-2</v>
      </c>
      <c r="S69" s="11">
        <f>ARIMA1차!S69/10000000</f>
        <v>1.7074401430702872E-2</v>
      </c>
      <c r="T69" s="11">
        <f>ARIMA1차!T69/10000000</f>
        <v>1.5099383934434297E-2</v>
      </c>
      <c r="U69" s="11">
        <f>ARIMA1차!U69/10000000</f>
        <v>1.5708017497351352E-2</v>
      </c>
      <c r="V69" s="11">
        <f>ARIMA1차!V69/10000000</f>
        <v>1.6051506585036228E-2</v>
      </c>
      <c r="W69" s="12">
        <f>ARIMA1차!W69/10000000</f>
        <v>1.4636117194458748E-2</v>
      </c>
      <c r="X69" s="12">
        <f>ARIMA1차!X69/10000000</f>
        <v>1.4307693770597596E-2</v>
      </c>
      <c r="Y69" s="12">
        <f>ARIMA1차!Y69/10000000</f>
        <v>1.397927034673635E-2</v>
      </c>
      <c r="Z69" s="12">
        <f>ARIMA1차!Z69/10000000</f>
        <v>1.3650846922875196E-2</v>
      </c>
      <c r="AA69" s="12">
        <f>ARIMA1차!AA69/10000000</f>
        <v>1.332242349901395E-2</v>
      </c>
      <c r="AB69" s="12">
        <f>ARIMA1차!AB69/10000000</f>
        <v>1.2994000075152796E-2</v>
      </c>
      <c r="AC69" s="12">
        <f>ARIMA1차!AC69/10000000</f>
        <v>1.2665576651291642E-2</v>
      </c>
      <c r="AD69" s="12">
        <f>ARIMA1차!AD69/10000000</f>
        <v>1.2337153227430396E-2</v>
      </c>
      <c r="AE69" s="12">
        <f>ARIMA1차!AE69/10000000</f>
        <v>1.2008729803569242E-2</v>
      </c>
      <c r="AG69" s="3">
        <f>(W69-실제값!W69)^2</f>
        <v>26605342149.294582</v>
      </c>
      <c r="AH69" s="3">
        <f>(X69-실제값!X69)^2</f>
        <v>27307726901.425636</v>
      </c>
      <c r="AI69" s="3">
        <f>(Y69-실제값!Y69)^2</f>
        <v>27609705954.806686</v>
      </c>
      <c r="AJ69" s="3">
        <f>(Z69-실제값!Z69)^2</f>
        <v>27467474607.196499</v>
      </c>
      <c r="AK69" s="3">
        <f>(AA69-실제값!AA69)^2</f>
        <v>28960089824.375057</v>
      </c>
      <c r="AL69" s="3">
        <f>(AB69-실제값!AB69)^2</f>
        <v>29627254609.374924</v>
      </c>
      <c r="AM69" s="3">
        <f>(AC69-실제값!AC69)^2</f>
        <v>29212446884.73798</v>
      </c>
      <c r="AN69" s="3">
        <f>(AD69-실제값!AD69)^2</f>
        <v>26521814513.551342</v>
      </c>
    </row>
    <row r="70" spans="1:40" x14ac:dyDescent="0.6">
      <c r="A70" s="1">
        <v>66</v>
      </c>
      <c r="B70" s="11">
        <f>ARIMA1차!B70/10000000</f>
        <v>2.3590913439387805E-2</v>
      </c>
      <c r="C70" s="11">
        <f>ARIMA1차!C70/10000000</f>
        <v>2.3328469777633299E-2</v>
      </c>
      <c r="D70" s="11">
        <f>ARIMA1차!D70/10000000</f>
        <v>2.2540112633155127E-2</v>
      </c>
      <c r="E70" s="11">
        <f>ARIMA1차!E70/10000000</f>
        <v>2.2596560045482508E-2</v>
      </c>
      <c r="F70" s="11">
        <f>ARIMA1차!F70/10000000</f>
        <v>2.240932963734078E-2</v>
      </c>
      <c r="G70" s="11">
        <f>ARIMA1차!G70/10000000</f>
        <v>2.1654301900026044E-2</v>
      </c>
      <c r="H70" s="11">
        <f>ARIMA1차!H70/10000000</f>
        <v>2.1363736801719529E-2</v>
      </c>
      <c r="I70" s="11">
        <f>ARIMA1차!I70/10000000</f>
        <v>2.0346335090793401E-2</v>
      </c>
      <c r="J70" s="11">
        <f>ARIMA1차!J70/10000000</f>
        <v>2.0173886163006118E-2</v>
      </c>
      <c r="K70" s="11">
        <f>ARIMA1차!K70/10000000</f>
        <v>1.9696545452549011E-2</v>
      </c>
      <c r="L70" s="11">
        <f>ARIMA1차!L70/10000000</f>
        <v>1.8957032575983922E-2</v>
      </c>
      <c r="M70" s="11">
        <f>ARIMA1차!M70/10000000</f>
        <v>1.8607318662675398E-2</v>
      </c>
      <c r="N70" s="11">
        <f>ARIMA1차!N70/10000000</f>
        <v>1.8474140455127394E-2</v>
      </c>
      <c r="O70" s="11">
        <f>ARIMA1차!O70/10000000</f>
        <v>1.8756004261045393E-2</v>
      </c>
      <c r="P70" s="11">
        <f>ARIMA1차!P70/10000000</f>
        <v>1.8606570421519041E-2</v>
      </c>
      <c r="Q70" s="11">
        <f>ARIMA1차!Q70/10000000</f>
        <v>1.7028670476168271E-2</v>
      </c>
      <c r="R70" s="11">
        <f>ARIMA1차!R70/10000000</f>
        <v>1.6661191073477025E-2</v>
      </c>
      <c r="S70" s="11">
        <f>ARIMA1차!S70/10000000</f>
        <v>1.7214882310652192E-2</v>
      </c>
      <c r="T70" s="11">
        <f>ARIMA1차!T70/10000000</f>
        <v>1.8731661742506275E-2</v>
      </c>
      <c r="U70" s="11">
        <f>ARIMA1차!U70/10000000</f>
        <v>1.6382181359437732E-2</v>
      </c>
      <c r="V70" s="11">
        <f>ARIMA1차!V70/10000000</f>
        <v>1.7059127295846296E-2</v>
      </c>
      <c r="W70" s="12">
        <f>ARIMA1차!W70/10000000</f>
        <v>1.5810248553315923E-2</v>
      </c>
      <c r="X70" s="12">
        <f>ARIMA1차!X70/10000000</f>
        <v>1.5454561315411609E-2</v>
      </c>
      <c r="Y70" s="12">
        <f>ARIMA1차!Y70/10000000</f>
        <v>1.5098874077507294E-2</v>
      </c>
      <c r="Z70" s="12">
        <f>ARIMA1차!Z70/10000000</f>
        <v>1.4743186839602981E-2</v>
      </c>
      <c r="AA70" s="12">
        <f>ARIMA1차!AA70/10000000</f>
        <v>1.4387499601698666E-2</v>
      </c>
      <c r="AB70" s="12">
        <f>ARIMA1차!AB70/10000000</f>
        <v>1.4031812363794353E-2</v>
      </c>
      <c r="AC70" s="12">
        <f>ARIMA1차!AC70/10000000</f>
        <v>1.3676125125890039E-2</v>
      </c>
      <c r="AD70" s="12">
        <f>ARIMA1차!AD70/10000000</f>
        <v>1.3320437887985724E-2</v>
      </c>
      <c r="AE70" s="12">
        <f>ARIMA1차!AE70/10000000</f>
        <v>1.2964750650081411E-2</v>
      </c>
      <c r="AG70" s="3">
        <f>(W70-실제값!W70)^2</f>
        <v>28835496567.07626</v>
      </c>
      <c r="AH70" s="3">
        <f>(X70-실제값!X70)^2</f>
        <v>29682071149.317055</v>
      </c>
      <c r="AI70" s="3">
        <f>(Y70-실제값!Y70)^2</f>
        <v>31646798617.284206</v>
      </c>
      <c r="AJ70" s="3">
        <f>(Z70-실제값!Z70)^2</f>
        <v>31415352332.166367</v>
      </c>
      <c r="AK70" s="3">
        <f>(AA70-실제값!AA70)^2</f>
        <v>33701914425.657692</v>
      </c>
      <c r="AL70" s="3">
        <f>(AB70-실제값!AB70)^2</f>
        <v>32978796549.35659</v>
      </c>
      <c r="AM70" s="3">
        <f>(AC70-실제값!AC70)^2</f>
        <v>32067087656.777996</v>
      </c>
      <c r="AN70" s="3">
        <f>(AD70-실제값!AD70)^2</f>
        <v>31778760485.389214</v>
      </c>
    </row>
    <row r="71" spans="1:40" x14ac:dyDescent="0.6">
      <c r="A71" s="1">
        <v>67</v>
      </c>
      <c r="B71" s="11">
        <f>ARIMA1차!B71/10000000</f>
        <v>2.6142767478538345E-2</v>
      </c>
      <c r="C71" s="11">
        <f>ARIMA1차!C71/10000000</f>
        <v>2.4786046187096039E-2</v>
      </c>
      <c r="D71" s="11">
        <f>ARIMA1차!D71/10000000</f>
        <v>2.4932030802484486E-2</v>
      </c>
      <c r="E71" s="11">
        <f>ARIMA1차!E71/10000000</f>
        <v>2.3726668629035257E-2</v>
      </c>
      <c r="F71" s="11">
        <f>ARIMA1차!F71/10000000</f>
        <v>2.3418474737175066E-2</v>
      </c>
      <c r="G71" s="11">
        <f>ARIMA1차!G71/10000000</f>
        <v>2.3610635075577684E-2</v>
      </c>
      <c r="H71" s="11">
        <f>ARIMA1차!H71/10000000</f>
        <v>2.3172378431768247E-2</v>
      </c>
      <c r="I71" s="11">
        <f>ARIMA1차!I71/10000000</f>
        <v>2.2988948584757592E-2</v>
      </c>
      <c r="J71" s="11">
        <f>ARIMA1차!J71/10000000</f>
        <v>2.1879740058839654E-2</v>
      </c>
      <c r="K71" s="11">
        <f>ARIMA1차!K71/10000000</f>
        <v>2.1165161968674358E-2</v>
      </c>
      <c r="L71" s="11">
        <f>ARIMA1차!L71/10000000</f>
        <v>2.1084985692050997E-2</v>
      </c>
      <c r="M71" s="11">
        <f>ARIMA1차!M71/10000000</f>
        <v>2.0245784668642307E-2</v>
      </c>
      <c r="N71" s="11">
        <f>ARIMA1차!N71/10000000</f>
        <v>1.9482175558562274E-2</v>
      </c>
      <c r="O71" s="11">
        <f>ARIMA1차!O71/10000000</f>
        <v>1.9704851017744454E-2</v>
      </c>
      <c r="P71" s="11">
        <f>ARIMA1차!P71/10000000</f>
        <v>1.9546779780720874E-2</v>
      </c>
      <c r="Q71" s="11">
        <f>ARIMA1차!Q71/10000000</f>
        <v>1.9297220113431175E-2</v>
      </c>
      <c r="R71" s="11">
        <f>ARIMA1차!R71/10000000</f>
        <v>1.8020771502573033E-2</v>
      </c>
      <c r="S71" s="11">
        <f>ARIMA1차!S71/10000000</f>
        <v>1.8147758728238129E-2</v>
      </c>
      <c r="T71" s="11">
        <f>ARIMA1차!T71/10000000</f>
        <v>1.855505951149693E-2</v>
      </c>
      <c r="U71" s="11">
        <f>ARIMA1차!U71/10000000</f>
        <v>1.9933854960300937E-2</v>
      </c>
      <c r="V71" s="11">
        <f>ARIMA1차!V71/10000000</f>
        <v>1.7625760886101224E-2</v>
      </c>
      <c r="W71" s="12">
        <f>ARIMA1차!W71/10000000</f>
        <v>1.6980415716501326E-2</v>
      </c>
      <c r="X71" s="12">
        <f>ARIMA1차!X71/10000000</f>
        <v>1.6586999593872949E-2</v>
      </c>
      <c r="Y71" s="12">
        <f>ARIMA1차!Y71/10000000</f>
        <v>1.6193583471244482E-2</v>
      </c>
      <c r="Z71" s="12">
        <f>ARIMA1차!Z71/10000000</f>
        <v>1.5800167348616105E-2</v>
      </c>
      <c r="AA71" s="12">
        <f>ARIMA1차!AA71/10000000</f>
        <v>1.5406751225987728E-2</v>
      </c>
      <c r="AB71" s="12">
        <f>ARIMA1차!AB71/10000000</f>
        <v>1.501333510335926E-2</v>
      </c>
      <c r="AC71" s="12">
        <f>ARIMA1차!AC71/10000000</f>
        <v>1.4619918980730885E-2</v>
      </c>
      <c r="AD71" s="12">
        <f>ARIMA1차!AD71/10000000</f>
        <v>1.4226502858102508E-2</v>
      </c>
      <c r="AE71" s="12">
        <f>ARIMA1차!AE71/10000000</f>
        <v>1.3833086735474039E-2</v>
      </c>
      <c r="AG71" s="3">
        <f>(W71-실제값!W71)^2</f>
        <v>32725668710.703335</v>
      </c>
      <c r="AH71" s="3">
        <f>(X71-실제값!X71)^2</f>
        <v>33628785662.758865</v>
      </c>
      <c r="AI71" s="3">
        <f>(Y71-실제값!Y71)^2</f>
        <v>34500929082.092102</v>
      </c>
      <c r="AJ71" s="3">
        <f>(Z71-실제값!Z71)^2</f>
        <v>35342508738.049271</v>
      </c>
      <c r="AK71" s="3">
        <f>(AA71-실제값!AA71)^2</f>
        <v>37503194987.890717</v>
      </c>
      <c r="AL71" s="3">
        <f>(AB71-실제값!AB71)^2</f>
        <v>37766784452.86396</v>
      </c>
      <c r="AM71" s="3">
        <f>(AC71-실제값!AC71)^2</f>
        <v>36551181058.220665</v>
      </c>
      <c r="AN71" s="3">
        <f>(AD71-실제값!AD71)^2</f>
        <v>35615123512.568932</v>
      </c>
    </row>
    <row r="72" spans="1:40" x14ac:dyDescent="0.6">
      <c r="A72" s="1">
        <v>68</v>
      </c>
      <c r="B72" s="11">
        <f>ARIMA1차!B72/10000000</f>
        <v>2.9262816262235033E-2</v>
      </c>
      <c r="C72" s="11">
        <f>ARIMA1차!C72/10000000</f>
        <v>2.8426747525985546E-2</v>
      </c>
      <c r="D72" s="11">
        <f>ARIMA1차!D72/10000000</f>
        <v>2.7500642032188719E-2</v>
      </c>
      <c r="E72" s="11">
        <f>ARIMA1차!E72/10000000</f>
        <v>2.692966997943913E-2</v>
      </c>
      <c r="F72" s="11">
        <f>ARIMA1차!F72/10000000</f>
        <v>2.6064813367981707E-2</v>
      </c>
      <c r="G72" s="11">
        <f>ARIMA1차!G72/10000000</f>
        <v>2.5449112829963726E-2</v>
      </c>
      <c r="H72" s="11">
        <f>ARIMA1차!H72/10000000</f>
        <v>2.4934765325509582E-2</v>
      </c>
      <c r="I72" s="11">
        <f>ARIMA1차!I72/10000000</f>
        <v>2.4569041500544713E-2</v>
      </c>
      <c r="J72" s="11">
        <f>ARIMA1차!J72/10000000</f>
        <v>2.4246072838079152E-2</v>
      </c>
      <c r="K72" s="11">
        <f>ARIMA1차!K72/10000000</f>
        <v>2.2679469765828561E-2</v>
      </c>
      <c r="L72" s="11">
        <f>ARIMA1차!L72/10000000</f>
        <v>2.2384755550636043E-2</v>
      </c>
      <c r="M72" s="11">
        <f>ARIMA1차!M72/10000000</f>
        <v>2.1887579951122314E-2</v>
      </c>
      <c r="N72" s="11">
        <f>ARIMA1차!N72/10000000</f>
        <v>2.1217161938537576E-2</v>
      </c>
      <c r="O72" s="11">
        <f>ARIMA1차!O72/10000000</f>
        <v>2.1059218294575355E-2</v>
      </c>
      <c r="P72" s="11">
        <f>ARIMA1차!P72/10000000</f>
        <v>2.0866987729788657E-2</v>
      </c>
      <c r="Q72" s="11">
        <f>ARIMA1차!Q72/10000000</f>
        <v>2.1001766059899403E-2</v>
      </c>
      <c r="R72" s="11">
        <f>ARIMA1차!R72/10000000</f>
        <v>2.1054078871263853E-2</v>
      </c>
      <c r="S72" s="11">
        <f>ARIMA1차!S72/10000000</f>
        <v>1.9496428469018719E-2</v>
      </c>
      <c r="T72" s="11">
        <f>ARIMA1차!T72/10000000</f>
        <v>1.9632383602080195E-2</v>
      </c>
      <c r="U72" s="11">
        <f>ARIMA1차!U72/10000000</f>
        <v>2.0108362606318993E-2</v>
      </c>
      <c r="V72" s="11">
        <f>ARIMA1차!V72/10000000</f>
        <v>2.1572724706858441E-2</v>
      </c>
      <c r="W72" s="12">
        <f>ARIMA1차!W72/10000000</f>
        <v>2.0972440943590603E-2</v>
      </c>
      <c r="X72" s="12">
        <f>ARIMA1차!X72/10000000</f>
        <v>2.0398602955584669E-2</v>
      </c>
      <c r="Y72" s="12">
        <f>ARIMA1차!Y72/10000000</f>
        <v>1.9847661663326063E-2</v>
      </c>
      <c r="Z72" s="12">
        <f>ARIMA1차!Z72/10000000</f>
        <v>1.9316544281350042E-2</v>
      </c>
      <c r="AA72" s="12">
        <f>ARIMA1차!AA72/10000000</f>
        <v>1.8802590398563013E-2</v>
      </c>
      <c r="AB72" s="12">
        <f>ARIMA1차!AB72/10000000</f>
        <v>1.8303496636721671E-2</v>
      </c>
      <c r="AC72" s="12">
        <f>ARIMA1차!AC72/10000000</f>
        <v>1.7817268735861525E-2</v>
      </c>
      <c r="AD72" s="12">
        <f>ARIMA1차!AD72/10000000</f>
        <v>1.7342180069964092E-2</v>
      </c>
      <c r="AE72" s="12">
        <f>ARIMA1차!AE72/10000000</f>
        <v>1.6876735729909675E-2</v>
      </c>
      <c r="AG72" s="3">
        <f>(W72-실제값!W72)^2</f>
        <v>35920017161.862</v>
      </c>
      <c r="AH72" s="3">
        <f>(X72-실제값!X72)^2</f>
        <v>37781046360.323784</v>
      </c>
      <c r="AI72" s="3">
        <f>(Y72-실제값!Y72)^2</f>
        <v>37786766318.892647</v>
      </c>
      <c r="AJ72" s="3">
        <f>(Z72-실제값!Z72)^2</f>
        <v>38889904233.185715</v>
      </c>
      <c r="AK72" s="3">
        <f>(AA72-실제값!AA72)^2</f>
        <v>41887545245.635017</v>
      </c>
      <c r="AL72" s="3">
        <f>(AB72-실제값!AB72)^2</f>
        <v>42703535859.462631</v>
      </c>
      <c r="AM72" s="3">
        <f>(AC72-실제값!AC72)^2</f>
        <v>41998073751.793747</v>
      </c>
      <c r="AN72" s="3">
        <f>(AD72-실제값!AD72)^2</f>
        <v>40788797924.145302</v>
      </c>
    </row>
    <row r="73" spans="1:40" x14ac:dyDescent="0.6">
      <c r="A73" s="1">
        <v>69</v>
      </c>
      <c r="B73" s="11">
        <f>ARIMA1차!B73/10000000</f>
        <v>3.1648127390267448E-2</v>
      </c>
      <c r="C73" s="11">
        <f>ARIMA1차!C73/10000000</f>
        <v>3.1402872560987893E-2</v>
      </c>
      <c r="D73" s="11">
        <f>ARIMA1차!D73/10000000</f>
        <v>3.009846033403013E-2</v>
      </c>
      <c r="E73" s="11">
        <f>ARIMA1차!E73/10000000</f>
        <v>2.8925263953998276E-2</v>
      </c>
      <c r="F73" s="11">
        <f>ARIMA1차!F73/10000000</f>
        <v>2.9094922099438886E-2</v>
      </c>
      <c r="G73" s="11">
        <f>ARIMA1차!G73/10000000</f>
        <v>2.7599729856419734E-2</v>
      </c>
      <c r="H73" s="11">
        <f>ARIMA1차!H73/10000000</f>
        <v>2.7483154241543344E-2</v>
      </c>
      <c r="I73" s="11">
        <f>ARIMA1차!I73/10000000</f>
        <v>2.668828704877876E-2</v>
      </c>
      <c r="J73" s="11">
        <f>ARIMA1차!J73/10000000</f>
        <v>2.6468270557574888E-2</v>
      </c>
      <c r="K73" s="11">
        <f>ARIMA1차!K73/10000000</f>
        <v>2.5301953280411144E-2</v>
      </c>
      <c r="L73" s="11">
        <f>ARIMA1차!L73/10000000</f>
        <v>2.4099669816951937E-2</v>
      </c>
      <c r="M73" s="11">
        <f>ARIMA1차!M73/10000000</f>
        <v>2.3959077861945958E-2</v>
      </c>
      <c r="N73" s="11">
        <f>ARIMA1차!N73/10000000</f>
        <v>2.3573304752821829E-2</v>
      </c>
      <c r="O73" s="11">
        <f>ARIMA1차!O73/10000000</f>
        <v>2.3231924905855714E-2</v>
      </c>
      <c r="P73" s="11">
        <f>ARIMA1차!P73/10000000</f>
        <v>2.212267056640713E-2</v>
      </c>
      <c r="Q73" s="11">
        <f>ARIMA1차!Q73/10000000</f>
        <v>2.2399003666253286E-2</v>
      </c>
      <c r="R73" s="11">
        <f>ARIMA1차!R73/10000000</f>
        <v>2.2365270536578444E-2</v>
      </c>
      <c r="S73" s="11">
        <f>ARIMA1차!S73/10000000</f>
        <v>2.2467514577466607E-2</v>
      </c>
      <c r="T73" s="11">
        <f>ARIMA1차!T73/10000000</f>
        <v>2.1209275687593381E-2</v>
      </c>
      <c r="U73" s="11">
        <f>ARIMA1차!U73/10000000</f>
        <v>2.1030083962540594E-2</v>
      </c>
      <c r="V73" s="11">
        <f>ARIMA1차!V73/10000000</f>
        <v>2.1810865587774456E-2</v>
      </c>
      <c r="W73" s="12">
        <f>ARIMA1차!W73/10000000</f>
        <v>2.0925590081890124E-2</v>
      </c>
      <c r="X73" s="12">
        <f>ARIMA1차!X73/10000000</f>
        <v>2.0143905317633548E-2</v>
      </c>
      <c r="Y73" s="12">
        <f>ARIMA1차!Y73/10000000</f>
        <v>1.9436793547154798E-2</v>
      </c>
      <c r="Z73" s="12">
        <f>ARIMA1차!Z73/10000000</f>
        <v>1.8783365448725848E-2</v>
      </c>
      <c r="AA73" s="12">
        <f>ARIMA1차!AA73/10000000</f>
        <v>1.8168583199132345E-2</v>
      </c>
      <c r="AB73" s="12">
        <f>ARIMA1차!AB73/10000000</f>
        <v>1.7581621357033519E-2</v>
      </c>
      <c r="AC73" s="12">
        <f>ARIMA1차!AC73/10000000</f>
        <v>1.7014686894238788E-2</v>
      </c>
      <c r="AD73" s="12">
        <f>ARIMA1차!AD73/10000000</f>
        <v>1.6462169758791396E-2</v>
      </c>
      <c r="AE73" s="12">
        <f>ARIMA1차!AE73/10000000</f>
        <v>1.5920031381577607E-2</v>
      </c>
      <c r="AG73" s="3">
        <f>(W73-실제값!W73)^2</f>
        <v>55113943017.495567</v>
      </c>
      <c r="AH73" s="3">
        <f>(X73-실제값!X73)^2</f>
        <v>41640784172.174263</v>
      </c>
      <c r="AI73" s="3">
        <f>(Y73-실제값!Y73)^2</f>
        <v>44829196060.721199</v>
      </c>
      <c r="AJ73" s="3">
        <f>(Z73-실제값!Z73)^2</f>
        <v>42720841553.082024</v>
      </c>
      <c r="AK73" s="3">
        <f>(AA73-실제값!AA73)^2</f>
        <v>46590345414.152649</v>
      </c>
      <c r="AL73" s="3">
        <f>(AB73-실제값!AB73)^2</f>
        <v>47815318949.869965</v>
      </c>
      <c r="AM73" s="3">
        <f>(AC73-실제값!AC73)^2</f>
        <v>47265524761.856911</v>
      </c>
      <c r="AN73" s="3">
        <f>(AD73-실제값!AD73)^2</f>
        <v>46966621502.330406</v>
      </c>
    </row>
    <row r="74" spans="1:40" x14ac:dyDescent="0.6">
      <c r="A74" s="1">
        <v>70</v>
      </c>
      <c r="B74" s="11">
        <f>ARIMA1차!B74/10000000</f>
        <v>3.4441172560829854E-2</v>
      </c>
      <c r="C74" s="11">
        <f>ARIMA1차!C74/10000000</f>
        <v>3.3996621932922244E-2</v>
      </c>
      <c r="D74" s="11">
        <f>ARIMA1차!D74/10000000</f>
        <v>3.3853646397372122E-2</v>
      </c>
      <c r="E74" s="11">
        <f>ARIMA1차!E74/10000000</f>
        <v>3.2074000255678851E-2</v>
      </c>
      <c r="F74" s="11">
        <f>ARIMA1차!F74/10000000</f>
        <v>3.0662097908651601E-2</v>
      </c>
      <c r="G74" s="11">
        <f>ARIMA1차!G74/10000000</f>
        <v>3.0534577417479777E-2</v>
      </c>
      <c r="H74" s="11">
        <f>ARIMA1차!H74/10000000</f>
        <v>2.928734390630186E-2</v>
      </c>
      <c r="I74" s="11">
        <f>ARIMA1차!I74/10000000</f>
        <v>2.9447485679514461E-2</v>
      </c>
      <c r="J74" s="11">
        <f>ARIMA1차!J74/10000000</f>
        <v>2.8399865029074687E-2</v>
      </c>
      <c r="K74" s="11">
        <f>ARIMA1차!K74/10000000</f>
        <v>2.7311508143273426E-2</v>
      </c>
      <c r="L74" s="11">
        <f>ARIMA1차!L74/10000000</f>
        <v>2.7503629969536366E-2</v>
      </c>
      <c r="M74" s="11">
        <f>ARIMA1차!M74/10000000</f>
        <v>2.55956513382187E-2</v>
      </c>
      <c r="N74" s="11">
        <f>ARIMA1차!N74/10000000</f>
        <v>2.5261666626142792E-2</v>
      </c>
      <c r="O74" s="11">
        <f>ARIMA1차!O74/10000000</f>
        <v>2.5528867012017252E-2</v>
      </c>
      <c r="P74" s="11">
        <f>ARIMA1차!P74/10000000</f>
        <v>2.4382147162220608E-2</v>
      </c>
      <c r="Q74" s="11">
        <f>ARIMA1차!Q74/10000000</f>
        <v>2.4203101352850712E-2</v>
      </c>
      <c r="R74" s="11">
        <f>ARIMA1차!R74/10000000</f>
        <v>2.4317112819047183E-2</v>
      </c>
      <c r="S74" s="11">
        <f>ARIMA1차!S74/10000000</f>
        <v>2.4184954161977322E-2</v>
      </c>
      <c r="T74" s="11">
        <f>ARIMA1차!T74/10000000</f>
        <v>2.447867053325729E-2</v>
      </c>
      <c r="U74" s="11">
        <f>ARIMA1차!U74/10000000</f>
        <v>2.2796759136937756E-2</v>
      </c>
      <c r="V74" s="11">
        <f>ARIMA1차!V74/10000000</f>
        <v>2.2980245230366965E-2</v>
      </c>
      <c r="W74" s="12">
        <f>ARIMA1차!W74/10000000</f>
        <v>2.2041097785967443E-2</v>
      </c>
      <c r="X74" s="12">
        <f>ARIMA1차!X74/10000000</f>
        <v>2.1229125133752854E-2</v>
      </c>
      <c r="Y74" s="12">
        <f>ARIMA1차!Y74/10000000</f>
        <v>2.0498785130096783E-2</v>
      </c>
      <c r="Z74" s="12">
        <f>ARIMA1차!Z74/10000000</f>
        <v>1.9820844577590778E-2</v>
      </c>
      <c r="AA74" s="12">
        <f>ARIMA1차!AA74/10000000</f>
        <v>1.9176538882330667E-2</v>
      </c>
      <c r="AB74" s="12">
        <f>ARIMA1차!AB74/10000000</f>
        <v>1.8553823176986377E-2</v>
      </c>
      <c r="AC74" s="12">
        <f>ARIMA1차!AC74/10000000</f>
        <v>1.7944965941775467E-2</v>
      </c>
      <c r="AD74" s="12">
        <f>ARIMA1차!AD74/10000000</f>
        <v>1.7345004365857383E-2</v>
      </c>
      <c r="AE74" s="12">
        <f>ARIMA1차!AE74/10000000</f>
        <v>1.6750752854145297E-2</v>
      </c>
      <c r="AG74" s="3">
        <f>(W74-실제값!W74)^2</f>
        <v>53637006308.444168</v>
      </c>
      <c r="AH74" s="3">
        <f>(X74-실제값!X74)^2</f>
        <v>63338600655.718719</v>
      </c>
      <c r="AI74" s="3">
        <f>(Y74-실제값!Y74)^2</f>
        <v>48516096405.459343</v>
      </c>
      <c r="AJ74" s="3">
        <f>(Z74-실제값!Z74)^2</f>
        <v>50554997073.685272</v>
      </c>
      <c r="AK74" s="3">
        <f>(AA74-실제값!AA74)^2</f>
        <v>54503465582.849762</v>
      </c>
      <c r="AL74" s="3">
        <f>(AB74-실제값!AB74)^2</f>
        <v>56175643075.341896</v>
      </c>
      <c r="AM74" s="3">
        <f>(AC74-실제값!AC74)^2</f>
        <v>55185287685.163956</v>
      </c>
      <c r="AN74" s="3">
        <f>(AD74-실제값!AD74)^2</f>
        <v>52975806517.818848</v>
      </c>
    </row>
    <row r="75" spans="1:40" x14ac:dyDescent="0.6">
      <c r="A75" s="1">
        <v>71</v>
      </c>
      <c r="B75" s="11">
        <f>ARIMA1차!B75/10000000</f>
        <v>3.7775919714643939E-2</v>
      </c>
      <c r="C75" s="11">
        <f>ARIMA1차!C75/10000000</f>
        <v>3.7134821604353205E-2</v>
      </c>
      <c r="D75" s="11">
        <f>ARIMA1차!D75/10000000</f>
        <v>3.6070253899307118E-2</v>
      </c>
      <c r="E75" s="11">
        <f>ARIMA1차!E75/10000000</f>
        <v>3.6366737813846889E-2</v>
      </c>
      <c r="F75" s="11">
        <f>ARIMA1차!F75/10000000</f>
        <v>3.502834703630911E-2</v>
      </c>
      <c r="G75" s="11">
        <f>ARIMA1차!G75/10000000</f>
        <v>3.3406674285101967E-2</v>
      </c>
      <c r="H75" s="11">
        <f>ARIMA1차!H75/10000000</f>
        <v>3.2494419655279709E-2</v>
      </c>
      <c r="I75" s="11">
        <f>ARIMA1차!I75/10000000</f>
        <v>3.1719717151390131E-2</v>
      </c>
      <c r="J75" s="11">
        <f>ARIMA1차!J75/10000000</f>
        <v>3.0386610643383341E-2</v>
      </c>
      <c r="K75" s="11">
        <f>ARIMA1차!K75/10000000</f>
        <v>2.9344725570109045E-2</v>
      </c>
      <c r="L75" s="11">
        <f>ARIMA1차!L75/10000000</f>
        <v>2.9296925526602579E-2</v>
      </c>
      <c r="M75" s="11">
        <f>ARIMA1차!M75/10000000</f>
        <v>2.8382566152129248E-2</v>
      </c>
      <c r="N75" s="11">
        <f>ARIMA1차!N75/10000000</f>
        <v>2.7054648166363396E-2</v>
      </c>
      <c r="O75" s="11">
        <f>ARIMA1차!O75/10000000</f>
        <v>2.7027815680915362E-2</v>
      </c>
      <c r="P75" s="11">
        <f>ARIMA1차!P75/10000000</f>
        <v>2.6495870995576168E-2</v>
      </c>
      <c r="Q75" s="11">
        <f>ARIMA1차!Q75/10000000</f>
        <v>2.5789636838586885E-2</v>
      </c>
      <c r="R75" s="11">
        <f>ARIMA1차!R75/10000000</f>
        <v>2.5794425379365729E-2</v>
      </c>
      <c r="S75" s="11">
        <f>ARIMA1차!S75/10000000</f>
        <v>2.5853465564074814E-2</v>
      </c>
      <c r="T75" s="11">
        <f>ARIMA1차!T75/10000000</f>
        <v>2.6591549035138939E-2</v>
      </c>
      <c r="U75" s="11">
        <f>ARIMA1차!U75/10000000</f>
        <v>2.6429158569213726E-2</v>
      </c>
      <c r="V75" s="11">
        <f>ARIMA1차!V75/10000000</f>
        <v>2.5151933816536211E-2</v>
      </c>
      <c r="W75" s="12">
        <f>ARIMA1차!W75/10000000</f>
        <v>2.4387527710853649E-2</v>
      </c>
      <c r="X75" s="12">
        <f>ARIMA1차!X75/10000000</f>
        <v>2.3640391930864549E-2</v>
      </c>
      <c r="Y75" s="12">
        <f>ARIMA1차!Y75/10000000</f>
        <v>2.2908132278969259E-2</v>
      </c>
      <c r="Z75" s="12">
        <f>ARIMA1차!Z75/10000000</f>
        <v>2.2188686466892857E-2</v>
      </c>
      <c r="AA75" s="12">
        <f>ARIMA1차!AA75/10000000</f>
        <v>2.1480278102859098E-2</v>
      </c>
      <c r="AB75" s="12">
        <f>ARIMA1차!AB75/10000000</f>
        <v>2.0781377057553868E-2</v>
      </c>
      <c r="AC75" s="12">
        <f>ARIMA1차!AC75/10000000</f>
        <v>2.0090665324583444E-2</v>
      </c>
      <c r="AD75" s="12">
        <f>ARIMA1차!AD75/10000000</f>
        <v>1.9407007613723378E-2</v>
      </c>
      <c r="AE75" s="12">
        <f>ARIMA1차!AE75/10000000</f>
        <v>1.8729426020844656E-2</v>
      </c>
      <c r="AG75" s="3">
        <f>(W75-실제값!W75)^2</f>
        <v>62515367671.6782</v>
      </c>
      <c r="AH75" s="3">
        <f>(X75-실제값!X75)^2</f>
        <v>64572379330.911728</v>
      </c>
      <c r="AI75" s="3">
        <f>(Y75-실제값!Y75)^2</f>
        <v>74552419962.500717</v>
      </c>
      <c r="AJ75" s="3">
        <f>(Z75-실제값!Z75)^2</f>
        <v>55384334328.592064</v>
      </c>
      <c r="AK75" s="3">
        <f>(AA75-실제값!AA75)^2</f>
        <v>61084260341.850395</v>
      </c>
      <c r="AL75" s="3">
        <f>(AB75-실제값!AB75)^2</f>
        <v>61937824049.256645</v>
      </c>
      <c r="AM75" s="3">
        <f>(AC75-실제값!AC75)^2</f>
        <v>64528298962.304169</v>
      </c>
      <c r="AN75" s="3">
        <f>(AD75-실제값!AD75)^2</f>
        <v>62478307615.341026</v>
      </c>
    </row>
    <row r="76" spans="1:40" x14ac:dyDescent="0.6">
      <c r="A76" s="1">
        <v>72</v>
      </c>
      <c r="B76" s="11">
        <f>ARIMA1차!B76/10000000</f>
        <v>3.9633586089576262E-2</v>
      </c>
      <c r="C76" s="11">
        <f>ARIMA1차!C76/10000000</f>
        <v>3.9894791102320241E-2</v>
      </c>
      <c r="D76" s="11">
        <f>ARIMA1차!D76/10000000</f>
        <v>3.9364885139483823E-2</v>
      </c>
      <c r="E76" s="11">
        <f>ARIMA1차!E76/10000000</f>
        <v>3.8874936665192782E-2</v>
      </c>
      <c r="F76" s="11">
        <f>ARIMA1차!F76/10000000</f>
        <v>3.9214947966115049E-2</v>
      </c>
      <c r="G76" s="11">
        <f>ARIMA1차!G76/10000000</f>
        <v>3.7534766874518483E-2</v>
      </c>
      <c r="H76" s="11">
        <f>ARIMA1차!H76/10000000</f>
        <v>3.5531969629333561E-2</v>
      </c>
      <c r="I76" s="11">
        <f>ARIMA1차!I76/10000000</f>
        <v>3.4489786876140696E-2</v>
      </c>
      <c r="J76" s="11">
        <f>ARIMA1차!J76/10000000</f>
        <v>3.3624911492297883E-2</v>
      </c>
      <c r="K76" s="11">
        <f>ARIMA1차!K76/10000000</f>
        <v>3.1851372825115055E-2</v>
      </c>
      <c r="L76" s="11">
        <f>ARIMA1차!L76/10000000</f>
        <v>3.1952051646987313E-2</v>
      </c>
      <c r="M76" s="11">
        <f>ARIMA1차!M76/10000000</f>
        <v>3.0585799465374854E-2</v>
      </c>
      <c r="N76" s="11">
        <f>ARIMA1차!N76/10000000</f>
        <v>3.0391174226876577E-2</v>
      </c>
      <c r="O76" s="11">
        <f>ARIMA1차!O76/10000000</f>
        <v>2.966429211000823E-2</v>
      </c>
      <c r="P76" s="11">
        <f>ARIMA1차!P76/10000000</f>
        <v>2.8773579277912738E-2</v>
      </c>
      <c r="Q76" s="11">
        <f>ARIMA1차!Q76/10000000</f>
        <v>2.8905588567027303E-2</v>
      </c>
      <c r="R76" s="11">
        <f>ARIMA1차!R76/10000000</f>
        <v>2.8224939402506342E-2</v>
      </c>
      <c r="S76" s="11">
        <f>ARIMA1차!S76/10000000</f>
        <v>2.7827763751375797E-2</v>
      </c>
      <c r="T76" s="11">
        <f>ARIMA1차!T76/10000000</f>
        <v>2.8144023572797858E-2</v>
      </c>
      <c r="U76" s="11">
        <f>ARIMA1차!U76/10000000</f>
        <v>2.8720212161409766E-2</v>
      </c>
      <c r="V76" s="11">
        <f>ARIMA1차!V76/10000000</f>
        <v>2.8796225075819564E-2</v>
      </c>
      <c r="W76" s="12">
        <f>ARIMA1차!W76/10000000</f>
        <v>2.805109809424031E-2</v>
      </c>
      <c r="X76" s="12">
        <f>ARIMA1차!X76/10000000</f>
        <v>2.732842656668175E-2</v>
      </c>
      <c r="Y76" s="12">
        <f>ARIMA1차!Y76/10000000</f>
        <v>2.6625124331482068E-2</v>
      </c>
      <c r="Z76" s="12">
        <f>ARIMA1차!Z76/10000000</f>
        <v>2.5938529373104046E-2</v>
      </c>
      <c r="AA76" s="12">
        <f>ARIMA1차!AA76/10000000</f>
        <v>2.5266345529682287E-2</v>
      </c>
      <c r="AB76" s="12">
        <f>ARIMA1차!AB76/10000000</f>
        <v>2.4606592211982459E-2</v>
      </c>
      <c r="AC76" s="12">
        <f>ARIMA1차!AC76/10000000</f>
        <v>2.395756103272886E-2</v>
      </c>
      <c r="AD76" s="12">
        <f>ARIMA1차!AD76/10000000</f>
        <v>2.3317778396572265E-2</v>
      </c>
      <c r="AE76" s="12">
        <f>ARIMA1차!AE76/10000000</f>
        <v>2.2685973231500536E-2</v>
      </c>
      <c r="AG76" s="3">
        <f>(W76-실제값!W76)^2</f>
        <v>72042431864.750687</v>
      </c>
      <c r="AH76" s="3">
        <f>(X76-실제값!X76)^2</f>
        <v>71897237596.586731</v>
      </c>
      <c r="AI76" s="3">
        <f>(Y76-실제값!Y76)^2</f>
        <v>75279174748.807251</v>
      </c>
      <c r="AJ76" s="3">
        <f>(Z76-실제값!Z76)^2</f>
        <v>84816592640.051544</v>
      </c>
      <c r="AK76" s="3">
        <f>(AA76-실제값!AA76)^2</f>
        <v>67783858483.586998</v>
      </c>
      <c r="AL76" s="3">
        <f>(AB76-실제값!AB76)^2</f>
        <v>71229035163.339935</v>
      </c>
      <c r="AM76" s="3">
        <f>(AC76-실제값!AC76)^2</f>
        <v>72300877762.669403</v>
      </c>
      <c r="AN76" s="3">
        <f>(AD76-실제값!AD76)^2</f>
        <v>72115988099.952713</v>
      </c>
    </row>
    <row r="77" spans="1:40" x14ac:dyDescent="0.6">
      <c r="A77" s="1">
        <v>73</v>
      </c>
      <c r="B77" s="11">
        <f>ARIMA1차!B77/10000000</f>
        <v>4.3379858750424494E-2</v>
      </c>
      <c r="C77" s="11">
        <f>ARIMA1차!C77/10000000</f>
        <v>4.2100534631656084E-2</v>
      </c>
      <c r="D77" s="11">
        <f>ARIMA1차!D77/10000000</f>
        <v>4.2268683068617641E-2</v>
      </c>
      <c r="E77" s="11">
        <f>ARIMA1차!E77/10000000</f>
        <v>4.144852254591045E-2</v>
      </c>
      <c r="F77" s="11">
        <f>ARIMA1차!F77/10000000</f>
        <v>4.1367126296817915E-2</v>
      </c>
      <c r="G77" s="11">
        <f>ARIMA1차!G77/10000000</f>
        <v>4.0317232840437797E-2</v>
      </c>
      <c r="H77" s="11">
        <f>ARIMA1차!H77/10000000</f>
        <v>3.9498735210488085E-2</v>
      </c>
      <c r="I77" s="11">
        <f>ARIMA1차!I77/10000000</f>
        <v>3.81711909513106E-2</v>
      </c>
      <c r="J77" s="11">
        <f>ARIMA1차!J77/10000000</f>
        <v>3.7168296312805431E-2</v>
      </c>
      <c r="K77" s="11">
        <f>ARIMA1차!K77/10000000</f>
        <v>3.4730475347118699E-2</v>
      </c>
      <c r="L77" s="11">
        <f>ARIMA1차!L77/10000000</f>
        <v>3.5385741127564874E-2</v>
      </c>
      <c r="M77" s="11">
        <f>ARIMA1차!M77/10000000</f>
        <v>3.3448421110540055E-2</v>
      </c>
      <c r="N77" s="11">
        <f>ARIMA1차!N77/10000000</f>
        <v>3.2850511719678462E-2</v>
      </c>
      <c r="O77" s="11">
        <f>ARIMA1차!O77/10000000</f>
        <v>3.3284083012127666E-2</v>
      </c>
      <c r="P77" s="11">
        <f>ARIMA1차!P77/10000000</f>
        <v>3.1016041900473076E-2</v>
      </c>
      <c r="Q77" s="11">
        <f>ARIMA1차!Q77/10000000</f>
        <v>3.0929406549077196E-2</v>
      </c>
      <c r="R77" s="11">
        <f>ARIMA1차!R77/10000000</f>
        <v>3.1302850126096439E-2</v>
      </c>
      <c r="S77" s="11">
        <f>ARIMA1차!S77/10000000</f>
        <v>3.0160448468533822E-2</v>
      </c>
      <c r="T77" s="11">
        <f>ARIMA1차!T77/10000000</f>
        <v>3.0270239854440915E-2</v>
      </c>
      <c r="U77" s="11">
        <f>ARIMA1차!U77/10000000</f>
        <v>3.0613078693650295E-2</v>
      </c>
      <c r="V77" s="11">
        <f>ARIMA1차!V77/10000000</f>
        <v>3.1236816526361996E-2</v>
      </c>
      <c r="W77" s="12">
        <f>ARIMA1차!W77/10000000</f>
        <v>3.001280556467981E-2</v>
      </c>
      <c r="X77" s="12">
        <f>ARIMA1차!X77/10000000</f>
        <v>2.8945205381314065E-2</v>
      </c>
      <c r="Y77" s="12">
        <f>ARIMA1차!Y77/10000000</f>
        <v>2.7989462053991197E-2</v>
      </c>
      <c r="Z77" s="12">
        <f>ARIMA1차!Z77/10000000</f>
        <v>2.7113712934091681E-2</v>
      </c>
      <c r="AA77" s="12">
        <f>ARIMA1차!AA77/10000000</f>
        <v>2.6295171512026771E-2</v>
      </c>
      <c r="AB77" s="12">
        <f>ARIMA1차!AB77/10000000</f>
        <v>2.5517542060928183E-2</v>
      </c>
      <c r="AC77" s="12">
        <f>ARIMA1차!AC77/10000000</f>
        <v>2.4769170724238568E-2</v>
      </c>
      <c r="AD77" s="12">
        <f>ARIMA1차!AD77/10000000</f>
        <v>2.4041723269693258E-2</v>
      </c>
      <c r="AE77" s="12">
        <f>ARIMA1차!AE77/10000000</f>
        <v>2.3329239487715939E-2</v>
      </c>
      <c r="AG77" s="3">
        <f>(W77-실제값!W77)^2</f>
        <v>96507567877.183548</v>
      </c>
      <c r="AH77" s="3">
        <f>(X77-실제값!X77)^2</f>
        <v>85217145448.527969</v>
      </c>
      <c r="AI77" s="3">
        <f>(Y77-실제값!Y77)^2</f>
        <v>85060435273.005722</v>
      </c>
      <c r="AJ77" s="3">
        <f>(Z77-실제값!Z77)^2</f>
        <v>86214528991.735855</v>
      </c>
      <c r="AK77" s="3">
        <f>(AA77-실제값!AA77)^2</f>
        <v>102238725807.99525</v>
      </c>
      <c r="AL77" s="3">
        <f>(AB77-실제값!AB77)^2</f>
        <v>76656782368.226105</v>
      </c>
      <c r="AM77" s="3">
        <f>(AC77-실제값!AC77)^2</f>
        <v>83914228522.041428</v>
      </c>
      <c r="AN77" s="3">
        <f>(AD77-실제값!AD77)^2</f>
        <v>82339256519.932449</v>
      </c>
    </row>
    <row r="78" spans="1:40" x14ac:dyDescent="0.6">
      <c r="A78" s="1">
        <v>74</v>
      </c>
      <c r="B78" s="11">
        <f>ARIMA1차!B78/10000000</f>
        <v>4.8033636509771584E-2</v>
      </c>
      <c r="C78" s="11">
        <f>ARIMA1차!C78/10000000</f>
        <v>4.5966447304336397E-2</v>
      </c>
      <c r="D78" s="11">
        <f>ARIMA1차!D78/10000000</f>
        <v>4.4681389810274037E-2</v>
      </c>
      <c r="E78" s="11">
        <f>ARIMA1차!E78/10000000</f>
        <v>4.5548608250445786E-2</v>
      </c>
      <c r="F78" s="11">
        <f>ARIMA1차!F78/10000000</f>
        <v>4.4628161283269678E-2</v>
      </c>
      <c r="G78" s="11">
        <f>ARIMA1차!G78/10000000</f>
        <v>4.3302819427386514E-2</v>
      </c>
      <c r="H78" s="11">
        <f>ARIMA1차!H78/10000000</f>
        <v>4.2738745579113564E-2</v>
      </c>
      <c r="I78" s="11">
        <f>ARIMA1차!I78/10000000</f>
        <v>4.1867409345069814E-2</v>
      </c>
      <c r="J78" s="11">
        <f>ARIMA1차!J78/10000000</f>
        <v>3.9944396521466176E-2</v>
      </c>
      <c r="K78" s="11">
        <f>ARIMA1차!K78/10000000</f>
        <v>3.839430366640751E-2</v>
      </c>
      <c r="L78" s="11">
        <f>ARIMA1차!L78/10000000</f>
        <v>3.7580018599225842E-2</v>
      </c>
      <c r="M78" s="11">
        <f>ARIMA1차!M78/10000000</f>
        <v>3.6633407751381825E-2</v>
      </c>
      <c r="N78" s="11">
        <f>ARIMA1차!N78/10000000</f>
        <v>3.5561847920299351E-2</v>
      </c>
      <c r="O78" s="11">
        <f>ARIMA1차!O78/10000000</f>
        <v>3.5638082931698928E-2</v>
      </c>
      <c r="P78" s="11">
        <f>ARIMA1차!P78/10000000</f>
        <v>3.4802085318502617E-2</v>
      </c>
      <c r="Q78" s="11">
        <f>ARIMA1차!Q78/10000000</f>
        <v>3.377884922005444E-2</v>
      </c>
      <c r="R78" s="11">
        <f>ARIMA1차!R78/10000000</f>
        <v>3.3408415401930548E-2</v>
      </c>
      <c r="S78" s="11">
        <f>ARIMA1차!S78/10000000</f>
        <v>3.3372997319780738E-2</v>
      </c>
      <c r="T78" s="11">
        <f>ARIMA1차!T78/10000000</f>
        <v>3.3063449958258051E-2</v>
      </c>
      <c r="U78" s="11">
        <f>ARIMA1차!U78/10000000</f>
        <v>3.2802040013333325E-2</v>
      </c>
      <c r="V78" s="11">
        <f>ARIMA1차!V78/10000000</f>
        <v>3.3301483670849966E-2</v>
      </c>
      <c r="W78" s="12">
        <f>ARIMA1차!W78/10000000</f>
        <v>3.2665454208046917E-2</v>
      </c>
      <c r="X78" s="12">
        <f>ARIMA1차!X78/10000000</f>
        <v>3.1220328542177822E-2</v>
      </c>
      <c r="Y78" s="12">
        <f>ARIMA1차!Y78/10000000</f>
        <v>3.0018628052816888E-2</v>
      </c>
      <c r="Z78" s="12">
        <f>ARIMA1차!Z78/10000000</f>
        <v>2.8973046311786464E-2</v>
      </c>
      <c r="AA78" s="12">
        <f>ARIMA1차!AA78/10000000</f>
        <v>2.8027590054610679E-2</v>
      </c>
      <c r="AB78" s="12">
        <f>ARIMA1차!AB78/10000000</f>
        <v>2.7146348458545771E-2</v>
      </c>
      <c r="AC78" s="12">
        <f>ARIMA1차!AC78/10000000</f>
        <v>2.6306290410793229E-2</v>
      </c>
      <c r="AD78" s="12">
        <f>ARIMA1차!AD78/10000000</f>
        <v>2.5492645095308304E-2</v>
      </c>
      <c r="AE78" s="12">
        <f>ARIMA1차!AE78/10000000</f>
        <v>2.4695939369888627E-2</v>
      </c>
      <c r="AG78" s="3">
        <f>(W78-실제값!W78)^2</f>
        <v>113861405432.2514</v>
      </c>
      <c r="AH78" s="3">
        <f>(X78-실제값!X78)^2</f>
        <v>116436844599.39941</v>
      </c>
      <c r="AI78" s="3">
        <f>(Y78-실제값!Y78)^2</f>
        <v>100304255989.19026</v>
      </c>
      <c r="AJ78" s="3">
        <f>(Z78-실제값!Z78)^2</f>
        <v>97078854705.363281</v>
      </c>
      <c r="AK78" s="3">
        <f>(AA78-실제값!AA78)^2</f>
        <v>111714378144.23354</v>
      </c>
      <c r="AL78" s="3">
        <f>(AB78-실제값!AB78)^2</f>
        <v>122903686685.30969</v>
      </c>
      <c r="AM78" s="3">
        <f>(AC78-실제값!AC78)^2</f>
        <v>90078324327.007843</v>
      </c>
      <c r="AN78" s="3">
        <f>(AD78-실제값!AD78)^2</f>
        <v>97141614966.972641</v>
      </c>
    </row>
    <row r="79" spans="1:40" x14ac:dyDescent="0.6">
      <c r="A79" s="1">
        <v>75</v>
      </c>
      <c r="B79" s="11">
        <f>ARIMA1차!B79/10000000</f>
        <v>5.3214455469575386E-2</v>
      </c>
      <c r="C79" s="11">
        <f>ARIMA1차!C79/10000000</f>
        <v>5.095272965847978E-2</v>
      </c>
      <c r="D79" s="11">
        <f>ARIMA1차!D79/10000000</f>
        <v>4.935913731425412E-2</v>
      </c>
      <c r="E79" s="11">
        <f>ARIMA1차!E79/10000000</f>
        <v>4.8460464712556453E-2</v>
      </c>
      <c r="F79" s="11">
        <f>ARIMA1차!F79/10000000</f>
        <v>4.9194629652078145E-2</v>
      </c>
      <c r="G79" s="11">
        <f>ARIMA1차!G79/10000000</f>
        <v>4.765685487966391E-2</v>
      </c>
      <c r="H79" s="11">
        <f>ARIMA1차!H79/10000000</f>
        <v>4.6526577133409609E-2</v>
      </c>
      <c r="I79" s="11">
        <f>ARIMA1차!I79/10000000</f>
        <v>4.6119723541344276E-2</v>
      </c>
      <c r="J79" s="11">
        <f>ARIMA1차!J79/10000000</f>
        <v>4.5305242868382903E-2</v>
      </c>
      <c r="K79" s="11">
        <f>ARIMA1차!K79/10000000</f>
        <v>4.2552292535773417E-2</v>
      </c>
      <c r="L79" s="11">
        <f>ARIMA1차!L79/10000000</f>
        <v>4.1952122598337166E-2</v>
      </c>
      <c r="M79" s="11">
        <f>ARIMA1차!M79/10000000</f>
        <v>4.0011449741940472E-2</v>
      </c>
      <c r="N79" s="11">
        <f>ARIMA1차!N79/10000000</f>
        <v>3.9627308122428026E-2</v>
      </c>
      <c r="O79" s="11">
        <f>ARIMA1차!O79/10000000</f>
        <v>3.9434810821517563E-2</v>
      </c>
      <c r="P79" s="11">
        <f>ARIMA1차!P79/10000000</f>
        <v>3.7823218532627365E-2</v>
      </c>
      <c r="Q79" s="11">
        <f>ARIMA1차!Q79/10000000</f>
        <v>3.8437187438504716E-2</v>
      </c>
      <c r="R79" s="11">
        <f>ARIMA1차!R79/10000000</f>
        <v>3.6606181632374113E-2</v>
      </c>
      <c r="S79" s="11">
        <f>ARIMA1차!S79/10000000</f>
        <v>3.6042058935627161E-2</v>
      </c>
      <c r="T79" s="11">
        <f>ARIMA1차!T79/10000000</f>
        <v>3.6539064806975372E-2</v>
      </c>
      <c r="U79" s="11">
        <f>ARIMA1차!U79/10000000</f>
        <v>3.6098017341840573E-2</v>
      </c>
      <c r="V79" s="11">
        <f>ARIMA1차!V79/10000000</f>
        <v>3.6218552207084587E-2</v>
      </c>
      <c r="W79" s="12">
        <f>ARIMA1차!W79/10000000</f>
        <v>3.4692367804914623E-2</v>
      </c>
      <c r="X79" s="12">
        <f>ARIMA1차!X79/10000000</f>
        <v>3.3392561160919682E-2</v>
      </c>
      <c r="Y79" s="12">
        <f>ARIMA1차!Y79/10000000</f>
        <v>3.2240668498937246E-2</v>
      </c>
      <c r="Z79" s="12">
        <f>ARIMA1차!Z79/10000000</f>
        <v>3.1185422019207577E-2</v>
      </c>
      <c r="AA79" s="12">
        <f>ARIMA1차!AA79/10000000</f>
        <v>3.0193323623364913E-2</v>
      </c>
      <c r="AB79" s="12">
        <f>ARIMA1차!AB79/10000000</f>
        <v>2.9242485838190471E-2</v>
      </c>
      <c r="AC79" s="12">
        <f>ARIMA1차!AC79/10000000</f>
        <v>2.8318607509075302E-2</v>
      </c>
      <c r="AD79" s="12">
        <f>ARIMA1차!AD79/10000000</f>
        <v>2.7412344340259857E-2</v>
      </c>
      <c r="AE79" s="12">
        <f>ARIMA1차!AE79/10000000</f>
        <v>2.6517590820292553E-2</v>
      </c>
      <c r="AG79" s="3">
        <f>(W79-실제값!W79)^2</f>
        <v>133526951454.75281</v>
      </c>
      <c r="AH79" s="3">
        <f>(X79-실제값!X79)^2</f>
        <v>132600680550.45981</v>
      </c>
      <c r="AI79" s="3">
        <f>(Y79-실제값!Y79)^2</f>
        <v>137000509114.06277</v>
      </c>
      <c r="AJ79" s="3">
        <f>(Z79-실제값!Z79)^2</f>
        <v>115157409227.1754</v>
      </c>
      <c r="AK79" s="3">
        <f>(AA79-실제값!AA79)^2</f>
        <v>121579502228.9359</v>
      </c>
      <c r="AL79" s="3">
        <f>(AB79-실제값!AB79)^2</f>
        <v>133577143120.20697</v>
      </c>
      <c r="AM79" s="3">
        <f>(AC79-실제값!AC79)^2</f>
        <v>146563449664.24631</v>
      </c>
      <c r="AN79" s="3">
        <f>(AD79-실제값!AD79)^2</f>
        <v>105308640279.87607</v>
      </c>
    </row>
    <row r="80" spans="1:40" x14ac:dyDescent="0.6">
      <c r="A80" s="1">
        <v>76</v>
      </c>
      <c r="B80" s="11">
        <f>ARIMA1차!B80/10000000</f>
        <v>5.6065616365169324E-2</v>
      </c>
      <c r="C80" s="11">
        <f>ARIMA1차!C80/10000000</f>
        <v>5.7510796165233941E-2</v>
      </c>
      <c r="D80" s="11">
        <f>ARIMA1차!D80/10000000</f>
        <v>5.4980422452846039E-2</v>
      </c>
      <c r="E80" s="11">
        <f>ARIMA1차!E80/10000000</f>
        <v>5.359905170836566E-2</v>
      </c>
      <c r="F80" s="11">
        <f>ARIMA1차!F80/10000000</f>
        <v>5.244127747315299E-2</v>
      </c>
      <c r="G80" s="11">
        <f>ARIMA1차!G80/10000000</f>
        <v>5.223555069363487E-2</v>
      </c>
      <c r="H80" s="11">
        <f>ARIMA1차!H80/10000000</f>
        <v>5.1275299873945607E-2</v>
      </c>
      <c r="I80" s="11">
        <f>ARIMA1차!I80/10000000</f>
        <v>4.992139455958932E-2</v>
      </c>
      <c r="J80" s="11">
        <f>ARIMA1차!J80/10000000</f>
        <v>4.9333207450692418E-2</v>
      </c>
      <c r="K80" s="11">
        <f>ARIMA1차!K80/10000000</f>
        <v>4.6439461232136083E-2</v>
      </c>
      <c r="L80" s="11">
        <f>ARIMA1차!L80/10000000</f>
        <v>4.4874162682611567E-2</v>
      </c>
      <c r="M80" s="11">
        <f>ARIMA1차!M80/10000000</f>
        <v>4.4678334283555381E-2</v>
      </c>
      <c r="N80" s="11">
        <f>ARIMA1차!N80/10000000</f>
        <v>4.2254036350320275E-2</v>
      </c>
      <c r="O80" s="11">
        <f>ARIMA1차!O80/10000000</f>
        <v>4.2219365089633899E-2</v>
      </c>
      <c r="P80" s="11">
        <f>ARIMA1차!P80/10000000</f>
        <v>4.0615131925539276E-2</v>
      </c>
      <c r="Q80" s="11">
        <f>ARIMA1차!Q80/10000000</f>
        <v>4.098405560158988E-2</v>
      </c>
      <c r="R80" s="11">
        <f>ARIMA1차!R80/10000000</f>
        <v>4.1590001474433022E-2</v>
      </c>
      <c r="S80" s="11">
        <f>ARIMA1차!S80/10000000</f>
        <v>3.9395197461821713E-2</v>
      </c>
      <c r="T80" s="11">
        <f>ARIMA1차!T80/10000000</f>
        <v>3.9569179953633363E-2</v>
      </c>
      <c r="U80" s="11">
        <f>ARIMA1차!U80/10000000</f>
        <v>3.9755148879546023E-2</v>
      </c>
      <c r="V80" s="11">
        <f>ARIMA1차!V80/10000000</f>
        <v>3.9469486621944737E-2</v>
      </c>
      <c r="W80" s="12">
        <f>ARIMA1차!W80/10000000</f>
        <v>3.7915847429253961E-2</v>
      </c>
      <c r="X80" s="12">
        <f>ARIMA1차!X80/10000000</f>
        <v>3.6579804086981825E-2</v>
      </c>
      <c r="Y80" s="12">
        <f>ARIMA1차!Y80/10000000</f>
        <v>3.5386778832867047E-2</v>
      </c>
      <c r="Z80" s="12">
        <f>ARIMA1차!Z80/10000000</f>
        <v>3.4287754330608738E-2</v>
      </c>
      <c r="AA80" s="12">
        <f>ARIMA1차!AA80/10000000</f>
        <v>3.3250513211581345E-2</v>
      </c>
      <c r="AB80" s="12">
        <f>ARIMA1차!AB80/10000000</f>
        <v>3.2253880134171395E-2</v>
      </c>
      <c r="AC80" s="12">
        <f>ARIMA1차!AC80/10000000</f>
        <v>3.1283937292190353E-2</v>
      </c>
      <c r="AD80" s="12">
        <f>ARIMA1차!AD80/10000000</f>
        <v>3.0331537001852794E-2</v>
      </c>
      <c r="AE80" s="12">
        <f>ARIMA1차!AE80/10000000</f>
        <v>2.9390666812813965E-2</v>
      </c>
      <c r="AG80" s="3">
        <f>(W80-실제값!W80)^2</f>
        <v>152424903970.32346</v>
      </c>
      <c r="AH80" s="3">
        <f>(X80-실제값!X80)^2</f>
        <v>154224784431.24435</v>
      </c>
      <c r="AI80" s="3">
        <f>(Y80-실제값!Y80)^2</f>
        <v>159727737419.96756</v>
      </c>
      <c r="AJ80" s="3">
        <f>(Z80-실제값!Z80)^2</f>
        <v>156351540587.19904</v>
      </c>
      <c r="AK80" s="3">
        <f>(AA80-실제값!AA80)^2</f>
        <v>145839606441.58029</v>
      </c>
      <c r="AL80" s="3">
        <f>(AB80-실제값!AB80)^2</f>
        <v>145257747702.72391</v>
      </c>
      <c r="AM80" s="3">
        <f>(AC80-실제값!AC80)^2</f>
        <v>157388513435.98993</v>
      </c>
      <c r="AN80" s="3">
        <f>(AD80-실제값!AD80)^2</f>
        <v>166048758601.95279</v>
      </c>
    </row>
    <row r="81" spans="1:40" x14ac:dyDescent="0.6">
      <c r="A81" s="1">
        <v>77</v>
      </c>
      <c r="B81" s="11">
        <f>ARIMA1차!B81/10000000</f>
        <v>6.2943282494567848E-2</v>
      </c>
      <c r="C81" s="11">
        <f>ARIMA1차!C81/10000000</f>
        <v>6.032982928946292E-2</v>
      </c>
      <c r="D81" s="11">
        <f>ARIMA1차!D81/10000000</f>
        <v>6.1847273778075494E-2</v>
      </c>
      <c r="E81" s="11">
        <f>ARIMA1차!E81/10000000</f>
        <v>5.9008833284891933E-2</v>
      </c>
      <c r="F81" s="11">
        <f>ARIMA1차!F81/10000000</f>
        <v>5.8200927307864442E-2</v>
      </c>
      <c r="G81" s="11">
        <f>ARIMA1차!G81/10000000</f>
        <v>5.6446765657481669E-2</v>
      </c>
      <c r="H81" s="11">
        <f>ARIMA1차!H81/10000000</f>
        <v>5.630652936407507E-2</v>
      </c>
      <c r="I81" s="11">
        <f>ARIMA1차!I81/10000000</f>
        <v>5.5035223817896002E-2</v>
      </c>
      <c r="J81" s="11">
        <f>ARIMA1차!J81/10000000</f>
        <v>5.3015185182000303E-2</v>
      </c>
      <c r="K81" s="11">
        <f>ARIMA1차!K81/10000000</f>
        <v>5.1499657449046839E-2</v>
      </c>
      <c r="L81" s="11">
        <f>ARIMA1차!L81/10000000</f>
        <v>5.1038376510816906E-2</v>
      </c>
      <c r="M81" s="11">
        <f>ARIMA1차!M81/10000000</f>
        <v>4.8358698812452403E-2</v>
      </c>
      <c r="N81" s="11">
        <f>ARIMA1차!N81/10000000</f>
        <v>4.7265471515739448E-2</v>
      </c>
      <c r="O81" s="11">
        <f>ARIMA1차!O81/10000000</f>
        <v>4.6547877280929448E-2</v>
      </c>
      <c r="P81" s="11">
        <f>ARIMA1차!P81/10000000</f>
        <v>4.5220221052964575E-2</v>
      </c>
      <c r="Q81" s="11">
        <f>ARIMA1차!Q81/10000000</f>
        <v>4.4862551338297398E-2</v>
      </c>
      <c r="R81" s="11">
        <f>ARIMA1차!R81/10000000</f>
        <v>4.4120017035840162E-2</v>
      </c>
      <c r="S81" s="11">
        <f>ARIMA1차!S81/10000000</f>
        <v>4.4825186616033623E-2</v>
      </c>
      <c r="T81" s="11">
        <f>ARIMA1차!T81/10000000</f>
        <v>4.3889916755830434E-2</v>
      </c>
      <c r="U81" s="11">
        <f>ARIMA1차!U81/10000000</f>
        <v>4.3407870338595743E-2</v>
      </c>
      <c r="V81" s="11">
        <f>ARIMA1차!V81/10000000</f>
        <v>4.3894593324176084E-2</v>
      </c>
      <c r="W81" s="12">
        <f>ARIMA1차!W81/10000000</f>
        <v>4.2247141349129567E-2</v>
      </c>
      <c r="X81" s="12">
        <f>ARIMA1차!X81/10000000</f>
        <v>4.0783154306734126E-2</v>
      </c>
      <c r="Y81" s="12">
        <f>ARIMA1차!Y81/10000000</f>
        <v>3.9450044768201832E-2</v>
      </c>
      <c r="Z81" s="12">
        <f>ARIMA1차!Z81/10000000</f>
        <v>3.8210298690304435E-2</v>
      </c>
      <c r="AA81" s="12">
        <f>ARIMA1차!AA81/10000000</f>
        <v>3.7037154858968732E-2</v>
      </c>
      <c r="AB81" s="12">
        <f>ARIMA1차!AB81/10000000</f>
        <v>3.5911522754565453E-2</v>
      </c>
      <c r="AC81" s="12">
        <f>ARIMA1차!AC81/10000000</f>
        <v>3.4819783864169014E-2</v>
      </c>
      <c r="AD81" s="12">
        <f>ARIMA1차!AD81/10000000</f>
        <v>3.3752223214175363E-2</v>
      </c>
      <c r="AE81" s="12">
        <f>ARIMA1차!AE81/10000000</f>
        <v>3.2701910480205723E-2</v>
      </c>
      <c r="AG81" s="3">
        <f>(W81-실제값!W81)^2</f>
        <v>183035877313.52014</v>
      </c>
      <c r="AH81" s="3">
        <f>(X81-실제값!X81)^2</f>
        <v>182633330785.96506</v>
      </c>
      <c r="AI81" s="3">
        <f>(Y81-실제값!Y81)^2</f>
        <v>187973012199.50546</v>
      </c>
      <c r="AJ81" s="3">
        <f>(Z81-실제값!Z81)^2</f>
        <v>184573379334.97211</v>
      </c>
      <c r="AK81" s="3">
        <f>(AA81-실제값!AA81)^2</f>
        <v>204967074517.83252</v>
      </c>
      <c r="AL81" s="3">
        <f>(AB81-실제값!AB81)^2</f>
        <v>169064271636.48007</v>
      </c>
      <c r="AM81" s="3">
        <f>(AC81-실제값!AC81)^2</f>
        <v>176970896131.54135</v>
      </c>
      <c r="AN81" s="3">
        <f>(AD81-실제값!AD81)^2</f>
        <v>182642391341.3266</v>
      </c>
    </row>
    <row r="82" spans="1:40" x14ac:dyDescent="0.6">
      <c r="A82" s="1">
        <v>78</v>
      </c>
      <c r="B82" s="11">
        <f>ARIMA1차!B82/10000000</f>
        <v>6.6986456047386247E-2</v>
      </c>
      <c r="C82" s="11">
        <f>ARIMA1차!C82/10000000</f>
        <v>6.7809277151518021E-2</v>
      </c>
      <c r="D82" s="11">
        <f>ARIMA1차!D82/10000000</f>
        <v>6.487430659218392E-2</v>
      </c>
      <c r="E82" s="11">
        <f>ARIMA1차!E82/10000000</f>
        <v>6.6770552128284061E-2</v>
      </c>
      <c r="F82" s="11">
        <f>ARIMA1차!F82/10000000</f>
        <v>6.5215541782510822E-2</v>
      </c>
      <c r="G82" s="11">
        <f>ARIMA1차!G82/10000000</f>
        <v>6.2503521566092596E-2</v>
      </c>
      <c r="H82" s="11">
        <f>ARIMA1차!H82/10000000</f>
        <v>6.0573273889718941E-2</v>
      </c>
      <c r="I82" s="11">
        <f>ARIMA1차!I82/10000000</f>
        <v>6.0574760792856522E-2</v>
      </c>
      <c r="J82" s="11">
        <f>ARIMA1차!J82/10000000</f>
        <v>5.8595273656360587E-2</v>
      </c>
      <c r="K82" s="11">
        <f>ARIMA1차!K82/10000000</f>
        <v>5.620185321160541E-2</v>
      </c>
      <c r="L82" s="11">
        <f>ARIMA1차!L82/10000000</f>
        <v>5.6015902014623607E-2</v>
      </c>
      <c r="M82" s="11">
        <f>ARIMA1차!M82/10000000</f>
        <v>5.3363370612274724E-2</v>
      </c>
      <c r="N82" s="11">
        <f>ARIMA1차!N82/10000000</f>
        <v>5.148460850596636E-2</v>
      </c>
      <c r="O82" s="11">
        <f>ARIMA1차!O82/10000000</f>
        <v>5.1832894259380875E-2</v>
      </c>
      <c r="P82" s="11">
        <f>ARIMA1차!P82/10000000</f>
        <v>5.0160902747962054E-2</v>
      </c>
      <c r="Q82" s="11">
        <f>ARIMA1차!Q82/10000000</f>
        <v>4.924810410541848E-2</v>
      </c>
      <c r="R82" s="11">
        <f>ARIMA1차!R82/10000000</f>
        <v>4.8568265245025589E-2</v>
      </c>
      <c r="S82" s="11">
        <f>ARIMA1차!S82/10000000</f>
        <v>4.7721261780246098E-2</v>
      </c>
      <c r="T82" s="11">
        <f>ARIMA1차!T82/10000000</f>
        <v>4.925510359241711E-2</v>
      </c>
      <c r="U82" s="11">
        <f>ARIMA1차!U82/10000000</f>
        <v>4.722983483382906E-2</v>
      </c>
      <c r="V82" s="11">
        <f>ARIMA1차!V82/10000000</f>
        <v>4.7499841025330621E-2</v>
      </c>
      <c r="W82" s="12">
        <f>ARIMA1차!W82/10000000</f>
        <v>4.544226651541107E-2</v>
      </c>
      <c r="X82" s="12">
        <f>ARIMA1차!X82/10000000</f>
        <v>4.3810780715946844E-2</v>
      </c>
      <c r="Y82" s="12">
        <f>ARIMA1차!Y82/10000000</f>
        <v>4.2414971711611786E-2</v>
      </c>
      <c r="Z82" s="12">
        <f>ARIMA1차!Z82/10000000</f>
        <v>4.1149519486040086E-2</v>
      </c>
      <c r="AA82" s="12">
        <f>ARIMA1차!AA82/10000000</f>
        <v>3.9956169775950033E-2</v>
      </c>
      <c r="AB82" s="12">
        <f>ARIMA1차!AB82/10000000</f>
        <v>3.8802701173602933E-2</v>
      </c>
      <c r="AC82" s="12">
        <f>ARIMA1차!AC82/10000000</f>
        <v>3.7671291479244563E-2</v>
      </c>
      <c r="AD82" s="12">
        <f>ARIMA1차!AD82/10000000</f>
        <v>3.655208293598753E-2</v>
      </c>
      <c r="AE82" s="12">
        <f>ARIMA1차!AE82/10000000</f>
        <v>3.5439623053556024E-2</v>
      </c>
      <c r="AG82" s="3">
        <f>(W82-실제값!W82)^2</f>
        <v>220142329676.69104</v>
      </c>
      <c r="AH82" s="3">
        <f>(X82-실제값!X82)^2</f>
        <v>219026391906.18851</v>
      </c>
      <c r="AI82" s="3">
        <f>(Y82-실제값!Y82)^2</f>
        <v>211494514438.29025</v>
      </c>
      <c r="AJ82" s="3">
        <f>(Z82-실제값!Z82)^2</f>
        <v>213178748272.5148</v>
      </c>
      <c r="AK82" s="3">
        <f>(AA82-실제값!AA82)^2</f>
        <v>246271005903.07883</v>
      </c>
      <c r="AL82" s="3">
        <f>(AB82-실제값!AB82)^2</f>
        <v>239949557123.09229</v>
      </c>
      <c r="AM82" s="3">
        <f>(AC82-실제값!AC82)^2</f>
        <v>210739874705.59616</v>
      </c>
      <c r="AN82" s="3">
        <f>(AD82-실제값!AD82)^2</f>
        <v>205176080752.44516</v>
      </c>
    </row>
    <row r="83" spans="1:40" x14ac:dyDescent="0.6">
      <c r="A83" s="1">
        <v>79</v>
      </c>
      <c r="B83" s="11">
        <f>ARIMA1차!B83/10000000</f>
        <v>7.2084721508493266E-2</v>
      </c>
      <c r="C83" s="11">
        <f>ARIMA1차!C83/10000000</f>
        <v>7.2273995938732377E-2</v>
      </c>
      <c r="D83" s="11">
        <f>ARIMA1차!D83/10000000</f>
        <v>7.2846152855807644E-2</v>
      </c>
      <c r="E83" s="11">
        <f>ARIMA1차!E83/10000000</f>
        <v>7.0665797659498181E-2</v>
      </c>
      <c r="F83" s="11">
        <f>ARIMA1차!F83/10000000</f>
        <v>7.2909692461917336E-2</v>
      </c>
      <c r="G83" s="11">
        <f>ARIMA1차!G83/10000000</f>
        <v>7.0948451504422638E-2</v>
      </c>
      <c r="H83" s="11">
        <f>ARIMA1차!H83/10000000</f>
        <v>6.8030381385855154E-2</v>
      </c>
      <c r="I83" s="11">
        <f>ARIMA1차!I83/10000000</f>
        <v>6.6083638757994084E-2</v>
      </c>
      <c r="J83" s="11">
        <f>ARIMA1차!J83/10000000</f>
        <v>6.5306751282466588E-2</v>
      </c>
      <c r="K83" s="11">
        <f>ARIMA1차!K83/10000000</f>
        <v>6.168584671454494E-2</v>
      </c>
      <c r="L83" s="11">
        <f>ARIMA1차!L83/10000000</f>
        <v>6.1362447532522992E-2</v>
      </c>
      <c r="M83" s="11">
        <f>ARIMA1차!M83/10000000</f>
        <v>5.9397725627153147E-2</v>
      </c>
      <c r="N83" s="11">
        <f>ARIMA1차!N83/10000000</f>
        <v>5.7152092791218093E-2</v>
      </c>
      <c r="O83" s="11">
        <f>ARIMA1차!O83/10000000</f>
        <v>5.7310735142686496E-2</v>
      </c>
      <c r="P83" s="11">
        <f>ARIMA1차!P83/10000000</f>
        <v>5.425788250747024E-2</v>
      </c>
      <c r="Q83" s="11">
        <f>ARIMA1차!Q83/10000000</f>
        <v>5.3542090048588731E-2</v>
      </c>
      <c r="R83" s="11">
        <f>ARIMA1차!R83/10000000</f>
        <v>5.3325323603315107E-2</v>
      </c>
      <c r="S83" s="11">
        <f>ARIMA1차!S83/10000000</f>
        <v>5.305605334633804E-2</v>
      </c>
      <c r="T83" s="11">
        <f>ARIMA1차!T83/10000000</f>
        <v>5.2419747480363807E-2</v>
      </c>
      <c r="U83" s="11">
        <f>ARIMA1차!U83/10000000</f>
        <v>5.2925235867072713E-2</v>
      </c>
      <c r="V83" s="11">
        <f>ARIMA1차!V83/10000000</f>
        <v>5.195741081547909E-2</v>
      </c>
      <c r="W83" s="12">
        <f>ARIMA1차!W83/10000000</f>
        <v>5.0368513281873299E-2</v>
      </c>
      <c r="X83" s="12">
        <f>ARIMA1차!X83/10000000</f>
        <v>4.8912795827233527E-2</v>
      </c>
      <c r="Y83" s="12">
        <f>ARIMA1차!Y83/10000000</f>
        <v>4.7550407387602925E-2</v>
      </c>
      <c r="Z83" s="12">
        <f>ARIMA1차!Z83/10000000</f>
        <v>4.6253421409889597E-2</v>
      </c>
      <c r="AA83" s="12">
        <f>ARIMA1차!AA83/10000000</f>
        <v>4.5002267717284168E-2</v>
      </c>
      <c r="AB83" s="12">
        <f>ARIMA1차!AB83/10000000</f>
        <v>4.3783232056580031E-2</v>
      </c>
      <c r="AC83" s="12">
        <f>ARIMA1차!AC83/10000000</f>
        <v>4.2586703848226021E-2</v>
      </c>
      <c r="AD83" s="12">
        <f>ARIMA1차!AD83/10000000</f>
        <v>4.1405948256727373E-2</v>
      </c>
      <c r="AE83" s="12">
        <f>ARIMA1차!AE83/10000000</f>
        <v>4.0236245690625845E-2</v>
      </c>
      <c r="AG83" s="3">
        <f>(W83-실제값!W83)^2</f>
        <v>267315353431.34583</v>
      </c>
      <c r="AH83" s="3">
        <f>(X83-실제값!X83)^2</f>
        <v>277905055833.73749</v>
      </c>
      <c r="AI83" s="3">
        <f>(Y83-실제값!Y83)^2</f>
        <v>261931306989.69809</v>
      </c>
      <c r="AJ83" s="3">
        <f>(Z83-실제값!Z83)^2</f>
        <v>251607122892.82162</v>
      </c>
      <c r="AK83" s="3">
        <f>(AA83-실제값!AA83)^2</f>
        <v>276615089757.46625</v>
      </c>
      <c r="AL83" s="3">
        <f>(AB83-실제값!AB83)^2</f>
        <v>293610489287.4314</v>
      </c>
      <c r="AM83" s="3">
        <f>(AC83-실제값!AC83)^2</f>
        <v>288612628565.55493</v>
      </c>
      <c r="AN83" s="3">
        <f>(AD83-실제값!AD83)^2</f>
        <v>253675943507.04276</v>
      </c>
    </row>
    <row r="84" spans="1:40" x14ac:dyDescent="0.6">
      <c r="A84" s="1">
        <v>80</v>
      </c>
      <c r="B84" s="11">
        <f>ARIMA1차!B84/10000000</f>
        <v>8.4742799712832398E-2</v>
      </c>
      <c r="C84" s="11">
        <f>ARIMA1차!C84/10000000</f>
        <v>8.3981676191284119E-2</v>
      </c>
      <c r="D84" s="11">
        <f>ARIMA1차!D84/10000000</f>
        <v>8.2620771136646579E-2</v>
      </c>
      <c r="E84" s="11">
        <f>ARIMA1차!E84/10000000</f>
        <v>8.3034675509200379E-2</v>
      </c>
      <c r="F84" s="11">
        <f>ARIMA1차!F84/10000000</f>
        <v>7.9560919490016355E-2</v>
      </c>
      <c r="G84" s="11">
        <f>ARIMA1차!G84/10000000</f>
        <v>8.4339367246548821E-2</v>
      </c>
      <c r="H84" s="11">
        <f>ARIMA1차!H84/10000000</f>
        <v>7.7865666737226918E-2</v>
      </c>
      <c r="I84" s="11">
        <f>ARIMA1차!I84/10000000</f>
        <v>7.5322863531197576E-2</v>
      </c>
      <c r="J84" s="11">
        <f>ARIMA1차!J84/10000000</f>
        <v>7.492446712013455E-2</v>
      </c>
      <c r="K84" s="11">
        <f>ARIMA1차!K84/10000000</f>
        <v>7.2529116719736081E-2</v>
      </c>
      <c r="L84" s="11">
        <f>ARIMA1차!L84/10000000</f>
        <v>7.0661846694209357E-2</v>
      </c>
      <c r="M84" s="11">
        <f>ARIMA1차!M84/10000000</f>
        <v>6.9046980056445259E-2</v>
      </c>
      <c r="N84" s="11">
        <f>ARIMA1차!N84/10000000</f>
        <v>6.7506675320074469E-2</v>
      </c>
      <c r="O84" s="11">
        <f>ARIMA1차!O84/10000000</f>
        <v>6.5549782190864228E-2</v>
      </c>
      <c r="P84" s="11">
        <f>ARIMA1차!P84/10000000</f>
        <v>6.2489030394838961E-2</v>
      </c>
      <c r="Q84" s="11">
        <f>ARIMA1차!Q84/10000000</f>
        <v>6.3483856278055237E-2</v>
      </c>
      <c r="R84" s="11">
        <f>ARIMA1차!R84/10000000</f>
        <v>6.0354917018995584E-2</v>
      </c>
      <c r="S84" s="11">
        <f>ARIMA1차!S84/10000000</f>
        <v>5.9805606007240587E-2</v>
      </c>
      <c r="T84" s="11">
        <f>ARIMA1차!T84/10000000</f>
        <v>5.853723858116551E-2</v>
      </c>
      <c r="U84" s="11">
        <f>ARIMA1차!U84/10000000</f>
        <v>5.8481650164808184E-2</v>
      </c>
      <c r="V84" s="11">
        <f>ARIMA1차!V84/10000000</f>
        <v>5.9323541003003306E-2</v>
      </c>
      <c r="W84" s="12">
        <f>ARIMA1차!W84/10000000</f>
        <v>5.4470331086679175E-2</v>
      </c>
      <c r="X84" s="12">
        <f>ARIMA1차!X84/10000000</f>
        <v>5.2953939336530489E-2</v>
      </c>
      <c r="Y84" s="12">
        <f>ARIMA1차!Y84/10000000</f>
        <v>5.1437547586381811E-2</v>
      </c>
      <c r="Z84" s="12">
        <f>ARIMA1차!Z84/10000000</f>
        <v>4.9921155836233126E-2</v>
      </c>
      <c r="AA84" s="12">
        <f>ARIMA1차!AA84/10000000</f>
        <v>4.8404764086084441E-2</v>
      </c>
      <c r="AB84" s="12">
        <f>ARIMA1차!AB84/10000000</f>
        <v>4.6888372335935756E-2</v>
      </c>
      <c r="AC84" s="12">
        <f>ARIMA1차!AC84/10000000</f>
        <v>4.5371980585787071E-2</v>
      </c>
      <c r="AD84" s="12">
        <f>ARIMA1차!AD84/10000000</f>
        <v>4.385558883563876E-2</v>
      </c>
      <c r="AE84" s="12">
        <f>ARIMA1차!AE84/10000000</f>
        <v>4.2339197085490075E-2</v>
      </c>
      <c r="AG84" s="3">
        <f>(W84-실제값!W84)^2</f>
        <v>323099733879.90271</v>
      </c>
      <c r="AH84" s="3">
        <f>(X84-실제값!X84)^2</f>
        <v>327225513518.73444</v>
      </c>
      <c r="AI84" s="3">
        <f>(Y84-실제값!Y84)^2</f>
        <v>327358747580.04755</v>
      </c>
      <c r="AJ84" s="3">
        <f>(Z84-실제값!Z84)^2</f>
        <v>307316249310.93512</v>
      </c>
      <c r="AK84" s="3">
        <f>(AA84-실제값!AA84)^2</f>
        <v>333353943052.03387</v>
      </c>
      <c r="AL84" s="3">
        <f>(AB84-실제값!AB84)^2</f>
        <v>340305528704.60645</v>
      </c>
      <c r="AM84" s="3">
        <f>(AC84-실제값!AC84)^2</f>
        <v>356208640300.07141</v>
      </c>
      <c r="AN84" s="3">
        <f>(AD84-실제값!AD84)^2</f>
        <v>349608284231.31671</v>
      </c>
    </row>
    <row r="85" spans="1:40" x14ac:dyDescent="0.6">
      <c r="A85" s="1">
        <v>81</v>
      </c>
      <c r="B85" s="11">
        <f>ARIMA1차!B85/10000000</f>
        <v>9.4122948749976884E-2</v>
      </c>
      <c r="C85" s="11">
        <f>ARIMA1차!C85/10000000</f>
        <v>9.1546032639486533E-2</v>
      </c>
      <c r="D85" s="11">
        <f>ARIMA1차!D85/10000000</f>
        <v>9.1535745287083234E-2</v>
      </c>
      <c r="E85" s="11">
        <f>ARIMA1차!E85/10000000</f>
        <v>9.022012430149183E-2</v>
      </c>
      <c r="F85" s="11">
        <f>ARIMA1차!F85/10000000</f>
        <v>9.137297019594573E-2</v>
      </c>
      <c r="G85" s="11">
        <f>ARIMA1차!G85/10000000</f>
        <v>8.5587780445251546E-2</v>
      </c>
      <c r="H85" s="11">
        <f>ARIMA1차!H85/10000000</f>
        <v>9.1305222307339742E-2</v>
      </c>
      <c r="I85" s="11">
        <f>ARIMA1차!I85/10000000</f>
        <v>8.5806792152727268E-2</v>
      </c>
      <c r="J85" s="11">
        <f>ARIMA1차!J85/10000000</f>
        <v>8.1492416361615069E-2</v>
      </c>
      <c r="K85" s="11">
        <f>ARIMA1차!K85/10000000</f>
        <v>7.8711384430064271E-2</v>
      </c>
      <c r="L85" s="11">
        <f>ARIMA1차!L85/10000000</f>
        <v>7.9573422415378917E-2</v>
      </c>
      <c r="M85" s="11">
        <f>ARIMA1차!M85/10000000</f>
        <v>7.6320497561898959E-2</v>
      </c>
      <c r="N85" s="11">
        <f>ARIMA1차!N85/10000000</f>
        <v>7.4384031010982329E-2</v>
      </c>
      <c r="O85" s="11">
        <f>ARIMA1차!O85/10000000</f>
        <v>7.3722810902043301E-2</v>
      </c>
      <c r="P85" s="11">
        <f>ARIMA1차!P85/10000000</f>
        <v>6.9641559332614886E-2</v>
      </c>
      <c r="Q85" s="11">
        <f>ARIMA1차!Q85/10000000</f>
        <v>6.8792153196879841E-2</v>
      </c>
      <c r="R85" s="11">
        <f>ARIMA1차!R85/10000000</f>
        <v>7.0118116541454667E-2</v>
      </c>
      <c r="S85" s="11">
        <f>ARIMA1차!S85/10000000</f>
        <v>6.5542860663420036E-2</v>
      </c>
      <c r="T85" s="11">
        <f>ARIMA1차!T85/10000000</f>
        <v>6.6565238635181906E-2</v>
      </c>
      <c r="U85" s="11">
        <f>ARIMA1차!U85/10000000</f>
        <v>6.4002003820348624E-2</v>
      </c>
      <c r="V85" s="11">
        <f>ARIMA1차!V85/10000000</f>
        <v>6.5888334849860605E-2</v>
      </c>
      <c r="W85" s="12">
        <f>ARIMA1차!W85/10000000</f>
        <v>6.0958181107953563E-2</v>
      </c>
      <c r="X85" s="12">
        <f>ARIMA1차!X85/10000000</f>
        <v>5.9329909928153082E-2</v>
      </c>
      <c r="Y85" s="12">
        <f>ARIMA1차!Y85/10000000</f>
        <v>5.7701638748352602E-2</v>
      </c>
      <c r="Z85" s="12">
        <f>ARIMA1차!Z85/10000000</f>
        <v>5.6073367568552121E-2</v>
      </c>
      <c r="AA85" s="12">
        <f>ARIMA1차!AA85/10000000</f>
        <v>5.4445096388751266E-2</v>
      </c>
      <c r="AB85" s="12">
        <f>ARIMA1차!AB85/10000000</f>
        <v>5.2816825208950785E-2</v>
      </c>
      <c r="AC85" s="12">
        <f>ARIMA1차!AC85/10000000</f>
        <v>5.1188554029150304E-2</v>
      </c>
      <c r="AD85" s="12">
        <f>ARIMA1차!AD85/10000000</f>
        <v>4.9560282849349824E-2</v>
      </c>
      <c r="AE85" s="12">
        <f>ARIMA1차!AE85/10000000</f>
        <v>4.7932011669549343E-2</v>
      </c>
      <c r="AG85" s="3">
        <f>(W85-실제값!W85)^2</f>
        <v>410029136094.41614</v>
      </c>
      <c r="AH85" s="3">
        <f>(X85-실제값!X85)^2</f>
        <v>395182613298.46924</v>
      </c>
      <c r="AI85" s="3">
        <f>(Y85-실제값!Y85)^2</f>
        <v>387749954539.9278</v>
      </c>
      <c r="AJ85" s="3">
        <f>(Z85-실제값!Z85)^2</f>
        <v>388485086775.27032</v>
      </c>
      <c r="AK85" s="3">
        <f>(AA85-실제값!AA85)^2</f>
        <v>399034859241.40662</v>
      </c>
      <c r="AL85" s="3">
        <f>(AB85-실제값!AB85)^2</f>
        <v>405362404789.56384</v>
      </c>
      <c r="AM85" s="3">
        <f>(AC85-실제값!AC85)^2</f>
        <v>420012968270.14935</v>
      </c>
      <c r="AN85" s="3">
        <f>(AD85-실제값!AD85)^2</f>
        <v>425482490831.77747</v>
      </c>
    </row>
    <row r="86" spans="1:40" x14ac:dyDescent="0.6">
      <c r="A86" s="1">
        <v>82</v>
      </c>
      <c r="B86" s="11">
        <f>ARIMA1차!B86/10000000</f>
        <v>0.10270914178371611</v>
      </c>
      <c r="C86" s="11">
        <f>ARIMA1차!C86/10000000</f>
        <v>0.102635040799111</v>
      </c>
      <c r="D86" s="11">
        <f>ARIMA1차!D86/10000000</f>
        <v>9.9390777140769479E-2</v>
      </c>
      <c r="E86" s="11">
        <f>ARIMA1차!E86/10000000</f>
        <v>9.9737957050084675E-2</v>
      </c>
      <c r="F86" s="11">
        <f>ARIMA1차!F86/10000000</f>
        <v>0.10089626987571083</v>
      </c>
      <c r="G86" s="11">
        <f>ARIMA1차!G86/10000000</f>
        <v>9.9250889948801546E-2</v>
      </c>
      <c r="H86" s="11">
        <f>ARIMA1차!H86/10000000</f>
        <v>9.3909839975001241E-2</v>
      </c>
      <c r="I86" s="11">
        <f>ARIMA1차!I86/10000000</f>
        <v>9.9425404967610959E-2</v>
      </c>
      <c r="J86" s="11">
        <f>ARIMA1차!J86/10000000</f>
        <v>9.2065928223250784E-2</v>
      </c>
      <c r="K86" s="11">
        <f>ARIMA1차!K86/10000000</f>
        <v>8.6709400690540353E-2</v>
      </c>
      <c r="L86" s="11">
        <f>ARIMA1차!L86/10000000</f>
        <v>8.7376557280432074E-2</v>
      </c>
      <c r="M86" s="11">
        <f>ARIMA1차!M86/10000000</f>
        <v>8.5508850288627231E-2</v>
      </c>
      <c r="N86" s="11">
        <f>ARIMA1차!N86/10000000</f>
        <v>8.1489718101336484E-2</v>
      </c>
      <c r="O86" s="11">
        <f>ARIMA1차!O86/10000000</f>
        <v>8.1089241215945004E-2</v>
      </c>
      <c r="P86" s="11">
        <f>ARIMA1차!P86/10000000</f>
        <v>7.9210539521210308E-2</v>
      </c>
      <c r="Q86" s="11">
        <f>ARIMA1차!Q86/10000000</f>
        <v>7.7263223483364271E-2</v>
      </c>
      <c r="R86" s="11">
        <f>ARIMA1차!R86/10000000</f>
        <v>7.6106152748913289E-2</v>
      </c>
      <c r="S86" s="11">
        <f>ARIMA1차!S86/10000000</f>
        <v>7.6291836936206753E-2</v>
      </c>
      <c r="T86" s="11">
        <f>ARIMA1차!T86/10000000</f>
        <v>7.3760062936209514E-2</v>
      </c>
      <c r="U86" s="11">
        <f>ARIMA1차!U86/10000000</f>
        <v>7.2665842553097576E-2</v>
      </c>
      <c r="V86" s="11">
        <f>ARIMA1차!V86/10000000</f>
        <v>7.1092849424475246E-2</v>
      </c>
      <c r="W86" s="12">
        <f>ARIMA1차!W86/10000000</f>
        <v>6.8267520791961994E-2</v>
      </c>
      <c r="X86" s="12">
        <f>ARIMA1차!X86/10000000</f>
        <v>6.651441434904784E-2</v>
      </c>
      <c r="Y86" s="12">
        <f>ARIMA1차!Y86/10000000</f>
        <v>6.4761307906133686E-2</v>
      </c>
      <c r="Z86" s="12">
        <f>ARIMA1차!Z86/10000000</f>
        <v>6.3008201463219518E-2</v>
      </c>
      <c r="AA86" s="12">
        <f>ARIMA1차!AA86/10000000</f>
        <v>6.1255095020304622E-2</v>
      </c>
      <c r="AB86" s="12">
        <f>ARIMA1차!AB86/10000000</f>
        <v>5.9501988577390461E-2</v>
      </c>
      <c r="AC86" s="12">
        <f>ARIMA1차!AC86/10000000</f>
        <v>5.7748882134476306E-2</v>
      </c>
      <c r="AD86" s="12">
        <f>ARIMA1차!AD86/10000000</f>
        <v>5.5995775691562145E-2</v>
      </c>
      <c r="AE86" s="12">
        <f>ARIMA1차!AE86/10000000</f>
        <v>5.4242669248647242E-2</v>
      </c>
      <c r="AG86" s="3">
        <f>(W86-실제값!W86)^2</f>
        <v>494882476111.37659</v>
      </c>
      <c r="AH86" s="3">
        <f>(X86-실제값!X86)^2</f>
        <v>515588665429.08264</v>
      </c>
      <c r="AI86" s="3">
        <f>(Y86-실제값!Y86)^2</f>
        <v>476080440934.66705</v>
      </c>
      <c r="AJ86" s="3">
        <f>(Z86-실제값!Z86)^2</f>
        <v>462721465462.97485</v>
      </c>
      <c r="AK86" s="3">
        <f>(AA86-실제값!AA86)^2</f>
        <v>502803788848.68781</v>
      </c>
      <c r="AL86" s="3">
        <f>(AB86-실제값!AB86)^2</f>
        <v>485709937028.82068</v>
      </c>
      <c r="AM86" s="3">
        <f>(AC86-실제값!AC86)^2</f>
        <v>501741083696.93988</v>
      </c>
      <c r="AN86" s="3">
        <f>(AD86-실제값!AD86)^2</f>
        <v>516292691924.52032</v>
      </c>
    </row>
    <row r="87" spans="1:40" x14ac:dyDescent="0.6">
      <c r="A87" s="1">
        <v>83</v>
      </c>
      <c r="B87" s="11">
        <f>ARIMA1차!B87/10000000</f>
        <v>0.11477808691329947</v>
      </c>
      <c r="C87" s="11">
        <f>ARIMA1차!C87/10000000</f>
        <v>0.11187350186792104</v>
      </c>
      <c r="D87" s="11">
        <f>ARIMA1차!D87/10000000</f>
        <v>0.11289667281139279</v>
      </c>
      <c r="E87" s="11">
        <f>ARIMA1차!E87/10000000</f>
        <v>0.11129741341573265</v>
      </c>
      <c r="F87" s="11">
        <f>ARIMA1차!F87/10000000</f>
        <v>0.11065632724801787</v>
      </c>
      <c r="G87" s="11">
        <f>ARIMA1차!G87/10000000</f>
        <v>0.10852994978997067</v>
      </c>
      <c r="H87" s="11">
        <f>ARIMA1차!H87/10000000</f>
        <v>0.10704518527752159</v>
      </c>
      <c r="I87" s="11">
        <f>ARIMA1차!I87/10000000</f>
        <v>0.10198232054587106</v>
      </c>
      <c r="J87" s="11">
        <f>ARIMA1차!J87/10000000</f>
        <v>0.10856552769401923</v>
      </c>
      <c r="K87" s="11">
        <f>ARIMA1차!K87/10000000</f>
        <v>9.9008995249615442E-2</v>
      </c>
      <c r="L87" s="11">
        <f>ARIMA1차!L87/10000000</f>
        <v>9.5162292516237437E-2</v>
      </c>
      <c r="M87" s="11">
        <f>ARIMA1차!M87/10000000</f>
        <v>9.3313181162920561E-2</v>
      </c>
      <c r="N87" s="11">
        <f>ARIMA1차!N87/10000000</f>
        <v>9.1785241705720055E-2</v>
      </c>
      <c r="O87" s="11">
        <f>ARIMA1차!O87/10000000</f>
        <v>9.0367785276499857E-2</v>
      </c>
      <c r="P87" s="11">
        <f>ARIMA1차!P87/10000000</f>
        <v>8.6934556147713518E-2</v>
      </c>
      <c r="Q87" s="11">
        <f>ARIMA1차!Q87/10000000</f>
        <v>8.6110401777746759E-2</v>
      </c>
      <c r="R87" s="11">
        <f>ARIMA1차!R87/10000000</f>
        <v>8.5416226973327278E-2</v>
      </c>
      <c r="S87" s="11">
        <f>ARIMA1차!S87/10000000</f>
        <v>8.3485268503851864E-2</v>
      </c>
      <c r="T87" s="11">
        <f>ARIMA1차!T87/10000000</f>
        <v>8.4085846428963967E-2</v>
      </c>
      <c r="U87" s="11">
        <f>ARIMA1차!U87/10000000</f>
        <v>7.9457382392270723E-2</v>
      </c>
      <c r="V87" s="11">
        <f>ARIMA1차!V87/10000000</f>
        <v>8.0811767953607561E-2</v>
      </c>
      <c r="W87" s="12">
        <f>ARIMA1차!W87/10000000</f>
        <v>7.6245986167910701E-2</v>
      </c>
      <c r="X87" s="12">
        <f>ARIMA1차!X87/10000000</f>
        <v>7.4330842349182816E-2</v>
      </c>
      <c r="Y87" s="12">
        <f>ARIMA1차!Y87/10000000</f>
        <v>7.241569853045568E-2</v>
      </c>
      <c r="Z87" s="12">
        <f>ARIMA1차!Z87/10000000</f>
        <v>7.0500554711727795E-2</v>
      </c>
      <c r="AA87" s="12">
        <f>ARIMA1차!AA87/10000000</f>
        <v>6.8585410892999923E-2</v>
      </c>
      <c r="AB87" s="12">
        <f>ARIMA1차!AB87/10000000</f>
        <v>6.6670267074272788E-2</v>
      </c>
      <c r="AC87" s="12">
        <f>ARIMA1차!AC87/10000000</f>
        <v>6.4755123255544902E-2</v>
      </c>
      <c r="AD87" s="12">
        <f>ARIMA1차!AD87/10000000</f>
        <v>6.2839979436817767E-2</v>
      </c>
      <c r="AE87" s="12">
        <f>ARIMA1차!AE87/10000000</f>
        <v>6.0924835618089881E-2</v>
      </c>
      <c r="AG87" s="3">
        <f>(W87-실제값!W87)^2</f>
        <v>585713128437.39673</v>
      </c>
      <c r="AH87" s="3">
        <f>(X87-실제값!X87)^2</f>
        <v>629539405470.82996</v>
      </c>
      <c r="AI87" s="3">
        <f>(Y87-실제값!Y87)^2</f>
        <v>603339170606.80774</v>
      </c>
      <c r="AJ87" s="3">
        <f>(Z87-실제값!Z87)^2</f>
        <v>565125170256.59839</v>
      </c>
      <c r="AK87" s="3">
        <f>(AA87-실제값!AA87)^2</f>
        <v>617693893669.8103</v>
      </c>
      <c r="AL87" s="3">
        <f>(AB87-실제값!AB87)^2</f>
        <v>621064609515.2113</v>
      </c>
      <c r="AM87" s="3">
        <f>(AC87-실제값!AC87)^2</f>
        <v>622687907682.38867</v>
      </c>
      <c r="AN87" s="3">
        <f>(AD87-실제값!AD87)^2</f>
        <v>611039332046.14355</v>
      </c>
    </row>
    <row r="88" spans="1:40" x14ac:dyDescent="0.6">
      <c r="A88" s="1">
        <v>84</v>
      </c>
      <c r="B88" s="11">
        <f>ARIMA1차!B88/10000000</f>
        <v>0.12317449514997313</v>
      </c>
      <c r="C88" s="11">
        <f>ARIMA1차!C88/10000000</f>
        <v>0.12655896434441261</v>
      </c>
      <c r="D88" s="11">
        <f>ARIMA1차!D88/10000000</f>
        <v>0.12145872770386101</v>
      </c>
      <c r="E88" s="11">
        <f>ARIMA1차!E88/10000000</f>
        <v>0.1225071687145619</v>
      </c>
      <c r="F88" s="11">
        <f>ARIMA1차!F88/10000000</f>
        <v>0.12115579484456687</v>
      </c>
      <c r="G88" s="11">
        <f>ARIMA1차!G88/10000000</f>
        <v>0.11934894525053745</v>
      </c>
      <c r="H88" s="11">
        <f>ARIMA1차!H88/10000000</f>
        <v>0.11734687616305273</v>
      </c>
      <c r="I88" s="11">
        <f>ARIMA1차!I88/10000000</f>
        <v>0.11752675683208781</v>
      </c>
      <c r="J88" s="11">
        <f>ARIMA1차!J88/10000000</f>
        <v>0.11119487075081307</v>
      </c>
      <c r="K88" s="11">
        <f>ARIMA1차!K88/10000000</f>
        <v>0.11525083892626169</v>
      </c>
      <c r="L88" s="11">
        <f>ARIMA1차!L88/10000000</f>
        <v>0.10833276860631987</v>
      </c>
      <c r="M88" s="11">
        <f>ARIMA1차!M88/10000000</f>
        <v>0.10174591687127227</v>
      </c>
      <c r="N88" s="11">
        <f>ARIMA1차!N88/10000000</f>
        <v>0.10213409615821109</v>
      </c>
      <c r="O88" s="11">
        <f>ARIMA1차!O88/10000000</f>
        <v>0.10249605922194918</v>
      </c>
      <c r="P88" s="11">
        <f>ARIMA1차!P88/10000000</f>
        <v>9.6749521297642943E-2</v>
      </c>
      <c r="Q88" s="11">
        <f>ARIMA1차!Q88/10000000</f>
        <v>9.7008832832630995E-2</v>
      </c>
      <c r="R88" s="11">
        <f>ARIMA1차!R88/10000000</f>
        <v>9.6339510705451215E-2</v>
      </c>
      <c r="S88" s="11">
        <f>ARIMA1차!S88/10000000</f>
        <v>9.3314179420437127E-2</v>
      </c>
      <c r="T88" s="11">
        <f>ARIMA1차!T88/10000000</f>
        <v>9.2731531379466312E-2</v>
      </c>
      <c r="U88" s="11">
        <f>ARIMA1차!U88/10000000</f>
        <v>9.331253643956465E-2</v>
      </c>
      <c r="V88" s="11">
        <f>ARIMA1차!V88/10000000</f>
        <v>8.9200087269957193E-2</v>
      </c>
      <c r="W88" s="12">
        <f>ARIMA1차!W88/10000000</f>
        <v>8.6716070288892097E-2</v>
      </c>
      <c r="X88" s="12">
        <f>ARIMA1차!X88/10000000</f>
        <v>8.4777321358951177E-2</v>
      </c>
      <c r="Y88" s="12">
        <f>ARIMA1차!Y88/10000000</f>
        <v>8.283857242901102E-2</v>
      </c>
      <c r="Z88" s="12">
        <f>ARIMA1차!Z88/10000000</f>
        <v>8.0899823499070114E-2</v>
      </c>
      <c r="AA88" s="12">
        <f>ARIMA1차!AA88/10000000</f>
        <v>7.8961074569129194E-2</v>
      </c>
      <c r="AB88" s="12">
        <f>ARIMA1차!AB88/10000000</f>
        <v>7.7022325639189038E-2</v>
      </c>
      <c r="AC88" s="12">
        <f>ARIMA1차!AC88/10000000</f>
        <v>7.5083576709248132E-2</v>
      </c>
      <c r="AD88" s="12">
        <f>ARIMA1차!AD88/10000000</f>
        <v>7.3144827779307212E-2</v>
      </c>
      <c r="AE88" s="12">
        <f>ARIMA1차!AE88/10000000</f>
        <v>7.1206078849367055E-2</v>
      </c>
      <c r="AG88" s="3">
        <f>(W88-실제값!W88)^2</f>
        <v>774518449825.56689</v>
      </c>
      <c r="AH88" s="3">
        <f>(X88-실제값!X88)^2</f>
        <v>750669703094.31604</v>
      </c>
      <c r="AI88" s="3">
        <f>(Y88-실제값!Y88)^2</f>
        <v>751639916764.14282</v>
      </c>
      <c r="AJ88" s="3">
        <f>(Z88-실제값!Z88)^2</f>
        <v>736104038017.54724</v>
      </c>
      <c r="AK88" s="3">
        <f>(AA88-실제값!AA88)^2</f>
        <v>749775593921.9425</v>
      </c>
      <c r="AL88" s="3">
        <f>(AB88-실제값!AB88)^2</f>
        <v>744315966370.71594</v>
      </c>
      <c r="AM88" s="3">
        <f>(AC88-실제값!AC88)^2</f>
        <v>786664129514.05945</v>
      </c>
      <c r="AN88" s="3">
        <f>(AD88-실제값!AD88)^2</f>
        <v>747832952860.90588</v>
      </c>
    </row>
    <row r="89" spans="1:40" x14ac:dyDescent="0.6">
      <c r="A89" s="1">
        <v>85</v>
      </c>
      <c r="B89" s="11">
        <f>ARIMA1차!B89/10000000</f>
        <v>0.1379549637368804</v>
      </c>
      <c r="C89" s="11">
        <f>ARIMA1차!C89/10000000</f>
        <v>0.13552066330325299</v>
      </c>
      <c r="D89" s="11">
        <f>ARIMA1차!D89/10000000</f>
        <v>0.13755779019575515</v>
      </c>
      <c r="E89" s="11">
        <f>ARIMA1차!E89/10000000</f>
        <v>0.13150408504864991</v>
      </c>
      <c r="F89" s="11">
        <f>ARIMA1차!F89/10000000</f>
        <v>0.13856706668103297</v>
      </c>
      <c r="G89" s="11">
        <f>ARIMA1차!G89/10000000</f>
        <v>0.1319577088277232</v>
      </c>
      <c r="H89" s="11">
        <f>ARIMA1차!H89/10000000</f>
        <v>0.12985818172741664</v>
      </c>
      <c r="I89" s="11">
        <f>ARIMA1차!I89/10000000</f>
        <v>0.13003165568382297</v>
      </c>
      <c r="J89" s="11">
        <f>ARIMA1차!J89/10000000</f>
        <v>0.12630323787499742</v>
      </c>
      <c r="K89" s="11">
        <f>ARIMA1차!K89/10000000</f>
        <v>0.11647315577629909</v>
      </c>
      <c r="L89" s="11">
        <f>ARIMA1차!L89/10000000</f>
        <v>0.12802923955882101</v>
      </c>
      <c r="M89" s="11">
        <f>ARIMA1차!M89/10000000</f>
        <v>0.1165123086553982</v>
      </c>
      <c r="N89" s="11">
        <f>ARIMA1차!N89/10000000</f>
        <v>0.11178402902680554</v>
      </c>
      <c r="O89" s="11">
        <f>ARIMA1차!O89/10000000</f>
        <v>0.11224784330285703</v>
      </c>
      <c r="P89" s="11">
        <f>ARIMA1차!P89/10000000</f>
        <v>0.10886341824157446</v>
      </c>
      <c r="Q89" s="11">
        <f>ARIMA1차!Q89/10000000</f>
        <v>0.10774105645972304</v>
      </c>
      <c r="R89" s="11">
        <f>ARIMA1차!R89/10000000</f>
        <v>0.10728324147090548</v>
      </c>
      <c r="S89" s="11">
        <f>ARIMA1차!S89/10000000</f>
        <v>0.10525336943960893</v>
      </c>
      <c r="T89" s="11">
        <f>ARIMA1차!T89/10000000</f>
        <v>0.10296606252120606</v>
      </c>
      <c r="U89" s="11">
        <f>ARIMA1차!U89/10000000</f>
        <v>0.10000942609916401</v>
      </c>
      <c r="V89" s="11">
        <f>ARIMA1차!V89/10000000</f>
        <v>0.10297617802980792</v>
      </c>
      <c r="W89" s="12">
        <f>ARIMA1차!W89/10000000</f>
        <v>9.7042692580487575E-2</v>
      </c>
      <c r="X89" s="12">
        <f>ARIMA1차!X89/10000000</f>
        <v>9.495828505896628E-2</v>
      </c>
      <c r="Y89" s="12">
        <f>ARIMA1차!Y89/10000000</f>
        <v>9.2873877537444235E-2</v>
      </c>
      <c r="Z89" s="12">
        <f>ARIMA1차!Z89/10000000</f>
        <v>9.0789470015922941E-2</v>
      </c>
      <c r="AA89" s="12">
        <f>ARIMA1차!AA89/10000000</f>
        <v>8.8705062494401632E-2</v>
      </c>
      <c r="AB89" s="12">
        <f>ARIMA1차!AB89/10000000</f>
        <v>8.6620654972880337E-2</v>
      </c>
      <c r="AC89" s="12">
        <f>ARIMA1차!AC89/10000000</f>
        <v>8.4536247451359028E-2</v>
      </c>
      <c r="AD89" s="12">
        <f>ARIMA1차!AD89/10000000</f>
        <v>8.2451839929836984E-2</v>
      </c>
      <c r="AE89" s="12">
        <f>ARIMA1차!AE89/10000000</f>
        <v>8.0367432408315689E-2</v>
      </c>
      <c r="AG89" s="3">
        <f>(W89-실제값!W89)^2</f>
        <v>922471019068.85767</v>
      </c>
      <c r="AH89" s="3">
        <f>(X89-실제값!X89)^2</f>
        <v>967871845361.3053</v>
      </c>
      <c r="AI89" s="3">
        <f>(Y89-실제값!Y89)^2</f>
        <v>900047045423.28149</v>
      </c>
      <c r="AJ89" s="3">
        <f>(Z89-실제값!Z89)^2</f>
        <v>894154968302.18811</v>
      </c>
      <c r="AK89" s="3">
        <f>(AA89-실제값!AA89)^2</f>
        <v>1005175742320.3242</v>
      </c>
      <c r="AL89" s="3">
        <f>(AB89-실제값!AB89)^2</f>
        <v>928351440794.96594</v>
      </c>
      <c r="AM89" s="3">
        <f>(AC89-실제값!AC89)^2</f>
        <v>959731936175.86279</v>
      </c>
      <c r="AN89" s="3">
        <f>(AD89-실제값!AD89)^2</f>
        <v>972308212819.0863</v>
      </c>
    </row>
    <row r="90" spans="1:40" x14ac:dyDescent="0.6">
      <c r="A90" s="1">
        <v>86</v>
      </c>
      <c r="B90" s="11">
        <f>ARIMA1차!B90/10000000</f>
        <v>0.14992634581922451</v>
      </c>
      <c r="C90" s="11">
        <f>ARIMA1차!C90/10000000</f>
        <v>0.15147313622771627</v>
      </c>
      <c r="D90" s="11">
        <f>ARIMA1차!D90/10000000</f>
        <v>0.14816696988309813</v>
      </c>
      <c r="E90" s="11">
        <f>ARIMA1차!E90/10000000</f>
        <v>0.14972463996992683</v>
      </c>
      <c r="F90" s="11">
        <f>ARIMA1차!F90/10000000</f>
        <v>0.14718192962266372</v>
      </c>
      <c r="G90" s="11">
        <f>ARIMA1차!G90/10000000</f>
        <v>0.14901052894963385</v>
      </c>
      <c r="H90" s="11">
        <f>ARIMA1차!H90/10000000</f>
        <v>0.14388379461777298</v>
      </c>
      <c r="I90" s="11">
        <f>ARIMA1차!I90/10000000</f>
        <v>0.14524050428080107</v>
      </c>
      <c r="J90" s="11">
        <f>ARIMA1차!J90/10000000</f>
        <v>0.14168315217040373</v>
      </c>
      <c r="K90" s="11">
        <f>ARIMA1차!K90/10000000</f>
        <v>0.13673697175198601</v>
      </c>
      <c r="L90" s="11">
        <f>ARIMA1차!L90/10000000</f>
        <v>0.12977792493645343</v>
      </c>
      <c r="M90" s="11">
        <f>ARIMA1차!M90/10000000</f>
        <v>0.13711331834203744</v>
      </c>
      <c r="N90" s="11">
        <f>ARIMA1차!N90/10000000</f>
        <v>0.12788211907675137</v>
      </c>
      <c r="O90" s="11">
        <f>ARIMA1차!O90/10000000</f>
        <v>0.12474227542418968</v>
      </c>
      <c r="P90" s="11">
        <f>ARIMA1차!P90/10000000</f>
        <v>0.12143392910847778</v>
      </c>
      <c r="Q90" s="11">
        <f>ARIMA1차!Q90/10000000</f>
        <v>0.12054645665530921</v>
      </c>
      <c r="R90" s="11">
        <f>ARIMA1차!R90/10000000</f>
        <v>0.11765138802048035</v>
      </c>
      <c r="S90" s="11">
        <f>ARIMA1차!S90/10000000</f>
        <v>0.11718558656595124</v>
      </c>
      <c r="T90" s="11">
        <f>ARIMA1차!T90/10000000</f>
        <v>0.11807113923444154</v>
      </c>
      <c r="U90" s="11">
        <f>ARIMA1차!U90/10000000</f>
        <v>0.11342447275288067</v>
      </c>
      <c r="V90" s="11">
        <f>ARIMA1차!V90/10000000</f>
        <v>0.11235786867636258</v>
      </c>
      <c r="W90" s="12">
        <f>ARIMA1차!W90/10000000</f>
        <v>0.10941945618019476</v>
      </c>
      <c r="X90" s="12">
        <f>ARIMA1차!X90/10000000</f>
        <v>0.10723155197109356</v>
      </c>
      <c r="Y90" s="12">
        <f>ARIMA1차!Y90/10000000</f>
        <v>0.10504364776199163</v>
      </c>
      <c r="Z90" s="12">
        <f>ARIMA1차!Z90/10000000</f>
        <v>0.10285574355289041</v>
      </c>
      <c r="AA90" s="12">
        <f>ARIMA1차!AA90/10000000</f>
        <v>0.10066783934378848</v>
      </c>
      <c r="AB90" s="12">
        <f>ARIMA1차!AB90/10000000</f>
        <v>9.847993513468728E-2</v>
      </c>
      <c r="AC90" s="12">
        <f>ARIMA1차!AC90/10000000</f>
        <v>9.6292030925585331E-2</v>
      </c>
      <c r="AD90" s="12">
        <f>ARIMA1차!AD90/10000000</f>
        <v>9.4104126716484132E-2</v>
      </c>
      <c r="AE90" s="12">
        <f>ARIMA1차!AE90/10000000</f>
        <v>9.1916222507382184E-2</v>
      </c>
      <c r="AG90" s="3">
        <f>(W90-실제값!W90)^2</f>
        <v>1277912292886.1428</v>
      </c>
      <c r="AH90" s="3">
        <f>(X90-실제값!X90)^2</f>
        <v>1187981174371.791</v>
      </c>
      <c r="AI90" s="3">
        <f>(Y90-실제값!Y90)^2</f>
        <v>1172805176784.6196</v>
      </c>
      <c r="AJ90" s="3">
        <f>(Z90-실제값!Z90)^2</f>
        <v>1068375332142.3488</v>
      </c>
      <c r="AK90" s="3">
        <f>(AA90-실제값!AA90)^2</f>
        <v>1098548189621.6697</v>
      </c>
      <c r="AL90" s="3">
        <f>(AB90-실제값!AB90)^2</f>
        <v>1215846619673.175</v>
      </c>
      <c r="AM90" s="3">
        <f>(AC90-실제값!AC90)^2</f>
        <v>1182553657357.4033</v>
      </c>
      <c r="AN90" s="3">
        <f>(AD90-실제값!AD90)^2</f>
        <v>1187687174269.2009</v>
      </c>
    </row>
    <row r="91" spans="1:40" x14ac:dyDescent="0.6">
      <c r="A91" s="1">
        <v>87</v>
      </c>
      <c r="B91" s="11">
        <f>ARIMA1차!B91/10000000</f>
        <v>0.16395631752831674</v>
      </c>
      <c r="C91" s="11">
        <f>ARIMA1차!C91/10000000</f>
        <v>0.16027814103280444</v>
      </c>
      <c r="D91" s="11">
        <f>ARIMA1차!D91/10000000</f>
        <v>0.16480811525745037</v>
      </c>
      <c r="E91" s="11">
        <f>ARIMA1차!E91/10000000</f>
        <v>0.15981751304039221</v>
      </c>
      <c r="F91" s="11">
        <f>ARIMA1차!F91/10000000</f>
        <v>0.16765814561830045</v>
      </c>
      <c r="G91" s="11">
        <f>ARIMA1차!G91/10000000</f>
        <v>0.16143040153558336</v>
      </c>
      <c r="H91" s="11">
        <f>ARIMA1차!H91/10000000</f>
        <v>0.16157690101080804</v>
      </c>
      <c r="I91" s="11">
        <f>ARIMA1차!I91/10000000</f>
        <v>0.15786769326502673</v>
      </c>
      <c r="J91" s="11">
        <f>ARIMA1차!J91/10000000</f>
        <v>0.15578272881209984</v>
      </c>
      <c r="K91" s="11">
        <f>ARIMA1차!K91/10000000</f>
        <v>0.15036857747479926</v>
      </c>
      <c r="L91" s="11">
        <f>ARIMA1차!L91/10000000</f>
        <v>0.15141519612948667</v>
      </c>
      <c r="M91" s="11">
        <f>ARIMA1차!M91/10000000</f>
        <v>0.14024487717102119</v>
      </c>
      <c r="N91" s="11">
        <f>ARIMA1차!N91/10000000</f>
        <v>0.14913997906953663</v>
      </c>
      <c r="O91" s="11">
        <f>ARIMA1차!O91/10000000</f>
        <v>0.14162965140465883</v>
      </c>
      <c r="P91" s="11">
        <f>ARIMA1차!P91/10000000</f>
        <v>0.13240592070523044</v>
      </c>
      <c r="Q91" s="11">
        <f>ARIMA1차!Q91/10000000</f>
        <v>0.13467874563466756</v>
      </c>
      <c r="R91" s="11">
        <f>ARIMA1차!R91/10000000</f>
        <v>0.13437593960950436</v>
      </c>
      <c r="S91" s="11">
        <f>ARIMA1차!S91/10000000</f>
        <v>0.13032204473966821</v>
      </c>
      <c r="T91" s="11">
        <f>ARIMA1차!T91/10000000</f>
        <v>0.13202181729884591</v>
      </c>
      <c r="U91" s="11">
        <f>ARIMA1차!U91/10000000</f>
        <v>0.12882050748437665</v>
      </c>
      <c r="V91" s="11">
        <f>ARIMA1차!V91/10000000</f>
        <v>0.12894187927635589</v>
      </c>
      <c r="W91" s="12">
        <f>ARIMA1차!W91/10000000</f>
        <v>0.12477414002777562</v>
      </c>
      <c r="X91" s="12">
        <f>ARIMA1차!X91/10000000</f>
        <v>0.12266468482208252</v>
      </c>
      <c r="Y91" s="12">
        <f>ARIMA1차!Y91/10000000</f>
        <v>0.12055522961639017</v>
      </c>
      <c r="Z91" s="12">
        <f>ARIMA1차!Z91/10000000</f>
        <v>0.11844577441069781</v>
      </c>
      <c r="AA91" s="12">
        <f>ARIMA1차!AA91/10000000</f>
        <v>0.11633631920500546</v>
      </c>
      <c r="AB91" s="12">
        <f>ARIMA1차!AB91/10000000</f>
        <v>0.11422686399931312</v>
      </c>
      <c r="AC91" s="12">
        <f>ARIMA1차!AC91/10000000</f>
        <v>0.11211740879362077</v>
      </c>
      <c r="AD91" s="12">
        <f>ARIMA1차!AD91/10000000</f>
        <v>0.11000795358792842</v>
      </c>
      <c r="AE91" s="12">
        <f>ARIMA1차!AE91/10000000</f>
        <v>0.10789849838223532</v>
      </c>
      <c r="AG91" s="3">
        <f>(W91-실제값!W91)^2</f>
        <v>1520948642397.6631</v>
      </c>
      <c r="AH91" s="3">
        <f>(X91-실제값!X91)^2</f>
        <v>1620862167008.3508</v>
      </c>
      <c r="AI91" s="3">
        <f>(Y91-실제값!Y91)^2</f>
        <v>1415715956635.812</v>
      </c>
      <c r="AJ91" s="3">
        <f>(Z91-실제값!Z91)^2</f>
        <v>1433582601037.7432</v>
      </c>
      <c r="AK91" s="3">
        <f>(AA91-실제값!AA91)^2</f>
        <v>1332239455957.9285</v>
      </c>
      <c r="AL91" s="3">
        <f>(AB91-실제값!AB91)^2</f>
        <v>1314517946082.3657</v>
      </c>
      <c r="AM91" s="3">
        <f>(AC91-실제값!AC91)^2</f>
        <v>1565465576060.8457</v>
      </c>
      <c r="AN91" s="3">
        <f>(AD91-실제값!AD91)^2</f>
        <v>1464954085238.0913</v>
      </c>
    </row>
    <row r="92" spans="1:40" x14ac:dyDescent="0.6">
      <c r="A92" s="1">
        <v>88</v>
      </c>
      <c r="B92" s="11">
        <f>ARIMA1차!B92/10000000</f>
        <v>0.18086636590712837</v>
      </c>
      <c r="C92" s="11">
        <f>ARIMA1차!C92/10000000</f>
        <v>0.17836087477996157</v>
      </c>
      <c r="D92" s="11">
        <f>ARIMA1차!D92/10000000</f>
        <v>0.17650771021922762</v>
      </c>
      <c r="E92" s="11">
        <f>ARIMA1차!E92/10000000</f>
        <v>0.17887325369726442</v>
      </c>
      <c r="F92" s="11">
        <f>ARIMA1차!F92/10000000</f>
        <v>0.17904124795476048</v>
      </c>
      <c r="G92" s="11">
        <f>ARIMA1차!G92/10000000</f>
        <v>0.18122153186267895</v>
      </c>
      <c r="H92" s="11">
        <f>ARIMA1차!H92/10000000</f>
        <v>0.17361136589503562</v>
      </c>
      <c r="I92" s="11">
        <f>ARIMA1차!I92/10000000</f>
        <v>0.17906477620830802</v>
      </c>
      <c r="J92" s="11">
        <f>ARIMA1차!J92/10000000</f>
        <v>0.17272778933422486</v>
      </c>
      <c r="K92" s="11">
        <f>ARIMA1차!K92/10000000</f>
        <v>0.16681484728756757</v>
      </c>
      <c r="L92" s="11">
        <f>ARIMA1차!L92/10000000</f>
        <v>0.16856374730633766</v>
      </c>
      <c r="M92" s="11">
        <f>ARIMA1차!M92/10000000</f>
        <v>0.16375406730270928</v>
      </c>
      <c r="N92" s="11">
        <f>ARIMA1차!N92/10000000</f>
        <v>0.15254540735628411</v>
      </c>
      <c r="O92" s="11">
        <f>ARIMA1차!O92/10000000</f>
        <v>0.16718180031970123</v>
      </c>
      <c r="P92" s="11">
        <f>ARIMA1차!P92/10000000</f>
        <v>0.15121944752897726</v>
      </c>
      <c r="Q92" s="11">
        <f>ARIMA1차!Q92/10000000</f>
        <v>0.14846035872707866</v>
      </c>
      <c r="R92" s="11">
        <f>ARIMA1차!R92/10000000</f>
        <v>0.14820917800998995</v>
      </c>
      <c r="S92" s="11">
        <f>ARIMA1차!S92/10000000</f>
        <v>0.14888060708406775</v>
      </c>
      <c r="T92" s="11">
        <f>ARIMA1차!T92/10000000</f>
        <v>0.14505596338916141</v>
      </c>
      <c r="U92" s="11">
        <f>ARIMA1차!U92/10000000</f>
        <v>0.14461926079995122</v>
      </c>
      <c r="V92" s="11">
        <f>ARIMA1차!V92/10000000</f>
        <v>0.145459997941076</v>
      </c>
      <c r="W92" s="12">
        <f>ARIMA1차!W92/10000000</f>
        <v>0.14095320275534393</v>
      </c>
      <c r="X92" s="12">
        <f>ARIMA1차!X92/10000000</f>
        <v>0.13882756491530387</v>
      </c>
      <c r="Y92" s="12">
        <f>ARIMA1차!Y92/10000000</f>
        <v>0.1367019270752631</v>
      </c>
      <c r="Z92" s="12">
        <f>ARIMA1차!Z92/10000000</f>
        <v>0.13457628923522308</v>
      </c>
      <c r="AA92" s="12">
        <f>ARIMA1차!AA92/10000000</f>
        <v>0.13245065139518306</v>
      </c>
      <c r="AB92" s="12">
        <f>ARIMA1차!AB92/10000000</f>
        <v>0.13032501355514303</v>
      </c>
      <c r="AC92" s="12">
        <f>ARIMA1차!AC92/10000000</f>
        <v>0.12819937571510301</v>
      </c>
      <c r="AD92" s="12">
        <f>ARIMA1차!AD92/10000000</f>
        <v>0.12607373787506224</v>
      </c>
      <c r="AE92" s="12">
        <f>ARIMA1차!AE92/10000000</f>
        <v>0.1239481000350222</v>
      </c>
      <c r="AG92" s="3">
        <f>(W92-실제값!W92)^2</f>
        <v>1938706278184.8513</v>
      </c>
      <c r="AH92" s="3">
        <f>(X92-실제값!X92)^2</f>
        <v>1947755682672.74</v>
      </c>
      <c r="AI92" s="3">
        <f>(Y92-실제값!Y92)^2</f>
        <v>2001522872116.9976</v>
      </c>
      <c r="AJ92" s="3">
        <f>(Z92-실제값!Z92)^2</f>
        <v>1741080308636.616</v>
      </c>
      <c r="AK92" s="3">
        <f>(AA92-실제값!AA92)^2</f>
        <v>1770802655685.417</v>
      </c>
      <c r="AL92" s="3">
        <f>(AB92-실제값!AB92)^2</f>
        <v>1547981095238.8611</v>
      </c>
      <c r="AM92" s="3">
        <f>(AC92-실제값!AC92)^2</f>
        <v>1610458746271.3132</v>
      </c>
      <c r="AN92" s="3">
        <f>(AD92-실제값!AD92)^2</f>
        <v>1925240071242.5757</v>
      </c>
    </row>
    <row r="93" spans="1:40" x14ac:dyDescent="0.6">
      <c r="A93" s="1">
        <v>89</v>
      </c>
      <c r="B93" s="11">
        <f>ARIMA1차!B93/10000000</f>
        <v>0.19423249250735539</v>
      </c>
      <c r="C93" s="11">
        <f>ARIMA1차!C93/10000000</f>
        <v>0.19485399186725536</v>
      </c>
      <c r="D93" s="11">
        <f>ARIMA1차!D93/10000000</f>
        <v>0.19441070834063656</v>
      </c>
      <c r="E93" s="11">
        <f>ARIMA1차!E93/10000000</f>
        <v>0.19571576232977905</v>
      </c>
      <c r="F93" s="11">
        <f>ARIMA1차!F93/10000000</f>
        <v>0.20095046083810811</v>
      </c>
      <c r="G93" s="11">
        <f>ARIMA1차!G93/10000000</f>
        <v>0.19684390225017429</v>
      </c>
      <c r="H93" s="11">
        <f>ARIMA1차!H93/10000000</f>
        <v>0.19917046913881017</v>
      </c>
      <c r="I93" s="11">
        <f>ARIMA1차!I93/10000000</f>
        <v>0.19592111290721737</v>
      </c>
      <c r="J93" s="11">
        <f>ARIMA1차!J93/10000000</f>
        <v>0.19400959582090974</v>
      </c>
      <c r="K93" s="11">
        <f>ARIMA1차!K93/10000000</f>
        <v>0.18484293198433227</v>
      </c>
      <c r="L93" s="11">
        <f>ARIMA1차!L93/10000000</f>
        <v>0.1852923366534284</v>
      </c>
      <c r="M93" s="11">
        <f>ARIMA1차!M93/10000000</f>
        <v>0.18084793456090176</v>
      </c>
      <c r="N93" s="11">
        <f>ARIMA1차!N93/10000000</f>
        <v>0.17691197264597811</v>
      </c>
      <c r="O93" s="11">
        <f>ARIMA1차!O93/10000000</f>
        <v>0.17093635083238778</v>
      </c>
      <c r="P93" s="11">
        <f>ARIMA1차!P93/10000000</f>
        <v>0.17907222658952118</v>
      </c>
      <c r="Q93" s="11">
        <f>ARIMA1차!Q93/10000000</f>
        <v>0.16871806397913219</v>
      </c>
      <c r="R93" s="11">
        <f>ARIMA1차!R93/10000000</f>
        <v>0.16379750292375295</v>
      </c>
      <c r="S93" s="11">
        <f>ARIMA1차!S93/10000000</f>
        <v>0.1636883809179514</v>
      </c>
      <c r="T93" s="11">
        <f>ARIMA1차!T93/10000000</f>
        <v>0.16586144523137006</v>
      </c>
      <c r="U93" s="11">
        <f>ARIMA1차!U93/10000000</f>
        <v>0.15970290464013048</v>
      </c>
      <c r="V93" s="11">
        <f>ARIMA1차!V93/10000000</f>
        <v>0.16172277774652713</v>
      </c>
      <c r="W93" s="12">
        <f>ARIMA1차!W93/10000000</f>
        <v>0.15985089008735817</v>
      </c>
      <c r="X93" s="12">
        <f>ARIMA1차!X93/10000000</f>
        <v>0.15793782889246016</v>
      </c>
      <c r="Y93" s="12">
        <f>ARIMA1차!Y93/10000000</f>
        <v>0.15600008051015152</v>
      </c>
      <c r="Z93" s="12">
        <f>ARIMA1차!Z93/10000000</f>
        <v>0.15404752996884771</v>
      </c>
      <c r="AA93" s="12">
        <f>ARIMA1차!AA93/10000000</f>
        <v>0.1520861042200416</v>
      </c>
      <c r="AB93" s="12">
        <f>ARIMA1차!AB93/10000000</f>
        <v>0.15011935699696707</v>
      </c>
      <c r="AC93" s="12">
        <f>ARIMA1차!AC93/10000000</f>
        <v>0.14814941907797002</v>
      </c>
      <c r="AD93" s="12">
        <f>ARIMA1차!AD93/10000000</f>
        <v>0.14617756805370244</v>
      </c>
      <c r="AE93" s="12">
        <f>ARIMA1차!AE93/10000000</f>
        <v>0.14420456995310182</v>
      </c>
      <c r="AG93" s="3">
        <f>(W93-실제값!W93)^2</f>
        <v>2577701710567.0103</v>
      </c>
      <c r="AH93" s="3">
        <f>(X93-실제값!X93)^2</f>
        <v>2491634518136.0356</v>
      </c>
      <c r="AI93" s="3">
        <f>(Y93-실제값!Y93)^2</f>
        <v>2361150623816.3589</v>
      </c>
      <c r="AJ93" s="3">
        <f>(Z93-실제값!Z93)^2</f>
        <v>2359051158900.7476</v>
      </c>
      <c r="AK93" s="3">
        <f>(AA93-실제값!AA93)^2</f>
        <v>2140705956216.6641</v>
      </c>
      <c r="AL93" s="3">
        <f>(AB93-실제값!AB93)^2</f>
        <v>2031560681805.3965</v>
      </c>
      <c r="AM93" s="3">
        <f>(AC93-실제값!AC93)^2</f>
        <v>1912392346609.1853</v>
      </c>
      <c r="AN93" s="3">
        <f>(AD93-실제값!AD93)^2</f>
        <v>1991040021340.8159</v>
      </c>
    </row>
    <row r="94" spans="1:40" x14ac:dyDescent="0.6">
      <c r="A94" s="1">
        <v>90</v>
      </c>
      <c r="B94" s="11">
        <f>ARIMA1차!B94/10000000</f>
        <v>0.21300827835800695</v>
      </c>
      <c r="C94" s="11">
        <f>ARIMA1차!C94/10000000</f>
        <v>0.21184677957990394</v>
      </c>
      <c r="D94" s="11">
        <f>ARIMA1차!D94/10000000</f>
        <v>0.22000595010892843</v>
      </c>
      <c r="E94" s="11">
        <f>ARIMA1차!E94/10000000</f>
        <v>0.21240894264245894</v>
      </c>
      <c r="F94" s="11">
        <f>ARIMA1차!F94/10000000</f>
        <v>0.21366819587270314</v>
      </c>
      <c r="G94" s="11">
        <f>ARIMA1차!G94/10000000</f>
        <v>0.21785192698240913</v>
      </c>
      <c r="H94" s="11">
        <f>ARIMA1차!H94/10000000</f>
        <v>0.21124153581117946</v>
      </c>
      <c r="I94" s="11">
        <f>ARIMA1차!I94/10000000</f>
        <v>0.21971015548947906</v>
      </c>
      <c r="J94" s="11">
        <f>ARIMA1차!J94/10000000</f>
        <v>0.21286145357840228</v>
      </c>
      <c r="K94" s="11">
        <f>ARIMA1차!K94/10000000</f>
        <v>0.20689819336800844</v>
      </c>
      <c r="L94" s="11">
        <f>ARIMA1차!L94/10000000</f>
        <v>0.20536619533457759</v>
      </c>
      <c r="M94" s="11">
        <f>ARIMA1차!M94/10000000</f>
        <v>0.19827282571296842</v>
      </c>
      <c r="N94" s="11">
        <f>ARIMA1차!N94/10000000</f>
        <v>0.19755158711169055</v>
      </c>
      <c r="O94" s="11">
        <f>ARIMA1차!O94/10000000</f>
        <v>0.19863299640620419</v>
      </c>
      <c r="P94" s="11">
        <f>ARIMA1차!P94/10000000</f>
        <v>0.18316761042354637</v>
      </c>
      <c r="Q94" s="11">
        <f>ARIMA1차!Q94/10000000</f>
        <v>0.20235296788539539</v>
      </c>
      <c r="R94" s="11">
        <f>ARIMA1차!R94/10000000</f>
        <v>0.1886639510237445</v>
      </c>
      <c r="S94" s="11">
        <f>ARIMA1차!S94/10000000</f>
        <v>0.18271821336014882</v>
      </c>
      <c r="T94" s="11">
        <f>ARIMA1차!T94/10000000</f>
        <v>0.1848082606835556</v>
      </c>
      <c r="U94" s="11">
        <f>ARIMA1차!U94/10000000</f>
        <v>0.18119893160551218</v>
      </c>
      <c r="V94" s="11">
        <f>ARIMA1차!V94/10000000</f>
        <v>0.17956669945814593</v>
      </c>
      <c r="W94" s="12">
        <f>ARIMA1차!W94/10000000</f>
        <v>0.17996261786964163</v>
      </c>
      <c r="X94" s="12">
        <f>ARIMA1차!X94/10000000</f>
        <v>0.17796007814871295</v>
      </c>
      <c r="Y94" s="12">
        <f>ARIMA1차!Y94/10000000</f>
        <v>0.17595753842778503</v>
      </c>
      <c r="Z94" s="12">
        <f>ARIMA1차!Z94/10000000</f>
        <v>0.17395499870685638</v>
      </c>
      <c r="AA94" s="12">
        <f>ARIMA1차!AA94/10000000</f>
        <v>0.1719524589859277</v>
      </c>
      <c r="AB94" s="12">
        <f>ARIMA1차!AB94/10000000</f>
        <v>0.16994991926499903</v>
      </c>
      <c r="AC94" s="12">
        <f>ARIMA1차!AC94/10000000</f>
        <v>0.1679473795440711</v>
      </c>
      <c r="AD94" s="12">
        <f>ARIMA1차!AD94/10000000</f>
        <v>0.16594483982314243</v>
      </c>
      <c r="AE94" s="12">
        <f>ARIMA1차!AE94/10000000</f>
        <v>0.16394230010221378</v>
      </c>
      <c r="AG94" s="3">
        <f>(W94-실제값!W94)^2</f>
        <v>3210406396660.5737</v>
      </c>
      <c r="AH94" s="3">
        <f>(X94-실제값!X94)^2</f>
        <v>3239769546495.3901</v>
      </c>
      <c r="AI94" s="3">
        <f>(Y94-실제값!Y94)^2</f>
        <v>3015626057631.6895</v>
      </c>
      <c r="AJ94" s="3">
        <f>(Z94-실제값!Z94)^2</f>
        <v>2803322740171.7095</v>
      </c>
      <c r="AK94" s="3">
        <f>(AA94-실제값!AA94)^2</f>
        <v>2951256502908.9824</v>
      </c>
      <c r="AL94" s="3">
        <f>(AB94-실제값!AB94)^2</f>
        <v>2481204113354.8145</v>
      </c>
      <c r="AM94" s="3">
        <f>(AC94-실제값!AC94)^2</f>
        <v>2550467255374.8853</v>
      </c>
      <c r="AN94" s="3">
        <f>(AD94-실제값!AD94)^2</f>
        <v>2400120761306.2739</v>
      </c>
    </row>
    <row r="95" spans="1:40" x14ac:dyDescent="0.6">
      <c r="A95" s="1">
        <v>91</v>
      </c>
      <c r="B95" s="11">
        <f>ARIMA1차!B95/10000000</f>
        <v>0.23112726499667011</v>
      </c>
      <c r="C95" s="11">
        <f>ARIMA1차!C95/10000000</f>
        <v>0.23371459454592089</v>
      </c>
      <c r="D95" s="11">
        <f>ARIMA1차!D95/10000000</f>
        <v>0.23145258627975698</v>
      </c>
      <c r="E95" s="11">
        <f>ARIMA1차!E95/10000000</f>
        <v>0.23563347323225323</v>
      </c>
      <c r="F95" s="11">
        <f>ARIMA1차!F95/10000000</f>
        <v>0.23722672950171031</v>
      </c>
      <c r="G95" s="11">
        <f>ARIMA1차!G95/10000000</f>
        <v>0.23455329344059198</v>
      </c>
      <c r="H95" s="11">
        <f>ARIMA1차!H95/10000000</f>
        <v>0.23752085086987085</v>
      </c>
      <c r="I95" s="11">
        <f>ARIMA1차!I95/10000000</f>
        <v>0.23154202378163841</v>
      </c>
      <c r="J95" s="11">
        <f>ARIMA1차!J95/10000000</f>
        <v>0.23989322232370278</v>
      </c>
      <c r="K95" s="11">
        <f>ARIMA1차!K95/10000000</f>
        <v>0.22264394617678696</v>
      </c>
      <c r="L95" s="11">
        <f>ARIMA1차!L95/10000000</f>
        <v>0.2319402811379952</v>
      </c>
      <c r="M95" s="11">
        <f>ARIMA1차!M95/10000000</f>
        <v>0.22184266986588561</v>
      </c>
      <c r="N95" s="11">
        <f>ARIMA1차!N95/10000000</f>
        <v>0.21628910766371245</v>
      </c>
      <c r="O95" s="11">
        <f>ARIMA1차!O95/10000000</f>
        <v>0.21976031751263245</v>
      </c>
      <c r="P95" s="11">
        <f>ARIMA1차!P95/10000000</f>
        <v>0.21075344029643339</v>
      </c>
      <c r="Q95" s="11">
        <f>ARIMA1차!Q95/10000000</f>
        <v>0.20216197067245051</v>
      </c>
      <c r="R95" s="11">
        <f>ARIMA1차!R95/10000000</f>
        <v>0.22360065230993983</v>
      </c>
      <c r="S95" s="11">
        <f>ARIMA1차!S95/10000000</f>
        <v>0.20932090651378618</v>
      </c>
      <c r="T95" s="11">
        <f>ARIMA1차!T95/10000000</f>
        <v>0.2004187461728513</v>
      </c>
      <c r="U95" s="11">
        <f>ARIMA1차!U95/10000000</f>
        <v>0.20152917418096994</v>
      </c>
      <c r="V95" s="11">
        <f>ARIMA1차!V95/10000000</f>
        <v>0.20474887332201275</v>
      </c>
      <c r="W95" s="12">
        <f>ARIMA1차!W95/10000000</f>
        <v>0.20245997644314245</v>
      </c>
      <c r="X95" s="12">
        <f>ARIMA1차!X95/10000000</f>
        <v>0.20061575731114448</v>
      </c>
      <c r="Y95" s="12">
        <f>ARIMA1차!Y95/10000000</f>
        <v>0.1987715381791465</v>
      </c>
      <c r="Z95" s="12">
        <f>ARIMA1차!Z95/10000000</f>
        <v>0.19692731904714778</v>
      </c>
      <c r="AA95" s="12">
        <f>ARIMA1차!AA95/10000000</f>
        <v>0.1950830999151498</v>
      </c>
      <c r="AB95" s="12">
        <f>ARIMA1차!AB95/10000000</f>
        <v>0.19323888078315182</v>
      </c>
      <c r="AC95" s="12">
        <f>ARIMA1차!AC95/10000000</f>
        <v>0.19139466165115313</v>
      </c>
      <c r="AD95" s="12">
        <f>ARIMA1차!AD95/10000000</f>
        <v>0.18955044251915515</v>
      </c>
      <c r="AE95" s="12">
        <f>ARIMA1차!AE95/10000000</f>
        <v>0.18770622338715717</v>
      </c>
      <c r="AG95" s="3">
        <f>(W95-실제값!W95)^2</f>
        <v>3901463250265.0181</v>
      </c>
      <c r="AH95" s="3">
        <f>(X95-실제값!X95)^2</f>
        <v>3939281226479.4214</v>
      </c>
      <c r="AI95" s="3">
        <f>(Y95-실제값!Y95)^2</f>
        <v>3906509094754.6401</v>
      </c>
      <c r="AJ95" s="3">
        <f>(Z95-실제값!Z95)^2</f>
        <v>3597939614906.2197</v>
      </c>
      <c r="AK95" s="3">
        <f>(AA95-실제값!AA95)^2</f>
        <v>3552687493789.0815</v>
      </c>
      <c r="AL95" s="3">
        <f>(AB95-실제값!AB95)^2</f>
        <v>3430847944957.5059</v>
      </c>
      <c r="AM95" s="3">
        <f>(AC95-실제값!AC95)^2</f>
        <v>3109475303144.5132</v>
      </c>
      <c r="AN95" s="3">
        <f>(AD95-실제값!AD95)^2</f>
        <v>3174730129765.6572</v>
      </c>
    </row>
    <row r="96" spans="1:40" x14ac:dyDescent="0.6">
      <c r="A96" s="1">
        <v>92</v>
      </c>
      <c r="B96" s="11">
        <f>ARIMA1차!B96/10000000</f>
        <v>0.25175177606412047</v>
      </c>
      <c r="C96" s="11">
        <f>ARIMA1차!C96/10000000</f>
        <v>0.25524500183945903</v>
      </c>
      <c r="D96" s="11">
        <f>ARIMA1차!D96/10000000</f>
        <v>0.25370586373705867</v>
      </c>
      <c r="E96" s="11">
        <f>ARIMA1차!E96/10000000</f>
        <v>0.25295605977026697</v>
      </c>
      <c r="F96" s="11">
        <f>ARIMA1차!F96/10000000</f>
        <v>0.26463354122743998</v>
      </c>
      <c r="G96" s="11">
        <f>ARIMA1차!G96/10000000</f>
        <v>0.26021424598064485</v>
      </c>
      <c r="H96" s="11">
        <f>ARIMA1차!H96/10000000</f>
        <v>0.25427460896421888</v>
      </c>
      <c r="I96" s="11">
        <f>ARIMA1차!I96/10000000</f>
        <v>0.26856677093340264</v>
      </c>
      <c r="J96" s="11">
        <f>ARIMA1차!J96/10000000</f>
        <v>0.25593113744518053</v>
      </c>
      <c r="K96" s="11">
        <f>ARIMA1차!K96/10000000</f>
        <v>0.25333388810306695</v>
      </c>
      <c r="L96" s="11">
        <f>ARIMA1차!L96/10000000</f>
        <v>0.25217062079188424</v>
      </c>
      <c r="M96" s="11">
        <f>ARIMA1차!M96/10000000</f>
        <v>0.24964989076790159</v>
      </c>
      <c r="N96" s="11">
        <f>ARIMA1차!N96/10000000</f>
        <v>0.23926014043129776</v>
      </c>
      <c r="O96" s="11">
        <f>ARIMA1차!O96/10000000</f>
        <v>0.23942121065942665</v>
      </c>
      <c r="P96" s="11">
        <f>ARIMA1차!P96/10000000</f>
        <v>0.23858547792265372</v>
      </c>
      <c r="Q96" s="11">
        <f>ARIMA1차!Q96/10000000</f>
        <v>0.23777774758589235</v>
      </c>
      <c r="R96" s="11">
        <f>ARIMA1차!R96/10000000</f>
        <v>0.22974183425759087</v>
      </c>
      <c r="S96" s="11">
        <f>ARIMA1차!S96/10000000</f>
        <v>0.2421949171617081</v>
      </c>
      <c r="T96" s="11">
        <f>ARIMA1차!T96/10000000</f>
        <v>0.23438477745671757</v>
      </c>
      <c r="U96" s="11">
        <f>ARIMA1차!U96/10000000</f>
        <v>0.22225729269380573</v>
      </c>
      <c r="V96" s="11">
        <f>ARIMA1차!V96/10000000</f>
        <v>0.22766479782397536</v>
      </c>
      <c r="W96" s="12">
        <f>ARIMA1차!W96/10000000</f>
        <v>0.22860948888619095</v>
      </c>
      <c r="X96" s="12">
        <f>ARIMA1차!X96/10000000</f>
        <v>0.2269518164402701</v>
      </c>
      <c r="Y96" s="12">
        <f>ARIMA1차!Y96/10000000</f>
        <v>0.2252941439943496</v>
      </c>
      <c r="Z96" s="12">
        <f>ARIMA1차!Z96/10000000</f>
        <v>0.22363647154842875</v>
      </c>
      <c r="AA96" s="12">
        <f>ARIMA1차!AA96/10000000</f>
        <v>0.2219787991025079</v>
      </c>
      <c r="AB96" s="12">
        <f>ARIMA1차!AB96/10000000</f>
        <v>0.22032112665658743</v>
      </c>
      <c r="AC96" s="12">
        <f>ARIMA1차!AC96/10000000</f>
        <v>0.21866345421066657</v>
      </c>
      <c r="AD96" s="12">
        <f>ARIMA1차!AD96/10000000</f>
        <v>0.21700578176474608</v>
      </c>
      <c r="AE96" s="12">
        <f>ARIMA1차!AE96/10000000</f>
        <v>0.21534810931882523</v>
      </c>
      <c r="AG96" s="3">
        <f>(W96-실제값!W96)^2</f>
        <v>5014347372364.334</v>
      </c>
      <c r="AH96" s="3">
        <f>(X96-실제값!X96)^2</f>
        <v>5038431531654.6367</v>
      </c>
      <c r="AI96" s="3">
        <f>(Y96-실제값!Y96)^2</f>
        <v>4791358461459.1729</v>
      </c>
      <c r="AJ96" s="3">
        <f>(Z96-실제값!Z96)^2</f>
        <v>4666753228753.3066</v>
      </c>
      <c r="AK96" s="3">
        <f>(AA96-실제값!AA96)^2</f>
        <v>4495926573405.9443</v>
      </c>
      <c r="AL96" s="3">
        <f>(AB96-실제값!AB96)^2</f>
        <v>4094443236333.2563</v>
      </c>
      <c r="AM96" s="3">
        <f>(AC96-실제값!AC96)^2</f>
        <v>4257299499807.562</v>
      </c>
      <c r="AN96" s="3">
        <f>(AD96-실제값!AD96)^2</f>
        <v>3843339617601.291</v>
      </c>
    </row>
    <row r="97" spans="1:40" x14ac:dyDescent="0.6">
      <c r="A97" s="1">
        <v>93</v>
      </c>
      <c r="B97" s="11">
        <f>ARIMA1차!B97/10000000</f>
        <v>0.29443038770357538</v>
      </c>
      <c r="C97" s="11">
        <f>ARIMA1차!C97/10000000</f>
        <v>0.27134366741866622</v>
      </c>
      <c r="D97" s="11">
        <f>ARIMA1차!D97/10000000</f>
        <v>0.27740841605798333</v>
      </c>
      <c r="E97" s="11">
        <f>ARIMA1차!E97/10000000</f>
        <v>0.27657354914639837</v>
      </c>
      <c r="F97" s="11">
        <f>ARIMA1차!F97/10000000</f>
        <v>0.28237593457012672</v>
      </c>
      <c r="G97" s="11">
        <f>ARIMA1차!G97/10000000</f>
        <v>0.29335104070545276</v>
      </c>
      <c r="H97" s="11">
        <f>ARIMA1차!H97/10000000</f>
        <v>0.28267348167905548</v>
      </c>
      <c r="I97" s="11">
        <f>ARIMA1차!I97/10000000</f>
        <v>0.28648384240700248</v>
      </c>
      <c r="J97" s="11">
        <f>ARIMA1차!J97/10000000</f>
        <v>0.28708062878158797</v>
      </c>
      <c r="K97" s="11">
        <f>ARIMA1차!K97/10000000</f>
        <v>0.27011963762005364</v>
      </c>
      <c r="L97" s="11">
        <f>ARIMA1차!L97/10000000</f>
        <v>0.28641740878357508</v>
      </c>
      <c r="M97" s="11">
        <f>ARIMA1차!M97/10000000</f>
        <v>0.26985285111546364</v>
      </c>
      <c r="N97" s="11">
        <f>ARIMA1차!N97/10000000</f>
        <v>0.27204021012743462</v>
      </c>
      <c r="O97" s="11">
        <f>ARIMA1차!O97/10000000</f>
        <v>0.26833225172037778</v>
      </c>
      <c r="P97" s="11">
        <f>ARIMA1차!P97/10000000</f>
        <v>0.25864840835766478</v>
      </c>
      <c r="Q97" s="11">
        <f>ARIMA1차!Q97/10000000</f>
        <v>0.26494734185347496</v>
      </c>
      <c r="R97" s="11">
        <f>ARIMA1차!R97/10000000</f>
        <v>0.2594197719339279</v>
      </c>
      <c r="S97" s="11">
        <f>ARIMA1차!S97/10000000</f>
        <v>0.25060094525124915</v>
      </c>
      <c r="T97" s="11">
        <f>ARIMA1차!T97/10000000</f>
        <v>0.27382531208555771</v>
      </c>
      <c r="U97" s="11">
        <f>ARIMA1차!U97/10000000</f>
        <v>0.26004755889004427</v>
      </c>
      <c r="V97" s="11">
        <f>ARIMA1차!V97/10000000</f>
        <v>0.2509678823333632</v>
      </c>
      <c r="W97" s="12">
        <f>ARIMA1차!W97/10000000</f>
        <v>0.25593876923436298</v>
      </c>
      <c r="X97" s="12">
        <f>ARIMA1차!X97/10000000</f>
        <v>0.25437068969054411</v>
      </c>
      <c r="Y97" s="12">
        <f>ARIMA1차!Y97/10000000</f>
        <v>0.25280261014672517</v>
      </c>
      <c r="Z97" s="12">
        <f>ARIMA1차!Z97/10000000</f>
        <v>0.25123453060290629</v>
      </c>
      <c r="AA97" s="12">
        <f>ARIMA1차!AA97/10000000</f>
        <v>0.24966645105908736</v>
      </c>
      <c r="AB97" s="12">
        <f>ARIMA1차!AB97/10000000</f>
        <v>0.24809837151526845</v>
      </c>
      <c r="AC97" s="12">
        <f>ARIMA1차!AC97/10000000</f>
        <v>0.24653029197144954</v>
      </c>
      <c r="AD97" s="12">
        <f>ARIMA1차!AD97/10000000</f>
        <v>0.24496221242763064</v>
      </c>
      <c r="AE97" s="12">
        <f>ARIMA1차!AE97/10000000</f>
        <v>0.24339413288381173</v>
      </c>
      <c r="AG97" s="3">
        <f>(W97-실제값!W97)^2</f>
        <v>6217389835669.6357</v>
      </c>
      <c r="AH97" s="3">
        <f>(X97-실제값!X97)^2</f>
        <v>6219376137381.2617</v>
      </c>
      <c r="AI97" s="3">
        <f>(Y97-실제값!Y97)^2</f>
        <v>5979605417158.8398</v>
      </c>
      <c r="AJ97" s="3">
        <f>(Z97-실제값!Z97)^2</f>
        <v>5870290654898.5283</v>
      </c>
      <c r="AK97" s="3">
        <f>(AA97-실제값!AA97)^2</f>
        <v>5877128933517.4297</v>
      </c>
      <c r="AL97" s="3">
        <f>(AB97-실제값!AB97)^2</f>
        <v>5154447596720.7207</v>
      </c>
      <c r="AM97" s="3">
        <f>(AC97-실제값!AC97)^2</f>
        <v>5326599713700.2227</v>
      </c>
      <c r="AN97" s="3">
        <f>(AD97-실제값!AD97)^2</f>
        <v>5258115248277.3379</v>
      </c>
    </row>
    <row r="98" spans="1:40" x14ac:dyDescent="0.6">
      <c r="A98" s="1">
        <v>94</v>
      </c>
      <c r="B98" s="11">
        <f>ARIMA1차!B98/10000000</f>
        <v>0.27690930170308709</v>
      </c>
      <c r="C98" s="11">
        <f>ARIMA1차!C98/10000000</f>
        <v>0.31530794567522447</v>
      </c>
      <c r="D98" s="11">
        <f>ARIMA1차!D98/10000000</f>
        <v>0.30120017513043151</v>
      </c>
      <c r="E98" s="11">
        <f>ARIMA1차!E98/10000000</f>
        <v>0.30407646815022638</v>
      </c>
      <c r="F98" s="11">
        <f>ARIMA1차!F98/10000000</f>
        <v>0.30612073428740028</v>
      </c>
      <c r="G98" s="11">
        <f>ARIMA1차!G98/10000000</f>
        <v>0.30927868657345514</v>
      </c>
      <c r="H98" s="11">
        <f>ARIMA1차!H98/10000000</f>
        <v>0.31593651804006406</v>
      </c>
      <c r="I98" s="11">
        <f>ARIMA1차!I98/10000000</f>
        <v>0.31899269395513247</v>
      </c>
      <c r="J98" s="11">
        <f>ARIMA1차!J98/10000000</f>
        <v>0.3067748370087412</v>
      </c>
      <c r="K98" s="11">
        <f>ARIMA1차!K98/10000000</f>
        <v>0.31108903355279321</v>
      </c>
      <c r="L98" s="11">
        <f>ARIMA1차!L98/10000000</f>
        <v>0.30835264679445135</v>
      </c>
      <c r="M98" s="11">
        <f>ARIMA1차!M98/10000000</f>
        <v>0.30692250780272773</v>
      </c>
      <c r="N98" s="11">
        <f>ARIMA1차!N98/10000000</f>
        <v>0.29464228548574817</v>
      </c>
      <c r="O98" s="11">
        <f>ARIMA1차!O98/10000000</f>
        <v>0.30294633760081058</v>
      </c>
      <c r="P98" s="11">
        <f>ARIMA1차!P98/10000000</f>
        <v>0.28665442669846547</v>
      </c>
      <c r="Q98" s="11">
        <f>ARIMA1차!Q98/10000000</f>
        <v>0.28744980173262952</v>
      </c>
      <c r="R98" s="11">
        <f>ARIMA1차!R98/10000000</f>
        <v>0.29286493067806513</v>
      </c>
      <c r="S98" s="11">
        <f>ARIMA1차!S98/10000000</f>
        <v>0.29039585554643965</v>
      </c>
      <c r="T98" s="11">
        <f>ARIMA1차!T98/10000000</f>
        <v>0.27498578679843227</v>
      </c>
      <c r="U98" s="11">
        <f>ARIMA1차!U98/10000000</f>
        <v>0.29432706866447461</v>
      </c>
      <c r="V98" s="11">
        <f>ARIMA1차!V98/10000000</f>
        <v>0.28785029653331529</v>
      </c>
      <c r="W98" s="12">
        <f>ARIMA1차!W98/10000000</f>
        <v>0.28870931637079267</v>
      </c>
      <c r="X98" s="12">
        <f>ARIMA1차!X98/10000000</f>
        <v>0.28771285448929707</v>
      </c>
      <c r="Y98" s="12">
        <f>ARIMA1차!Y98/10000000</f>
        <v>0.2867163926078018</v>
      </c>
      <c r="Z98" s="12">
        <f>ARIMA1차!Z98/10000000</f>
        <v>0.28571993072630614</v>
      </c>
      <c r="AA98" s="12">
        <f>ARIMA1차!AA98/10000000</f>
        <v>0.28472346884481087</v>
      </c>
      <c r="AB98" s="12">
        <f>ARIMA1차!AB98/10000000</f>
        <v>0.28372700696331521</v>
      </c>
      <c r="AC98" s="12">
        <f>ARIMA1차!AC98/10000000</f>
        <v>0.28273054508181994</v>
      </c>
      <c r="AD98" s="12">
        <f>ARIMA1차!AD98/10000000</f>
        <v>0.28173408320032434</v>
      </c>
      <c r="AE98" s="12">
        <f>ARIMA1차!AE98/10000000</f>
        <v>0.28073762131882907</v>
      </c>
      <c r="AG98" s="3">
        <f>(W98-실제값!W98)^2</f>
        <v>7268958870258.3115</v>
      </c>
      <c r="AH98" s="3">
        <f>(X98-실제값!X98)^2</f>
        <v>7659661419835.6133</v>
      </c>
      <c r="AI98" s="3">
        <f>(Y98-실제값!Y98)^2</f>
        <v>7479556968013.3711</v>
      </c>
      <c r="AJ98" s="3">
        <f>(Z98-실제값!Z98)^2</f>
        <v>7016310411133.9629</v>
      </c>
      <c r="AK98" s="3">
        <f>(AA98-실제값!AA98)^2</f>
        <v>7165253027767.877</v>
      </c>
      <c r="AL98" s="3">
        <f>(AB98-실제값!AB98)^2</f>
        <v>6442830828128.4727</v>
      </c>
      <c r="AM98" s="3">
        <f>(AC98-실제값!AC98)^2</f>
        <v>6861479786662.2588</v>
      </c>
      <c r="AN98" s="3">
        <f>(AD98-실제값!AD98)^2</f>
        <v>6060375452676.2373</v>
      </c>
    </row>
    <row r="99" spans="1:40" x14ac:dyDescent="0.6">
      <c r="A99" s="1">
        <v>95</v>
      </c>
      <c r="B99" s="11">
        <f>ARIMA1차!B99/10000000</f>
        <v>0.3560124670483682</v>
      </c>
      <c r="C99" s="11">
        <f>ARIMA1차!C99/10000000</f>
        <v>0.2965675357877765</v>
      </c>
      <c r="D99" s="11">
        <f>ARIMA1차!D99/10000000</f>
        <v>0.33813963055607593</v>
      </c>
      <c r="E99" s="11">
        <f>ARIMA1차!E99/10000000</f>
        <v>0.32196573922483318</v>
      </c>
      <c r="F99" s="11">
        <f>ARIMA1차!F99/10000000</f>
        <v>0.33944461424267558</v>
      </c>
      <c r="G99" s="11">
        <f>ARIMA1차!G99/10000000</f>
        <v>0.33382494746879504</v>
      </c>
      <c r="H99" s="11">
        <f>ARIMA1차!H99/10000000</f>
        <v>0.33482048772847989</v>
      </c>
      <c r="I99" s="11">
        <f>ARIMA1차!I99/10000000</f>
        <v>0.34383669936317146</v>
      </c>
      <c r="J99" s="11">
        <f>ARIMA1차!J99/10000000</f>
        <v>0.3379403157451723</v>
      </c>
      <c r="K99" s="11">
        <f>ARIMA1차!K99/10000000</f>
        <v>0.32394877779608844</v>
      </c>
      <c r="L99" s="11">
        <f>ARIMA1차!L99/10000000</f>
        <v>0.34079420251006498</v>
      </c>
      <c r="M99" s="11">
        <f>ARIMA1차!M99/10000000</f>
        <v>0.32576252033767811</v>
      </c>
      <c r="N99" s="11">
        <f>ARIMA1차!N99/10000000</f>
        <v>0.33787602984945864</v>
      </c>
      <c r="O99" s="11">
        <f>ARIMA1차!O99/10000000</f>
        <v>0.32364686953469113</v>
      </c>
      <c r="P99" s="11">
        <f>ARIMA1차!P99/10000000</f>
        <v>0.32151771374766025</v>
      </c>
      <c r="Q99" s="11">
        <f>ARIMA1차!Q99/10000000</f>
        <v>0.31498232237252843</v>
      </c>
      <c r="R99" s="11">
        <f>ARIMA1차!R99/10000000</f>
        <v>0.3107193091928776</v>
      </c>
      <c r="S99" s="11">
        <f>ARIMA1차!S99/10000000</f>
        <v>0.32208961337410447</v>
      </c>
      <c r="T99" s="11">
        <f>ARIMA1차!T99/10000000</f>
        <v>0.3189817007912697</v>
      </c>
      <c r="U99" s="11">
        <f>ARIMA1차!U99/10000000</f>
        <v>0.29674512640849671</v>
      </c>
      <c r="V99" s="11">
        <f>ARIMA1차!V99/10000000</f>
        <v>0.33380703182099403</v>
      </c>
      <c r="W99" s="12">
        <f>ARIMA1차!W99/10000000</f>
        <v>0.31656999224006793</v>
      </c>
      <c r="X99" s="12">
        <f>ARIMA1차!X99/10000000</f>
        <v>0.31559400168656188</v>
      </c>
      <c r="Y99" s="12">
        <f>ARIMA1차!Y99/10000000</f>
        <v>0.31461801113305615</v>
      </c>
      <c r="Z99" s="12">
        <f>ARIMA1차!Z99/10000000</f>
        <v>0.31364202057955043</v>
      </c>
      <c r="AA99" s="12">
        <f>ARIMA1차!AA99/10000000</f>
        <v>0.31266603002604432</v>
      </c>
      <c r="AB99" s="12">
        <f>ARIMA1차!AB99/10000000</f>
        <v>0.31169003947253859</v>
      </c>
      <c r="AC99" s="12">
        <f>ARIMA1차!AC99/10000000</f>
        <v>0.31071404891903287</v>
      </c>
      <c r="AD99" s="12">
        <f>ARIMA1차!AD99/10000000</f>
        <v>0.30973805836552715</v>
      </c>
      <c r="AE99" s="12">
        <f>ARIMA1차!AE99/10000000</f>
        <v>0.30876206781202109</v>
      </c>
      <c r="AG99" s="3">
        <f>(W99-실제값!W99)^2</f>
        <v>9589998294340.998</v>
      </c>
      <c r="AH99" s="3">
        <f>(X99-실제값!X99)^2</f>
        <v>9192638981684.0664</v>
      </c>
      <c r="AI99" s="3">
        <f>(Y99-실제값!Y99)^2</f>
        <v>9225423051671.4551</v>
      </c>
      <c r="AJ99" s="3">
        <f>(Z99-실제값!Z99)^2</f>
        <v>8968677969853.1445</v>
      </c>
      <c r="AK99" s="3">
        <f>(AA99-실제값!AA99)^2</f>
        <v>8646419337300.7354</v>
      </c>
      <c r="AL99" s="3">
        <f>(AB99-실제값!AB99)^2</f>
        <v>8204477553471.9355</v>
      </c>
      <c r="AM99" s="3">
        <f>(AC99-실제값!AC99)^2</f>
        <v>8865937620463.3066</v>
      </c>
      <c r="AN99" s="3">
        <f>(AD99-실제값!AD99)^2</f>
        <v>7537641937176.2275</v>
      </c>
    </row>
    <row r="100" spans="1:40" x14ac:dyDescent="0.6">
      <c r="A100" s="1">
        <v>96</v>
      </c>
      <c r="B100" s="11">
        <f>ARIMA1차!B100/10000000</f>
        <v>0.32390924252441594</v>
      </c>
      <c r="C100" s="11">
        <f>ARIMA1차!C100/10000000</f>
        <v>0.38995956130082299</v>
      </c>
      <c r="D100" s="11">
        <f>ARIMA1차!D100/10000000</f>
        <v>0.32875359863996229</v>
      </c>
      <c r="E100" s="11">
        <f>ARIMA1차!E100/10000000</f>
        <v>0.37153910365077109</v>
      </c>
      <c r="F100" s="11">
        <f>ARIMA1차!F100/10000000</f>
        <v>0.35731436104839381</v>
      </c>
      <c r="G100" s="11">
        <f>ARIMA1차!G100/10000000</f>
        <v>0.36919046500994773</v>
      </c>
      <c r="H100" s="11">
        <f>ARIMA1차!H100/10000000</f>
        <v>0.3698535257596815</v>
      </c>
      <c r="I100" s="11">
        <f>ARIMA1차!I100/10000000</f>
        <v>0.36823798353479059</v>
      </c>
      <c r="J100" s="11">
        <f>ARIMA1차!J100/10000000</f>
        <v>0.38098255240834528</v>
      </c>
      <c r="K100" s="11">
        <f>ARIMA1차!K100/10000000</f>
        <v>0.36727040757571422</v>
      </c>
      <c r="L100" s="11">
        <f>ARIMA1차!L100/10000000</f>
        <v>0.35625927925724044</v>
      </c>
      <c r="M100" s="11">
        <f>ARIMA1차!M100/10000000</f>
        <v>0.35632540430939852</v>
      </c>
      <c r="N100" s="11">
        <f>ARIMA1차!N100/10000000</f>
        <v>0.33957111898592762</v>
      </c>
      <c r="O100" s="11">
        <f>ARIMA1차!O100/10000000</f>
        <v>0.35108308129328086</v>
      </c>
      <c r="P100" s="11">
        <f>ARIMA1차!P100/10000000</f>
        <v>0.34704396265570464</v>
      </c>
      <c r="Q100" s="11">
        <f>ARIMA1차!Q100/10000000</f>
        <v>0.35388734741508132</v>
      </c>
      <c r="R100" s="11">
        <f>ARIMA1차!R100/10000000</f>
        <v>0.3463715620976161</v>
      </c>
      <c r="S100" s="11">
        <f>ARIMA1차!S100/10000000</f>
        <v>0.3477721837169831</v>
      </c>
      <c r="T100" s="11">
        <f>ARIMA1차!T100/10000000</f>
        <v>0.34825880886427835</v>
      </c>
      <c r="U100" s="11">
        <f>ARIMA1차!U100/10000000</f>
        <v>0.34772725871455556</v>
      </c>
      <c r="V100" s="11">
        <f>ARIMA1차!V100/10000000</f>
        <v>0.33219662317067455</v>
      </c>
      <c r="W100" s="12">
        <f>ARIMA1차!W100/10000000</f>
        <v>0.35189472372252784</v>
      </c>
      <c r="X100" s="12">
        <f>ARIMA1차!X100/10000000</f>
        <v>0.3379478741408054</v>
      </c>
      <c r="Y100" s="12">
        <f>ARIMA1차!Y100/10000000</f>
        <v>0.35469321113995428</v>
      </c>
      <c r="Z100" s="12">
        <f>ARIMA1차!Z100/10000000</f>
        <v>0.34226598976924139</v>
      </c>
      <c r="AA100" s="12">
        <f>ARIMA1차!AA100/10000000</f>
        <v>0.35656502646726707</v>
      </c>
      <c r="AB100" s="12">
        <f>ARIMA1차!AB100/10000000</f>
        <v>0.34555832450404961</v>
      </c>
      <c r="AC100" s="12">
        <f>ARIMA1차!AC100/10000000</f>
        <v>0.35781497454217093</v>
      </c>
      <c r="AD100" s="12">
        <f>ARIMA1차!AD100/10000000</f>
        <v>0.34811242707510831</v>
      </c>
      <c r="AE100" s="12">
        <f>ARIMA1차!AE100/10000000</f>
        <v>0.35865244180313099</v>
      </c>
      <c r="AG100" s="3">
        <f>(W100-실제값!W100)^2</f>
        <v>12935002498723.51</v>
      </c>
      <c r="AH100" s="3">
        <f>(X100-실제값!X100)^2</f>
        <v>11910393465278.191</v>
      </c>
      <c r="AI100" s="3">
        <f>(Y100-실제값!Y100)^2</f>
        <v>11114368938530.191</v>
      </c>
      <c r="AJ100" s="3">
        <f>(Z100-실제값!Z100)^2</f>
        <v>10869478549451.559</v>
      </c>
      <c r="AK100" s="3">
        <f>(AA100-실제값!AA100)^2</f>
        <v>11078737145285.104</v>
      </c>
      <c r="AL100" s="3">
        <f>(AB100-실제값!AB100)^2</f>
        <v>9176998533404.8672</v>
      </c>
      <c r="AM100" s="3">
        <f>(AC100-실제값!AC100)^2</f>
        <v>11075267368952.102</v>
      </c>
      <c r="AN100" s="3">
        <f>(AD100-실제값!AD100)^2</f>
        <v>9413948242433.6895</v>
      </c>
    </row>
    <row r="101" spans="1:40" x14ac:dyDescent="0.6">
      <c r="A101" s="1">
        <v>97</v>
      </c>
      <c r="B101" s="11">
        <f>ARIMA1차!B101/10000000</f>
        <v>0.39842770848146941</v>
      </c>
      <c r="C101" s="11">
        <f>ARIMA1차!C101/10000000</f>
        <v>0.35497526594025547</v>
      </c>
      <c r="D101" s="11">
        <f>ARIMA1차!D101/10000000</f>
        <v>0.42113568859157402</v>
      </c>
      <c r="E101" s="11">
        <f>ARIMA1차!E101/10000000</f>
        <v>0.35328789401797311</v>
      </c>
      <c r="F101" s="11">
        <f>ARIMA1차!F101/10000000</f>
        <v>0.40745613599578984</v>
      </c>
      <c r="G101" s="11">
        <f>ARIMA1차!G101/10000000</f>
        <v>0.38600373719741499</v>
      </c>
      <c r="H101" s="11">
        <f>ARIMA1차!H101/10000000</f>
        <v>0.3819982773471145</v>
      </c>
      <c r="I101" s="11">
        <f>ARIMA1차!I101/10000000</f>
        <v>0.394874461397832</v>
      </c>
      <c r="J101" s="11">
        <f>ARIMA1차!J101/10000000</f>
        <v>0.38461470890837757</v>
      </c>
      <c r="K101" s="11">
        <f>ARIMA1차!K101/10000000</f>
        <v>0.38958106775177942</v>
      </c>
      <c r="L101" s="11">
        <f>ARIMA1차!L101/10000000</f>
        <v>0.40702856910800223</v>
      </c>
      <c r="M101" s="11">
        <f>ARIMA1차!M101/10000000</f>
        <v>0.38589607771315282</v>
      </c>
      <c r="N101" s="11">
        <f>ARIMA1차!N101/10000000</f>
        <v>0.38408142675975993</v>
      </c>
      <c r="O101" s="11">
        <f>ARIMA1차!O101/10000000</f>
        <v>0.37891622417675591</v>
      </c>
      <c r="P101" s="11">
        <f>ARIMA1차!P101/10000000</f>
        <v>0.38139731915303976</v>
      </c>
      <c r="Q101" s="11">
        <f>ARIMA1차!Q101/10000000</f>
        <v>0.37090667068042632</v>
      </c>
      <c r="R101" s="11">
        <f>ARIMA1차!R101/10000000</f>
        <v>0.38487415563017868</v>
      </c>
      <c r="S101" s="11">
        <f>ARIMA1차!S101/10000000</f>
        <v>0.37990418564761702</v>
      </c>
      <c r="T101" s="11">
        <f>ARIMA1차!T101/10000000</f>
        <v>0.37291047306751479</v>
      </c>
      <c r="U101" s="11">
        <f>ARIMA1차!U101/10000000</f>
        <v>0.3873748281329254</v>
      </c>
      <c r="V101" s="11">
        <f>ARIMA1차!V101/10000000</f>
        <v>0.3864064073597861</v>
      </c>
      <c r="W101" s="12">
        <f>ARIMA1차!W101/10000000</f>
        <v>0.3779659387969902</v>
      </c>
      <c r="X101" s="12">
        <f>ARIMA1차!X101/10000000</f>
        <v>0.38286745362965818</v>
      </c>
      <c r="Y101" s="12">
        <f>ARIMA1차!Y101/10000000</f>
        <v>0.37909431347376016</v>
      </c>
      <c r="Z101" s="12">
        <f>ARIMA1차!Z101/10000000</f>
        <v>0.38096123723791153</v>
      </c>
      <c r="AA101" s="12">
        <f>ARIMA1차!AA101/10000000</f>
        <v>0.37916111936592028</v>
      </c>
      <c r="AB101" s="12">
        <f>ARIMA1차!AB101/10000000</f>
        <v>0.37974522879202771</v>
      </c>
      <c r="AC101" s="12">
        <f>ARIMA1차!AC101/10000000</f>
        <v>0.37877916770657849</v>
      </c>
      <c r="AD101" s="12">
        <f>ARIMA1차!AD101/10000000</f>
        <v>0.37882099232767086</v>
      </c>
      <c r="AE101" s="12">
        <f>ARIMA1차!AE101/10000000</f>
        <v>0.37820751252265156</v>
      </c>
      <c r="AG101" s="3">
        <f>(W101-실제값!W101)^2</f>
        <v>12475729186434.629</v>
      </c>
      <c r="AH101" s="3">
        <f>(X101-실제값!X101)^2</f>
        <v>15942951246789.961</v>
      </c>
      <c r="AI101" s="3">
        <f>(Y101-실제값!Y101)^2</f>
        <v>14394676635369.814</v>
      </c>
      <c r="AJ101" s="3">
        <f>(Z101-실제값!Z101)^2</f>
        <v>12710985907869.412</v>
      </c>
      <c r="AK101" s="3">
        <f>(AA101-실제값!AA101)^2</f>
        <v>13167856511276.723</v>
      </c>
      <c r="AL101" s="3">
        <f>(AB101-실제값!AB101)^2</f>
        <v>12377321250158.533</v>
      </c>
      <c r="AM101" s="3">
        <f>(AC101-실제값!AC101)^2</f>
        <v>12830384314001.404</v>
      </c>
      <c r="AN101" s="3">
        <f>(AD101-실제값!AD101)^2</f>
        <v>11917085340250.234</v>
      </c>
    </row>
    <row r="102" spans="1:40" x14ac:dyDescent="0.6">
      <c r="A102" s="1">
        <v>98</v>
      </c>
      <c r="B102" s="11">
        <f>ARIMA1차!B102/10000000</f>
        <v>0.39068882036929869</v>
      </c>
      <c r="C102" s="11">
        <f>ARIMA1차!C102/10000000</f>
        <v>0.41931921387700494</v>
      </c>
      <c r="D102" s="11">
        <f>ARIMA1차!D102/10000000</f>
        <v>0.37754495939272131</v>
      </c>
      <c r="E102" s="11">
        <f>ARIMA1차!E102/10000000</f>
        <v>0.4428549233089924</v>
      </c>
      <c r="F102" s="11">
        <f>ARIMA1차!F102/10000000</f>
        <v>0.3716929444032181</v>
      </c>
      <c r="G102" s="11">
        <f>ARIMA1차!G102/10000000</f>
        <v>0.44243756295074577</v>
      </c>
      <c r="H102" s="11">
        <f>ARIMA1차!H102/10000000</f>
        <v>0.4144632440609195</v>
      </c>
      <c r="I102" s="11">
        <f>ARIMA1차!I102/10000000</f>
        <v>0.4407844243697549</v>
      </c>
      <c r="J102" s="11">
        <f>ARIMA1차!J102/10000000</f>
        <v>0.42184471092741238</v>
      </c>
      <c r="K102" s="11">
        <f>ARIMA1차!K102/10000000</f>
        <v>0.40667491943723966</v>
      </c>
      <c r="L102" s="11">
        <f>ARIMA1차!L102/10000000</f>
        <v>0.41928407331767747</v>
      </c>
      <c r="M102" s="11">
        <f>ARIMA1차!M102/10000000</f>
        <v>0.4212818610778517</v>
      </c>
      <c r="N102" s="11">
        <f>ARIMA1차!N102/10000000</f>
        <v>0.40974000005838102</v>
      </c>
      <c r="O102" s="11">
        <f>ARIMA1차!O102/10000000</f>
        <v>0.42521432033792678</v>
      </c>
      <c r="P102" s="11">
        <f>ARIMA1차!P102/10000000</f>
        <v>0.38284350569772629</v>
      </c>
      <c r="Q102" s="11">
        <f>ARIMA1차!Q102/10000000</f>
        <v>0.41313935030936155</v>
      </c>
      <c r="R102" s="11">
        <f>ARIMA1차!R102/10000000</f>
        <v>0.39328859517955106</v>
      </c>
      <c r="S102" s="11">
        <f>ARIMA1차!S102/10000000</f>
        <v>0.42244575221009517</v>
      </c>
      <c r="T102" s="11">
        <f>ARIMA1차!T102/10000000</f>
        <v>0.40475345102884375</v>
      </c>
      <c r="U102" s="11">
        <f>ARIMA1차!U102/10000000</f>
        <v>0.40932103100916895</v>
      </c>
      <c r="V102" s="11">
        <f>ARIMA1차!V102/10000000</f>
        <v>0.41790460932919571</v>
      </c>
      <c r="W102" s="12">
        <f>ARIMA1차!W102/10000000</f>
        <v>0.41095040861898263</v>
      </c>
      <c r="X102" s="12">
        <f>ARIMA1차!X102/10000000</f>
        <v>0.41694577762999158</v>
      </c>
      <c r="Y102" s="12">
        <f>ARIMA1차!Y102/10000000</f>
        <v>0.41229848216974735</v>
      </c>
      <c r="Z102" s="12">
        <f>ARIMA1차!Z102/10000000</f>
        <v>0.41647760894984059</v>
      </c>
      <c r="AA102" s="12">
        <f>ARIMA1차!AA102/10000000</f>
        <v>0.41337959317581358</v>
      </c>
      <c r="AB102" s="12">
        <f>ARIMA1차!AB102/10000000</f>
        <v>0.41630436264829734</v>
      </c>
      <c r="AC102" s="12">
        <f>ARIMA1차!AC102/10000000</f>
        <v>0.41425684852815303</v>
      </c>
      <c r="AD102" s="12">
        <f>ARIMA1차!AD102/10000000</f>
        <v>0.41632096543892178</v>
      </c>
      <c r="AE102" s="12">
        <f>ARIMA1차!AE102/10000000</f>
        <v>0.41498868803228373</v>
      </c>
      <c r="AG102" s="3">
        <f>(W102-실제값!W102)^2</f>
        <v>17801948209245.434</v>
      </c>
      <c r="AH102" s="3">
        <f>(X102-실제값!X102)^2</f>
        <v>15531444953835.123</v>
      </c>
      <c r="AI102" s="3">
        <f>(Y102-실제값!Y102)^2</f>
        <v>18508173527208.266</v>
      </c>
      <c r="AJ102" s="3">
        <f>(Z102-실제값!Z102)^2</f>
        <v>17018799227307.1</v>
      </c>
      <c r="AK102" s="3">
        <f>(AA102-실제값!AA102)^2</f>
        <v>15138532783628.699</v>
      </c>
      <c r="AL102" s="3">
        <f>(AB102-실제값!AB102)^2</f>
        <v>14513531997824.014</v>
      </c>
      <c r="AM102" s="3">
        <f>(AC102-실제값!AC102)^2</f>
        <v>16833894697416.102</v>
      </c>
      <c r="AN102" s="3">
        <f>(AD102-실제값!AD102)^2</f>
        <v>13760677332354.721</v>
      </c>
    </row>
    <row r="103" spans="1:40" x14ac:dyDescent="0.6">
      <c r="A103" s="1">
        <v>99</v>
      </c>
      <c r="B103" s="11">
        <f>ARIMA1차!B103/10000000</f>
        <v>0.40915652423991139</v>
      </c>
      <c r="C103" s="11">
        <f>ARIMA1차!C103/10000000</f>
        <v>0.41507066107671381</v>
      </c>
      <c r="D103" s="11">
        <f>ARIMA1차!D103/10000000</f>
        <v>0.43320595897393094</v>
      </c>
      <c r="E103" s="11">
        <f>ARIMA1차!E103/10000000</f>
        <v>0.40232600803873719</v>
      </c>
      <c r="F103" s="11">
        <f>ARIMA1차!F103/10000000</f>
        <v>0.49955040759101288</v>
      </c>
      <c r="G103" s="11">
        <f>ARIMA1차!G103/10000000</f>
        <v>0.41848545925712644</v>
      </c>
      <c r="H103" s="11">
        <f>ARIMA1차!H103/10000000</f>
        <v>0.45395782318311118</v>
      </c>
      <c r="I103" s="11">
        <f>ARIMA1차!I103/10000000</f>
        <v>0.44369402624116011</v>
      </c>
      <c r="J103" s="11">
        <f>ARIMA1차!J103/10000000</f>
        <v>0.46861076619677161</v>
      </c>
      <c r="K103" s="11">
        <f>ARIMA1차!K103/10000000</f>
        <v>0.44577359714563741</v>
      </c>
      <c r="L103" s="11">
        <f>ARIMA1차!L103/10000000</f>
        <v>0.44231850180885335</v>
      </c>
      <c r="M103" s="11">
        <f>ARIMA1차!M103/10000000</f>
        <v>0.43749484300906172</v>
      </c>
      <c r="N103" s="11">
        <f>ARIMA1차!N103/10000000</f>
        <v>0.45564478212626708</v>
      </c>
      <c r="O103" s="11">
        <f>ARIMA1차!O103/10000000</f>
        <v>0.44386708419550092</v>
      </c>
      <c r="P103" s="11">
        <f>ARIMA1차!P103/10000000</f>
        <v>0.44218393059413891</v>
      </c>
      <c r="Q103" s="11">
        <f>ARIMA1차!Q103/10000000</f>
        <v>0.42987264840922801</v>
      </c>
      <c r="R103" s="11">
        <f>ARIMA1차!R103/10000000</f>
        <v>0.45431833054056203</v>
      </c>
      <c r="S103" s="11">
        <f>ARIMA1차!S103/10000000</f>
        <v>0.43941606090466195</v>
      </c>
      <c r="T103" s="11">
        <f>ARIMA1차!T103/10000000</f>
        <v>0.44076550466119702</v>
      </c>
      <c r="U103" s="11">
        <f>ARIMA1차!U103/10000000</f>
        <v>0.43368569656663991</v>
      </c>
      <c r="V103" s="11">
        <f>ARIMA1차!V103/10000000</f>
        <v>0.44602211646299295</v>
      </c>
      <c r="W103" s="12">
        <f>ARIMA1차!W103/10000000</f>
        <v>0.44316167046260052</v>
      </c>
      <c r="X103" s="12">
        <f>ARIMA1차!X103/10000000</f>
        <v>0.44338149271977439</v>
      </c>
      <c r="Y103" s="12">
        <f>ARIMA1차!Y103/10000000</f>
        <v>0.44360131497694832</v>
      </c>
      <c r="Z103" s="12">
        <f>ARIMA1차!Z103/10000000</f>
        <v>0.4438211372341222</v>
      </c>
      <c r="AA103" s="12">
        <f>ARIMA1차!AA103/10000000</f>
        <v>0.44404095949129613</v>
      </c>
      <c r="AB103" s="12">
        <f>ARIMA1차!AB103/10000000</f>
        <v>0.44426078174847</v>
      </c>
      <c r="AC103" s="12">
        <f>ARIMA1차!AC103/10000000</f>
        <v>0.44448060400564393</v>
      </c>
      <c r="AD103" s="12">
        <f>ARIMA1차!AD103/10000000</f>
        <v>0.44470042626281781</v>
      </c>
      <c r="AE103" s="12">
        <f>ARIMA1차!AE103/10000000</f>
        <v>0.44492024851999179</v>
      </c>
      <c r="AG103" s="3">
        <f>(W103-실제값!W103)^2</f>
        <v>20212478725729.961</v>
      </c>
      <c r="AH103" s="3">
        <f>(X103-실제값!X103)^2</f>
        <v>21603446286996.469</v>
      </c>
      <c r="AI103" s="3">
        <f>(Y103-실제값!Y103)^2</f>
        <v>17939771317849.785</v>
      </c>
      <c r="AJ103" s="3">
        <f>(Z103-실제값!Z103)^2</f>
        <v>19483085421768.504</v>
      </c>
      <c r="AK103" s="3">
        <f>(AA103-실제값!AA103)^2</f>
        <v>20636637946262.176</v>
      </c>
      <c r="AL103" s="3">
        <f>(AB103-실제값!AB103)^2</f>
        <v>16829628338469.822</v>
      </c>
      <c r="AM103" s="3">
        <f>(AC103-실제값!AC103)^2</f>
        <v>19246844164630.117</v>
      </c>
      <c r="AN103" s="3">
        <f>(AD103-실제값!AD103)^2</f>
        <v>15529166613567.963</v>
      </c>
    </row>
    <row r="104" spans="1:40" x14ac:dyDescent="0.6">
      <c r="A104" s="1">
        <v>100</v>
      </c>
      <c r="B104" s="11">
        <f>ARIMA1차!B104/10000000</f>
        <v>0.48843816193316925</v>
      </c>
      <c r="C104" s="11">
        <f>ARIMA1차!C104/10000000</f>
        <v>0.49547194456967636</v>
      </c>
      <c r="D104" s="11">
        <f>ARIMA1차!D104/10000000</f>
        <v>0.49591415091430519</v>
      </c>
      <c r="E104" s="11">
        <f>ARIMA1차!E104/10000000</f>
        <v>0.50702291575536318</v>
      </c>
      <c r="F104" s="11">
        <f>ARIMA1차!F104/10000000</f>
        <v>0.50312786558425548</v>
      </c>
      <c r="G104" s="11">
        <f>ARIMA1차!G104/10000000</f>
        <v>0.52998145970711497</v>
      </c>
      <c r="H104" s="11">
        <f>ARIMA1차!H104/10000000</f>
        <v>0.5054393452721434</v>
      </c>
      <c r="I104" s="11">
        <f>ARIMA1차!I104/10000000</f>
        <v>0.52106616986971532</v>
      </c>
      <c r="J104" s="11">
        <f>ARIMA1차!J104/10000000</f>
        <v>0.51846086062564278</v>
      </c>
      <c r="K104" s="11">
        <f>ARIMA1차!K104/10000000</f>
        <v>0.52118236873430601</v>
      </c>
      <c r="L104" s="11">
        <f>ARIMA1차!L104/10000000</f>
        <v>0.51696822629130834</v>
      </c>
      <c r="M104" s="11">
        <f>ARIMA1차!M104/10000000</f>
        <v>0.52112763832299436</v>
      </c>
      <c r="N104" s="11">
        <f>ARIMA1차!N104/10000000</f>
        <v>0.51958974291886273</v>
      </c>
      <c r="O104" s="11">
        <f>ARIMA1차!O104/10000000</f>
        <v>0.5296120805518576</v>
      </c>
      <c r="P104" s="11">
        <f>ARIMA1차!P104/10000000</f>
        <v>0.5208663391156122</v>
      </c>
      <c r="Q104" s="11">
        <f>ARIMA1차!Q104/10000000</f>
        <v>0.52594841818489424</v>
      </c>
      <c r="R104" s="11">
        <f>ARIMA1차!R104/10000000</f>
        <v>0.50909952361437683</v>
      </c>
      <c r="S104" s="11">
        <f>ARIMA1차!S104/10000000</f>
        <v>0.52575597975490074</v>
      </c>
      <c r="T104" s="11">
        <f>ARIMA1차!T104/10000000</f>
        <v>0.52183959648242551</v>
      </c>
      <c r="U104" s="11">
        <f>ARIMA1차!U104/10000000</f>
        <v>0.519803170284592</v>
      </c>
      <c r="V104" s="11">
        <f>ARIMA1차!V104/10000000</f>
        <v>0.52869669276235398</v>
      </c>
      <c r="W104" s="12">
        <f>ARIMA1차!W104/10000000</f>
        <v>0.53071462388474944</v>
      </c>
      <c r="X104" s="12">
        <f>ARIMA1차!X104/10000000</f>
        <v>0.53209814964375313</v>
      </c>
      <c r="Y104" s="12">
        <f>ARIMA1차!Y104/10000000</f>
        <v>0.53348167540275682</v>
      </c>
      <c r="Z104" s="12">
        <f>ARIMA1차!Z104/10000000</f>
        <v>0.53486520116176051</v>
      </c>
      <c r="AA104" s="12">
        <f>ARIMA1차!AA104/10000000</f>
        <v>0.5362487269207642</v>
      </c>
      <c r="AB104" s="12">
        <f>ARIMA1차!AB104/10000000</f>
        <v>0.53763225267976789</v>
      </c>
      <c r="AC104" s="12">
        <f>ARIMA1차!AC104/10000000</f>
        <v>0.53901577843877146</v>
      </c>
      <c r="AD104" s="12">
        <f>ARIMA1차!AD104/10000000</f>
        <v>0.54039930419777515</v>
      </c>
      <c r="AE104" s="12">
        <f>ARIMA1차!AE104/10000000</f>
        <v>0.54178282995677884</v>
      </c>
      <c r="AG104" s="3">
        <f>(W104-실제값!W104)^2</f>
        <v>26537433724005.16</v>
      </c>
      <c r="AH104" s="3">
        <f>(X104-실제값!X104)^2</f>
        <v>27763368053405.758</v>
      </c>
      <c r="AI104" s="3">
        <f>(Y104-실제값!Y104)^2</f>
        <v>27618942978520.281</v>
      </c>
      <c r="AJ104" s="3">
        <f>(Z104-실제값!Z104)^2</f>
        <v>26031723145219.543</v>
      </c>
      <c r="AK104" s="3">
        <f>(AA104-실제값!AA104)^2</f>
        <v>29404497009125.754</v>
      </c>
      <c r="AL104" s="3">
        <f>(AB104-실제값!AB104)^2</f>
        <v>25874983087933.582</v>
      </c>
      <c r="AM104" s="3">
        <f>(AC104-실제값!AC104)^2</f>
        <v>28579286893034.066</v>
      </c>
      <c r="AN104" s="3">
        <f>(AD104-실제값!AD104)^2</f>
        <v>23452004698550.348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BEA5C-7644-4CFD-A7AF-3975D7E7C92B}">
  <dimension ref="A3:AO104"/>
  <sheetViews>
    <sheetView zoomScale="85" zoomScaleNormal="85" workbookViewId="0">
      <selection activeCell="B4" sqref="B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1167645.0125751353</v>
      </c>
      <c r="AH3" s="8">
        <f t="shared" ref="AH3:AN3" si="2">SQRT((1/COUNTA(AH4:AH104))*SUM(AH4:AH104))</f>
        <v>1179822.4249196593</v>
      </c>
      <c r="AI3" s="8">
        <f t="shared" si="2"/>
        <v>1160682.8135286691</v>
      </c>
      <c r="AJ3" s="8">
        <f t="shared" si="2"/>
        <v>1137292.9394175119</v>
      </c>
      <c r="AK3" s="8">
        <f t="shared" si="2"/>
        <v>1151154.099667938</v>
      </c>
      <c r="AL3" s="8">
        <f t="shared" si="2"/>
        <v>1089904.4034538169</v>
      </c>
      <c r="AM3" s="8">
        <f t="shared" si="2"/>
        <v>1139647.636353008</v>
      </c>
      <c r="AN3" s="8">
        <f t="shared" si="2"/>
        <v>1063235.5291471151</v>
      </c>
      <c r="AO3" s="9"/>
    </row>
    <row r="4" spans="1:41" x14ac:dyDescent="0.6">
      <c r="A4" s="1">
        <v>0</v>
      </c>
      <c r="B4" s="11">
        <f>ARIMA2차!B4/10000000</f>
        <v>8.5341531484750335E-3</v>
      </c>
      <c r="C4" s="11">
        <f>ARIMA2차!C4/10000000</f>
        <v>8.2864267986240622E-3</v>
      </c>
      <c r="D4" s="11">
        <f>ARIMA2차!D4/10000000</f>
        <v>8.2407845927963026E-3</v>
      </c>
      <c r="E4" s="11">
        <f>ARIMA2차!E4/10000000</f>
        <v>8.2132553212313116E-3</v>
      </c>
      <c r="F4" s="11">
        <f>ARIMA2차!F4/10000000</f>
        <v>8.0864817670861476E-3</v>
      </c>
      <c r="G4" s="11">
        <f>ARIMA2차!G4/10000000</f>
        <v>8.0298141799750537E-3</v>
      </c>
      <c r="H4" s="11">
        <f>ARIMA2차!H4/10000000</f>
        <v>7.698274099539092E-3</v>
      </c>
      <c r="I4" s="11">
        <f>ARIMA2차!I4/10000000</f>
        <v>7.7300677522037916E-3</v>
      </c>
      <c r="J4" s="11">
        <f>ARIMA2차!J4/10000000</f>
        <v>7.853577506400292E-3</v>
      </c>
      <c r="K4" s="11">
        <f>ARIMA2차!K4/10000000</f>
        <v>7.6990686178311949E-3</v>
      </c>
      <c r="L4" s="11">
        <f>ARIMA2차!L4/10000000</f>
        <v>7.8188302396087379E-3</v>
      </c>
      <c r="M4" s="11">
        <f>ARIMA2차!M4/10000000</f>
        <v>7.7700112681907919E-3</v>
      </c>
      <c r="N4" s="11">
        <f>ARIMA2차!N4/10000000</f>
        <v>7.7902387399012979E-3</v>
      </c>
      <c r="O4" s="11">
        <f>ARIMA2차!O4/10000000</f>
        <v>7.4075458334482286E-3</v>
      </c>
      <c r="P4" s="11">
        <f>ARIMA2차!P4/10000000</f>
        <v>7.1376204039593077E-3</v>
      </c>
      <c r="Q4" s="11">
        <f>ARIMA2차!Q4/10000000</f>
        <v>6.7454648926585517E-3</v>
      </c>
      <c r="R4" s="11">
        <f>ARIMA2차!R4/10000000</f>
        <v>6.5865272021818104E-3</v>
      </c>
      <c r="S4" s="11">
        <f>ARIMA2차!S4/10000000</f>
        <v>6.5109488117954346E-3</v>
      </c>
      <c r="T4" s="11">
        <f>ARIMA2차!T4/10000000</f>
        <v>6.5312077764779312E-3</v>
      </c>
      <c r="U4" s="11">
        <f>ARIMA2차!U4/10000000</f>
        <v>6.3885383413504254E-3</v>
      </c>
      <c r="V4" s="11">
        <f>ARIMA2차!V4/10000000</f>
        <v>6.4045897014213355E-3</v>
      </c>
      <c r="W4" s="12">
        <f>ARIMA2차!W4/10000000</f>
        <v>6.3122484747602601E-3</v>
      </c>
      <c r="X4" s="12">
        <f>ARIMA2차!X4/10000000</f>
        <v>6.2035793984360063E-3</v>
      </c>
      <c r="Y4" s="12">
        <f>ARIMA2차!Y4/10000000</f>
        <v>6.0947994642515197E-3</v>
      </c>
      <c r="Z4" s="12">
        <f>ARIMA2차!Z4/10000000</f>
        <v>5.9859086722069887E-3</v>
      </c>
      <c r="AA4" s="12">
        <f>ARIMA2차!AA4/10000000</f>
        <v>5.876907022302225E-3</v>
      </c>
      <c r="AB4" s="12">
        <f>ARIMA2차!AB4/10000000</f>
        <v>5.7677945145373699E-3</v>
      </c>
      <c r="AC4" s="12">
        <f>ARIMA2차!AC4/10000000</f>
        <v>5.6585711489122829E-3</v>
      </c>
      <c r="AD4" s="12">
        <f>ARIMA2차!AD4/10000000</f>
        <v>5.5492369254271498E-3</v>
      </c>
      <c r="AE4" s="12">
        <f>ARIMA2차!AE4/10000000</f>
        <v>5.4397918440818784E-3</v>
      </c>
      <c r="AG4" s="3">
        <f>(W4-실제값!W4)^2</f>
        <v>4010668425.9605403</v>
      </c>
      <c r="AH4" s="3">
        <f>(X4-실제값!X4)^2</f>
        <v>3864332934.8435421</v>
      </c>
      <c r="AI4" s="3">
        <f>(Y4-실제값!Y4)^2</f>
        <v>3751300258.9432321</v>
      </c>
      <c r="AJ4" s="3">
        <f>(Z4-실제값!Z4)^2</f>
        <v>3628389874.0433936</v>
      </c>
      <c r="AK4" s="3">
        <f>(AA4-실제값!AA4)^2</f>
        <v>3237373393.099206</v>
      </c>
      <c r="AL4" s="3">
        <f>(AB4-실제값!AB4)^2</f>
        <v>3427689726.1232724</v>
      </c>
      <c r="AM4" s="3">
        <f>(AC4-실제값!AC4)^2</f>
        <v>3738469857.8566699</v>
      </c>
      <c r="AN4" s="3">
        <f>(AD4-실제값!AD4)^2</f>
        <v>3517111891.536973</v>
      </c>
    </row>
    <row r="5" spans="1:41" x14ac:dyDescent="0.6">
      <c r="A5" s="1">
        <v>1</v>
      </c>
      <c r="B5" s="11">
        <f>ARIMA2차!B5/10000000</f>
        <v>6.8393473391891845E-4</v>
      </c>
      <c r="C5" s="11">
        <f>ARIMA2차!C5/10000000</f>
        <v>6.1133922204265371E-4</v>
      </c>
      <c r="D5" s="11">
        <f>ARIMA2차!D5/10000000</f>
        <v>6.0580622767828049E-4</v>
      </c>
      <c r="E5" s="11">
        <f>ARIMA2차!E5/10000000</f>
        <v>5.7795204906106702E-4</v>
      </c>
      <c r="F5" s="11">
        <f>ARIMA2차!F5/10000000</f>
        <v>5.7306936102061732E-4</v>
      </c>
      <c r="G5" s="11">
        <f>ARIMA2차!G5/10000000</f>
        <v>5.6486255862893625E-4</v>
      </c>
      <c r="H5" s="11">
        <f>ARIMA2차!H5/10000000</f>
        <v>5.6555801539449511E-4</v>
      </c>
      <c r="I5" s="11">
        <f>ARIMA2차!I5/10000000</f>
        <v>5.3877039021283724E-4</v>
      </c>
      <c r="J5" s="11">
        <f>ARIMA2차!J5/10000000</f>
        <v>5.2308413393177913E-4</v>
      </c>
      <c r="K5" s="11">
        <f>ARIMA2차!K5/10000000</f>
        <v>5.2324557061536581E-4</v>
      </c>
      <c r="L5" s="11">
        <f>ARIMA2차!L5/10000000</f>
        <v>5.3573895710613644E-4</v>
      </c>
      <c r="M5" s="11">
        <f>ARIMA2차!M5/10000000</f>
        <v>4.791468656587592E-4</v>
      </c>
      <c r="N5" s="11">
        <f>ARIMA2차!N5/10000000</f>
        <v>5.1801515492211543E-4</v>
      </c>
      <c r="O5" s="11">
        <f>ARIMA2차!O5/10000000</f>
        <v>5.3248615101887805E-4</v>
      </c>
      <c r="P5" s="11">
        <f>ARIMA2차!P5/10000000</f>
        <v>4.6558508500139012E-4</v>
      </c>
      <c r="Q5" s="11">
        <f>ARIMA2차!Q5/10000000</f>
        <v>4.5259826399602314E-4</v>
      </c>
      <c r="R5" s="11">
        <f>ARIMA2차!R5/10000000</f>
        <v>4.5333307549202115E-4</v>
      </c>
      <c r="S5" s="11">
        <f>ARIMA2차!S5/10000000</f>
        <v>4.4325984638586671E-4</v>
      </c>
      <c r="T5" s="11">
        <f>ARIMA2차!T5/10000000</f>
        <v>4.5862094883306471E-4</v>
      </c>
      <c r="U5" s="11">
        <f>ARIMA2차!U5/10000000</f>
        <v>3.9458853297548896E-4</v>
      </c>
      <c r="V5" s="11">
        <f>ARIMA2차!V5/10000000</f>
        <v>4.5205009598970876E-4</v>
      </c>
      <c r="W5" s="12">
        <f>ARIMA2차!W5/10000000</f>
        <v>4.0483313797797893E-4</v>
      </c>
      <c r="X5" s="12">
        <f>ARIMA2차!X5/10000000</f>
        <v>3.9413754110260925E-4</v>
      </c>
      <c r="Y5" s="12">
        <f>ARIMA2차!Y5/10000000</f>
        <v>3.8343113965910161E-4</v>
      </c>
      <c r="Z5" s="12">
        <f>ARIMA2차!Z5/10000000</f>
        <v>3.727139336474618E-4</v>
      </c>
      <c r="AA5" s="12">
        <f>ARIMA2차!AA5/10000000</f>
        <v>3.6198592306768695E-4</v>
      </c>
      <c r="AB5" s="12">
        <f>ARIMA2차!AB5/10000000</f>
        <v>3.5124710791977707E-4</v>
      </c>
      <c r="AC5" s="12">
        <f>ARIMA2차!AC5/10000000</f>
        <v>3.4049748820373204E-4</v>
      </c>
      <c r="AD5" s="12">
        <f>ARIMA2차!AD5/10000000</f>
        <v>3.2973706391955203E-4</v>
      </c>
      <c r="AE5" s="12">
        <f>ARIMA2차!AE5/10000000</f>
        <v>3.189658350672398E-4</v>
      </c>
      <c r="AG5" s="3">
        <f>(W5-실제값!W5)^2</f>
        <v>18303824.638444725</v>
      </c>
      <c r="AH5" s="3">
        <f>(X5-실제값!X5)^2</f>
        <v>17876901.801399119</v>
      </c>
      <c r="AI5" s="3">
        <f>(Y5-실제값!Y5)^2</f>
        <v>17105937.19946197</v>
      </c>
      <c r="AJ5" s="3">
        <f>(Z5-실제값!Z5)^2</f>
        <v>17352703.260693975</v>
      </c>
      <c r="AK5" s="3">
        <f>(AA5-실제값!AA5)^2</f>
        <v>15989866.573566085</v>
      </c>
      <c r="AL5" s="3">
        <f>(AB5-실제값!AB5)^2</f>
        <v>16360358.041181667</v>
      </c>
      <c r="AM5" s="3">
        <f>(AC5-실제값!AC5)^2</f>
        <v>22010692.483138707</v>
      </c>
      <c r="AN5" s="3">
        <f>(AD5-실제값!AD5)^2</f>
        <v>22832277.932202697</v>
      </c>
    </row>
    <row r="6" spans="1:41" x14ac:dyDescent="0.6">
      <c r="A6" s="1">
        <v>2</v>
      </c>
      <c r="B6" s="11">
        <f>ARIMA2차!B6/10000000</f>
        <v>4.7014940093401857E-4</v>
      </c>
      <c r="C6" s="11">
        <f>ARIMA2차!C6/10000000</f>
        <v>4.388905181356565E-4</v>
      </c>
      <c r="D6" s="11">
        <f>ARIMA2차!D6/10000000</f>
        <v>4.0173179313606676E-4</v>
      </c>
      <c r="E6" s="11">
        <f>ARIMA2차!E6/10000000</f>
        <v>3.9346370084571418E-4</v>
      </c>
      <c r="F6" s="11">
        <f>ARIMA2차!F6/10000000</f>
        <v>4.1008502393605185E-4</v>
      </c>
      <c r="G6" s="11">
        <f>ARIMA2차!G6/10000000</f>
        <v>3.817365709148141E-4</v>
      </c>
      <c r="H6" s="11">
        <f>ARIMA2차!H6/10000000</f>
        <v>3.8450459203056355E-4</v>
      </c>
      <c r="I6" s="11">
        <f>ARIMA2차!I6/10000000</f>
        <v>3.6934859481161877E-4</v>
      </c>
      <c r="J6" s="11">
        <f>ARIMA2차!J6/10000000</f>
        <v>3.7303295721305456E-4</v>
      </c>
      <c r="K6" s="11">
        <f>ARIMA2차!K6/10000000</f>
        <v>3.2980573417537389E-4</v>
      </c>
      <c r="L6" s="11">
        <f>ARIMA2차!L6/10000000</f>
        <v>3.6617913474137177E-4</v>
      </c>
      <c r="M6" s="11">
        <f>ARIMA2차!M6/10000000</f>
        <v>3.2926719471249987E-4</v>
      </c>
      <c r="N6" s="11">
        <f>ARIMA2차!N6/10000000</f>
        <v>3.274093744673558E-4</v>
      </c>
      <c r="O6" s="11">
        <f>ARIMA2차!O6/10000000</f>
        <v>3.3307342112456456E-4</v>
      </c>
      <c r="P6" s="11">
        <f>ARIMA2차!P6/10000000</f>
        <v>3.1615719638882942E-4</v>
      </c>
      <c r="Q6" s="11">
        <f>ARIMA2차!Q6/10000000</f>
        <v>3.1532965084063338E-4</v>
      </c>
      <c r="R6" s="11">
        <f>ARIMA2차!R6/10000000</f>
        <v>3.0085308726296645E-4</v>
      </c>
      <c r="S6" s="11">
        <f>ARIMA2차!S6/10000000</f>
        <v>3.0552743898941669E-4</v>
      </c>
      <c r="T6" s="11">
        <f>ARIMA2차!T6/10000000</f>
        <v>2.8910371419056826E-4</v>
      </c>
      <c r="U6" s="11">
        <f>ARIMA2차!U6/10000000</f>
        <v>2.7686212150301512E-4</v>
      </c>
      <c r="V6" s="11">
        <f>ARIMA2차!V6/10000000</f>
        <v>2.7737575549841394E-4</v>
      </c>
      <c r="W6" s="12">
        <f>ARIMA2차!W6/10000000</f>
        <v>2.6066108445062128E-4</v>
      </c>
      <c r="X6" s="12">
        <f>ARIMA2차!X6/10000000</f>
        <v>2.5230217084685862E-4</v>
      </c>
      <c r="Y6" s="12">
        <f>ARIMA2차!Y6/10000000</f>
        <v>2.4393484057500027E-4</v>
      </c>
      <c r="Z6" s="12">
        <f>ARIMA2차!Z6/10000000</f>
        <v>2.3555909363504325E-4</v>
      </c>
      <c r="AA6" s="12">
        <f>ARIMA2차!AA6/10000000</f>
        <v>2.2717493002698757E-4</v>
      </c>
      <c r="AB6" s="12">
        <f>ARIMA2차!AB6/10000000</f>
        <v>2.1878234975083324E-4</v>
      </c>
      <c r="AC6" s="12">
        <f>ARIMA2차!AC6/10000000</f>
        <v>2.1038135280658317E-4</v>
      </c>
      <c r="AD6" s="12">
        <f>ARIMA2차!AD6/10000000</f>
        <v>2.0197193919423154E-4</v>
      </c>
      <c r="AE6" s="12">
        <f>ARIMA2차!AE6/10000000</f>
        <v>1.9355410891378416E-4</v>
      </c>
      <c r="AG6" s="3">
        <f>(W6-실제값!W6)^2</f>
        <v>7922993.9316531438</v>
      </c>
      <c r="AH6" s="3">
        <f>(X6-실제값!X6)^2</f>
        <v>8090545.0184254544</v>
      </c>
      <c r="AI6" s="3">
        <f>(Y6-실제값!Y6)^2</f>
        <v>8861116.9601616543</v>
      </c>
      <c r="AJ6" s="3">
        <f>(Z6-실제값!Z6)^2</f>
        <v>6492513.8788190633</v>
      </c>
      <c r="AK6" s="3">
        <f>(AA6-실제값!AA6)^2</f>
        <v>6465459.9896091167</v>
      </c>
      <c r="AL6" s="3">
        <f>(AB6-실제값!AB6)^2</f>
        <v>6895359.7055887962</v>
      </c>
      <c r="AM6" s="3">
        <f>(AC6-실제값!AC6)^2</f>
        <v>9167067.6475675013</v>
      </c>
      <c r="AN6" s="3">
        <f>(AD6-실제값!AD6)^2</f>
        <v>10973323.822975989</v>
      </c>
    </row>
    <row r="7" spans="1:41" x14ac:dyDescent="0.6">
      <c r="A7" s="1">
        <v>3</v>
      </c>
      <c r="B7" s="11">
        <f>ARIMA2차!B7/10000000</f>
        <v>3.4800646490263515E-4</v>
      </c>
      <c r="C7" s="11">
        <f>ARIMA2차!C7/10000000</f>
        <v>3.5599939260123268E-4</v>
      </c>
      <c r="D7" s="11">
        <f>ARIMA2차!D7/10000000</f>
        <v>3.2578705627879745E-4</v>
      </c>
      <c r="E7" s="11">
        <f>ARIMA2차!E7/10000000</f>
        <v>2.8781787173720765E-4</v>
      </c>
      <c r="F7" s="11">
        <f>ARIMA2차!F7/10000000</f>
        <v>3.0568728306882941E-4</v>
      </c>
      <c r="G7" s="11">
        <f>ARIMA2차!G7/10000000</f>
        <v>2.8549370441189128E-4</v>
      </c>
      <c r="H7" s="11">
        <f>ARIMA2차!H7/10000000</f>
        <v>2.8895161661774722E-4</v>
      </c>
      <c r="I7" s="11">
        <f>ARIMA2차!I7/10000000</f>
        <v>2.7614781322092579E-4</v>
      </c>
      <c r="J7" s="11">
        <f>ARIMA2차!J7/10000000</f>
        <v>2.9664029470619649E-4</v>
      </c>
      <c r="K7" s="11">
        <f>ARIMA2차!K7/10000000</f>
        <v>2.5172623913274509E-4</v>
      </c>
      <c r="L7" s="11">
        <f>ARIMA2차!L7/10000000</f>
        <v>2.5578871272827366E-4</v>
      </c>
      <c r="M7" s="11">
        <f>ARIMA2차!M7/10000000</f>
        <v>2.4883197211743107E-4</v>
      </c>
      <c r="N7" s="11">
        <f>ARIMA2차!N7/10000000</f>
        <v>2.4562291815960875E-4</v>
      </c>
      <c r="O7" s="11">
        <f>ARIMA2차!O7/10000000</f>
        <v>2.5411579934187314E-4</v>
      </c>
      <c r="P7" s="11">
        <f>ARIMA2차!P7/10000000</f>
        <v>2.4318258137174945E-4</v>
      </c>
      <c r="Q7" s="11">
        <f>ARIMA2차!Q7/10000000</f>
        <v>2.4342643283182405E-4</v>
      </c>
      <c r="R7" s="11">
        <f>ARIMA2차!R7/10000000</f>
        <v>2.3456050433959816E-4</v>
      </c>
      <c r="S7" s="11">
        <f>ARIMA2차!S7/10000000</f>
        <v>2.2346133356270143E-4</v>
      </c>
      <c r="T7" s="11">
        <f>ARIMA2차!T7/10000000</f>
        <v>2.1179377029733291E-4</v>
      </c>
      <c r="U7" s="11">
        <f>ARIMA2차!U7/10000000</f>
        <v>2.0988611237298741E-4</v>
      </c>
      <c r="V7" s="11">
        <f>ARIMA2차!V7/10000000</f>
        <v>2.2633605235085683E-4</v>
      </c>
      <c r="W7" s="12">
        <f>ARIMA2차!W7/10000000</f>
        <v>1.9755908734147087E-4</v>
      </c>
      <c r="X7" s="12">
        <f>ARIMA2차!X7/10000000</f>
        <v>1.9114367708237843E-4</v>
      </c>
      <c r="Y7" s="12">
        <f>ARIMA2차!Y7/10000000</f>
        <v>1.8472180831476871E-4</v>
      </c>
      <c r="Z7" s="12">
        <f>ARIMA2차!Z7/10000000</f>
        <v>1.7829348103864468E-4</v>
      </c>
      <c r="AA7" s="12">
        <f>ARIMA2차!AA7/10000000</f>
        <v>1.718586952540063E-4</v>
      </c>
      <c r="AB7" s="12">
        <f>ARIMA2차!AB7/10000000</f>
        <v>1.654174509608507E-4</v>
      </c>
      <c r="AC7" s="12">
        <f>ARIMA2차!AC7/10000000</f>
        <v>1.5896974815918366E-4</v>
      </c>
      <c r="AD7" s="12">
        <f>ARIMA2차!AD7/10000000</f>
        <v>1.5251558684899647E-4</v>
      </c>
      <c r="AE7" s="12">
        <f>ARIMA2차!AE7/10000000</f>
        <v>1.4605496703029203E-4</v>
      </c>
      <c r="AG7" s="3">
        <f>(W7-실제값!W7)^2</f>
        <v>5291242.9509603567</v>
      </c>
      <c r="AH7" s="3">
        <f>(X7-실제값!X7)^2</f>
        <v>5086141.8984773709</v>
      </c>
      <c r="AI7" s="3">
        <f>(Y7-실제값!Y7)^2</f>
        <v>4870797.9220619239</v>
      </c>
      <c r="AJ7" s="3">
        <f>(Z7-실제값!Z7)^2</f>
        <v>3599401.8748893994</v>
      </c>
      <c r="AK7" s="3">
        <f>(AA7-실제값!AA7)^2</f>
        <v>4090168.6424418706</v>
      </c>
      <c r="AL7" s="3">
        <f>(AB7-실제값!AB7)^2</f>
        <v>4563957.41753582</v>
      </c>
      <c r="AM7" s="3">
        <f>(AC7-실제값!AC7)^2</f>
        <v>4943956.2086200742</v>
      </c>
      <c r="AN7" s="3">
        <f>(AD7-실제값!AD7)^2</f>
        <v>5573836.5136299478</v>
      </c>
    </row>
    <row r="8" spans="1:41" x14ac:dyDescent="0.6">
      <c r="A8" s="1">
        <v>4</v>
      </c>
      <c r="B8" s="11">
        <f>ARIMA2차!B8/10000000</f>
        <v>2.8658427026107767E-4</v>
      </c>
      <c r="C8" s="11">
        <f>ARIMA2차!C8/10000000</f>
        <v>2.7034091441809196E-4</v>
      </c>
      <c r="D8" s="11">
        <f>ARIMA2차!D8/10000000</f>
        <v>2.4682281235010494E-4</v>
      </c>
      <c r="E8" s="11">
        <f>ARIMA2차!E8/10000000</f>
        <v>2.3235320634907466E-4</v>
      </c>
      <c r="F8" s="11">
        <f>ARIMA2차!F8/10000000</f>
        <v>2.3370529384365363E-4</v>
      </c>
      <c r="G8" s="11">
        <f>ARIMA2차!G8/10000000</f>
        <v>2.1415737222376643E-4</v>
      </c>
      <c r="H8" s="11">
        <f>ARIMA2차!H8/10000000</f>
        <v>2.419087816641876E-4</v>
      </c>
      <c r="I8" s="11">
        <f>ARIMA2차!I8/10000000</f>
        <v>2.3554674648413552E-4</v>
      </c>
      <c r="J8" s="11">
        <f>ARIMA2차!J8/10000000</f>
        <v>2.2129446159952268E-4</v>
      </c>
      <c r="K8" s="11">
        <f>ARIMA2차!K8/10000000</f>
        <v>2.1160694693553872E-4</v>
      </c>
      <c r="L8" s="11">
        <f>ARIMA2차!L8/10000000</f>
        <v>2.0683887615195498E-4</v>
      </c>
      <c r="M8" s="11">
        <f>ARIMA2차!M8/10000000</f>
        <v>1.9360089620632886E-4</v>
      </c>
      <c r="N8" s="11">
        <f>ARIMA2차!N8/10000000</f>
        <v>2.0234810625596898E-4</v>
      </c>
      <c r="O8" s="11">
        <f>ARIMA2차!O8/10000000</f>
        <v>1.9124911044761183E-4</v>
      </c>
      <c r="P8" s="11">
        <f>ARIMA2차!P8/10000000</f>
        <v>1.7927049175781316E-4</v>
      </c>
      <c r="Q8" s="11">
        <f>ARIMA2차!Q8/10000000</f>
        <v>1.7651712896379925E-4</v>
      </c>
      <c r="R8" s="11">
        <f>ARIMA2차!R8/10000000</f>
        <v>1.7946428505379117E-4</v>
      </c>
      <c r="S8" s="11">
        <f>ARIMA2차!S8/10000000</f>
        <v>1.9690235027825252E-4</v>
      </c>
      <c r="T8" s="11">
        <f>ARIMA2차!T8/10000000</f>
        <v>1.8082082589479536E-4</v>
      </c>
      <c r="U8" s="11">
        <f>ARIMA2차!U8/10000000</f>
        <v>1.8861796701281767E-4</v>
      </c>
      <c r="V8" s="11">
        <f>ARIMA2차!V8/10000000</f>
        <v>1.6625157804811278E-4</v>
      </c>
      <c r="W8" s="12">
        <f>ARIMA2차!W8/10000000</f>
        <v>1.596299151894098E-4</v>
      </c>
      <c r="X8" s="12">
        <f>ARIMA2차!X8/10000000</f>
        <v>1.5481359545844897E-4</v>
      </c>
      <c r="Y8" s="12">
        <f>ARIMA2차!Y8/10000000</f>
        <v>1.4999242148729244E-4</v>
      </c>
      <c r="Z8" s="12">
        <f>ARIMA2차!Z8/10000000</f>
        <v>1.451663932759402E-4</v>
      </c>
      <c r="AA8" s="12">
        <f>ARIMA2차!AA8/10000000</f>
        <v>1.4033551082439516E-4</v>
      </c>
      <c r="AB8" s="12">
        <f>ARIMA2차!AB8/10000000</f>
        <v>1.3549977413265297E-4</v>
      </c>
      <c r="AC8" s="12">
        <f>ARIMA2차!AC8/10000000</f>
        <v>1.3065918320071795E-4</v>
      </c>
      <c r="AD8" s="12">
        <f>ARIMA2차!AD8/10000000</f>
        <v>1.2581373802858579E-4</v>
      </c>
      <c r="AE8" s="12">
        <f>ARIMA2차!AE8/10000000</f>
        <v>1.2096343861626083E-4</v>
      </c>
      <c r="AG8" s="3">
        <f>(W8-실제값!W8)^2</f>
        <v>2786025.3226798619</v>
      </c>
      <c r="AH8" s="3">
        <f>(X8-실제값!X8)^2</f>
        <v>2532057.9928081436</v>
      </c>
      <c r="AI8" s="3">
        <f>(Y8-실제값!Y8)^2</f>
        <v>2845429.2945159292</v>
      </c>
      <c r="AJ8" s="3">
        <f>(Z8-실제값!Z8)^2</f>
        <v>2272574.2781775184</v>
      </c>
      <c r="AK8" s="3">
        <f>(AA8-실제값!AA8)^2</f>
        <v>2203663.7263625101</v>
      </c>
      <c r="AL8" s="3">
        <f>(AB8-실제값!AB8)^2</f>
        <v>2715481.1413855781</v>
      </c>
      <c r="AM8" s="3">
        <f>(AC8-실제값!AC8)^2</f>
        <v>3031242.4178783419</v>
      </c>
      <c r="AN8" s="3">
        <f>(AD8-실제값!AD8)^2</f>
        <v>3199777.52027357</v>
      </c>
    </row>
    <row r="9" spans="1:41" x14ac:dyDescent="0.6">
      <c r="A9" s="1">
        <v>5</v>
      </c>
      <c r="B9" s="11">
        <f>ARIMA2차!B9/10000000</f>
        <v>2.4821629071169348E-4</v>
      </c>
      <c r="C9" s="11">
        <f>ARIMA2차!C9/10000000</f>
        <v>2.6010110897832148E-4</v>
      </c>
      <c r="D9" s="11">
        <f>ARIMA2차!D9/10000000</f>
        <v>2.267288073939755E-4</v>
      </c>
      <c r="E9" s="11">
        <f>ARIMA2차!E9/10000000</f>
        <v>2.2779464070306059E-4</v>
      </c>
      <c r="F9" s="11">
        <f>ARIMA2차!F9/10000000</f>
        <v>2.1707548277252362E-4</v>
      </c>
      <c r="G9" s="11">
        <f>ARIMA2차!G9/10000000</f>
        <v>2.1034630069828694E-4</v>
      </c>
      <c r="H9" s="11">
        <f>ARIMA2차!H9/10000000</f>
        <v>1.8997442902530788E-4</v>
      </c>
      <c r="I9" s="11">
        <f>ARIMA2차!I9/10000000</f>
        <v>1.8633358560495001E-4</v>
      </c>
      <c r="J9" s="11">
        <f>ARIMA2차!J9/10000000</f>
        <v>1.9408385452986164E-4</v>
      </c>
      <c r="K9" s="11">
        <f>ARIMA2차!K9/10000000</f>
        <v>1.8076360273322459E-4</v>
      </c>
      <c r="L9" s="11">
        <f>ARIMA2차!L9/10000000</f>
        <v>1.7118792565975699E-4</v>
      </c>
      <c r="M9" s="11">
        <f>ARIMA2차!M9/10000000</f>
        <v>2.0005546728249157E-4</v>
      </c>
      <c r="N9" s="11">
        <f>ARIMA2차!N9/10000000</f>
        <v>1.6806529654352949E-4</v>
      </c>
      <c r="O9" s="11">
        <f>ARIMA2차!O9/10000000</f>
        <v>1.5337896617262606E-4</v>
      </c>
      <c r="P9" s="11">
        <f>ARIMA2차!P9/10000000</f>
        <v>1.5383072210793479E-4</v>
      </c>
      <c r="Q9" s="11">
        <f>ARIMA2차!Q9/10000000</f>
        <v>1.4055454742116795E-4</v>
      </c>
      <c r="R9" s="11">
        <f>ARIMA2차!R9/10000000</f>
        <v>1.5651523594352565E-4</v>
      </c>
      <c r="S9" s="11">
        <f>ARIMA2차!S9/10000000</f>
        <v>1.4236491829800079E-4</v>
      </c>
      <c r="T9" s="11">
        <f>ARIMA2차!T9/10000000</f>
        <v>1.4944420910188955E-4</v>
      </c>
      <c r="U9" s="11">
        <f>ARIMA2차!U9/10000000</f>
        <v>1.4029876714543424E-4</v>
      </c>
      <c r="V9" s="11">
        <f>ARIMA2차!V9/10000000</f>
        <v>1.5674938475549098E-4</v>
      </c>
      <c r="W9" s="12">
        <f>ARIMA2차!W9/10000000</f>
        <v>1.2431088833714021E-4</v>
      </c>
      <c r="X9" s="12">
        <f>ARIMA2차!X9/10000000</f>
        <v>1.1879954609735868E-4</v>
      </c>
      <c r="Y9" s="12">
        <f>ARIMA2차!Y9/10000000</f>
        <v>1.1328267782447074E-4</v>
      </c>
      <c r="Z9" s="12">
        <f>ARIMA2차!Z9/10000000</f>
        <v>1.077602835184778E-4</v>
      </c>
      <c r="AA9" s="12">
        <f>ARIMA2차!AA9/10000000</f>
        <v>1.022323631793799E-4</v>
      </c>
      <c r="AB9" s="12">
        <f>ARIMA2차!AB9/10000000</f>
        <v>9.6698916807175562E-5</v>
      </c>
      <c r="AC9" s="12">
        <f>ARIMA2차!AC9/10000000</f>
        <v>9.1159944401866238E-5</v>
      </c>
      <c r="AD9" s="12">
        <f>ARIMA2차!AD9/10000000</f>
        <v>8.561544596345193E-5</v>
      </c>
      <c r="AE9" s="12">
        <f>ARIMA2차!AE9/10000000</f>
        <v>8.0065421491932651E-5</v>
      </c>
      <c r="AG9" s="3">
        <f>(W9-실제값!W9)^2</f>
        <v>1984845.3387755586</v>
      </c>
      <c r="AH9" s="3">
        <f>(X9-실제값!X9)^2</f>
        <v>2127985.1188208903</v>
      </c>
      <c r="AI9" s="3">
        <f>(Y9-실제값!Y9)^2</f>
        <v>2058286.0784915132</v>
      </c>
      <c r="AJ9" s="3">
        <f>(Z9-실제값!Z9)^2</f>
        <v>2001735.6576641668</v>
      </c>
      <c r="AK9" s="3">
        <f>(AA9-실제값!AA9)^2</f>
        <v>2120635.0725355013</v>
      </c>
      <c r="AL9" s="3">
        <f>(AB9-실제값!AB9)^2</f>
        <v>2100647.0911005228</v>
      </c>
      <c r="AM9" s="3">
        <f>(AC9-실제값!AC9)^2</f>
        <v>2758175.9718922852</v>
      </c>
      <c r="AN9" s="3">
        <f>(AD9-실제값!AD9)^2</f>
        <v>2757629.8489314714</v>
      </c>
    </row>
    <row r="10" spans="1:41" x14ac:dyDescent="0.6">
      <c r="A10" s="1">
        <v>6</v>
      </c>
      <c r="B10" s="11">
        <f>ARIMA2차!B10/10000000</f>
        <v>2.1990673360816585E-4</v>
      </c>
      <c r="C10" s="11">
        <f>ARIMA2차!C10/10000000</f>
        <v>2.3328037838657952E-4</v>
      </c>
      <c r="D10" s="11">
        <f>ARIMA2차!D10/10000000</f>
        <v>2.0550700368838747E-4</v>
      </c>
      <c r="E10" s="11">
        <f>ARIMA2차!E10/10000000</f>
        <v>1.9743920984232279E-4</v>
      </c>
      <c r="F10" s="11">
        <f>ARIMA2차!F10/10000000</f>
        <v>1.8347328018117497E-4</v>
      </c>
      <c r="G10" s="11">
        <f>ARIMA2차!G10/10000000</f>
        <v>1.8435250348289165E-4</v>
      </c>
      <c r="H10" s="11">
        <f>ARIMA2차!H10/10000000</f>
        <v>1.7239227635795041E-4</v>
      </c>
      <c r="I10" s="11">
        <f>ARIMA2차!I10/10000000</f>
        <v>1.6107004098129608E-4</v>
      </c>
      <c r="J10" s="11">
        <f>ARIMA2차!J10/10000000</f>
        <v>1.7215109148324416E-4</v>
      </c>
      <c r="K10" s="11">
        <f>ARIMA2차!K10/10000000</f>
        <v>1.7883157361133959E-4</v>
      </c>
      <c r="L10" s="11">
        <f>ARIMA2차!L10/10000000</f>
        <v>1.6929099672586455E-4</v>
      </c>
      <c r="M10" s="11">
        <f>ARIMA2차!M10/10000000</f>
        <v>1.4394798314655148E-4</v>
      </c>
      <c r="N10" s="11">
        <f>ARIMA2차!N10/10000000</f>
        <v>1.5490923694469282E-4</v>
      </c>
      <c r="O10" s="11">
        <f>ARIMA2차!O10/10000000</f>
        <v>1.3175441365697099E-4</v>
      </c>
      <c r="P10" s="11">
        <f>ARIMA2차!P10/10000000</f>
        <v>1.3462213272147613E-4</v>
      </c>
      <c r="Q10" s="11">
        <f>ARIMA2차!Q10/10000000</f>
        <v>1.2346463912121607E-4</v>
      </c>
      <c r="R10" s="11">
        <f>ARIMA2차!R10/10000000</f>
        <v>1.3602717052132895E-4</v>
      </c>
      <c r="S10" s="11">
        <f>ARIMA2차!S10/10000000</f>
        <v>1.1638017263821975E-4</v>
      </c>
      <c r="T10" s="11">
        <f>ARIMA2차!T10/10000000</f>
        <v>1.3061538277338498E-4</v>
      </c>
      <c r="U10" s="11">
        <f>ARIMA2차!U10/10000000</f>
        <v>1.2822700731781529E-4</v>
      </c>
      <c r="V10" s="11">
        <f>ARIMA2차!V10/10000000</f>
        <v>1.3602452797825852E-4</v>
      </c>
      <c r="W10" s="12">
        <f>ARIMA2차!W10/10000000</f>
        <v>1.0740132680096431E-4</v>
      </c>
      <c r="X10" s="12">
        <f>ARIMA2차!X10/10000000</f>
        <v>1.0234848979798989E-4</v>
      </c>
      <c r="Y10" s="12">
        <f>ARIMA2차!Y10/10000000</f>
        <v>9.7290589719684799E-5</v>
      </c>
      <c r="Z10" s="12">
        <f>ARIMA2차!Z10/10000000</f>
        <v>9.2227626566051914E-5</v>
      </c>
      <c r="AA10" s="12">
        <f>ARIMA2차!AA10/10000000</f>
        <v>8.7159600337086883E-5</v>
      </c>
      <c r="AB10" s="12">
        <f>ARIMA2차!AB10/10000000</f>
        <v>8.2086511032791171E-5</v>
      </c>
      <c r="AC10" s="12">
        <f>ARIMA2차!AC10/10000000</f>
        <v>7.7008358653166213E-5</v>
      </c>
      <c r="AD10" s="12">
        <f>ARIMA2차!AD10/10000000</f>
        <v>7.1925143198210573E-5</v>
      </c>
      <c r="AE10" s="12">
        <f>ARIMA2차!AE10/10000000</f>
        <v>6.6836864667924238E-5</v>
      </c>
      <c r="AG10" s="3">
        <f>(W10-실제값!W10)^2</f>
        <v>1883350.2398150626</v>
      </c>
      <c r="AH10" s="3">
        <f>(X10-실제값!X10)^2</f>
        <v>1372428.5928085211</v>
      </c>
      <c r="AI10" s="3">
        <f>(Y10-실제값!Y10)^2</f>
        <v>1444953.3178720407</v>
      </c>
      <c r="AJ10" s="3">
        <f>(Z10-실제값!Z10)^2</f>
        <v>1676046.1223964244</v>
      </c>
      <c r="AK10" s="3">
        <f>(AA10-실제값!AA10)^2</f>
        <v>1448414.8244467266</v>
      </c>
      <c r="AL10" s="3">
        <f>(AB10-실제값!AB10)^2</f>
        <v>1956259.6324552821</v>
      </c>
      <c r="AM10" s="3">
        <f>(AC10-실제값!AC10)^2</f>
        <v>1927652.6889183109</v>
      </c>
      <c r="AN10" s="3">
        <f>(AD10-실제값!AD10)^2</f>
        <v>1803160.4370466359</v>
      </c>
    </row>
    <row r="11" spans="1:41" x14ac:dyDescent="0.6">
      <c r="A11" s="1">
        <v>7</v>
      </c>
      <c r="B11" s="11">
        <f>ARIMA2차!B11/10000000</f>
        <v>2.1421907096307605E-4</v>
      </c>
      <c r="C11" s="11">
        <f>ARIMA2차!C11/10000000</f>
        <v>2.0967596051830629E-4</v>
      </c>
      <c r="D11" s="11">
        <f>ARIMA2차!D11/10000000</f>
        <v>1.8820853959701904E-4</v>
      </c>
      <c r="E11" s="11">
        <f>ARIMA2차!E11/10000000</f>
        <v>2.0302086801475338E-4</v>
      </c>
      <c r="F11" s="11">
        <f>ARIMA2차!F11/10000000</f>
        <v>1.8088335722022162E-4</v>
      </c>
      <c r="G11" s="11">
        <f>ARIMA2차!G11/10000000</f>
        <v>1.6422417432556034E-4</v>
      </c>
      <c r="H11" s="11">
        <f>ARIMA2차!H11/10000000</f>
        <v>1.4699034073317854E-4</v>
      </c>
      <c r="I11" s="11">
        <f>ARIMA2차!I11/10000000</f>
        <v>1.5932304747230721E-4</v>
      </c>
      <c r="J11" s="11">
        <f>ARIMA2차!J11/10000000</f>
        <v>1.5275598621757174E-4</v>
      </c>
      <c r="K11" s="11">
        <f>ARIMA2차!K11/10000000</f>
        <v>1.5806137867518938E-4</v>
      </c>
      <c r="L11" s="11">
        <f>ARIMA2차!L11/10000000</f>
        <v>1.4711560774442945E-4</v>
      </c>
      <c r="M11" s="11">
        <f>ARIMA2차!M11/10000000</f>
        <v>1.455984206307526E-4</v>
      </c>
      <c r="N11" s="11">
        <f>ARIMA2차!N11/10000000</f>
        <v>1.4972365692551907E-4</v>
      </c>
      <c r="O11" s="11">
        <f>ARIMA2차!O11/10000000</f>
        <v>1.3828147216704881E-4</v>
      </c>
      <c r="P11" s="11">
        <f>ARIMA2차!P11/10000000</f>
        <v>1.2605235343389124E-4</v>
      </c>
      <c r="Q11" s="11">
        <f>ARIMA2차!Q11/10000000</f>
        <v>1.3036863709410613E-4</v>
      </c>
      <c r="R11" s="11">
        <f>ARIMA2차!R11/10000000</f>
        <v>1.2345371830910934E-4</v>
      </c>
      <c r="S11" s="11">
        <f>ARIMA2차!S11/10000000</f>
        <v>1.3810381231253648E-4</v>
      </c>
      <c r="T11" s="11">
        <f>ARIMA2차!T11/10000000</f>
        <v>1.2040323033238769E-4</v>
      </c>
      <c r="U11" s="11">
        <f>ARIMA2차!U11/10000000</f>
        <v>1.2932440927646612E-4</v>
      </c>
      <c r="V11" s="11">
        <f>ARIMA2차!V11/10000000</f>
        <v>1.1369503168702989E-4</v>
      </c>
      <c r="W11" s="12">
        <f>ARIMA2차!W11/10000000</f>
        <v>1.0547055855838844E-4</v>
      </c>
      <c r="X11" s="12">
        <f>ARIMA2차!X11/10000000</f>
        <v>1.010006822122261E-4</v>
      </c>
      <c r="Y11" s="12">
        <f>ARIMA2차!Y11/10000000</f>
        <v>9.6526321787640334E-5</v>
      </c>
      <c r="Z11" s="12">
        <f>ARIMA2차!Z11/10000000</f>
        <v>9.2047477284628264E-5</v>
      </c>
      <c r="AA11" s="12">
        <f>ARIMA2차!AA11/10000000</f>
        <v>8.7564148703192762E-5</v>
      </c>
      <c r="AB11" s="12">
        <f>ARIMA2차!AB11/10000000</f>
        <v>8.3076336043332418E-5</v>
      </c>
      <c r="AC11" s="12">
        <f>ARIMA2차!AC11/10000000</f>
        <v>7.8584039305047191E-5</v>
      </c>
      <c r="AD11" s="12">
        <f>ARIMA2차!AD11/10000000</f>
        <v>7.4087258488335646E-5</v>
      </c>
      <c r="AE11" s="12">
        <f>ARIMA2차!AE11/10000000</f>
        <v>6.9585993593200695E-5</v>
      </c>
      <c r="AG11" s="3">
        <f>(W11-실제값!W11)^2</f>
        <v>1698064.930662856</v>
      </c>
      <c r="AH11" s="3">
        <f>(X11-실제값!X11)^2</f>
        <v>1676990.7612400542</v>
      </c>
      <c r="AI11" s="3">
        <f>(Y11-실제값!Y11)^2</f>
        <v>1375542.247569043</v>
      </c>
      <c r="AJ11" s="3">
        <f>(Z11-실제값!Z11)^2</f>
        <v>1380586.6005613478</v>
      </c>
      <c r="AK11" s="3">
        <f>(AA11-실제값!AA11)^2</f>
        <v>1329399.1378333224</v>
      </c>
      <c r="AL11" s="3">
        <f>(AB11-실제값!AB11)^2</f>
        <v>1519500.9782667707</v>
      </c>
      <c r="AM11" s="3">
        <f>(AC11-실제값!AC11)^2</f>
        <v>1288384.4612040911</v>
      </c>
      <c r="AN11" s="3">
        <f>(AD11-실제값!AD11)^2</f>
        <v>1598445.1877636625</v>
      </c>
    </row>
    <row r="12" spans="1:41" x14ac:dyDescent="0.6">
      <c r="A12" s="1">
        <v>8</v>
      </c>
      <c r="B12" s="11">
        <f>ARIMA2차!B12/10000000</f>
        <v>2.3315176086007123E-4</v>
      </c>
      <c r="C12" s="11">
        <f>ARIMA2차!C12/10000000</f>
        <v>2.0023979820441761E-4</v>
      </c>
      <c r="D12" s="11">
        <f>ARIMA2차!D12/10000000</f>
        <v>1.9676061216710429E-4</v>
      </c>
      <c r="E12" s="11">
        <f>ARIMA2차!E12/10000000</f>
        <v>1.7111294022492904E-4</v>
      </c>
      <c r="F12" s="11">
        <f>ARIMA2차!F12/10000000</f>
        <v>1.8302498037205375E-4</v>
      </c>
      <c r="G12" s="11">
        <f>ARIMA2차!G12/10000000</f>
        <v>1.6348616420357753E-4</v>
      </c>
      <c r="H12" s="11">
        <f>ARIMA2차!H12/10000000</f>
        <v>1.5930613546108496E-4</v>
      </c>
      <c r="I12" s="11">
        <f>ARIMA2차!I12/10000000</f>
        <v>1.673382768794763E-4</v>
      </c>
      <c r="J12" s="11">
        <f>ARIMA2차!J12/10000000</f>
        <v>1.5698361015949652E-4</v>
      </c>
      <c r="K12" s="11">
        <f>ARIMA2차!K12/10000000</f>
        <v>1.4644500967702471E-4</v>
      </c>
      <c r="L12" s="11">
        <f>ARIMA2차!L12/10000000</f>
        <v>1.4803317105059816E-4</v>
      </c>
      <c r="M12" s="11">
        <f>ARIMA2차!M12/10000000</f>
        <v>1.5315722561273781E-4</v>
      </c>
      <c r="N12" s="11">
        <f>ARIMA2차!N12/10000000</f>
        <v>1.4244660962547687E-4</v>
      </c>
      <c r="O12" s="11">
        <f>ARIMA2차!O12/10000000</f>
        <v>1.4049348021345857E-4</v>
      </c>
      <c r="P12" s="11">
        <f>ARIMA2차!P12/10000000</f>
        <v>1.2932026868130186E-4</v>
      </c>
      <c r="Q12" s="11">
        <f>ARIMA2차!Q12/10000000</f>
        <v>1.2409813987211333E-4</v>
      </c>
      <c r="R12" s="11">
        <f>ARIMA2차!R12/10000000</f>
        <v>1.3245283071958679E-4</v>
      </c>
      <c r="S12" s="11">
        <f>ARIMA2차!S12/10000000</f>
        <v>1.149880091493162E-4</v>
      </c>
      <c r="T12" s="11">
        <f>ARIMA2차!T12/10000000</f>
        <v>1.2438673743466125E-4</v>
      </c>
      <c r="U12" s="11">
        <f>ARIMA2차!U12/10000000</f>
        <v>1.2104618057128079E-4</v>
      </c>
      <c r="V12" s="11">
        <f>ARIMA2차!V12/10000000</f>
        <v>1.2705931303674082E-4</v>
      </c>
      <c r="W12" s="12">
        <f>ARIMA2차!W12/10000000</f>
        <v>1.0435625271331519E-4</v>
      </c>
      <c r="X12" s="12">
        <f>ARIMA2차!X12/10000000</f>
        <v>9.9802415660324916E-5</v>
      </c>
      <c r="Y12" s="12">
        <f>ARIMA2차!Y12/10000000</f>
        <v>9.5244011823923213E-5</v>
      </c>
      <c r="Z12" s="12">
        <f>ARIMA2차!Z12/10000000</f>
        <v>9.0681041204115906E-5</v>
      </c>
      <c r="AA12" s="12">
        <f>ARIMA2차!AA12/10000000</f>
        <v>8.6113503800898616E-5</v>
      </c>
      <c r="AB12" s="12">
        <f>ARIMA2차!AB12/10000000</f>
        <v>8.1541399614274272E-5</v>
      </c>
      <c r="AC12" s="12">
        <f>ARIMA2차!AC12/10000000</f>
        <v>7.6964728644239946E-5</v>
      </c>
      <c r="AD12" s="12">
        <f>ARIMA2차!AD12/10000000</f>
        <v>7.2383490890800016E-5</v>
      </c>
      <c r="AE12" s="12">
        <f>ARIMA2차!AE12/10000000</f>
        <v>6.7797686353948666E-5</v>
      </c>
      <c r="AG12" s="3">
        <f>(W12-실제값!W12)^2</f>
        <v>1834305.4559901452</v>
      </c>
      <c r="AH12" s="3">
        <f>(X12-실제값!X12)^2</f>
        <v>1402479.8093597679</v>
      </c>
      <c r="AI12" s="3">
        <f>(Y12-실제값!Y12)^2</f>
        <v>1302484.4751150361</v>
      </c>
      <c r="AJ12" s="3">
        <f>(Z12-실제값!Z12)^2</f>
        <v>1460693.4656312789</v>
      </c>
      <c r="AK12" s="3">
        <f>(AA12-실제값!AA12)^2</f>
        <v>1026362.5609115701</v>
      </c>
      <c r="AL12" s="3">
        <f>(AB12-실제값!AB12)^2</f>
        <v>1282856.2496581625</v>
      </c>
      <c r="AM12" s="3">
        <f>(AC12-실제값!AC12)^2</f>
        <v>1594762.2642145453</v>
      </c>
      <c r="AN12" s="3">
        <f>(AD12-실제값!AD12)^2</f>
        <v>1378494.1591033617</v>
      </c>
    </row>
    <row r="13" spans="1:41" x14ac:dyDescent="0.6">
      <c r="A13" s="1">
        <v>9</v>
      </c>
      <c r="B13" s="11">
        <f>ARIMA2차!B13/10000000</f>
        <v>2.0835380520587118E-4</v>
      </c>
      <c r="C13" s="11">
        <f>ARIMA2차!C13/10000000</f>
        <v>1.8802691453699007E-4</v>
      </c>
      <c r="D13" s="11">
        <f>ARIMA2차!D13/10000000</f>
        <v>1.7897405968618924E-4</v>
      </c>
      <c r="E13" s="11">
        <f>ARIMA2차!E13/10000000</f>
        <v>1.7800885612342785E-4</v>
      </c>
      <c r="F13" s="11">
        <f>ARIMA2차!F13/10000000</f>
        <v>1.697776819061326E-4</v>
      </c>
      <c r="G13" s="11">
        <f>ARIMA2차!G13/10000000</f>
        <v>1.5792955238594209E-4</v>
      </c>
      <c r="H13" s="11">
        <f>ARIMA2차!H13/10000000</f>
        <v>1.6210481622468744E-4</v>
      </c>
      <c r="I13" s="11">
        <f>ARIMA2차!I13/10000000</f>
        <v>1.5769209180889303E-4</v>
      </c>
      <c r="J13" s="11">
        <f>ARIMA2차!J13/10000000</f>
        <v>1.3725462192125192E-4</v>
      </c>
      <c r="K13" s="11">
        <f>ARIMA2차!K13/10000000</f>
        <v>1.6031107902952704E-4</v>
      </c>
      <c r="L13" s="11">
        <f>ARIMA2차!L13/10000000</f>
        <v>1.4868262717903852E-4</v>
      </c>
      <c r="M13" s="11">
        <f>ARIMA2차!M13/10000000</f>
        <v>1.3515365493534036E-4</v>
      </c>
      <c r="N13" s="11">
        <f>ARIMA2차!N13/10000000</f>
        <v>1.4139451306068899E-4</v>
      </c>
      <c r="O13" s="11">
        <f>ARIMA2차!O13/10000000</f>
        <v>1.2461462644035933E-4</v>
      </c>
      <c r="P13" s="11">
        <f>ARIMA2차!P13/10000000</f>
        <v>1.3885185919824933E-4</v>
      </c>
      <c r="Q13" s="11">
        <f>ARIMA2차!Q13/10000000</f>
        <v>1.2198642144853568E-4</v>
      </c>
      <c r="R13" s="11">
        <f>ARIMA2차!R13/10000000</f>
        <v>1.1618389136221446E-4</v>
      </c>
      <c r="S13" s="11">
        <f>ARIMA2차!S13/10000000</f>
        <v>1.2149420878653454E-4</v>
      </c>
      <c r="T13" s="11">
        <f>ARIMA2차!T13/10000000</f>
        <v>1.3487099319777843E-4</v>
      </c>
      <c r="U13" s="11">
        <f>ARIMA2차!U13/10000000</f>
        <v>1.2788276826982027E-4</v>
      </c>
      <c r="V13" s="11">
        <f>ARIMA2차!V13/10000000</f>
        <v>1.2496876196689807E-4</v>
      </c>
      <c r="W13" s="12">
        <f>ARIMA2차!W13/10000000</f>
        <v>1.0865409323918138E-4</v>
      </c>
      <c r="X13" s="12">
        <f>ARIMA2차!X13/10000000</f>
        <v>1.0493370990070835E-4</v>
      </c>
      <c r="Y13" s="12">
        <f>ARIMA2차!Y13/10000000</f>
        <v>1.01209584093999E-4</v>
      </c>
      <c r="Z13" s="12">
        <f>ARIMA2차!Z13/10000000</f>
        <v>9.7481715819051898E-5</v>
      </c>
      <c r="AA13" s="12">
        <f>ARIMA2차!AA13/10000000</f>
        <v>9.3750105075864122E-5</v>
      </c>
      <c r="AB13" s="12">
        <f>ARIMA2차!AB13/10000000</f>
        <v>9.0014751864441497E-5</v>
      </c>
      <c r="AC13" s="12">
        <f>ARIMA2차!AC13/10000000</f>
        <v>8.6275656184778195E-5</v>
      </c>
      <c r="AD13" s="12">
        <f>ARIMA2차!AD13/10000000</f>
        <v>8.2532818036878594E-5</v>
      </c>
      <c r="AE13" s="12">
        <f>ARIMA2차!AE13/10000000</f>
        <v>7.878623742073978E-5</v>
      </c>
      <c r="AG13" s="3">
        <f>(W13-실제값!W13)^2</f>
        <v>1330722.3217136029</v>
      </c>
      <c r="AH13" s="3">
        <f>(X13-실제값!X13)^2</f>
        <v>1286839.0353494547</v>
      </c>
      <c r="AI13" s="3">
        <f>(Y13-실제값!Y13)^2</f>
        <v>1591753.0113493248</v>
      </c>
      <c r="AJ13" s="3">
        <f>(Z13-실제값!Z13)^2</f>
        <v>1329374.8726919533</v>
      </c>
      <c r="AK13" s="3">
        <f>(AA13-실제값!AA13)^2</f>
        <v>1225266.5666208505</v>
      </c>
      <c r="AL13" s="3">
        <f>(AB13-실제값!AB13)^2</f>
        <v>1393150.130887008</v>
      </c>
      <c r="AM13" s="3">
        <f>(AC13-실제값!AC13)^2</f>
        <v>1374759.6653127146</v>
      </c>
      <c r="AN13" s="3">
        <f>(AD13-실제값!AD13)^2</f>
        <v>1669075.3507551989</v>
      </c>
    </row>
    <row r="14" spans="1:41" x14ac:dyDescent="0.6">
      <c r="A14" s="1">
        <v>10</v>
      </c>
      <c r="B14" s="11">
        <f>ARIMA2차!B14/10000000</f>
        <v>1.9892797809247022E-4</v>
      </c>
      <c r="C14" s="11">
        <f>ARIMA2차!C14/10000000</f>
        <v>1.9778827850771048E-4</v>
      </c>
      <c r="D14" s="11">
        <f>ARIMA2차!D14/10000000</f>
        <v>1.8494153793319277E-4</v>
      </c>
      <c r="E14" s="11">
        <f>ARIMA2차!E14/10000000</f>
        <v>1.9285105422574728E-4</v>
      </c>
      <c r="F14" s="11">
        <f>ARIMA2차!F14/10000000</f>
        <v>1.8796688917221337E-4</v>
      </c>
      <c r="G14" s="11">
        <f>ARIMA2차!G14/10000000</f>
        <v>1.8025756967720162E-4</v>
      </c>
      <c r="H14" s="11">
        <f>ARIMA2차!H14/10000000</f>
        <v>1.789738500181971E-4</v>
      </c>
      <c r="I14" s="11">
        <f>ARIMA2차!I14/10000000</f>
        <v>1.7246495806135464E-4</v>
      </c>
      <c r="J14" s="11">
        <f>ARIMA2차!J14/10000000</f>
        <v>1.8309891904193164E-4</v>
      </c>
      <c r="K14" s="11">
        <f>ARIMA2차!K14/10000000</f>
        <v>1.4812326533452213E-4</v>
      </c>
      <c r="L14" s="11">
        <f>ARIMA2차!L14/10000000</f>
        <v>1.3409055419639221E-4</v>
      </c>
      <c r="M14" s="11">
        <f>ARIMA2차!M14/10000000</f>
        <v>1.3416305401248965E-4</v>
      </c>
      <c r="N14" s="11">
        <f>ARIMA2차!N14/10000000</f>
        <v>1.4650972992045E-4</v>
      </c>
      <c r="O14" s="11">
        <f>ARIMA2차!O14/10000000</f>
        <v>1.3120288110456872E-4</v>
      </c>
      <c r="P14" s="11">
        <f>ARIMA2차!P14/10000000</f>
        <v>1.2232967315999087E-4</v>
      </c>
      <c r="Q14" s="11">
        <f>ARIMA2차!Q14/10000000</f>
        <v>1.0987000835160565E-4</v>
      </c>
      <c r="R14" s="11">
        <f>ARIMA2차!R14/10000000</f>
        <v>1.1989924833533537E-4</v>
      </c>
      <c r="S14" s="11">
        <f>ARIMA2차!S14/10000000</f>
        <v>1.1926589471047616E-4</v>
      </c>
      <c r="T14" s="11">
        <f>ARIMA2차!T14/10000000</f>
        <v>1.1202881356749761E-4</v>
      </c>
      <c r="U14" s="11">
        <f>ARIMA2차!U14/10000000</f>
        <v>1.2160149271217772E-4</v>
      </c>
      <c r="V14" s="11">
        <f>ARIMA2차!V14/10000000</f>
        <v>1.3036916735412749E-4</v>
      </c>
      <c r="W14" s="12">
        <f>ARIMA2차!W14/10000000</f>
        <v>1.0012649268535315E-4</v>
      </c>
      <c r="X14" s="12">
        <f>ARIMA2차!X14/10000000</f>
        <v>9.5309985910907566E-5</v>
      </c>
      <c r="Y14" s="12">
        <f>ARIMA2차!Y14/10000000</f>
        <v>9.0488653977618375E-5</v>
      </c>
      <c r="Z14" s="12">
        <f>ARIMA2차!Z14/10000000</f>
        <v>8.5662496885485605E-5</v>
      </c>
      <c r="AA14" s="12">
        <f>ARIMA2차!AA14/10000000</f>
        <v>8.0831514634509228E-5</v>
      </c>
      <c r="AB14" s="12">
        <f>ARIMA2차!AB14/10000000</f>
        <v>7.5995707224689246E-5</v>
      </c>
      <c r="AC14" s="12">
        <f>ARIMA2차!AC14/10000000</f>
        <v>7.1155074656027134E-5</v>
      </c>
      <c r="AD14" s="12">
        <f>ARIMA2차!AD14/10000000</f>
        <v>6.630961692852143E-5</v>
      </c>
      <c r="AE14" s="12">
        <f>ARIMA2차!AE14/10000000</f>
        <v>6.145933404217212E-5</v>
      </c>
      <c r="AG14" s="3">
        <f>(W14-실제값!W14)^2</f>
        <v>1709015.1054603269</v>
      </c>
      <c r="AH14" s="3">
        <f>(X14-실제값!X14)^2</f>
        <v>1903904.7529659173</v>
      </c>
      <c r="AI14" s="3">
        <f>(Y14-실제값!Y14)^2</f>
        <v>1354415.6295970108</v>
      </c>
      <c r="AJ14" s="3">
        <f>(Z14-실제값!Z14)^2</f>
        <v>1910451.8155892056</v>
      </c>
      <c r="AK14" s="3">
        <f>(AA14-실제값!AA14)^2</f>
        <v>1662168.6550996152</v>
      </c>
      <c r="AL14" s="3">
        <f>(AB14-실제값!AB14)^2</f>
        <v>1756558.4648586118</v>
      </c>
      <c r="AM14" s="3">
        <f>(AC14-실제값!AC14)^2</f>
        <v>1522354.8731885781</v>
      </c>
      <c r="AN14" s="3">
        <f>(AD14-실제값!AD14)^2</f>
        <v>1540767.6255042139</v>
      </c>
    </row>
    <row r="15" spans="1:41" x14ac:dyDescent="0.6">
      <c r="A15" s="1">
        <v>11</v>
      </c>
      <c r="B15" s="11">
        <f>ARIMA2차!B15/10000000</f>
        <v>2.2540380676094673E-4</v>
      </c>
      <c r="C15" s="11">
        <f>ARIMA2차!C15/10000000</f>
        <v>2.1347085158981871E-4</v>
      </c>
      <c r="D15" s="11">
        <f>ARIMA2차!D15/10000000</f>
        <v>1.9677789552606655E-4</v>
      </c>
      <c r="E15" s="11">
        <f>ARIMA2차!E15/10000000</f>
        <v>1.9311555305319769E-4</v>
      </c>
      <c r="F15" s="11">
        <f>ARIMA2차!F15/10000000</f>
        <v>2.0275561334818614E-4</v>
      </c>
      <c r="G15" s="11">
        <f>ARIMA2차!G15/10000000</f>
        <v>2.1083267035018667E-4</v>
      </c>
      <c r="H15" s="11">
        <f>ARIMA2차!H15/10000000</f>
        <v>1.8743216020818547E-4</v>
      </c>
      <c r="I15" s="11">
        <f>ARIMA2차!I15/10000000</f>
        <v>1.7396136731330822E-4</v>
      </c>
      <c r="J15" s="11">
        <f>ARIMA2차!J15/10000000</f>
        <v>1.5999389200649028E-4</v>
      </c>
      <c r="K15" s="11">
        <f>ARIMA2차!K15/10000000</f>
        <v>1.6065508727247915E-4</v>
      </c>
      <c r="L15" s="11">
        <f>ARIMA2차!L15/10000000</f>
        <v>1.6726713290811124E-4</v>
      </c>
      <c r="M15" s="11">
        <f>ARIMA2차!M15/10000000</f>
        <v>1.620571560351583E-4</v>
      </c>
      <c r="N15" s="11">
        <f>ARIMA2차!N15/10000000</f>
        <v>1.5299765935462354E-4</v>
      </c>
      <c r="O15" s="11">
        <f>ARIMA2차!O15/10000000</f>
        <v>1.2891011310379349E-4</v>
      </c>
      <c r="P15" s="11">
        <f>ARIMA2차!P15/10000000</f>
        <v>1.5797790515932944E-4</v>
      </c>
      <c r="Q15" s="11">
        <f>ARIMA2차!Q15/10000000</f>
        <v>1.4204373520155752E-4</v>
      </c>
      <c r="R15" s="11">
        <f>ARIMA2차!R15/10000000</f>
        <v>1.4176628771713393E-4</v>
      </c>
      <c r="S15" s="11">
        <f>ARIMA2차!S15/10000000</f>
        <v>1.2712752023554249E-4</v>
      </c>
      <c r="T15" s="11">
        <f>ARIMA2차!T15/10000000</f>
        <v>1.2375576530723891E-4</v>
      </c>
      <c r="U15" s="11">
        <f>ARIMA2차!U15/10000000</f>
        <v>1.3436857137319049E-4</v>
      </c>
      <c r="V15" s="11">
        <f>ARIMA2차!V15/10000000</f>
        <v>1.2697719414749023E-4</v>
      </c>
      <c r="W15" s="12">
        <f>ARIMA2차!W15/10000000</f>
        <v>1.1287662545158528E-4</v>
      </c>
      <c r="X15" s="12">
        <f>ARIMA2차!X15/10000000</f>
        <v>1.0799389440773521E-4</v>
      </c>
      <c r="Y15" s="12">
        <f>ARIMA2차!Y15/10000000</f>
        <v>1.0310626626776794E-4</v>
      </c>
      <c r="Z15" s="12">
        <f>ARIMA2차!Z15/10000000</f>
        <v>9.8213741031683461E-5</v>
      </c>
      <c r="AA15" s="12">
        <f>ARIMA2차!AA15/10000000</f>
        <v>9.3316318699483239E-5</v>
      </c>
      <c r="AB15" s="12">
        <f>ARIMA2차!AB15/10000000</f>
        <v>8.8413999271167273E-5</v>
      </c>
      <c r="AC15" s="12">
        <f>ARIMA2차!AC15/10000000</f>
        <v>8.3506782746734098E-5</v>
      </c>
      <c r="AD15" s="12">
        <f>ARIMA2차!AD15/10000000</f>
        <v>7.8594669126183728E-5</v>
      </c>
      <c r="AE15" s="12">
        <f>ARIMA2차!AE15/10000000</f>
        <v>7.3677658409519064E-5</v>
      </c>
      <c r="AG15" s="3">
        <f>(W15-실제값!W15)^2</f>
        <v>1751253.2317465439</v>
      </c>
      <c r="AH15" s="3">
        <f>(X15-실제값!X15)^2</f>
        <v>2060501.8551789105</v>
      </c>
      <c r="AI15" s="3">
        <f>(Y15-실제값!Y15)^2</f>
        <v>1336482.5633545297</v>
      </c>
      <c r="AJ15" s="3">
        <f>(Z15-실제값!Z15)^2</f>
        <v>2269084.7660656972</v>
      </c>
      <c r="AK15" s="3">
        <f>(AA15-실제값!AA15)^2</f>
        <v>2178354.91165032</v>
      </c>
      <c r="AL15" s="3">
        <f>(AB15-실제값!AB15)^2</f>
        <v>1745878.0391514946</v>
      </c>
      <c r="AM15" s="3">
        <f>(AC15-실제값!AC15)^2</f>
        <v>2261171.3360393238</v>
      </c>
      <c r="AN15" s="3">
        <f>(AD15-실제값!AD15)^2</f>
        <v>2032826.340055051</v>
      </c>
    </row>
    <row r="16" spans="1:41" x14ac:dyDescent="0.6">
      <c r="A16" s="1">
        <v>12</v>
      </c>
      <c r="B16" s="11">
        <f>ARIMA2차!B16/10000000</f>
        <v>2.6587943368402322E-4</v>
      </c>
      <c r="C16" s="11">
        <f>ARIMA2차!C16/10000000</f>
        <v>2.4609054305764543E-4</v>
      </c>
      <c r="D16" s="11">
        <f>ARIMA2차!D16/10000000</f>
        <v>2.519501236379371E-4</v>
      </c>
      <c r="E16" s="11">
        <f>ARIMA2차!E16/10000000</f>
        <v>2.5947397611245511E-4</v>
      </c>
      <c r="F16" s="11">
        <f>ARIMA2차!F16/10000000</f>
        <v>2.0233885737796028E-4</v>
      </c>
      <c r="G16" s="11">
        <f>ARIMA2차!G16/10000000</f>
        <v>2.2288176842037802E-4</v>
      </c>
      <c r="H16" s="11">
        <f>ARIMA2차!H16/10000000</f>
        <v>2.0500034816814869E-4</v>
      </c>
      <c r="I16" s="11">
        <f>ARIMA2차!I16/10000000</f>
        <v>2.2608270589519083E-4</v>
      </c>
      <c r="J16" s="11">
        <f>ARIMA2차!J16/10000000</f>
        <v>2.1465610081885985E-4</v>
      </c>
      <c r="K16" s="11">
        <f>ARIMA2차!K16/10000000</f>
        <v>2.0616024011457342E-4</v>
      </c>
      <c r="L16" s="11">
        <f>ARIMA2차!L16/10000000</f>
        <v>1.7327217979437395E-4</v>
      </c>
      <c r="M16" s="11">
        <f>ARIMA2차!M16/10000000</f>
        <v>1.5853709574866037E-4</v>
      </c>
      <c r="N16" s="11">
        <f>ARIMA2차!N16/10000000</f>
        <v>1.6156872580694092E-4</v>
      </c>
      <c r="O16" s="11">
        <f>ARIMA2차!O16/10000000</f>
        <v>1.6234366200556686E-4</v>
      </c>
      <c r="P16" s="11">
        <f>ARIMA2차!P16/10000000</f>
        <v>1.5279545203544779E-4</v>
      </c>
      <c r="Q16" s="11">
        <f>ARIMA2차!Q16/10000000</f>
        <v>1.4605752992121845E-4</v>
      </c>
      <c r="R16" s="11">
        <f>ARIMA2차!R16/10000000</f>
        <v>1.5505474799687327E-4</v>
      </c>
      <c r="S16" s="11">
        <f>ARIMA2차!S16/10000000</f>
        <v>1.4126365724081294E-4</v>
      </c>
      <c r="T16" s="11">
        <f>ARIMA2차!T16/10000000</f>
        <v>1.5115781566184115E-4</v>
      </c>
      <c r="U16" s="11">
        <f>ARIMA2차!U16/10000000</f>
        <v>1.4868752806088717E-4</v>
      </c>
      <c r="V16" s="11">
        <f>ARIMA2차!V16/10000000</f>
        <v>1.4069899435175309E-4</v>
      </c>
      <c r="W16" s="12">
        <f>ARIMA2차!W16/10000000</f>
        <v>1.1865343753698398E-4</v>
      </c>
      <c r="X16" s="12">
        <f>ARIMA2차!X16/10000000</f>
        <v>1.1210874323162425E-4</v>
      </c>
      <c r="Y16" s="12">
        <f>ARIMA2차!Y16/10000000</f>
        <v>1.055575010331755E-4</v>
      </c>
      <c r="Z16" s="12">
        <f>ARIMA2차!Z16/10000000</f>
        <v>9.8999710941643574E-5</v>
      </c>
      <c r="AA16" s="12">
        <f>ARIMA2차!AA16/10000000</f>
        <v>9.2435372957022624E-5</v>
      </c>
      <c r="AB16" s="12">
        <f>ARIMA2차!AB16/10000000</f>
        <v>8.5864487079321405E-5</v>
      </c>
      <c r="AC16" s="12">
        <f>ARIMA2차!AC16/10000000</f>
        <v>7.9287053308528261E-5</v>
      </c>
      <c r="AD16" s="12">
        <f>ARIMA2차!AD16/10000000</f>
        <v>7.2703071644651934E-5</v>
      </c>
      <c r="AE16" s="12">
        <f>ARIMA2차!AE16/10000000</f>
        <v>6.6112542087686595E-5</v>
      </c>
      <c r="AG16" s="3">
        <f>(W16-실제값!W16)^2</f>
        <v>2218346.8637017128</v>
      </c>
      <c r="AH16" s="3">
        <f>(X16-실제값!X16)^2</f>
        <v>3279399.3025106927</v>
      </c>
      <c r="AI16" s="3">
        <f>(Y16-실제값!Y16)^2</f>
        <v>2518146.0124572762</v>
      </c>
      <c r="AJ16" s="3">
        <f>(Z16-실제값!Z16)^2</f>
        <v>2702388.5089730634</v>
      </c>
      <c r="AK16" s="3">
        <f>(AA16-실제값!AA16)^2</f>
        <v>2488706.6678002821</v>
      </c>
      <c r="AL16" s="3">
        <f>(AB16-실제값!AB16)^2</f>
        <v>2200109.7359375474</v>
      </c>
      <c r="AM16" s="3">
        <f>(AC16-실제값!AC16)^2</f>
        <v>2492288.7102227733</v>
      </c>
      <c r="AN16" s="3">
        <f>(AD16-실제값!AD16)^2</f>
        <v>2769851.1110002776</v>
      </c>
    </row>
    <row r="17" spans="1:40" x14ac:dyDescent="0.6">
      <c r="A17" s="1">
        <v>13</v>
      </c>
      <c r="B17" s="11">
        <f>ARIMA2차!B17/10000000</f>
        <v>3.4526122698192108E-4</v>
      </c>
      <c r="C17" s="11">
        <f>ARIMA2차!C17/10000000</f>
        <v>3.1993346188603804E-4</v>
      </c>
      <c r="D17" s="11">
        <f>ARIMA2차!D17/10000000</f>
        <v>3.2608895791886618E-4</v>
      </c>
      <c r="E17" s="11">
        <f>ARIMA2차!E17/10000000</f>
        <v>3.0529687450442166E-4</v>
      </c>
      <c r="F17" s="11">
        <f>ARIMA2차!F17/10000000</f>
        <v>2.6981811826632432E-4</v>
      </c>
      <c r="G17" s="11">
        <f>ARIMA2차!G17/10000000</f>
        <v>2.5844542538945071E-4</v>
      </c>
      <c r="H17" s="11">
        <f>ARIMA2차!H17/10000000</f>
        <v>2.5744054455794746E-4</v>
      </c>
      <c r="I17" s="11">
        <f>ARIMA2차!I17/10000000</f>
        <v>2.6512953308612306E-4</v>
      </c>
      <c r="J17" s="11">
        <f>ARIMA2차!J17/10000000</f>
        <v>2.5613136812126344E-4</v>
      </c>
      <c r="K17" s="11">
        <f>ARIMA2차!K17/10000000</f>
        <v>2.3645261295034633E-4</v>
      </c>
      <c r="L17" s="11">
        <f>ARIMA2차!L17/10000000</f>
        <v>2.401002127902745E-4</v>
      </c>
      <c r="M17" s="11">
        <f>ARIMA2차!M17/10000000</f>
        <v>2.1275226034415796E-4</v>
      </c>
      <c r="N17" s="11">
        <f>ARIMA2차!N17/10000000</f>
        <v>2.1289460206395342E-4</v>
      </c>
      <c r="O17" s="11">
        <f>ARIMA2차!O17/10000000</f>
        <v>2.0391241148209316E-4</v>
      </c>
      <c r="P17" s="11">
        <f>ARIMA2차!P17/10000000</f>
        <v>1.9570084207075141E-4</v>
      </c>
      <c r="Q17" s="11">
        <f>ARIMA2차!Q17/10000000</f>
        <v>1.7895103362989542E-4</v>
      </c>
      <c r="R17" s="11">
        <f>ARIMA2차!R17/10000000</f>
        <v>1.8844838903918785E-4</v>
      </c>
      <c r="S17" s="11">
        <f>ARIMA2차!S17/10000000</f>
        <v>1.7947769042067762E-4</v>
      </c>
      <c r="T17" s="11">
        <f>ARIMA2차!T17/10000000</f>
        <v>1.788351497944973E-4</v>
      </c>
      <c r="U17" s="11">
        <f>ARIMA2차!U17/10000000</f>
        <v>1.960357981043725E-4</v>
      </c>
      <c r="V17" s="11">
        <f>ARIMA2차!V17/10000000</f>
        <v>1.8720316719842095E-4</v>
      </c>
      <c r="W17" s="12">
        <f>ARIMA2차!W17/10000000</f>
        <v>1.5019665767425613E-4</v>
      </c>
      <c r="X17" s="12">
        <f>ARIMA2차!X17/10000000</f>
        <v>1.4208168339280237E-4</v>
      </c>
      <c r="Y17" s="12">
        <f>ARIMA2차!Y17/10000000</f>
        <v>1.3395858865860791E-4</v>
      </c>
      <c r="Z17" s="12">
        <f>ARIMA2차!Z17/10000000</f>
        <v>1.2582737347166986E-4</v>
      </c>
      <c r="AA17" s="12">
        <f>ARIMA2차!AA17/10000000</f>
        <v>1.1768803783198818E-4</v>
      </c>
      <c r="AB17" s="12">
        <f>ARIMA2차!AB17/10000000</f>
        <v>1.0954058173956292E-4</v>
      </c>
      <c r="AC17" s="12">
        <f>ARIMA2차!AC17/10000000</f>
        <v>1.0138500519439403E-4</v>
      </c>
      <c r="AD17" s="12">
        <f>ARIMA2차!AD17/10000000</f>
        <v>9.3221308196481554E-5</v>
      </c>
      <c r="AE17" s="12">
        <f>ARIMA2차!AE17/10000000</f>
        <v>8.5049490745825465E-5</v>
      </c>
      <c r="AG17" s="3">
        <f>(W17-실제값!W17)^2</f>
        <v>3412993.8865518225</v>
      </c>
      <c r="AH17" s="3">
        <f>(X17-실제값!X17)^2</f>
        <v>4120504.4436371243</v>
      </c>
      <c r="AI17" s="3">
        <f>(Y17-실제값!Y17)^2</f>
        <v>3433002.0121925133</v>
      </c>
      <c r="AJ17" s="3">
        <f>(Z17-실제값!Z17)^2</f>
        <v>3426126.6451131804</v>
      </c>
      <c r="AK17" s="3">
        <f>(AA17-실제값!AA17)^2</f>
        <v>4978642.4114933163</v>
      </c>
      <c r="AL17" s="3">
        <f>(AB17-실제값!AB17)^2</f>
        <v>4677500.1304347087</v>
      </c>
      <c r="AM17" s="3">
        <f>(AC17-실제값!AC17)^2</f>
        <v>4439301.8119003121</v>
      </c>
      <c r="AN17" s="3">
        <f>(AD17-실제값!AD17)^2</f>
        <v>5500559.5813814076</v>
      </c>
    </row>
    <row r="18" spans="1:40" x14ac:dyDescent="0.6">
      <c r="A18" s="1">
        <v>14</v>
      </c>
      <c r="B18" s="11">
        <f>ARIMA2차!B18/10000000</f>
        <v>5.0089749286563691E-4</v>
      </c>
      <c r="C18" s="11">
        <f>ARIMA2차!C18/10000000</f>
        <v>4.3983023249082487E-4</v>
      </c>
      <c r="D18" s="11">
        <f>ARIMA2차!D18/10000000</f>
        <v>3.9943213678454091E-4</v>
      </c>
      <c r="E18" s="11">
        <f>ARIMA2차!E18/10000000</f>
        <v>3.6205691402471212E-4</v>
      </c>
      <c r="F18" s="11">
        <f>ARIMA2차!F18/10000000</f>
        <v>3.723875599495853E-4</v>
      </c>
      <c r="G18" s="11">
        <f>ARIMA2차!G18/10000000</f>
        <v>3.512198419337077E-4</v>
      </c>
      <c r="H18" s="11">
        <f>ARIMA2차!H18/10000000</f>
        <v>3.230672028541893E-4</v>
      </c>
      <c r="I18" s="11">
        <f>ARIMA2차!I18/10000000</f>
        <v>3.2030039923041178E-4</v>
      </c>
      <c r="J18" s="11">
        <f>ARIMA2차!J18/10000000</f>
        <v>3.3736134665179396E-4</v>
      </c>
      <c r="K18" s="11">
        <f>ARIMA2차!K18/10000000</f>
        <v>3.182656323720623E-4</v>
      </c>
      <c r="L18" s="11">
        <f>ARIMA2차!L18/10000000</f>
        <v>3.3089392423861399E-4</v>
      </c>
      <c r="M18" s="11">
        <f>ARIMA2차!M18/10000000</f>
        <v>2.8720916471195167E-4</v>
      </c>
      <c r="N18" s="11">
        <f>ARIMA2차!N18/10000000</f>
        <v>2.8561698661890705E-4</v>
      </c>
      <c r="O18" s="11">
        <f>ARIMA2차!O18/10000000</f>
        <v>2.5596935831186601E-4</v>
      </c>
      <c r="P18" s="11">
        <f>ARIMA2차!P18/10000000</f>
        <v>2.429386776746377E-4</v>
      </c>
      <c r="Q18" s="11">
        <f>ARIMA2차!Q18/10000000</f>
        <v>2.4082088570899081E-4</v>
      </c>
      <c r="R18" s="11">
        <f>ARIMA2차!R18/10000000</f>
        <v>2.461569139209813E-4</v>
      </c>
      <c r="S18" s="11">
        <f>ARIMA2차!S18/10000000</f>
        <v>2.442820941258142E-4</v>
      </c>
      <c r="T18" s="11">
        <f>ARIMA2차!T18/10000000</f>
        <v>2.3519843462983849E-4</v>
      </c>
      <c r="U18" s="11">
        <f>ARIMA2차!U18/10000000</f>
        <v>2.3572504325982083E-4</v>
      </c>
      <c r="V18" s="11">
        <f>ARIMA2차!V18/10000000</f>
        <v>2.5539487720969316E-4</v>
      </c>
      <c r="W18" s="12">
        <f>ARIMA2차!W18/10000000</f>
        <v>1.9338184878242028E-4</v>
      </c>
      <c r="X18" s="12">
        <f>ARIMA2차!X18/10000000</f>
        <v>1.8237099515217123E-4</v>
      </c>
      <c r="Y18" s="12">
        <f>ARIMA2차!Y18/10000000</f>
        <v>1.7134912835665744E-4</v>
      </c>
      <c r="Z18" s="12">
        <f>ARIMA2차!Z18/10000000</f>
        <v>1.6031624839588475E-4</v>
      </c>
      <c r="AA18" s="12">
        <f>ARIMA2차!AA18/10000000</f>
        <v>1.4927235526985023E-4</v>
      </c>
      <c r="AB18" s="12">
        <f>ARIMA2차!AB18/10000000</f>
        <v>1.3821744897855387E-4</v>
      </c>
      <c r="AC18" s="12">
        <f>ARIMA2차!AC18/10000000</f>
        <v>1.2715152952199569E-4</v>
      </c>
      <c r="AD18" s="12">
        <f>ARIMA2차!AD18/10000000</f>
        <v>1.1607459690017568E-4</v>
      </c>
      <c r="AE18" s="12">
        <f>ARIMA2차!AE18/10000000</f>
        <v>1.0498665111309383E-4</v>
      </c>
      <c r="AG18" s="3">
        <f>(W18-실제값!W18)^2</f>
        <v>5830371.497263547</v>
      </c>
      <c r="AH18" s="3">
        <f>(X18-실제값!X18)^2</f>
        <v>7158977.0742416885</v>
      </c>
      <c r="AI18" s="3">
        <f>(Y18-실제값!Y18)^2</f>
        <v>7237928.6373153729</v>
      </c>
      <c r="AJ18" s="3">
        <f>(Z18-실제값!Z18)^2</f>
        <v>6354060.8140790388</v>
      </c>
      <c r="AK18" s="3">
        <f>(AA18-실제값!AA18)^2</f>
        <v>9237936.4989508018</v>
      </c>
      <c r="AL18" s="3">
        <f>(AB18-실제값!AB18)^2</f>
        <v>8670969.7478566691</v>
      </c>
      <c r="AM18" s="3">
        <f>(AC18-실제값!AC18)^2</f>
        <v>10096071.005814558</v>
      </c>
      <c r="AN18" s="3">
        <f>(AD18-실제값!AD18)^2</f>
        <v>9442611.4081770666</v>
      </c>
    </row>
    <row r="19" spans="1:40" x14ac:dyDescent="0.6">
      <c r="A19" s="1">
        <v>15</v>
      </c>
      <c r="B19" s="11">
        <f>ARIMA2차!B19/10000000</f>
        <v>6.6372778166263601E-4</v>
      </c>
      <c r="C19" s="11">
        <f>ARIMA2차!C19/10000000</f>
        <v>5.9686503423155707E-4</v>
      </c>
      <c r="D19" s="11">
        <f>ARIMA2차!D19/10000000</f>
        <v>5.5159695543253659E-4</v>
      </c>
      <c r="E19" s="11">
        <f>ARIMA2차!E19/10000000</f>
        <v>5.1496677766470656E-4</v>
      </c>
      <c r="F19" s="11">
        <f>ARIMA2차!F19/10000000</f>
        <v>4.8969794447886012E-4</v>
      </c>
      <c r="G19" s="11">
        <f>ARIMA2차!G19/10000000</f>
        <v>4.9579215832357549E-4</v>
      </c>
      <c r="H19" s="11">
        <f>ARIMA2차!H19/10000000</f>
        <v>4.5983964075755631E-4</v>
      </c>
      <c r="I19" s="11">
        <f>ARIMA2차!I19/10000000</f>
        <v>4.3506128920730772E-4</v>
      </c>
      <c r="J19" s="11">
        <f>ARIMA2차!J19/10000000</f>
        <v>4.2819634027795365E-4</v>
      </c>
      <c r="K19" s="11">
        <f>ARIMA2차!K19/10000000</f>
        <v>4.5892180622618509E-4</v>
      </c>
      <c r="L19" s="11">
        <f>ARIMA2차!L19/10000000</f>
        <v>4.5932543206862064E-4</v>
      </c>
      <c r="M19" s="11">
        <f>ARIMA2차!M19/10000000</f>
        <v>4.129348485296645E-4</v>
      </c>
      <c r="N19" s="11">
        <f>ARIMA2차!N19/10000000</f>
        <v>4.0166565178756896E-4</v>
      </c>
      <c r="O19" s="11">
        <f>ARIMA2차!O19/10000000</f>
        <v>3.7538985642163018E-4</v>
      </c>
      <c r="P19" s="11">
        <f>ARIMA2차!P19/10000000</f>
        <v>3.4255416408607471E-4</v>
      </c>
      <c r="Q19" s="11">
        <f>ARIMA2차!Q19/10000000</f>
        <v>3.2283087054392088E-4</v>
      </c>
      <c r="R19" s="11">
        <f>ARIMA2차!R19/10000000</f>
        <v>3.0424608072389771E-4</v>
      </c>
      <c r="S19" s="11">
        <f>ARIMA2차!S19/10000000</f>
        <v>3.2786484170044359E-4</v>
      </c>
      <c r="T19" s="11">
        <f>ARIMA2차!T19/10000000</f>
        <v>3.294354705901338E-4</v>
      </c>
      <c r="U19" s="11">
        <f>ARIMA2차!U19/10000000</f>
        <v>3.0828138506958791E-4</v>
      </c>
      <c r="V19" s="11">
        <f>ARIMA2차!V19/10000000</f>
        <v>3.3664854072749451E-4</v>
      </c>
      <c r="W19" s="12">
        <f>ARIMA2차!W19/10000000</f>
        <v>2.6192490807687283E-4</v>
      </c>
      <c r="X19" s="12">
        <f>ARIMA2차!X19/10000000</f>
        <v>2.4658908424889667E-4</v>
      </c>
      <c r="Y19" s="12">
        <f>ARIMA2차!Y19/10000000</f>
        <v>2.3123792502489522E-4</v>
      </c>
      <c r="Z19" s="12">
        <f>ARIMA2차!Z19/10000000</f>
        <v>2.1587143040485097E-4</v>
      </c>
      <c r="AA19" s="12">
        <f>ARIMA2차!AA19/10000000</f>
        <v>2.004896003887814E-4</v>
      </c>
      <c r="AB19" s="12">
        <f>ARIMA2차!AB19/10000000</f>
        <v>1.8509243497668649E-4</v>
      </c>
      <c r="AC19" s="12">
        <f>ARIMA2차!AC19/10000000</f>
        <v>1.696799341685546E-4</v>
      </c>
      <c r="AD19" s="12">
        <f>ARIMA2차!AD19/10000000</f>
        <v>1.5425209796438575E-4</v>
      </c>
      <c r="AE19" s="12">
        <f>ARIMA2차!AE19/10000000</f>
        <v>1.388089263641974E-4</v>
      </c>
      <c r="AG19" s="3">
        <f>(W19-실제값!W19)^2</f>
        <v>12762131.278311601</v>
      </c>
      <c r="AH19" s="3">
        <f>(X19-실제값!X19)^2</f>
        <v>14090892.368621031</v>
      </c>
      <c r="AI19" s="3">
        <f>(Y19-실제값!Y19)^2</f>
        <v>14060857.285436176</v>
      </c>
      <c r="AJ19" s="3">
        <f>(Z19-실제값!Z19)^2</f>
        <v>12637095.540926633</v>
      </c>
      <c r="AK19" s="3">
        <f>(AA19-실제값!AA19)^2</f>
        <v>16908391.381338309</v>
      </c>
      <c r="AL19" s="3">
        <f>(AB19-실제값!AB19)^2</f>
        <v>16993176.428388748</v>
      </c>
      <c r="AM19" s="3">
        <f>(AC19-실제값!AC19)^2</f>
        <v>19135419.101285659</v>
      </c>
      <c r="AN19" s="3">
        <f>(AD19-실제값!AD19)^2</f>
        <v>20492427.61494454</v>
      </c>
    </row>
    <row r="20" spans="1:40" x14ac:dyDescent="0.6">
      <c r="A20" s="1">
        <v>16</v>
      </c>
      <c r="B20" s="11">
        <f>ARIMA2차!B20/10000000</f>
        <v>1.0231472573364933E-3</v>
      </c>
      <c r="C20" s="11">
        <f>ARIMA2차!C20/10000000</f>
        <v>9.5386324682093782E-4</v>
      </c>
      <c r="D20" s="11">
        <f>ARIMA2차!D20/10000000</f>
        <v>8.3568954313496596E-4</v>
      </c>
      <c r="E20" s="11">
        <f>ARIMA2차!E20/10000000</f>
        <v>7.8201672679258539E-4</v>
      </c>
      <c r="F20" s="11">
        <f>ARIMA2차!F20/10000000</f>
        <v>7.5883114917539888E-4</v>
      </c>
      <c r="G20" s="11">
        <f>ARIMA2차!G20/10000000</f>
        <v>7.2359809529869872E-4</v>
      </c>
      <c r="H20" s="11">
        <f>ARIMA2차!H20/10000000</f>
        <v>6.9062838488995301E-4</v>
      </c>
      <c r="I20" s="11">
        <f>ARIMA2차!I20/10000000</f>
        <v>7.3918332033736636E-4</v>
      </c>
      <c r="J20" s="11">
        <f>ARIMA2차!J20/10000000</f>
        <v>6.9816746678171731E-4</v>
      </c>
      <c r="K20" s="11">
        <f>ARIMA2차!K20/10000000</f>
        <v>6.8517294717403425E-4</v>
      </c>
      <c r="L20" s="11">
        <f>ARIMA2차!L20/10000000</f>
        <v>6.5317766919438058E-4</v>
      </c>
      <c r="M20" s="11">
        <f>ARIMA2차!M20/10000000</f>
        <v>6.3943271712291801E-4</v>
      </c>
      <c r="N20" s="11">
        <f>ARIMA2차!N20/10000000</f>
        <v>5.8112590366759913E-4</v>
      </c>
      <c r="O20" s="11">
        <f>ARIMA2차!O20/10000000</f>
        <v>5.5302129343851817E-4</v>
      </c>
      <c r="P20" s="11">
        <f>ARIMA2차!P20/10000000</f>
        <v>5.1171235188649346E-4</v>
      </c>
      <c r="Q20" s="11">
        <f>ARIMA2차!Q20/10000000</f>
        <v>4.934579102534774E-4</v>
      </c>
      <c r="R20" s="11">
        <f>ARIMA2차!R20/10000000</f>
        <v>4.7255666155033758E-4</v>
      </c>
      <c r="S20" s="11">
        <f>ARIMA2차!S20/10000000</f>
        <v>4.4584783488852553E-4</v>
      </c>
      <c r="T20" s="11">
        <f>ARIMA2차!T20/10000000</f>
        <v>4.3687828764319466E-4</v>
      </c>
      <c r="U20" s="11">
        <f>ARIMA2차!U20/10000000</f>
        <v>4.6810869911836846E-4</v>
      </c>
      <c r="V20" s="11">
        <f>ARIMA2차!V20/10000000</f>
        <v>4.6288828130006533E-4</v>
      </c>
      <c r="W20" s="12">
        <f>ARIMA2차!W20/10000000</f>
        <v>3.6219278706331969E-4</v>
      </c>
      <c r="X20" s="12">
        <f>ARIMA2차!X20/10000000</f>
        <v>3.3600771802989768E-4</v>
      </c>
      <c r="Y20" s="12">
        <f>ARIMA2차!Y20/10000000</f>
        <v>3.0979650647970847E-4</v>
      </c>
      <c r="Z20" s="12">
        <f>ARIMA2차!Z20/10000000</f>
        <v>2.8355915241275214E-4</v>
      </c>
      <c r="AA20" s="12">
        <f>ARIMA2차!AA20/10000000</f>
        <v>2.5729565582902867E-4</v>
      </c>
      <c r="AB20" s="12">
        <f>ARIMA2차!AB20/10000000</f>
        <v>2.3100601672856137E-4</v>
      </c>
      <c r="AC20" s="12">
        <f>ARIMA2차!AC20/10000000</f>
        <v>2.0469023511132691E-4</v>
      </c>
      <c r="AD20" s="12">
        <f>ARIMA2차!AD20/10000000</f>
        <v>1.7834831097732532E-4</v>
      </c>
      <c r="AE20" s="12">
        <f>ARIMA2차!AE20/10000000</f>
        <v>1.5198024432656822E-4</v>
      </c>
      <c r="AG20" s="3">
        <f>(W20-실제값!W20)^2</f>
        <v>24662508.274799116</v>
      </c>
      <c r="AH20" s="3">
        <f>(X20-실제값!X20)^2</f>
        <v>29125421.225855578</v>
      </c>
      <c r="AI20" s="3">
        <f>(Y20-실제값!Y20)^2</f>
        <v>22996698.869163029</v>
      </c>
      <c r="AJ20" s="3">
        <f>(Z20-실제값!Z20)^2</f>
        <v>24357239.641972359</v>
      </c>
      <c r="AK20" s="3">
        <f>(AA20-실제값!AA20)^2</f>
        <v>33725570.162216365</v>
      </c>
      <c r="AL20" s="3">
        <f>(AB20-실제값!AB20)^2</f>
        <v>34553712.162530623</v>
      </c>
      <c r="AM20" s="3">
        <f>(AC20-실제값!AC20)^2</f>
        <v>35013725.684833504</v>
      </c>
      <c r="AN20" s="3">
        <f>(AD20-실제값!AD20)^2</f>
        <v>41464434.868277088</v>
      </c>
    </row>
    <row r="21" spans="1:40" x14ac:dyDescent="0.6">
      <c r="A21" s="1">
        <v>17</v>
      </c>
      <c r="B21" s="11">
        <f>ARIMA2차!B21/10000000</f>
        <v>1.2257136912612061E-3</v>
      </c>
      <c r="C21" s="11">
        <f>ARIMA2차!C21/10000000</f>
        <v>1.1189505906472111E-3</v>
      </c>
      <c r="D21" s="11">
        <f>ARIMA2차!D21/10000000</f>
        <v>1.0913390066986395E-3</v>
      </c>
      <c r="E21" s="11">
        <f>ARIMA2차!E21/10000000</f>
        <v>9.7176970652756902E-4</v>
      </c>
      <c r="F21" s="11">
        <f>ARIMA2차!F21/10000000</f>
        <v>9.753210170652957E-4</v>
      </c>
      <c r="G21" s="11">
        <f>ARIMA2차!G21/10000000</f>
        <v>9.3408930803807284E-4</v>
      </c>
      <c r="H21" s="11">
        <f>ARIMA2차!H21/10000000</f>
        <v>9.2061249522680771E-4</v>
      </c>
      <c r="I21" s="11">
        <f>ARIMA2차!I21/10000000</f>
        <v>9.0005982780708041E-4</v>
      </c>
      <c r="J21" s="11">
        <f>ARIMA2차!J21/10000000</f>
        <v>8.8957589209669619E-4</v>
      </c>
      <c r="K21" s="11">
        <f>ARIMA2차!K21/10000000</f>
        <v>8.8299784077933987E-4</v>
      </c>
      <c r="L21" s="11">
        <f>ARIMA2차!L21/10000000</f>
        <v>9.003901954130933E-4</v>
      </c>
      <c r="M21" s="11">
        <f>ARIMA2차!M21/10000000</f>
        <v>8.8708869957905502E-4</v>
      </c>
      <c r="N21" s="11">
        <f>ARIMA2차!N21/10000000</f>
        <v>8.0991891125515973E-4</v>
      </c>
      <c r="O21" s="11">
        <f>ARIMA2차!O21/10000000</f>
        <v>7.4227368798284853E-4</v>
      </c>
      <c r="P21" s="11">
        <f>ARIMA2차!P21/10000000</f>
        <v>6.832328077283899E-4</v>
      </c>
      <c r="Q21" s="11">
        <f>ARIMA2차!Q21/10000000</f>
        <v>6.5003011122761502E-4</v>
      </c>
      <c r="R21" s="11">
        <f>ARIMA2차!R21/10000000</f>
        <v>6.2162746581458626E-4</v>
      </c>
      <c r="S21" s="11">
        <f>ARIMA2차!S21/10000000</f>
        <v>5.974746720285917E-4</v>
      </c>
      <c r="T21" s="11">
        <f>ARIMA2차!T21/10000000</f>
        <v>5.9990654923211669E-4</v>
      </c>
      <c r="U21" s="11">
        <f>ARIMA2차!U21/10000000</f>
        <v>5.8667440150343957E-4</v>
      </c>
      <c r="V21" s="11">
        <f>ARIMA2차!V21/10000000</f>
        <v>6.579655131588733E-4</v>
      </c>
      <c r="W21" s="12">
        <f>ARIMA2차!W21/10000000</f>
        <v>5.2289920154473507E-4</v>
      </c>
      <c r="X21" s="12">
        <f>ARIMA2차!X21/10000000</f>
        <v>4.9381846647760831E-4</v>
      </c>
      <c r="Y21" s="12">
        <f>ARIMA2차!Y21/10000000</f>
        <v>4.6470863858979431E-4</v>
      </c>
      <c r="Z21" s="12">
        <f>ARIMA2차!Z21/10000000</f>
        <v>4.355697178812814E-4</v>
      </c>
      <c r="AA21" s="12">
        <f>ARIMA2차!AA21/10000000</f>
        <v>4.064017043520813E-4</v>
      </c>
      <c r="AB21" s="12">
        <f>ARIMA2차!AB21/10000000</f>
        <v>3.7720459800215904E-4</v>
      </c>
      <c r="AC21" s="12">
        <f>ARIMA2차!AC21/10000000</f>
        <v>3.4797839883157284E-4</v>
      </c>
      <c r="AD21" s="12">
        <f>ARIMA2차!AD21/10000000</f>
        <v>3.1872310684027613E-4</v>
      </c>
      <c r="AE21" s="12">
        <f>ARIMA2차!AE21/10000000</f>
        <v>2.8943872202829223E-4</v>
      </c>
      <c r="AG21" s="3">
        <f>(W21-실제값!W21)^2</f>
        <v>45172725.644533932</v>
      </c>
      <c r="AH21" s="3">
        <f>(X21-실제값!X21)^2</f>
        <v>42043469.026262924</v>
      </c>
      <c r="AI21" s="3">
        <f>(Y21-실제값!Y21)^2</f>
        <v>43254596.16010236</v>
      </c>
      <c r="AJ21" s="3">
        <f>(Z21-실제값!Z21)^2</f>
        <v>39912775.049471334</v>
      </c>
      <c r="AK21" s="3">
        <f>(AA21-실제값!AA21)^2</f>
        <v>56897999.883282296</v>
      </c>
      <c r="AL21" s="3">
        <f>(AB21-실제값!AB21)^2</f>
        <v>68550211.160234183</v>
      </c>
      <c r="AM21" s="3">
        <f>(AC21-실제값!AC21)^2</f>
        <v>65578820.245584004</v>
      </c>
      <c r="AN21" s="3">
        <f>(AD21-실제값!AD21)^2</f>
        <v>65097463.025689475</v>
      </c>
    </row>
    <row r="22" spans="1:40" x14ac:dyDescent="0.6">
      <c r="A22" s="1">
        <v>18</v>
      </c>
      <c r="B22" s="11">
        <f>ARIMA2차!B22/10000000</f>
        <v>1.5119226467929722E-3</v>
      </c>
      <c r="C22" s="11">
        <f>ARIMA2차!C22/10000000</f>
        <v>1.4296247090176469E-3</v>
      </c>
      <c r="D22" s="11">
        <f>ARIMA2차!D22/10000000</f>
        <v>1.3404680280689862E-3</v>
      </c>
      <c r="E22" s="11">
        <f>ARIMA2차!E22/10000000</f>
        <v>1.3139339179091976E-3</v>
      </c>
      <c r="F22" s="11">
        <f>ARIMA2차!F22/10000000</f>
        <v>1.2224429034644428E-3</v>
      </c>
      <c r="G22" s="11">
        <f>ARIMA2차!G22/10000000</f>
        <v>1.1769367860932202E-3</v>
      </c>
      <c r="H22" s="11">
        <f>ARIMA2차!H22/10000000</f>
        <v>1.2066737934422738E-3</v>
      </c>
      <c r="I22" s="11">
        <f>ARIMA2차!I22/10000000</f>
        <v>1.1914942057541439E-3</v>
      </c>
      <c r="J22" s="11">
        <f>ARIMA2차!J22/10000000</f>
        <v>1.193929315164691E-3</v>
      </c>
      <c r="K22" s="11">
        <f>ARIMA2차!K22/10000000</f>
        <v>1.161970967308425E-3</v>
      </c>
      <c r="L22" s="11">
        <f>ARIMA2차!L22/10000000</f>
        <v>1.1716437665902271E-3</v>
      </c>
      <c r="M22" s="11">
        <f>ARIMA2차!M22/10000000</f>
        <v>1.2000573958927288E-3</v>
      </c>
      <c r="N22" s="11">
        <f>ARIMA2차!N22/10000000</f>
        <v>1.1521530556124755E-3</v>
      </c>
      <c r="O22" s="11">
        <f>ARIMA2차!O22/10000000</f>
        <v>1.0530288652311982E-3</v>
      </c>
      <c r="P22" s="11">
        <f>ARIMA2차!P22/10000000</f>
        <v>9.4936502791117909E-4</v>
      </c>
      <c r="Q22" s="11">
        <f>ARIMA2차!Q22/10000000</f>
        <v>9.4315433525101508E-4</v>
      </c>
      <c r="R22" s="11">
        <f>ARIMA2차!R22/10000000</f>
        <v>8.9691781273937483E-4</v>
      </c>
      <c r="S22" s="11">
        <f>ARIMA2차!S22/10000000</f>
        <v>8.7507260271166667E-4</v>
      </c>
      <c r="T22" s="11">
        <f>ARIMA2차!T22/10000000</f>
        <v>7.7901783345366601E-4</v>
      </c>
      <c r="U22" s="11">
        <f>ARIMA2차!U22/10000000</f>
        <v>8.2424720835650475E-4</v>
      </c>
      <c r="V22" s="11">
        <f>ARIMA2차!V22/10000000</f>
        <v>8.5324609315727269E-4</v>
      </c>
      <c r="W22" s="12">
        <f>ARIMA2차!W22/10000000</f>
        <v>7.6930967807237757E-4</v>
      </c>
      <c r="X22" s="12">
        <f>ARIMA2차!X22/10000000</f>
        <v>7.3749872164690169E-4</v>
      </c>
      <c r="Y22" s="12">
        <f>ARIMA2차!Y22/10000000</f>
        <v>7.0565584399341608E-4</v>
      </c>
      <c r="Z22" s="12">
        <f>ARIMA2차!Z22/10000000</f>
        <v>6.7378104511192063E-4</v>
      </c>
      <c r="AA22" s="12">
        <f>ARIMA2차!AA22/10000000</f>
        <v>6.4187432500242717E-4</v>
      </c>
      <c r="AB22" s="12">
        <f>ARIMA2차!AB22/10000000</f>
        <v>6.0993568366491237E-4</v>
      </c>
      <c r="AC22" s="12">
        <f>ARIMA2차!AC22/10000000</f>
        <v>5.7796512109938773E-4</v>
      </c>
      <c r="AD22" s="12">
        <f>ARIMA2차!AD22/10000000</f>
        <v>5.4596263730585337E-4</v>
      </c>
      <c r="AE22" s="12">
        <f>ARIMA2차!AE22/10000000</f>
        <v>5.1392823228430938E-4</v>
      </c>
      <c r="AG22" s="3">
        <f>(W22-실제값!W22)^2</f>
        <v>89576228.506839544</v>
      </c>
      <c r="AH22" s="3">
        <f>(X22-실제값!X22)^2</f>
        <v>87225745.904089004</v>
      </c>
      <c r="AI22" s="3">
        <f>(Y22-실제값!Y22)^2</f>
        <v>81291317.25365521</v>
      </c>
      <c r="AJ22" s="3">
        <f>(Z22-실제값!Z22)^2</f>
        <v>81069585.634686634</v>
      </c>
      <c r="AK22" s="3">
        <f>(AA22-실제값!AA22)^2</f>
        <v>112323759.84756897</v>
      </c>
      <c r="AL22" s="3">
        <f>(AB22-실제값!AB22)^2</f>
        <v>126633495.07456626</v>
      </c>
      <c r="AM22" s="3">
        <f>(AC22-실제값!AC22)^2</f>
        <v>114608461.71946445</v>
      </c>
      <c r="AN22" s="3">
        <f>(AD22-실제값!AD22)^2</f>
        <v>108547679.69942565</v>
      </c>
    </row>
    <row r="23" spans="1:40" x14ac:dyDescent="0.6">
      <c r="A23" s="1">
        <v>19</v>
      </c>
      <c r="B23" s="11">
        <f>ARIMA2차!B23/10000000</f>
        <v>1.5573314485255103E-3</v>
      </c>
      <c r="C23" s="11">
        <f>ARIMA2차!C23/10000000</f>
        <v>1.5133608029644038E-3</v>
      </c>
      <c r="D23" s="11">
        <f>ARIMA2차!D23/10000000</f>
        <v>1.4265024999226322E-3</v>
      </c>
      <c r="E23" s="11">
        <f>ARIMA2차!E23/10000000</f>
        <v>1.3556501344550375E-3</v>
      </c>
      <c r="F23" s="11">
        <f>ARIMA2차!F23/10000000</f>
        <v>1.3200850856360748E-3</v>
      </c>
      <c r="G23" s="11">
        <f>ARIMA2차!G23/10000000</f>
        <v>1.3309589672038827E-3</v>
      </c>
      <c r="H23" s="11">
        <f>ARIMA2차!H23/10000000</f>
        <v>1.3689301272987863E-3</v>
      </c>
      <c r="I23" s="11">
        <f>ARIMA2차!I23/10000000</f>
        <v>1.3753163356331577E-3</v>
      </c>
      <c r="J23" s="11">
        <f>ARIMA2차!J23/10000000</f>
        <v>1.3336849271852168E-3</v>
      </c>
      <c r="K23" s="11">
        <f>ARIMA2차!K23/10000000</f>
        <v>1.296873080134943E-3</v>
      </c>
      <c r="L23" s="11">
        <f>ARIMA2차!L23/10000000</f>
        <v>1.3393542363885893E-3</v>
      </c>
      <c r="M23" s="11">
        <f>ARIMA2차!M23/10000000</f>
        <v>1.3425228750736555E-3</v>
      </c>
      <c r="N23" s="11">
        <f>ARIMA2차!N23/10000000</f>
        <v>1.311219148855339E-3</v>
      </c>
      <c r="O23" s="11">
        <f>ARIMA2차!O23/10000000</f>
        <v>1.2100368284973157E-3</v>
      </c>
      <c r="P23" s="11">
        <f>ARIMA2차!P23/10000000</f>
        <v>1.0733918540288051E-3</v>
      </c>
      <c r="Q23" s="11">
        <f>ARIMA2차!Q23/10000000</f>
        <v>1.0264480202904188E-3</v>
      </c>
      <c r="R23" s="11">
        <f>ARIMA2차!R23/10000000</f>
        <v>1.0672271661373435E-3</v>
      </c>
      <c r="S23" s="11">
        <f>ARIMA2차!S23/10000000</f>
        <v>9.8983189914413744E-4</v>
      </c>
      <c r="T23" s="11">
        <f>ARIMA2차!T23/10000000</f>
        <v>9.259850648273137E-4</v>
      </c>
      <c r="U23" s="11">
        <f>ARIMA2차!U23/10000000</f>
        <v>9.4903095835061773E-4</v>
      </c>
      <c r="V23" s="11">
        <f>ARIMA2차!V23/10000000</f>
        <v>1.0121487217864026E-3</v>
      </c>
      <c r="W23" s="12">
        <f>ARIMA2차!W23/10000000</f>
        <v>9.3115405300806745E-4</v>
      </c>
      <c r="X23" s="12">
        <f>ARIMA2차!X23/10000000</f>
        <v>9.0248384974974901E-4</v>
      </c>
      <c r="Y23" s="12">
        <f>ARIMA2차!Y23/10000000</f>
        <v>8.7378475994187175E-4</v>
      </c>
      <c r="Z23" s="12">
        <f>ARIMA2차!Z23/10000000</f>
        <v>8.4505678358444707E-4</v>
      </c>
      <c r="AA23" s="12">
        <f>ARIMA2차!AA23/10000000</f>
        <v>8.1629992067746356E-4</v>
      </c>
      <c r="AB23" s="12">
        <f>ARIMA2차!AB23/10000000</f>
        <v>7.8751417122092102E-4</v>
      </c>
      <c r="AC23" s="12">
        <f>ARIMA2차!AC23/10000000</f>
        <v>7.5869953521481945E-4</v>
      </c>
      <c r="AD23" s="12">
        <f>ARIMA2차!AD23/10000000</f>
        <v>7.2985601265914736E-4</v>
      </c>
      <c r="AE23" s="12">
        <f>ARIMA2차!AE23/10000000</f>
        <v>7.0098360355393965E-4</v>
      </c>
      <c r="AG23" s="3">
        <f>(W23-실제값!W23)^2</f>
        <v>120457071.89685811</v>
      </c>
      <c r="AH23" s="3">
        <f>(X23-실제값!X23)^2</f>
        <v>127994811.08944458</v>
      </c>
      <c r="AI23" s="3">
        <f>(Y23-실제값!Y23)^2</f>
        <v>99350686.548552215</v>
      </c>
      <c r="AJ23" s="3">
        <f>(Z23-실제값!Z23)^2</f>
        <v>104219055.39481719</v>
      </c>
      <c r="AK23" s="3">
        <f>(AA23-실제값!AA23)^2</f>
        <v>158392485.35701483</v>
      </c>
      <c r="AL23" s="3">
        <f>(AB23-실제값!AB23)^2</f>
        <v>179957730.86503777</v>
      </c>
      <c r="AM23" s="3">
        <f>(AC23-실제값!AC23)^2</f>
        <v>140578879.46289697</v>
      </c>
      <c r="AN23" s="3">
        <f>(AD23-실제값!AD23)^2</f>
        <v>137161181.61479455</v>
      </c>
    </row>
    <row r="24" spans="1:40" x14ac:dyDescent="0.6">
      <c r="A24" s="1">
        <v>20</v>
      </c>
      <c r="B24" s="11">
        <f>ARIMA2차!B24/10000000</f>
        <v>1.5589023444178239E-3</v>
      </c>
      <c r="C24" s="11">
        <f>ARIMA2차!C24/10000000</f>
        <v>1.5211451727367633E-3</v>
      </c>
      <c r="D24" s="11">
        <f>ARIMA2차!D24/10000000</f>
        <v>1.4128378925710265E-3</v>
      </c>
      <c r="E24" s="11">
        <f>ARIMA2차!E24/10000000</f>
        <v>1.3597649308639713E-3</v>
      </c>
      <c r="F24" s="11">
        <f>ARIMA2차!F24/10000000</f>
        <v>1.3267633344432445E-3</v>
      </c>
      <c r="G24" s="11">
        <f>ARIMA2차!G24/10000000</f>
        <v>1.3713637929622484E-3</v>
      </c>
      <c r="H24" s="11">
        <f>ARIMA2차!H24/10000000</f>
        <v>1.3540752133426274E-3</v>
      </c>
      <c r="I24" s="11">
        <f>ARIMA2차!I24/10000000</f>
        <v>1.3773974330999186E-3</v>
      </c>
      <c r="J24" s="11">
        <f>ARIMA2차!J24/10000000</f>
        <v>1.3897813939612782E-3</v>
      </c>
      <c r="K24" s="11">
        <f>ARIMA2차!K24/10000000</f>
        <v>1.3248967636599782E-3</v>
      </c>
      <c r="L24" s="11">
        <f>ARIMA2차!L24/10000000</f>
        <v>1.3585068428389054E-3</v>
      </c>
      <c r="M24" s="11">
        <f>ARIMA2차!M24/10000000</f>
        <v>1.4128081189041324E-3</v>
      </c>
      <c r="N24" s="11">
        <f>ARIMA2차!N24/10000000</f>
        <v>1.3143439554409255E-3</v>
      </c>
      <c r="O24" s="11">
        <f>ARIMA2차!O24/10000000</f>
        <v>1.3147735554885746E-3</v>
      </c>
      <c r="P24" s="11">
        <f>ARIMA2차!P24/10000000</f>
        <v>1.2046253539066991E-3</v>
      </c>
      <c r="Q24" s="11">
        <f>ARIMA2차!Q24/10000000</f>
        <v>1.1295153954026672E-3</v>
      </c>
      <c r="R24" s="11">
        <f>ARIMA2차!R24/10000000</f>
        <v>1.0968781524111253E-3</v>
      </c>
      <c r="S24" s="11">
        <f>ARIMA2차!S24/10000000</f>
        <v>1.0884454828187222E-3</v>
      </c>
      <c r="T24" s="11">
        <f>ARIMA2차!T24/10000000</f>
        <v>1.0408872079856555E-3</v>
      </c>
      <c r="U24" s="11">
        <f>ARIMA2차!U24/10000000</f>
        <v>1.0382041594942518E-3</v>
      </c>
      <c r="V24" s="11">
        <f>ARIMA2차!V24/10000000</f>
        <v>1.1101380248601301E-3</v>
      </c>
      <c r="W24" s="12">
        <f>ARIMA2차!W24/10000000</f>
        <v>1.0447564948646642E-3</v>
      </c>
      <c r="X24" s="12">
        <f>ARIMA2차!X24/10000000</f>
        <v>1.0222168283906998E-3</v>
      </c>
      <c r="Y24" s="12">
        <f>ARIMA2차!Y24/10000000</f>
        <v>9.9965429835812531E-4</v>
      </c>
      <c r="Z24" s="12">
        <f>ARIMA2차!Z24/10000000</f>
        <v>9.7706890476692934E-4</v>
      </c>
      <c r="AA24" s="12">
        <f>ARIMA2차!AA24/10000000</f>
        <v>9.5446064761712916E-4</v>
      </c>
      <c r="AB24" s="12">
        <f>ARIMA2차!AB24/10000000</f>
        <v>9.3182952690870732E-4</v>
      </c>
      <c r="AC24" s="12">
        <f>ARIMA2차!AC24/10000000</f>
        <v>9.0917554264167554E-4</v>
      </c>
      <c r="AD24" s="12">
        <f>ARIMA2차!AD24/10000000</f>
        <v>8.864986948160222E-4</v>
      </c>
      <c r="AE24" s="12">
        <f>ARIMA2차!AE24/10000000</f>
        <v>8.6379898343176467E-4</v>
      </c>
      <c r="AG24" s="3">
        <f>(W24-실제값!W24)^2</f>
        <v>138100820.44798693</v>
      </c>
      <c r="AH24" s="3">
        <f>(X24-실제값!X24)^2</f>
        <v>145029349.22172105</v>
      </c>
      <c r="AI24" s="3">
        <f>(Y24-실제값!Y24)^2</f>
        <v>119470794.7684349</v>
      </c>
      <c r="AJ24" s="3">
        <f>(Z24-실제값!Z24)^2</f>
        <v>126321774.31282902</v>
      </c>
      <c r="AK24" s="3">
        <f>(AA24-실제값!AA24)^2</f>
        <v>182502954.99473897</v>
      </c>
      <c r="AL24" s="3">
        <f>(AB24-실제값!AB24)^2</f>
        <v>182316906.91831756</v>
      </c>
      <c r="AM24" s="3">
        <f>(AC24-실제값!AC24)^2</f>
        <v>160120601.44705454</v>
      </c>
      <c r="AN24" s="3">
        <f>(AD24-실제값!AD24)^2</f>
        <v>149340732.25266826</v>
      </c>
    </row>
    <row r="25" spans="1:40" x14ac:dyDescent="0.6">
      <c r="A25" s="1">
        <v>21</v>
      </c>
      <c r="B25" s="11">
        <f>ARIMA2차!B25/10000000</f>
        <v>1.6383606276270681E-3</v>
      </c>
      <c r="C25" s="11">
        <f>ARIMA2차!C25/10000000</f>
        <v>1.5757831546186337E-3</v>
      </c>
      <c r="D25" s="11">
        <f>ARIMA2차!D25/10000000</f>
        <v>1.5781901408615786E-3</v>
      </c>
      <c r="E25" s="11">
        <f>ARIMA2차!E25/10000000</f>
        <v>1.486433979797815E-3</v>
      </c>
      <c r="F25" s="11">
        <f>ARIMA2차!F25/10000000</f>
        <v>1.4005723405532667E-3</v>
      </c>
      <c r="G25" s="11">
        <f>ARIMA2차!G25/10000000</f>
        <v>1.4591372956779031E-3</v>
      </c>
      <c r="H25" s="11">
        <f>ARIMA2차!H25/10000000</f>
        <v>1.5295469270840663E-3</v>
      </c>
      <c r="I25" s="11">
        <f>ARIMA2차!I25/10000000</f>
        <v>1.4493860548491833E-3</v>
      </c>
      <c r="J25" s="11">
        <f>ARIMA2차!J25/10000000</f>
        <v>1.4206674659214163E-3</v>
      </c>
      <c r="K25" s="11">
        <f>ARIMA2차!K25/10000000</f>
        <v>1.4547030017136662E-3</v>
      </c>
      <c r="L25" s="11">
        <f>ARIMA2차!L25/10000000</f>
        <v>1.4990311765119314E-3</v>
      </c>
      <c r="M25" s="11">
        <f>ARIMA2차!M25/10000000</f>
        <v>1.520406802041997E-3</v>
      </c>
      <c r="N25" s="11">
        <f>ARIMA2차!N25/10000000</f>
        <v>1.455340233744076E-3</v>
      </c>
      <c r="O25" s="11">
        <f>ARIMA2차!O25/10000000</f>
        <v>1.378601926275932E-3</v>
      </c>
      <c r="P25" s="11">
        <f>ARIMA2차!P25/10000000</f>
        <v>1.338354897022394E-3</v>
      </c>
      <c r="Q25" s="11">
        <f>ARIMA2차!Q25/10000000</f>
        <v>1.2891350145832498E-3</v>
      </c>
      <c r="R25" s="11">
        <f>ARIMA2차!R25/10000000</f>
        <v>1.254357999142383E-3</v>
      </c>
      <c r="S25" s="11">
        <f>ARIMA2차!S25/10000000</f>
        <v>1.2126649292020127E-3</v>
      </c>
      <c r="T25" s="11">
        <f>ARIMA2차!T25/10000000</f>
        <v>1.1817873281174125E-3</v>
      </c>
      <c r="U25" s="11">
        <f>ARIMA2차!U25/10000000</f>
        <v>1.1692469384792892E-3</v>
      </c>
      <c r="V25" s="11">
        <f>ARIMA2차!V25/10000000</f>
        <v>1.2425522531937909E-3</v>
      </c>
      <c r="W25" s="12">
        <f>ARIMA2차!W25/10000000</f>
        <v>1.1872364888006006E-3</v>
      </c>
      <c r="X25" s="12">
        <f>ARIMA2차!X25/10000000</f>
        <v>1.1671559930948483E-3</v>
      </c>
      <c r="Y25" s="12">
        <f>ARIMA2차!Y25/10000000</f>
        <v>1.1470550021955453E-3</v>
      </c>
      <c r="Z25" s="12">
        <f>ARIMA2차!Z25/10000000</f>
        <v>1.1269335161026917E-3</v>
      </c>
      <c r="AA25" s="12">
        <f>ARIMA2차!AA25/10000000</f>
        <v>1.1067915348162932E-3</v>
      </c>
      <c r="AB25" s="12">
        <f>ARIMA2차!AB25/10000000</f>
        <v>1.0866290583363444E-3</v>
      </c>
      <c r="AC25" s="12">
        <f>ARIMA2차!AC25/10000000</f>
        <v>1.0664460866628448E-3</v>
      </c>
      <c r="AD25" s="12">
        <f>ARIMA2차!AD25/10000000</f>
        <v>1.0462426197957945E-3</v>
      </c>
      <c r="AE25" s="12">
        <f>ARIMA2차!AE25/10000000</f>
        <v>1.0260186577351939E-3</v>
      </c>
      <c r="AG25" s="3">
        <f>(W25-실제값!W25)^2</f>
        <v>192953558.19949028</v>
      </c>
      <c r="AH25" s="3">
        <f>(X25-실제값!X25)^2</f>
        <v>165525754.10295752</v>
      </c>
      <c r="AI25" s="3">
        <f>(Y25-실제값!Y25)^2</f>
        <v>159826316.74799764</v>
      </c>
      <c r="AJ25" s="3">
        <f>(Z25-실제값!Z25)^2</f>
        <v>172478142.46349376</v>
      </c>
      <c r="AK25" s="3">
        <f>(AA25-실제값!AA25)^2</f>
        <v>237091179.31160325</v>
      </c>
      <c r="AL25" s="3">
        <f>(AB25-실제값!AB25)^2</f>
        <v>240659125.57486466</v>
      </c>
      <c r="AM25" s="3">
        <f>(AC25-실제값!AC25)^2</f>
        <v>192091384.06521064</v>
      </c>
      <c r="AN25" s="3">
        <f>(AD25-실제값!AD25)^2</f>
        <v>175477068.11572498</v>
      </c>
    </row>
    <row r="26" spans="1:40" x14ac:dyDescent="0.6">
      <c r="A26" s="1">
        <v>22</v>
      </c>
      <c r="B26" s="11">
        <f>ARIMA2차!B26/10000000</f>
        <v>1.5814399472617055E-3</v>
      </c>
      <c r="C26" s="11">
        <f>ARIMA2차!C26/10000000</f>
        <v>1.5275373250625279E-3</v>
      </c>
      <c r="D26" s="11">
        <f>ARIMA2차!D26/10000000</f>
        <v>1.4005113844048238E-3</v>
      </c>
      <c r="E26" s="11">
        <f>ARIMA2차!E26/10000000</f>
        <v>1.4019935875516757E-3</v>
      </c>
      <c r="F26" s="11">
        <f>ARIMA2차!F26/10000000</f>
        <v>1.375652904944183E-3</v>
      </c>
      <c r="G26" s="11">
        <f>ARIMA2차!G26/10000000</f>
        <v>1.3872453415312207E-3</v>
      </c>
      <c r="H26" s="11">
        <f>ARIMA2차!H26/10000000</f>
        <v>1.4624172442199662E-3</v>
      </c>
      <c r="I26" s="11">
        <f>ARIMA2차!I26/10000000</f>
        <v>1.4299058910343409E-3</v>
      </c>
      <c r="J26" s="11">
        <f>ARIMA2차!J26/10000000</f>
        <v>1.4796981902111045E-3</v>
      </c>
      <c r="K26" s="11">
        <f>ARIMA2차!K26/10000000</f>
        <v>1.4394316922336278E-3</v>
      </c>
      <c r="L26" s="11">
        <f>ARIMA2차!L26/10000000</f>
        <v>1.4916213932752618E-3</v>
      </c>
      <c r="M26" s="11">
        <f>ARIMA2차!M26/10000000</f>
        <v>1.4897725122706286E-3</v>
      </c>
      <c r="N26" s="11">
        <f>ARIMA2차!N26/10000000</f>
        <v>1.5486473799579941E-3</v>
      </c>
      <c r="O26" s="11">
        <f>ARIMA2차!O26/10000000</f>
        <v>1.436041298063588E-3</v>
      </c>
      <c r="P26" s="11">
        <f>ARIMA2차!P26/10000000</f>
        <v>1.2684898433362351E-3</v>
      </c>
      <c r="Q26" s="11">
        <f>ARIMA2차!Q26/10000000</f>
        <v>1.2714726111738624E-3</v>
      </c>
      <c r="R26" s="11">
        <f>ARIMA2차!R26/10000000</f>
        <v>1.3606919535384969E-3</v>
      </c>
      <c r="S26" s="11">
        <f>ARIMA2차!S26/10000000</f>
        <v>1.3379805184922516E-3</v>
      </c>
      <c r="T26" s="11">
        <f>ARIMA2차!T26/10000000</f>
        <v>1.2357873153311428E-3</v>
      </c>
      <c r="U26" s="11">
        <f>ARIMA2차!U26/10000000</f>
        <v>1.2585312938747934E-3</v>
      </c>
      <c r="V26" s="11">
        <f>ARIMA2차!V26/10000000</f>
        <v>1.3352440002415628E-3</v>
      </c>
      <c r="W26" s="12">
        <f>ARIMA2차!W26/10000000</f>
        <v>1.2925048849090032E-3</v>
      </c>
      <c r="X26" s="12">
        <f>ARIMA2차!X26/10000000</f>
        <v>1.2821288630116732E-3</v>
      </c>
      <c r="Y26" s="12">
        <f>ARIMA2차!Y26/10000000</f>
        <v>1.2717419168254448E-3</v>
      </c>
      <c r="Z26" s="12">
        <f>ARIMA2차!Z26/10000000</f>
        <v>1.2613440463503211E-3</v>
      </c>
      <c r="AA26" s="12">
        <f>ARIMA2차!AA26/10000000</f>
        <v>1.2509352515862992E-3</v>
      </c>
      <c r="AB26" s="12">
        <f>ARIMA2차!AB26/10000000</f>
        <v>1.2405155325333822E-3</v>
      </c>
      <c r="AC26" s="12">
        <f>ARIMA2차!AC26/10000000</f>
        <v>1.2300848891915695E-3</v>
      </c>
      <c r="AD26" s="12">
        <f>ARIMA2차!AD26/10000000</f>
        <v>1.2196433215608587E-3</v>
      </c>
      <c r="AE26" s="12">
        <f>ARIMA2차!AE26/10000000</f>
        <v>1.2091908296412498E-3</v>
      </c>
      <c r="AG26" s="3">
        <f>(W26-실제값!W26)^2</f>
        <v>200949065.6576159</v>
      </c>
      <c r="AH26" s="3">
        <f>(X26-실제값!X26)^2</f>
        <v>186275558.66663885</v>
      </c>
      <c r="AI26" s="3">
        <f>(Y26-실제값!Y26)^2</f>
        <v>173823175.79755905</v>
      </c>
      <c r="AJ26" s="3">
        <f>(Z26-실제값!Z26)^2</f>
        <v>174034448.3044309</v>
      </c>
      <c r="AK26" s="3">
        <f>(AA26-실제값!AA26)^2</f>
        <v>251746171.11870277</v>
      </c>
      <c r="AL26" s="3">
        <f>(AB26-실제값!AB26)^2</f>
        <v>275586985.43052864</v>
      </c>
      <c r="AM26" s="3">
        <f>(AC26-실제값!AC26)^2</f>
        <v>225292219.11102763</v>
      </c>
      <c r="AN26" s="3">
        <f>(AD26-실제값!AD26)^2</f>
        <v>191637991.46430674</v>
      </c>
    </row>
    <row r="27" spans="1:40" x14ac:dyDescent="0.6">
      <c r="A27" s="1">
        <v>23</v>
      </c>
      <c r="B27" s="11">
        <f>ARIMA2차!B27/10000000</f>
        <v>1.5322214980006299E-3</v>
      </c>
      <c r="C27" s="11">
        <f>ARIMA2차!C27/10000000</f>
        <v>1.4273239083629173E-3</v>
      </c>
      <c r="D27" s="11">
        <f>ARIMA2차!D27/10000000</f>
        <v>1.4470824301112265E-3</v>
      </c>
      <c r="E27" s="11">
        <f>ARIMA2차!E27/10000000</f>
        <v>1.3655316465897786E-3</v>
      </c>
      <c r="F27" s="11">
        <f>ARIMA2차!F27/10000000</f>
        <v>1.3535018150149514E-3</v>
      </c>
      <c r="G27" s="11">
        <f>ARIMA2차!G27/10000000</f>
        <v>1.3710138003188671E-3</v>
      </c>
      <c r="H27" s="11">
        <f>ARIMA2차!H27/10000000</f>
        <v>1.4039449104052088E-3</v>
      </c>
      <c r="I27" s="11">
        <f>ARIMA2차!I27/10000000</f>
        <v>1.4609329233401783E-3</v>
      </c>
      <c r="J27" s="11">
        <f>ARIMA2차!J27/10000000</f>
        <v>1.4578740772082347E-3</v>
      </c>
      <c r="K27" s="11">
        <f>ARIMA2차!K27/10000000</f>
        <v>1.4002305008959154E-3</v>
      </c>
      <c r="L27" s="11">
        <f>ARIMA2차!L27/10000000</f>
        <v>1.4931084500027154E-3</v>
      </c>
      <c r="M27" s="11">
        <f>ARIMA2차!M27/10000000</f>
        <v>1.5466866853726246E-3</v>
      </c>
      <c r="N27" s="11">
        <f>ARIMA2차!N27/10000000</f>
        <v>1.4539998162608407E-3</v>
      </c>
      <c r="O27" s="11">
        <f>ARIMA2차!O27/10000000</f>
        <v>1.4210093204379719E-3</v>
      </c>
      <c r="P27" s="11">
        <f>ARIMA2차!P27/10000000</f>
        <v>1.3464209546831761E-3</v>
      </c>
      <c r="Q27" s="11">
        <f>ARIMA2차!Q27/10000000</f>
        <v>1.2866056573556169E-3</v>
      </c>
      <c r="R27" s="11">
        <f>ARIMA2차!R27/10000000</f>
        <v>1.3629363057875421E-3</v>
      </c>
      <c r="S27" s="11">
        <f>ARIMA2차!S27/10000000</f>
        <v>1.2679666248756676E-3</v>
      </c>
      <c r="T27" s="11">
        <f>ARIMA2차!T27/10000000</f>
        <v>1.3028540123970333E-3</v>
      </c>
      <c r="U27" s="11">
        <f>ARIMA2차!U27/10000000</f>
        <v>1.2808590578615817E-3</v>
      </c>
      <c r="V27" s="11">
        <f>ARIMA2차!V27/10000000</f>
        <v>1.3585823219407185E-3</v>
      </c>
      <c r="W27" s="12">
        <f>ARIMA2차!W27/10000000</f>
        <v>1.3186376691987302E-3</v>
      </c>
      <c r="X27" s="12">
        <f>ARIMA2차!X27/10000000</f>
        <v>1.3114381430578534E-3</v>
      </c>
      <c r="Y27" s="12">
        <f>ARIMA2차!Y27/10000000</f>
        <v>1.3042308294977556E-3</v>
      </c>
      <c r="Z27" s="12">
        <f>ARIMA2차!Z27/10000000</f>
        <v>1.2970157285184338E-3</v>
      </c>
      <c r="AA27" s="12">
        <f>ARIMA2차!AA27/10000000</f>
        <v>1.2897928401198878E-3</v>
      </c>
      <c r="AB27" s="12">
        <f>ARIMA2차!AB27/10000000</f>
        <v>1.2825621643021208E-3</v>
      </c>
      <c r="AC27" s="12">
        <f>ARIMA2차!AC27/10000000</f>
        <v>1.2753237010651296E-3</v>
      </c>
      <c r="AD27" s="12">
        <f>ARIMA2차!AD27/10000000</f>
        <v>1.2680774504089175E-3</v>
      </c>
      <c r="AE27" s="12">
        <f>ARIMA2차!AE27/10000000</f>
        <v>1.2608234123334782E-3</v>
      </c>
      <c r="AG27" s="3">
        <f>(W27-실제값!W27)^2</f>
        <v>222494700.75091174</v>
      </c>
      <c r="AH27" s="3">
        <f>(X27-실제값!X27)^2</f>
        <v>211803996.74540049</v>
      </c>
      <c r="AI27" s="3">
        <f>(Y27-실제값!Y27)^2</f>
        <v>187752613.86661848</v>
      </c>
      <c r="AJ27" s="3">
        <f>(Z27-실제값!Z27)^2</f>
        <v>175998638.48425251</v>
      </c>
      <c r="AK27" s="3">
        <f>(AA27-실제값!AA27)^2</f>
        <v>273363603.63370186</v>
      </c>
      <c r="AL27" s="3">
        <f>(AB27-실제값!AB27)^2</f>
        <v>279077122.92376828</v>
      </c>
      <c r="AM27" s="3">
        <f>(AC27-실제값!AC27)^2</f>
        <v>244292491.44737557</v>
      </c>
      <c r="AN27" s="3">
        <f>(AD27-실제값!AD27)^2</f>
        <v>211773789.93702522</v>
      </c>
    </row>
    <row r="28" spans="1:40" x14ac:dyDescent="0.6">
      <c r="A28" s="1">
        <v>24</v>
      </c>
      <c r="B28" s="11">
        <f>ARIMA2차!B28/10000000</f>
        <v>1.5197787697345353E-3</v>
      </c>
      <c r="C28" s="11">
        <f>ARIMA2차!C28/10000000</f>
        <v>1.3617790828756591E-3</v>
      </c>
      <c r="D28" s="11">
        <f>ARIMA2차!D28/10000000</f>
        <v>1.3198184722751337E-3</v>
      </c>
      <c r="E28" s="11">
        <f>ARIMA2차!E28/10000000</f>
        <v>1.3502871598094759E-3</v>
      </c>
      <c r="F28" s="11">
        <f>ARIMA2차!F28/10000000</f>
        <v>1.2820614658191234E-3</v>
      </c>
      <c r="G28" s="11">
        <f>ARIMA2차!G28/10000000</f>
        <v>1.3552433472918256E-3</v>
      </c>
      <c r="H28" s="11">
        <f>ARIMA2차!H28/10000000</f>
        <v>1.4022362238459139E-3</v>
      </c>
      <c r="I28" s="11">
        <f>ARIMA2차!I28/10000000</f>
        <v>1.4261402723980102E-3</v>
      </c>
      <c r="J28" s="11">
        <f>ARIMA2차!J28/10000000</f>
        <v>1.4409868725432666E-3</v>
      </c>
      <c r="K28" s="11">
        <f>ARIMA2차!K28/10000000</f>
        <v>1.4311904065723205E-3</v>
      </c>
      <c r="L28" s="11">
        <f>ARIMA2차!L28/10000000</f>
        <v>1.4624419420007019E-3</v>
      </c>
      <c r="M28" s="11">
        <f>ARIMA2차!M28/10000000</f>
        <v>1.5344799493711278E-3</v>
      </c>
      <c r="N28" s="11">
        <f>ARIMA2차!N28/10000000</f>
        <v>1.524768075677776E-3</v>
      </c>
      <c r="O28" s="11">
        <f>ARIMA2차!O28/10000000</f>
        <v>1.4102036824602733E-3</v>
      </c>
      <c r="P28" s="11">
        <f>ARIMA2차!P28/10000000</f>
        <v>1.340529224105049E-3</v>
      </c>
      <c r="Q28" s="11">
        <f>ARIMA2차!Q28/10000000</f>
        <v>1.3621269418876555E-3</v>
      </c>
      <c r="R28" s="11">
        <f>ARIMA2차!R28/10000000</f>
        <v>1.3318512445867196E-3</v>
      </c>
      <c r="S28" s="11">
        <f>ARIMA2차!S28/10000000</f>
        <v>1.3278731825009577E-3</v>
      </c>
      <c r="T28" s="11">
        <f>ARIMA2차!T28/10000000</f>
        <v>1.3121823998895586E-3</v>
      </c>
      <c r="U28" s="11">
        <f>ARIMA2차!U28/10000000</f>
        <v>1.3476919676320273E-3</v>
      </c>
      <c r="V28" s="11">
        <f>ARIMA2차!V28/10000000</f>
        <v>1.4242995780217593E-3</v>
      </c>
      <c r="W28" s="12">
        <f>ARIMA2차!W28/10000000</f>
        <v>1.3793889178157523E-3</v>
      </c>
      <c r="X28" s="12">
        <f>ARIMA2차!X28/10000000</f>
        <v>1.3780715095686887E-3</v>
      </c>
      <c r="Y28" s="12">
        <f>ARIMA2차!Y28/10000000</f>
        <v>1.3767521165631319E-3</v>
      </c>
      <c r="Z28" s="12">
        <f>ARIMA2차!Z28/10000000</f>
        <v>1.3754307387990818E-3</v>
      </c>
      <c r="AA28" s="12">
        <f>ARIMA2차!AA28/10000000</f>
        <v>1.3741073762765386E-3</v>
      </c>
      <c r="AB28" s="12">
        <f>ARIMA2차!AB28/10000000</f>
        <v>1.3727820289955023E-3</v>
      </c>
      <c r="AC28" s="12">
        <f>ARIMA2차!AC28/10000000</f>
        <v>1.3714546969559728E-3</v>
      </c>
      <c r="AD28" s="12">
        <f>ARIMA2차!AD28/10000000</f>
        <v>1.3701253801579501E-3</v>
      </c>
      <c r="AE28" s="12">
        <f>ARIMA2차!AE28/10000000</f>
        <v>1.368794078601434E-3</v>
      </c>
      <c r="AG28" s="3">
        <f>(W28-실제값!W28)^2</f>
        <v>241963197.10516495</v>
      </c>
      <c r="AH28" s="3">
        <f>(X28-실제값!X28)^2</f>
        <v>236221841.13773012</v>
      </c>
      <c r="AI28" s="3">
        <f>(Y28-실제값!Y28)^2</f>
        <v>209010366.29653311</v>
      </c>
      <c r="AJ28" s="3">
        <f>(Z28-실제값!Z28)^2</f>
        <v>190515529.35595036</v>
      </c>
      <c r="AK28" s="3">
        <f>(AA28-실제값!AA28)^2</f>
        <v>292997185.0625084</v>
      </c>
      <c r="AL28" s="3">
        <f>(AB28-실제값!AB28)^2</f>
        <v>313447575.17771882</v>
      </c>
      <c r="AM28" s="3">
        <f>(AC28-실제값!AC28)^2</f>
        <v>274068261.02069402</v>
      </c>
      <c r="AN28" s="3">
        <f>(AD28-실제값!AD28)^2</f>
        <v>227190919.16877753</v>
      </c>
    </row>
    <row r="29" spans="1:40" x14ac:dyDescent="0.6">
      <c r="A29" s="1">
        <v>25</v>
      </c>
      <c r="B29" s="11">
        <f>ARIMA2차!B29/10000000</f>
        <v>1.5096357079312631E-3</v>
      </c>
      <c r="C29" s="11">
        <f>ARIMA2차!C29/10000000</f>
        <v>1.4204033801167091E-3</v>
      </c>
      <c r="D29" s="11">
        <f>ARIMA2차!D29/10000000</f>
        <v>1.3428978671003219E-3</v>
      </c>
      <c r="E29" s="11">
        <f>ARIMA2차!E29/10000000</f>
        <v>1.2733598486341878E-3</v>
      </c>
      <c r="F29" s="11">
        <f>ARIMA2차!F29/10000000</f>
        <v>1.2074912293606156E-3</v>
      </c>
      <c r="G29" s="11">
        <f>ARIMA2차!G29/10000000</f>
        <v>1.2791890546110212E-3</v>
      </c>
      <c r="H29" s="11">
        <f>ARIMA2차!H29/10000000</f>
        <v>1.3139703349374758E-3</v>
      </c>
      <c r="I29" s="11">
        <f>ARIMA2차!I29/10000000</f>
        <v>1.3709171053119295E-3</v>
      </c>
      <c r="J29" s="11">
        <f>ARIMA2차!J29/10000000</f>
        <v>1.3824495782909724E-3</v>
      </c>
      <c r="K29" s="11">
        <f>ARIMA2차!K29/10000000</f>
        <v>1.4718886546298408E-3</v>
      </c>
      <c r="L29" s="11">
        <f>ARIMA2차!L29/10000000</f>
        <v>1.4837219780027308E-3</v>
      </c>
      <c r="M29" s="11">
        <f>ARIMA2차!M29/10000000</f>
        <v>1.5279811540012476E-3</v>
      </c>
      <c r="N29" s="11">
        <f>ARIMA2차!N29/10000000</f>
        <v>1.4343409350059935E-3</v>
      </c>
      <c r="O29" s="11">
        <f>ARIMA2차!O29/10000000</f>
        <v>1.4185283121044669E-3</v>
      </c>
      <c r="P29" s="11">
        <f>ARIMA2차!P29/10000000</f>
        <v>1.3159144861715581E-3</v>
      </c>
      <c r="Q29" s="11">
        <f>ARIMA2차!Q29/10000000</f>
        <v>1.3220969559468779E-3</v>
      </c>
      <c r="R29" s="11">
        <f>ARIMA2차!R29/10000000</f>
        <v>1.3371028982949726E-3</v>
      </c>
      <c r="S29" s="11">
        <f>ARIMA2차!S29/10000000</f>
        <v>1.3308802441437623E-3</v>
      </c>
      <c r="T29" s="11">
        <f>ARIMA2차!T29/10000000</f>
        <v>1.3241582553679427E-3</v>
      </c>
      <c r="U29" s="11">
        <f>ARIMA2차!U29/10000000</f>
        <v>1.3769727136362375E-3</v>
      </c>
      <c r="V29" s="11">
        <f>ARIMA2차!V29/10000000</f>
        <v>1.4759230943626944E-3</v>
      </c>
      <c r="W29" s="12">
        <f>ARIMA2차!W29/10000000</f>
        <v>1.3889791284423499E-3</v>
      </c>
      <c r="X29" s="12">
        <f>ARIMA2차!X29/10000000</f>
        <v>1.390058887889961E-3</v>
      </c>
      <c r="Y29" s="12">
        <f>ARIMA2차!Y29/10000000</f>
        <v>1.3911390348256289E-3</v>
      </c>
      <c r="Z29" s="12">
        <f>ARIMA2차!Z29/10000000</f>
        <v>1.3922195692493539E-3</v>
      </c>
      <c r="AA29" s="12">
        <f>ARIMA2차!AA29/10000000</f>
        <v>1.3933004911611355E-3</v>
      </c>
      <c r="AB29" s="12">
        <f>ARIMA2차!AB29/10000000</f>
        <v>1.3943818005609742E-3</v>
      </c>
      <c r="AC29" s="12">
        <f>ARIMA2차!AC29/10000000</f>
        <v>1.3954634974488694E-3</v>
      </c>
      <c r="AD29" s="12">
        <f>ARIMA2차!AD29/10000000</f>
        <v>1.3965455818248215E-3</v>
      </c>
      <c r="AE29" s="12">
        <f>ARIMA2차!AE29/10000000</f>
        <v>1.3976280536888307E-3</v>
      </c>
      <c r="AG29" s="3">
        <f>(W29-실제값!W29)^2</f>
        <v>263192673.75634819</v>
      </c>
      <c r="AH29" s="3">
        <f>(X29-실제값!X29)^2</f>
        <v>253201096.60463047</v>
      </c>
      <c r="AI29" s="3">
        <f>(Y29-실제값!Y29)^2</f>
        <v>220751645.2586486</v>
      </c>
      <c r="AJ29" s="3">
        <f>(Z29-실제값!Z29)^2</f>
        <v>220502596.67550138</v>
      </c>
      <c r="AK29" s="3">
        <f>(AA29-실제값!AA29)^2</f>
        <v>317358206.32108366</v>
      </c>
      <c r="AL29" s="3">
        <f>(AB29-실제값!AB29)^2</f>
        <v>359901310.82712829</v>
      </c>
      <c r="AM29" s="3">
        <f>(AC29-실제값!AC29)^2</f>
        <v>299427678.84734511</v>
      </c>
      <c r="AN29" s="3">
        <f>(AD29-실제값!AD29)^2</f>
        <v>262058324.02769142</v>
      </c>
    </row>
    <row r="30" spans="1:40" x14ac:dyDescent="0.6">
      <c r="A30" s="1">
        <v>26</v>
      </c>
      <c r="B30" s="11">
        <f>ARIMA2차!B30/10000000</f>
        <v>1.6069022943810325E-3</v>
      </c>
      <c r="C30" s="11">
        <f>ARIMA2차!C30/10000000</f>
        <v>1.4488128370544375E-3</v>
      </c>
      <c r="D30" s="11">
        <f>ARIMA2차!D30/10000000</f>
        <v>1.3725312690197262E-3</v>
      </c>
      <c r="E30" s="11">
        <f>ARIMA2차!E30/10000000</f>
        <v>1.2297304356277395E-3</v>
      </c>
      <c r="F30" s="11">
        <f>ARIMA2차!F30/10000000</f>
        <v>1.2502830391667565E-3</v>
      </c>
      <c r="G30" s="11">
        <f>ARIMA2차!G30/10000000</f>
        <v>1.2705400930974871E-3</v>
      </c>
      <c r="H30" s="11">
        <f>ARIMA2차!H30/10000000</f>
        <v>1.4025395583569429E-3</v>
      </c>
      <c r="I30" s="11">
        <f>ARIMA2차!I30/10000000</f>
        <v>1.4053045946190615E-3</v>
      </c>
      <c r="J30" s="11">
        <f>ARIMA2차!J30/10000000</f>
        <v>1.4136751879416135E-3</v>
      </c>
      <c r="K30" s="11">
        <f>ARIMA2차!K30/10000000</f>
        <v>1.4301082294757663E-3</v>
      </c>
      <c r="L30" s="11">
        <f>ARIMA2차!L30/10000000</f>
        <v>1.5168527958804722E-3</v>
      </c>
      <c r="M30" s="11">
        <f>ARIMA2차!M30/10000000</f>
        <v>1.5135989487432046E-3</v>
      </c>
      <c r="N30" s="11">
        <f>ARIMA2차!N30/10000000</f>
        <v>1.4540394193786376E-3</v>
      </c>
      <c r="O30" s="11">
        <f>ARIMA2차!O30/10000000</f>
        <v>1.383589680929961E-3</v>
      </c>
      <c r="P30" s="11">
        <f>ARIMA2차!P30/10000000</f>
        <v>1.3825167580353297E-3</v>
      </c>
      <c r="Q30" s="11">
        <f>ARIMA2차!Q30/10000000</f>
        <v>1.3594402275544477E-3</v>
      </c>
      <c r="R30" s="11">
        <f>ARIMA2차!R30/10000000</f>
        <v>1.373002980825704E-3</v>
      </c>
      <c r="S30" s="11">
        <f>ARIMA2차!S30/10000000</f>
        <v>1.3654986486749767E-3</v>
      </c>
      <c r="T30" s="11">
        <f>ARIMA2차!T30/10000000</f>
        <v>1.3660376603283376E-3</v>
      </c>
      <c r="U30" s="11">
        <f>ARIMA2차!U30/10000000</f>
        <v>1.4014638943268035E-3</v>
      </c>
      <c r="V30" s="11">
        <f>ARIMA2차!V30/10000000</f>
        <v>1.4489654071364888E-3</v>
      </c>
      <c r="W30" s="12">
        <f>ARIMA2차!W30/10000000</f>
        <v>1.4011209470565428E-3</v>
      </c>
      <c r="X30" s="12">
        <f>ARIMA2차!X30/10000000</f>
        <v>1.4012382316551805E-3</v>
      </c>
      <c r="Y30" s="12">
        <f>ARIMA2차!Y30/10000000</f>
        <v>1.401354943407143E-3</v>
      </c>
      <c r="Z30" s="12">
        <f>ARIMA2차!Z30/10000000</f>
        <v>1.4014710823124319E-3</v>
      </c>
      <c r="AA30" s="12">
        <f>ARIMA2차!AA30/10000000</f>
        <v>1.4015866483710461E-3</v>
      </c>
      <c r="AB30" s="12">
        <f>ARIMA2차!AB30/10000000</f>
        <v>1.4017016415829855E-3</v>
      </c>
      <c r="AC30" s="12">
        <f>ARIMA2차!AC30/10000000</f>
        <v>1.4018160619482512E-3</v>
      </c>
      <c r="AD30" s="12">
        <f>ARIMA2차!AD30/10000000</f>
        <v>1.4019299094668422E-3</v>
      </c>
      <c r="AE30" s="12">
        <f>ARIMA2차!AE30/10000000</f>
        <v>1.4020431841387589E-3</v>
      </c>
      <c r="AG30" s="3">
        <f>(W30-실제값!W30)^2</f>
        <v>257205130.09263003</v>
      </c>
      <c r="AH30" s="3">
        <f>(X30-실제값!X30)^2</f>
        <v>283897305.21052355</v>
      </c>
      <c r="AI30" s="3">
        <f>(Y30-실제값!Y30)^2</f>
        <v>240667464.12437913</v>
      </c>
      <c r="AJ30" s="3">
        <f>(Z30-실제값!Z30)^2</f>
        <v>238451316.8687529</v>
      </c>
      <c r="AK30" s="3">
        <f>(AA30-실제값!AA30)^2</f>
        <v>335376893.13851267</v>
      </c>
      <c r="AL30" s="3">
        <f>(AB30-실제값!AB30)^2</f>
        <v>388288545.86825752</v>
      </c>
      <c r="AM30" s="3">
        <f>(AC30-실제값!AC30)^2</f>
        <v>342315045.24433738</v>
      </c>
      <c r="AN30" s="3">
        <f>(AD30-실제값!AD30)^2</f>
        <v>281791753.45838392</v>
      </c>
    </row>
    <row r="31" spans="1:40" x14ac:dyDescent="0.6">
      <c r="A31" s="1">
        <v>27</v>
      </c>
      <c r="B31" s="11">
        <f>ARIMA2차!B31/10000000</f>
        <v>1.6218972017567144E-3</v>
      </c>
      <c r="C31" s="11">
        <f>ARIMA2차!C31/10000000</f>
        <v>1.4609544712251418E-3</v>
      </c>
      <c r="D31" s="11">
        <f>ARIMA2차!D31/10000000</f>
        <v>1.3906732571689392E-3</v>
      </c>
      <c r="E31" s="11">
        <f>ARIMA2차!E31/10000000</f>
        <v>1.3238772454712807E-3</v>
      </c>
      <c r="F31" s="11">
        <f>ARIMA2차!F31/10000000</f>
        <v>1.2300090713646505E-3</v>
      </c>
      <c r="G31" s="11">
        <f>ARIMA2차!G31/10000000</f>
        <v>1.2800031928957081E-3</v>
      </c>
      <c r="H31" s="11">
        <f>ARIMA2차!H31/10000000</f>
        <v>1.3327877673646922E-3</v>
      </c>
      <c r="I31" s="11">
        <f>ARIMA2차!I31/10000000</f>
        <v>1.3477166191021022E-3</v>
      </c>
      <c r="J31" s="11">
        <f>ARIMA2차!J31/10000000</f>
        <v>1.3530802146679895E-3</v>
      </c>
      <c r="K31" s="11">
        <f>ARIMA2차!K31/10000000</f>
        <v>1.4510334840190156E-3</v>
      </c>
      <c r="L31" s="11">
        <f>ARIMA2차!L31/10000000</f>
        <v>1.49247189942722E-3</v>
      </c>
      <c r="M31" s="11">
        <f>ARIMA2차!M31/10000000</f>
        <v>1.5607358888665092E-3</v>
      </c>
      <c r="N31" s="11">
        <f>ARIMA2차!N31/10000000</f>
        <v>1.4990622341398612E-3</v>
      </c>
      <c r="O31" s="11">
        <f>ARIMA2차!O31/10000000</f>
        <v>1.4208538654458837E-3</v>
      </c>
      <c r="P31" s="11">
        <f>ARIMA2차!P31/10000000</f>
        <v>1.3319756039735457E-3</v>
      </c>
      <c r="Q31" s="11">
        <f>ARIMA2차!Q31/10000000</f>
        <v>1.3284906874429321E-3</v>
      </c>
      <c r="R31" s="11">
        <f>ARIMA2차!R31/10000000</f>
        <v>1.3543523089343291E-3</v>
      </c>
      <c r="S31" s="11">
        <f>ARIMA2차!S31/10000000</f>
        <v>1.3692968908503461E-3</v>
      </c>
      <c r="T31" s="11">
        <f>ARIMA2차!T31/10000000</f>
        <v>1.3926382531419782E-3</v>
      </c>
      <c r="U31" s="11">
        <f>ARIMA2차!U31/10000000</f>
        <v>1.3814973601073144E-3</v>
      </c>
      <c r="V31" s="11">
        <f>ARIMA2차!V31/10000000</f>
        <v>1.5344012923396537E-3</v>
      </c>
      <c r="W31" s="12">
        <f>ARIMA2차!W31/10000000</f>
        <v>1.407855974740826E-3</v>
      </c>
      <c r="X31" s="12">
        <f>ARIMA2차!X31/10000000</f>
        <v>1.408318121419811E-3</v>
      </c>
      <c r="Y31" s="12">
        <f>ARIMA2차!Y31/10000000</f>
        <v>1.4087800338949505E-3</v>
      </c>
      <c r="Z31" s="12">
        <f>ARIMA2차!Z31/10000000</f>
        <v>1.4092417121662445E-3</v>
      </c>
      <c r="AA31" s="12">
        <f>ARIMA2차!AA31/10000000</f>
        <v>1.4097031562336929E-3</v>
      </c>
      <c r="AB31" s="12">
        <f>ARIMA2차!AB31/10000000</f>
        <v>1.4101643660972953E-3</v>
      </c>
      <c r="AC31" s="12">
        <f>ARIMA2차!AC31/10000000</f>
        <v>1.4106253417570523E-3</v>
      </c>
      <c r="AD31" s="12">
        <f>ARIMA2차!AD31/10000000</f>
        <v>1.4110860832129634E-3</v>
      </c>
      <c r="AE31" s="12">
        <f>ARIMA2차!AE31/10000000</f>
        <v>1.4115465904650292E-3</v>
      </c>
      <c r="AG31" s="3">
        <f>(W31-실제값!W31)^2</f>
        <v>295263944.09486079</v>
      </c>
      <c r="AH31" s="3">
        <f>(X31-실제값!X31)^2</f>
        <v>304657585.59736615</v>
      </c>
      <c r="AI31" s="3">
        <f>(Y31-실제값!Y31)^2</f>
        <v>284248230.24126226</v>
      </c>
      <c r="AJ31" s="3">
        <f>(Z31-실제값!Z31)^2</f>
        <v>251439205.01391348</v>
      </c>
      <c r="AK31" s="3">
        <f>(AA31-실제값!AA31)^2</f>
        <v>378227692.97341597</v>
      </c>
      <c r="AL31" s="3">
        <f>(AB31-실제값!AB31)^2</f>
        <v>426339767.19140029</v>
      </c>
      <c r="AM31" s="3">
        <f>(AC31-실제값!AC31)^2</f>
        <v>373840517.01427972</v>
      </c>
      <c r="AN31" s="3">
        <f>(AD31-실제값!AD31)^2</f>
        <v>322462720.18395871</v>
      </c>
    </row>
    <row r="32" spans="1:40" x14ac:dyDescent="0.6">
      <c r="A32" s="1">
        <v>28</v>
      </c>
      <c r="B32" s="11">
        <f>ARIMA2차!B32/10000000</f>
        <v>1.7937242208020238E-3</v>
      </c>
      <c r="C32" s="11">
        <f>ARIMA2차!C32/10000000</f>
        <v>1.5303508681538038E-3</v>
      </c>
      <c r="D32" s="11">
        <f>ARIMA2차!D32/10000000</f>
        <v>1.3853252225641873E-3</v>
      </c>
      <c r="E32" s="11">
        <f>ARIMA2차!E32/10000000</f>
        <v>1.2997680997882373E-3</v>
      </c>
      <c r="F32" s="11">
        <f>ARIMA2차!F32/10000000</f>
        <v>1.276933234149351E-3</v>
      </c>
      <c r="G32" s="11">
        <f>ARIMA2차!G32/10000000</f>
        <v>1.256854042114629E-3</v>
      </c>
      <c r="H32" s="11">
        <f>ARIMA2차!H32/10000000</f>
        <v>1.3704593589059463E-3</v>
      </c>
      <c r="I32" s="11">
        <f>ARIMA2차!I32/10000000</f>
        <v>1.3305806651487855E-3</v>
      </c>
      <c r="J32" s="11">
        <f>ARIMA2차!J32/10000000</f>
        <v>1.3457660326301989E-3</v>
      </c>
      <c r="K32" s="11">
        <f>ARIMA2차!K32/10000000</f>
        <v>1.332323014784108E-3</v>
      </c>
      <c r="L32" s="11">
        <f>ARIMA2차!L32/10000000</f>
        <v>1.4496967938374922E-3</v>
      </c>
      <c r="M32" s="11">
        <f>ARIMA2차!M32/10000000</f>
        <v>1.4915903934662393E-3</v>
      </c>
      <c r="N32" s="11">
        <f>ARIMA2차!N32/10000000</f>
        <v>1.5023577911770349E-3</v>
      </c>
      <c r="O32" s="11">
        <f>ARIMA2차!O32/10000000</f>
        <v>1.4769771651192993E-3</v>
      </c>
      <c r="P32" s="11">
        <f>ARIMA2차!P32/10000000</f>
        <v>1.3841682239855719E-3</v>
      </c>
      <c r="Q32" s="11">
        <f>ARIMA2차!Q32/10000000</f>
        <v>1.3734216375890715E-3</v>
      </c>
      <c r="R32" s="11">
        <f>ARIMA2차!R32/10000000</f>
        <v>1.3764694276357805E-3</v>
      </c>
      <c r="S32" s="11">
        <f>ARIMA2차!S32/10000000</f>
        <v>1.4043102276843507E-3</v>
      </c>
      <c r="T32" s="11">
        <f>ARIMA2차!T32/10000000</f>
        <v>1.3939640619197945E-3</v>
      </c>
      <c r="U32" s="11">
        <f>ARIMA2차!U32/10000000</f>
        <v>1.434080965935674E-3</v>
      </c>
      <c r="V32" s="11">
        <f>ARIMA2차!V32/10000000</f>
        <v>1.52278696480453E-3</v>
      </c>
      <c r="W32" s="12">
        <f>ARIMA2차!W32/10000000</f>
        <v>1.4070274706140685E-3</v>
      </c>
      <c r="X32" s="12">
        <f>ARIMA2차!X32/10000000</f>
        <v>1.4062180795547461E-3</v>
      </c>
      <c r="Y32" s="12">
        <f>ARIMA2차!Y32/10000000</f>
        <v>1.4054071938783166E-3</v>
      </c>
      <c r="Z32" s="12">
        <f>ARIMA2차!Z32/10000000</f>
        <v>1.4045948135847808E-3</v>
      </c>
      <c r="AA32" s="12">
        <f>ARIMA2차!AA32/10000000</f>
        <v>1.403780938674137E-3</v>
      </c>
      <c r="AB32" s="12">
        <f>ARIMA2차!AB32/10000000</f>
        <v>1.4029655691463875E-3</v>
      </c>
      <c r="AC32" s="12">
        <f>ARIMA2차!AC32/10000000</f>
        <v>1.40214870500153E-3</v>
      </c>
      <c r="AD32" s="12">
        <f>ARIMA2차!AD32/10000000</f>
        <v>1.4013303462395666E-3</v>
      </c>
      <c r="AE32" s="12">
        <f>ARIMA2차!AE32/10000000</f>
        <v>1.4005104928604957E-3</v>
      </c>
      <c r="AG32" s="3">
        <f>(W32-실제값!W32)^2</f>
        <v>323410007.97969192</v>
      </c>
      <c r="AH32" s="3">
        <f>(X32-실제값!X32)^2</f>
        <v>328085931.43087924</v>
      </c>
      <c r="AI32" s="3">
        <f>(Y32-실제값!Y32)^2</f>
        <v>301637400.44053382</v>
      </c>
      <c r="AJ32" s="3">
        <f>(Z32-실제값!Z32)^2</f>
        <v>284807196.55477577</v>
      </c>
      <c r="AK32" s="3">
        <f>(AA32-실제값!AA32)^2</f>
        <v>412617992.86813593</v>
      </c>
      <c r="AL32" s="3">
        <f>(AB32-실제값!AB32)^2</f>
        <v>474319056.02581674</v>
      </c>
      <c r="AM32" s="3">
        <f>(AC32-실제값!AC32)^2</f>
        <v>403807855.97716713</v>
      </c>
      <c r="AN32" s="3">
        <f>(AD32-실제값!AD32)^2</f>
        <v>354321354.22608769</v>
      </c>
    </row>
    <row r="33" spans="1:40" x14ac:dyDescent="0.6">
      <c r="A33" s="1">
        <v>29</v>
      </c>
      <c r="B33" s="11">
        <f>ARIMA2차!B33/10000000</f>
        <v>1.8162798599587809E-3</v>
      </c>
      <c r="C33" s="11">
        <f>ARIMA2차!C33/10000000</f>
        <v>1.5906583873233602E-3</v>
      </c>
      <c r="D33" s="11">
        <f>ARIMA2차!D33/10000000</f>
        <v>1.3834715217178068E-3</v>
      </c>
      <c r="E33" s="11">
        <f>ARIMA2차!E33/10000000</f>
        <v>1.3176962368690631E-3</v>
      </c>
      <c r="F33" s="11">
        <f>ARIMA2차!F33/10000000</f>
        <v>1.3417917634639873E-3</v>
      </c>
      <c r="G33" s="11">
        <f>ARIMA2차!G33/10000000</f>
        <v>1.3400283358499542E-3</v>
      </c>
      <c r="H33" s="11">
        <f>ARIMA2차!H33/10000000</f>
        <v>1.3350518547646062E-3</v>
      </c>
      <c r="I33" s="11">
        <f>ARIMA2차!I33/10000000</f>
        <v>1.3803163738601674E-3</v>
      </c>
      <c r="J33" s="11">
        <f>ARIMA2차!J33/10000000</f>
        <v>1.4030453790669297E-3</v>
      </c>
      <c r="K33" s="11">
        <f>ARIMA2차!K33/10000000</f>
        <v>1.4142425100698306E-3</v>
      </c>
      <c r="L33" s="11">
        <f>ARIMA2차!L33/10000000</f>
        <v>1.3743150810667873E-3</v>
      </c>
      <c r="M33" s="11">
        <f>ARIMA2차!M33/10000000</f>
        <v>1.5283262580989682E-3</v>
      </c>
      <c r="N33" s="11">
        <f>ARIMA2차!N33/10000000</f>
        <v>1.5184289034715045E-3</v>
      </c>
      <c r="O33" s="11">
        <f>ARIMA2차!O33/10000000</f>
        <v>1.5114689931686786E-3</v>
      </c>
      <c r="P33" s="11">
        <f>ARIMA2차!P33/10000000</f>
        <v>1.4907702244199347E-3</v>
      </c>
      <c r="Q33" s="11">
        <f>ARIMA2차!Q33/10000000</f>
        <v>1.4009482111262714E-3</v>
      </c>
      <c r="R33" s="11">
        <f>ARIMA2차!R33/10000000</f>
        <v>1.4221436652611713E-3</v>
      </c>
      <c r="S33" s="11">
        <f>ARIMA2차!S33/10000000</f>
        <v>1.4622492063967475E-3</v>
      </c>
      <c r="T33" s="11">
        <f>ARIMA2차!T33/10000000</f>
        <v>1.4265735085193872E-3</v>
      </c>
      <c r="U33" s="11">
        <f>ARIMA2차!U33/10000000</f>
        <v>1.4764370085664879E-3</v>
      </c>
      <c r="V33" s="11">
        <f>ARIMA2차!V33/10000000</f>
        <v>1.6363560000971194E-3</v>
      </c>
      <c r="W33" s="12">
        <f>ARIMA2차!W33/10000000</f>
        <v>1.4657307947218818E-3</v>
      </c>
      <c r="X33" s="12">
        <f>ARIMA2차!X33/10000000</f>
        <v>1.4666402246319835E-3</v>
      </c>
      <c r="Y33" s="12">
        <f>ARIMA2차!Y33/10000000</f>
        <v>1.4675498353858181E-3</v>
      </c>
      <c r="Z33" s="12">
        <f>ARIMA2차!Z33/10000000</f>
        <v>1.4684596269833854E-3</v>
      </c>
      <c r="AA33" s="12">
        <f>ARIMA2차!AA33/10000000</f>
        <v>1.4693695994246864E-3</v>
      </c>
      <c r="AB33" s="12">
        <f>ARIMA2차!AB33/10000000</f>
        <v>1.47027975270972E-3</v>
      </c>
      <c r="AC33" s="12">
        <f>ARIMA2차!AC33/10000000</f>
        <v>1.471190086838487E-3</v>
      </c>
      <c r="AD33" s="12">
        <f>ARIMA2차!AD33/10000000</f>
        <v>1.4721006018109867E-3</v>
      </c>
      <c r="AE33" s="12">
        <f>ARIMA2차!AE33/10000000</f>
        <v>1.4730112976272197E-3</v>
      </c>
      <c r="AG33" s="3">
        <f>(W33-실제값!W33)^2</f>
        <v>297688460.79098129</v>
      </c>
      <c r="AH33" s="3">
        <f>(X33-실제값!X33)^2</f>
        <v>334807037.59212083</v>
      </c>
      <c r="AI33" s="3">
        <f>(Y33-실제값!Y33)^2</f>
        <v>307885678.81837887</v>
      </c>
      <c r="AJ33" s="3">
        <f>(Z33-실제값!Z33)^2</f>
        <v>318908331.79099172</v>
      </c>
      <c r="AK33" s="3">
        <f>(AA33-실제값!AA33)^2</f>
        <v>459434136.79157752</v>
      </c>
      <c r="AL33" s="3">
        <f>(AB33-실제값!AB33)^2</f>
        <v>531327700.32457536</v>
      </c>
      <c r="AM33" s="3">
        <f>(AC33-실제값!AC33)^2</f>
        <v>480194052.05497837</v>
      </c>
      <c r="AN33" s="3">
        <f>(AD33-실제값!AD33)^2</f>
        <v>373362343.42225116</v>
      </c>
    </row>
    <row r="34" spans="1:40" x14ac:dyDescent="0.6">
      <c r="A34" s="1">
        <v>30</v>
      </c>
      <c r="B34" s="11">
        <f>ARIMA2차!B34/10000000</f>
        <v>1.9574365095453338E-3</v>
      </c>
      <c r="C34" s="11">
        <f>ARIMA2차!C34/10000000</f>
        <v>1.5837282676348919E-3</v>
      </c>
      <c r="D34" s="11">
        <f>ARIMA2차!D34/10000000</f>
        <v>1.4607050124079545E-3</v>
      </c>
      <c r="E34" s="11">
        <f>ARIMA2차!E34/10000000</f>
        <v>1.3402277061314229E-3</v>
      </c>
      <c r="F34" s="11">
        <f>ARIMA2차!F34/10000000</f>
        <v>1.3031617701937421E-3</v>
      </c>
      <c r="G34" s="11">
        <f>ARIMA2차!G34/10000000</f>
        <v>1.2892131428571243E-3</v>
      </c>
      <c r="H34" s="11">
        <f>ARIMA2차!H34/10000000</f>
        <v>1.4019237975101879E-3</v>
      </c>
      <c r="I34" s="11">
        <f>ARIMA2차!I34/10000000</f>
        <v>1.398991787149743E-3</v>
      </c>
      <c r="J34" s="11">
        <f>ARIMA2차!J34/10000000</f>
        <v>1.3816691480754853E-3</v>
      </c>
      <c r="K34" s="11">
        <f>ARIMA2차!K34/10000000</f>
        <v>1.2981095071165122E-3</v>
      </c>
      <c r="L34" s="11">
        <f>ARIMA2차!L34/10000000</f>
        <v>1.4159447395617965E-3</v>
      </c>
      <c r="M34" s="11">
        <f>ARIMA2차!M34/10000000</f>
        <v>1.4499061317382101E-3</v>
      </c>
      <c r="N34" s="11">
        <f>ARIMA2차!N34/10000000</f>
        <v>1.493394765695647E-3</v>
      </c>
      <c r="O34" s="11">
        <f>ARIMA2차!O34/10000000</f>
        <v>1.5011630746050168E-3</v>
      </c>
      <c r="P34" s="11">
        <f>ARIMA2차!P34/10000000</f>
        <v>1.4357342953603177E-3</v>
      </c>
      <c r="Q34" s="11">
        <f>ARIMA2차!Q34/10000000</f>
        <v>1.4213262438823534E-3</v>
      </c>
      <c r="R34" s="11">
        <f>ARIMA2차!R34/10000000</f>
        <v>1.418250718554721E-3</v>
      </c>
      <c r="S34" s="11">
        <f>ARIMA2차!S34/10000000</f>
        <v>1.447577936814918E-3</v>
      </c>
      <c r="T34" s="11">
        <f>ARIMA2차!T34/10000000</f>
        <v>1.4871549896079742E-3</v>
      </c>
      <c r="U34" s="11">
        <f>ARIMA2차!U34/10000000</f>
        <v>1.4693494033613573E-3</v>
      </c>
      <c r="V34" s="11">
        <f>ARIMA2차!V34/10000000</f>
        <v>1.6053410445231832E-3</v>
      </c>
      <c r="W34" s="12">
        <f>ARIMA2차!W34/10000000</f>
        <v>1.4352974655394916E-3</v>
      </c>
      <c r="X34" s="12">
        <f>ARIMA2차!X34/10000000</f>
        <v>1.4334640534824153E-3</v>
      </c>
      <c r="Y34" s="12">
        <f>ARIMA2차!Y34/10000000</f>
        <v>1.4316281175134238E-3</v>
      </c>
      <c r="Z34" s="12">
        <f>ARIMA2차!Z34/10000000</f>
        <v>1.4297896576325184E-3</v>
      </c>
      <c r="AA34" s="12">
        <f>ARIMA2차!AA34/10000000</f>
        <v>1.4279486738396998E-3</v>
      </c>
      <c r="AB34" s="12">
        <f>ARIMA2차!AB34/10000000</f>
        <v>1.4261051661349673E-3</v>
      </c>
      <c r="AC34" s="12">
        <f>ARIMA2차!AC34/10000000</f>
        <v>1.4242591345183225E-3</v>
      </c>
      <c r="AD34" s="12">
        <f>ARIMA2차!AD34/10000000</f>
        <v>1.4224105789897622E-3</v>
      </c>
      <c r="AE34" s="12">
        <f>ARIMA2차!AE34/10000000</f>
        <v>1.4205594995492887E-3</v>
      </c>
      <c r="AG34" s="3">
        <f>(W34-실제값!W34)^2</f>
        <v>315089025.36639899</v>
      </c>
      <c r="AH34" s="3">
        <f>(X34-실제값!X34)^2</f>
        <v>326272205.55990994</v>
      </c>
      <c r="AI34" s="3">
        <f>(Y34-실제값!Y34)^2</f>
        <v>345321966.80350643</v>
      </c>
      <c r="AJ34" s="3">
        <f>(Z34-실제값!Z34)^2</f>
        <v>346153024.07036245</v>
      </c>
      <c r="AK34" s="3">
        <f>(AA34-실제값!AA34)^2</f>
        <v>520096784.09807962</v>
      </c>
      <c r="AL34" s="3">
        <f>(AB34-실제값!AB34)^2</f>
        <v>576464391.31953967</v>
      </c>
      <c r="AM34" s="3">
        <f>(AC34-실제값!AC34)^2</f>
        <v>513350042.34458905</v>
      </c>
      <c r="AN34" s="3">
        <f>(AD34-실제값!AD34)^2</f>
        <v>434295125.30236483</v>
      </c>
    </row>
    <row r="35" spans="1:40" x14ac:dyDescent="0.6">
      <c r="A35" s="1">
        <v>31</v>
      </c>
      <c r="B35" s="11">
        <f>ARIMA2차!B35/10000000</f>
        <v>2.1947141792075541E-3</v>
      </c>
      <c r="C35" s="11">
        <f>ARIMA2차!C35/10000000</f>
        <v>1.8354181701788607E-3</v>
      </c>
      <c r="D35" s="11">
        <f>ARIMA2차!D35/10000000</f>
        <v>1.5303997909248731E-3</v>
      </c>
      <c r="E35" s="11">
        <f>ARIMA2차!E35/10000000</f>
        <v>1.4495238271370157E-3</v>
      </c>
      <c r="F35" s="11">
        <f>ARIMA2차!F35/10000000</f>
        <v>1.4245852806182965E-3</v>
      </c>
      <c r="G35" s="11">
        <f>ARIMA2차!G35/10000000</f>
        <v>1.4374557311147612E-3</v>
      </c>
      <c r="H35" s="11">
        <f>ARIMA2차!H35/10000000</f>
        <v>1.4523907120209487E-3</v>
      </c>
      <c r="I35" s="11">
        <f>ARIMA2차!I35/10000000</f>
        <v>1.4544402345062996E-3</v>
      </c>
      <c r="J35" s="11">
        <f>ARIMA2차!J35/10000000</f>
        <v>1.4193700581820224E-3</v>
      </c>
      <c r="K35" s="11">
        <f>ARIMA2차!K35/10000000</f>
        <v>1.4045758470058868E-3</v>
      </c>
      <c r="L35" s="11">
        <f>ARIMA2차!L35/10000000</f>
        <v>1.4828899562649965E-3</v>
      </c>
      <c r="M35" s="11">
        <f>ARIMA2차!M35/10000000</f>
        <v>1.5601280813522735E-3</v>
      </c>
      <c r="N35" s="11">
        <f>ARIMA2차!N35/10000000</f>
        <v>1.489393115696623E-3</v>
      </c>
      <c r="O35" s="11">
        <f>ARIMA2차!O35/10000000</f>
        <v>1.5171044946298378E-3</v>
      </c>
      <c r="P35" s="11">
        <f>ARIMA2차!P35/10000000</f>
        <v>1.5019955585303464E-3</v>
      </c>
      <c r="Q35" s="11">
        <f>ARIMA2차!Q35/10000000</f>
        <v>1.504408446853085E-3</v>
      </c>
      <c r="R35" s="11">
        <f>ARIMA2차!R35/10000000</f>
        <v>1.479741315089796E-3</v>
      </c>
      <c r="S35" s="11">
        <f>ARIMA2차!S35/10000000</f>
        <v>1.4944713591017451E-3</v>
      </c>
      <c r="T35" s="11">
        <f>ARIMA2차!T35/10000000</f>
        <v>1.5053415040784568E-3</v>
      </c>
      <c r="U35" s="11">
        <f>ARIMA2차!U35/10000000</f>
        <v>1.581684658791333E-3</v>
      </c>
      <c r="V35" s="11">
        <f>ARIMA2차!V35/10000000</f>
        <v>1.6555772894628837E-3</v>
      </c>
      <c r="W35" s="12">
        <f>ARIMA2차!W35/10000000</f>
        <v>1.4531371909856504E-3</v>
      </c>
      <c r="X35" s="12">
        <f>ARIMA2차!X35/10000000</f>
        <v>1.4450193119566422E-3</v>
      </c>
      <c r="Y35" s="12">
        <f>ARIMA2차!Y35/10000000</f>
        <v>1.4368926687420025E-3</v>
      </c>
      <c r="Z35" s="12">
        <f>ARIMA2차!Z35/10000000</f>
        <v>1.4287572613417374E-3</v>
      </c>
      <c r="AA35" s="12">
        <f>ARIMA2차!AA35/10000000</f>
        <v>1.420613089755841E-3</v>
      </c>
      <c r="AB35" s="12">
        <f>ARIMA2차!AB35/10000000</f>
        <v>1.4124601539843163E-3</v>
      </c>
      <c r="AC35" s="12">
        <f>ARIMA2차!AC35/10000000</f>
        <v>1.4042984540271603E-3</v>
      </c>
      <c r="AD35" s="12">
        <f>ARIMA2차!AD35/10000000</f>
        <v>1.3961279898843757E-3</v>
      </c>
      <c r="AE35" s="12">
        <f>ARIMA2차!AE35/10000000</f>
        <v>1.3879487615559628E-3</v>
      </c>
      <c r="AG35" s="3">
        <f>(W35-실제값!W35)^2</f>
        <v>334088183.25190711</v>
      </c>
      <c r="AH35" s="3">
        <f>(X35-실제값!X35)^2</f>
        <v>359508343.16332674</v>
      </c>
      <c r="AI35" s="3">
        <f>(Y35-실제값!Y35)^2</f>
        <v>334638311.3541221</v>
      </c>
      <c r="AJ35" s="3">
        <f>(Z35-실제값!Z35)^2</f>
        <v>357795811.63648671</v>
      </c>
      <c r="AK35" s="3">
        <f>(AA35-실제값!AA35)^2</f>
        <v>559819298.6489768</v>
      </c>
      <c r="AL35" s="3">
        <f>(AB35-실제값!AB35)^2</f>
        <v>636662254.35872889</v>
      </c>
      <c r="AM35" s="3">
        <f>(AC35-실제값!AC35)^2</f>
        <v>557385098.44671857</v>
      </c>
      <c r="AN35" s="3">
        <f>(AD35-실제값!AD35)^2</f>
        <v>492236655.71339488</v>
      </c>
    </row>
    <row r="36" spans="1:40" x14ac:dyDescent="0.6">
      <c r="A36" s="1">
        <v>32</v>
      </c>
      <c r="B36" s="11">
        <f>ARIMA2차!B36/10000000</f>
        <v>2.2403945566755339E-3</v>
      </c>
      <c r="C36" s="11">
        <f>ARIMA2차!C36/10000000</f>
        <v>1.9674194299879382E-3</v>
      </c>
      <c r="D36" s="11">
        <f>ARIMA2차!D36/10000000</f>
        <v>1.6247425363086119E-3</v>
      </c>
      <c r="E36" s="11">
        <f>ARIMA2차!E36/10000000</f>
        <v>1.502617831643968E-3</v>
      </c>
      <c r="F36" s="11">
        <f>ARIMA2차!F36/10000000</f>
        <v>1.5196116106752425E-3</v>
      </c>
      <c r="G36" s="11">
        <f>ARIMA2차!G36/10000000</f>
        <v>1.4444357124136222E-3</v>
      </c>
      <c r="H36" s="11">
        <f>ARIMA2차!H36/10000000</f>
        <v>1.4824160951354313E-3</v>
      </c>
      <c r="I36" s="11">
        <f>ARIMA2차!I36/10000000</f>
        <v>1.4555813761694036E-3</v>
      </c>
      <c r="J36" s="11">
        <f>ARIMA2차!J36/10000000</f>
        <v>1.5085954693544905E-3</v>
      </c>
      <c r="K36" s="11">
        <f>ARIMA2차!K36/10000000</f>
        <v>1.4644729212886873E-3</v>
      </c>
      <c r="L36" s="11">
        <f>ARIMA2차!L36/10000000</f>
        <v>1.5005564852739863E-3</v>
      </c>
      <c r="M36" s="11">
        <f>ARIMA2차!M36/10000000</f>
        <v>1.5001608694697418E-3</v>
      </c>
      <c r="N36" s="11">
        <f>ARIMA2차!N36/10000000</f>
        <v>1.4836967122637238E-3</v>
      </c>
      <c r="O36" s="11">
        <f>ARIMA2차!O36/10000000</f>
        <v>1.4592105881165169E-3</v>
      </c>
      <c r="P36" s="11">
        <f>ARIMA2차!P36/10000000</f>
        <v>1.4914249194321236E-3</v>
      </c>
      <c r="Q36" s="11">
        <f>ARIMA2차!Q36/10000000</f>
        <v>1.4796810920671831E-3</v>
      </c>
      <c r="R36" s="11">
        <f>ARIMA2차!R36/10000000</f>
        <v>1.5494585007986489E-3</v>
      </c>
      <c r="S36" s="11">
        <f>ARIMA2차!S36/10000000</f>
        <v>1.5005103232163634E-3</v>
      </c>
      <c r="T36" s="11">
        <f>ARIMA2차!T36/10000000</f>
        <v>1.4887202647768669E-3</v>
      </c>
      <c r="U36" s="11">
        <f>ARIMA2차!U36/10000000</f>
        <v>1.571324542516018E-3</v>
      </c>
      <c r="V36" s="11">
        <f>ARIMA2차!V36/10000000</f>
        <v>1.7220474747773166E-3</v>
      </c>
      <c r="W36" s="12">
        <f>ARIMA2차!W36/10000000</f>
        <v>1.4343138455318054E-3</v>
      </c>
      <c r="X36" s="12">
        <f>ARIMA2차!X36/10000000</f>
        <v>1.4219352636408468E-3</v>
      </c>
      <c r="Y36" s="12">
        <f>ARIMA2차!Y36/10000000</f>
        <v>1.4095437020304089E-3</v>
      </c>
      <c r="Z36" s="12">
        <f>ARIMA2차!Z36/10000000</f>
        <v>1.3971391607004917E-3</v>
      </c>
      <c r="AA36" s="12">
        <f>ARIMA2차!AA36/10000000</f>
        <v>1.3847216396511007E-3</v>
      </c>
      <c r="AB36" s="12">
        <f>ARIMA2차!AB36/10000000</f>
        <v>1.3722911388822307E-3</v>
      </c>
      <c r="AC36" s="12">
        <f>ARIMA2차!AC36/10000000</f>
        <v>1.3598476583938871E-3</v>
      </c>
      <c r="AD36" s="12">
        <f>ARIMA2차!AD36/10000000</f>
        <v>1.3473911981860699E-3</v>
      </c>
      <c r="AE36" s="12">
        <f>ARIMA2차!AE36/10000000</f>
        <v>1.3349217582587676E-3</v>
      </c>
      <c r="AG36" s="3">
        <f>(W36-실제값!W36)^2</f>
        <v>365752771.10607052</v>
      </c>
      <c r="AH36" s="3">
        <f>(X36-실제값!X36)^2</f>
        <v>404255737.66875184</v>
      </c>
      <c r="AI36" s="3">
        <f>(Y36-실제값!Y36)^2</f>
        <v>354475114.20655096</v>
      </c>
      <c r="AJ36" s="3">
        <f>(Z36-실제값!Z36)^2</f>
        <v>362220055.14620322</v>
      </c>
      <c r="AK36" s="3">
        <f>(AA36-실제값!AA36)^2</f>
        <v>552314630.61559868</v>
      </c>
      <c r="AL36" s="3">
        <f>(AB36-실제값!AB36)^2</f>
        <v>682802343.47223771</v>
      </c>
      <c r="AM36" s="3">
        <f>(AC36-실제값!AC36)^2</f>
        <v>663880622.79192185</v>
      </c>
      <c r="AN36" s="3">
        <f>(AD36-실제값!AD36)^2</f>
        <v>533381297.95865852</v>
      </c>
    </row>
    <row r="37" spans="1:40" x14ac:dyDescent="0.6">
      <c r="A37" s="1">
        <v>33</v>
      </c>
      <c r="B37" s="11">
        <f>ARIMA2차!B37/10000000</f>
        <v>2.3295534652050093E-3</v>
      </c>
      <c r="C37" s="11">
        <f>ARIMA2차!C37/10000000</f>
        <v>2.0297241349828822E-3</v>
      </c>
      <c r="D37" s="11">
        <f>ARIMA2차!D37/10000000</f>
        <v>1.7476363070380954E-3</v>
      </c>
      <c r="E37" s="11">
        <f>ARIMA2차!E37/10000000</f>
        <v>1.6485589066691133E-3</v>
      </c>
      <c r="F37" s="11">
        <f>ARIMA2차!F37/10000000</f>
        <v>1.5913531630198522E-3</v>
      </c>
      <c r="G37" s="11">
        <f>ARIMA2차!G37/10000000</f>
        <v>1.5586293389632971E-3</v>
      </c>
      <c r="H37" s="11">
        <f>ARIMA2차!H37/10000000</f>
        <v>1.6083523949063706E-3</v>
      </c>
      <c r="I37" s="11">
        <f>ARIMA2차!I37/10000000</f>
        <v>1.6270835588945703E-3</v>
      </c>
      <c r="J37" s="11">
        <f>ARIMA2차!J37/10000000</f>
        <v>1.5705660768308243E-3</v>
      </c>
      <c r="K37" s="11">
        <f>ARIMA2차!K37/10000000</f>
        <v>1.4800380878946036E-3</v>
      </c>
      <c r="L37" s="11">
        <f>ARIMA2차!L37/10000000</f>
        <v>1.4946559215268172E-3</v>
      </c>
      <c r="M37" s="11">
        <f>ARIMA2차!M37/10000000</f>
        <v>1.5336051145370651E-3</v>
      </c>
      <c r="N37" s="11">
        <f>ARIMA2차!N37/10000000</f>
        <v>1.5350832829955727E-3</v>
      </c>
      <c r="O37" s="11">
        <f>ARIMA2차!O37/10000000</f>
        <v>1.5558495720424123E-3</v>
      </c>
      <c r="P37" s="11">
        <f>ARIMA2차!P37/10000000</f>
        <v>1.4775302680579445E-3</v>
      </c>
      <c r="Q37" s="11">
        <f>ARIMA2차!Q37/10000000</f>
        <v>1.5308266362511285E-3</v>
      </c>
      <c r="R37" s="11">
        <f>ARIMA2차!R37/10000000</f>
        <v>1.5504416229235442E-3</v>
      </c>
      <c r="S37" s="11">
        <f>ARIMA2차!S37/10000000</f>
        <v>1.5850162668366945E-3</v>
      </c>
      <c r="T37" s="11">
        <f>ARIMA2차!T37/10000000</f>
        <v>1.6121824445230754E-3</v>
      </c>
      <c r="U37" s="11">
        <f>ARIMA2차!U37/10000000</f>
        <v>1.5918580839730371E-3</v>
      </c>
      <c r="V37" s="11">
        <f>ARIMA2차!V37/10000000</f>
        <v>1.7787984749626545E-3</v>
      </c>
      <c r="W37" s="12">
        <f>ARIMA2차!W37/10000000</f>
        <v>1.4668030600879865E-3</v>
      </c>
      <c r="X37" s="12">
        <f>ARIMA2차!X37/10000000</f>
        <v>1.4509433948441408E-3</v>
      </c>
      <c r="Y37" s="12">
        <f>ARIMA2차!Y37/10000000</f>
        <v>1.435067282157438E-3</v>
      </c>
      <c r="Z37" s="12">
        <f>ARIMA2차!Z37/10000000</f>
        <v>1.4191747220278659E-3</v>
      </c>
      <c r="AA37" s="12">
        <f>ARIMA2차!AA37/10000000</f>
        <v>1.4032657144554309E-3</v>
      </c>
      <c r="AB37" s="12">
        <f>ARIMA2차!AB37/10000000</f>
        <v>1.3873402594401386E-3</v>
      </c>
      <c r="AC37" s="12">
        <f>ARIMA2차!AC37/10000000</f>
        <v>1.3713983569819828E-3</v>
      </c>
      <c r="AD37" s="12">
        <f>ARIMA2차!AD37/10000000</f>
        <v>1.3554400070809585E-3</v>
      </c>
      <c r="AE37" s="12">
        <f>ARIMA2차!AE37/10000000</f>
        <v>1.3394652097370825E-3</v>
      </c>
      <c r="AG37" s="3">
        <f>(W37-실제값!W37)^2</f>
        <v>374548882.86628431</v>
      </c>
      <c r="AH37" s="3">
        <f>(X37-실제값!X37)^2</f>
        <v>418146646.66023123</v>
      </c>
      <c r="AI37" s="3">
        <f>(Y37-실제값!Y37)^2</f>
        <v>385999798.0491572</v>
      </c>
      <c r="AJ37" s="3">
        <f>(Z37-실제값!Z37)^2</f>
        <v>384142721.00823933</v>
      </c>
      <c r="AK37" s="3">
        <f>(AA37-실제값!AA37)^2</f>
        <v>586717770.1121875</v>
      </c>
      <c r="AL37" s="3">
        <f>(AB37-실제값!AB37)^2</f>
        <v>702695709.52807748</v>
      </c>
      <c r="AM37" s="3">
        <f>(AC37-실제값!AC37)^2</f>
        <v>706833083.24411893</v>
      </c>
      <c r="AN37" s="3">
        <f>(AD37-실제값!AD37)^2</f>
        <v>615899489.7321285</v>
      </c>
    </row>
    <row r="38" spans="1:40" x14ac:dyDescent="0.6">
      <c r="A38" s="1">
        <v>34</v>
      </c>
      <c r="B38" s="11">
        <f>ARIMA2차!B38/10000000</f>
        <v>2.4793069664310976E-3</v>
      </c>
      <c r="C38" s="11">
        <f>ARIMA2차!C38/10000000</f>
        <v>2.1222447035805412E-3</v>
      </c>
      <c r="D38" s="11">
        <f>ARIMA2차!D38/10000000</f>
        <v>1.8607861095563225E-3</v>
      </c>
      <c r="E38" s="11">
        <f>ARIMA2차!E38/10000000</f>
        <v>1.7094124272076449E-3</v>
      </c>
      <c r="F38" s="11">
        <f>ARIMA2차!F38/10000000</f>
        <v>1.6897237208791838E-3</v>
      </c>
      <c r="G38" s="11">
        <f>ARIMA2차!G38/10000000</f>
        <v>1.6573006878042055E-3</v>
      </c>
      <c r="H38" s="11">
        <f>ARIMA2차!H38/10000000</f>
        <v>1.6677951123061007E-3</v>
      </c>
      <c r="I38" s="11">
        <f>ARIMA2차!I38/10000000</f>
        <v>1.6714063821865403E-3</v>
      </c>
      <c r="J38" s="11">
        <f>ARIMA2차!J38/10000000</f>
        <v>1.6465711812513181E-3</v>
      </c>
      <c r="K38" s="11">
        <f>ARIMA2차!K38/10000000</f>
        <v>1.589775804736637E-3</v>
      </c>
      <c r="L38" s="11">
        <f>ARIMA2차!L38/10000000</f>
        <v>1.6129950143727305E-3</v>
      </c>
      <c r="M38" s="11">
        <f>ARIMA2차!M38/10000000</f>
        <v>1.6229112599179716E-3</v>
      </c>
      <c r="N38" s="11">
        <f>ARIMA2차!N38/10000000</f>
        <v>1.6135710932327282E-3</v>
      </c>
      <c r="O38" s="11">
        <f>ARIMA2차!O38/10000000</f>
        <v>1.5569702408023774E-3</v>
      </c>
      <c r="P38" s="11">
        <f>ARIMA2차!P38/10000000</f>
        <v>1.5899715044412023E-3</v>
      </c>
      <c r="Q38" s="11">
        <f>ARIMA2차!Q38/10000000</f>
        <v>1.4886576774963769E-3</v>
      </c>
      <c r="R38" s="11">
        <f>ARIMA2차!R38/10000000</f>
        <v>1.5894799351361031E-3</v>
      </c>
      <c r="S38" s="11">
        <f>ARIMA2차!S38/10000000</f>
        <v>1.6118378320171274E-3</v>
      </c>
      <c r="T38" s="11">
        <f>ARIMA2차!T38/10000000</f>
        <v>1.6898090787271002E-3</v>
      </c>
      <c r="U38" s="11">
        <f>ARIMA2차!U38/10000000</f>
        <v>1.7474688680106359E-3</v>
      </c>
      <c r="V38" s="11">
        <f>ARIMA2차!V38/10000000</f>
        <v>1.8258866302994885E-3</v>
      </c>
      <c r="W38" s="12">
        <f>ARIMA2차!W38/10000000</f>
        <v>1.5150432849846372E-3</v>
      </c>
      <c r="X38" s="12">
        <f>ARIMA2차!X38/10000000</f>
        <v>1.4965945239825524E-3</v>
      </c>
      <c r="Y38" s="12">
        <f>ARIMA2차!Y38/10000000</f>
        <v>1.4781267245366704E-3</v>
      </c>
      <c r="Z38" s="12">
        <f>ARIMA2차!Z38/10000000</f>
        <v>1.4596398866469971E-3</v>
      </c>
      <c r="AA38" s="12">
        <f>ARIMA2차!AA38/10000000</f>
        <v>1.441134010313521E-3</v>
      </c>
      <c r="AB38" s="12">
        <f>ARIMA2차!AB38/10000000</f>
        <v>1.4226090955362538E-3</v>
      </c>
      <c r="AC38" s="12">
        <f>ARIMA2차!AC38/10000000</f>
        <v>1.4040651423151895E-3</v>
      </c>
      <c r="AD38" s="12">
        <f>ARIMA2차!AD38/10000000</f>
        <v>1.385502150650334E-3</v>
      </c>
      <c r="AE38" s="12">
        <f>ARIMA2차!AE38/10000000</f>
        <v>1.3669201205416758E-3</v>
      </c>
      <c r="AG38" s="3">
        <f>(W38-실제값!W38)^2</f>
        <v>415622439.55388808</v>
      </c>
      <c r="AH38" s="3">
        <f>(X38-실제값!X38)^2</f>
        <v>442499923.10489243</v>
      </c>
      <c r="AI38" s="3">
        <f>(Y38-실제값!Y38)^2</f>
        <v>401971575.57622421</v>
      </c>
      <c r="AJ38" s="3">
        <f>(Z38-실제값!Z38)^2</f>
        <v>442203024.73757458</v>
      </c>
      <c r="AK38" s="3">
        <f>(AA38-실제값!AA38)^2</f>
        <v>613564115.62375808</v>
      </c>
      <c r="AL38" s="3">
        <f>(AB38-실제값!AB38)^2</f>
        <v>719181018.23302948</v>
      </c>
      <c r="AM38" s="3">
        <f>(AC38-실제값!AC38)^2</f>
        <v>698029127.08028126</v>
      </c>
      <c r="AN38" s="3">
        <f>(AD38-실제값!AD38)^2</f>
        <v>627798482.65544116</v>
      </c>
    </row>
    <row r="39" spans="1:40" x14ac:dyDescent="0.6">
      <c r="A39" s="1">
        <v>35</v>
      </c>
      <c r="B39" s="11">
        <f>ARIMA2차!B39/10000000</f>
        <v>2.538218873717221E-3</v>
      </c>
      <c r="C39" s="11">
        <f>ARIMA2차!C39/10000000</f>
        <v>2.195716151454401E-3</v>
      </c>
      <c r="D39" s="11">
        <f>ARIMA2차!D39/10000000</f>
        <v>1.9571410562280794E-3</v>
      </c>
      <c r="E39" s="11">
        <f>ARIMA2차!E39/10000000</f>
        <v>1.8177288842659593E-3</v>
      </c>
      <c r="F39" s="11">
        <f>ARIMA2차!F39/10000000</f>
        <v>1.7936776885765591E-3</v>
      </c>
      <c r="G39" s="11">
        <f>ARIMA2차!G39/10000000</f>
        <v>1.7019072830568047E-3</v>
      </c>
      <c r="H39" s="11">
        <f>ARIMA2차!H39/10000000</f>
        <v>1.807243133539373E-3</v>
      </c>
      <c r="I39" s="11">
        <f>ARIMA2차!I39/10000000</f>
        <v>1.7695304924744192E-3</v>
      </c>
      <c r="J39" s="11">
        <f>ARIMA2차!J39/10000000</f>
        <v>1.7556765921627876E-3</v>
      </c>
      <c r="K39" s="11">
        <f>ARIMA2차!K39/10000000</f>
        <v>1.7687385150552996E-3</v>
      </c>
      <c r="L39" s="11">
        <f>ARIMA2차!L39/10000000</f>
        <v>1.6722054899577258E-3</v>
      </c>
      <c r="M39" s="11">
        <f>ARIMA2차!M39/10000000</f>
        <v>1.7449977129251172E-3</v>
      </c>
      <c r="N39" s="11">
        <f>ARIMA2차!N39/10000000</f>
        <v>1.6306317113142057E-3</v>
      </c>
      <c r="O39" s="11">
        <f>ARIMA2차!O39/10000000</f>
        <v>1.5789846792062033E-3</v>
      </c>
      <c r="P39" s="11">
        <f>ARIMA2차!P39/10000000</f>
        <v>1.6628363774613842E-3</v>
      </c>
      <c r="Q39" s="11">
        <f>ARIMA2차!Q39/10000000</f>
        <v>1.5740936069008735E-3</v>
      </c>
      <c r="R39" s="11">
        <f>ARIMA2차!R39/10000000</f>
        <v>1.5755087772201272E-3</v>
      </c>
      <c r="S39" s="11">
        <f>ARIMA2차!S39/10000000</f>
        <v>1.6627783037336892E-3</v>
      </c>
      <c r="T39" s="11">
        <f>ARIMA2차!T39/10000000</f>
        <v>1.6955609017340573E-3</v>
      </c>
      <c r="U39" s="11">
        <f>ARIMA2차!U39/10000000</f>
        <v>1.7788395028902739E-3</v>
      </c>
      <c r="V39" s="11">
        <f>ARIMA2차!V39/10000000</f>
        <v>1.9014031634864892E-3</v>
      </c>
      <c r="W39" s="12">
        <f>ARIMA2차!W39/10000000</f>
        <v>1.5513188861882431E-3</v>
      </c>
      <c r="X39" s="12">
        <f>ARIMA2차!X39/10000000</f>
        <v>1.5294773080579179E-3</v>
      </c>
      <c r="Y39" s="12">
        <f>ARIMA2차!Y39/10000000</f>
        <v>1.5076133094203542E-3</v>
      </c>
      <c r="Z39" s="12">
        <f>ARIMA2차!Z39/10000000</f>
        <v>1.4857268902755518E-3</v>
      </c>
      <c r="AA39" s="12">
        <f>ARIMA2차!AA39/10000000</f>
        <v>1.4638180506235221E-3</v>
      </c>
      <c r="AB39" s="12">
        <f>ARIMA2차!AB39/10000000</f>
        <v>1.4418867904642597E-3</v>
      </c>
      <c r="AC39" s="12">
        <f>ARIMA2차!AC39/10000000</f>
        <v>1.4199331097977527E-3</v>
      </c>
      <c r="AD39" s="12">
        <f>ARIMA2차!AD39/10000000</f>
        <v>1.3979570086240186E-3</v>
      </c>
      <c r="AE39" s="12">
        <f>ARIMA2차!AE39/10000000</f>
        <v>1.3759584869430517E-3</v>
      </c>
      <c r="AG39" s="3">
        <f>(W39-실제값!W39)^2</f>
        <v>422587879.70569187</v>
      </c>
      <c r="AH39" s="3">
        <f>(X39-실제값!X39)^2</f>
        <v>463438074.59777927</v>
      </c>
      <c r="AI39" s="3">
        <f>(Y39-실제값!Y39)^2</f>
        <v>461326222.85402191</v>
      </c>
      <c r="AJ39" s="3">
        <f>(Z39-실제값!Z39)^2</f>
        <v>458480970.93589771</v>
      </c>
      <c r="AK39" s="3">
        <f>(AA39-실제값!AA39)^2</f>
        <v>650015955.49192238</v>
      </c>
      <c r="AL39" s="3">
        <f>(AB39-실제값!AB39)^2</f>
        <v>784494203.60605609</v>
      </c>
      <c r="AM39" s="3">
        <f>(AC39-실제값!AC39)^2</f>
        <v>713382628.46504748</v>
      </c>
      <c r="AN39" s="3">
        <f>(AD39-실제값!AD39)^2</f>
        <v>683822736.09570801</v>
      </c>
    </row>
    <row r="40" spans="1:40" x14ac:dyDescent="0.6">
      <c r="A40" s="1">
        <v>36</v>
      </c>
      <c r="B40" s="11">
        <f>ARIMA2차!B40/10000000</f>
        <v>2.7675136865780085E-3</v>
      </c>
      <c r="C40" s="11">
        <f>ARIMA2차!C40/10000000</f>
        <v>2.4572703164879367E-3</v>
      </c>
      <c r="D40" s="11">
        <f>ARIMA2차!D40/10000000</f>
        <v>2.054403381240712E-3</v>
      </c>
      <c r="E40" s="11">
        <f>ARIMA2차!E40/10000000</f>
        <v>1.954061141651784E-3</v>
      </c>
      <c r="F40" s="11">
        <f>ARIMA2차!F40/10000000</f>
        <v>1.8818829122771981E-3</v>
      </c>
      <c r="G40" s="11">
        <f>ARIMA2차!G40/10000000</f>
        <v>1.890925830057716E-3</v>
      </c>
      <c r="H40" s="11">
        <f>ARIMA2차!H40/10000000</f>
        <v>1.8945780457693072E-3</v>
      </c>
      <c r="I40" s="11">
        <f>ARIMA2차!I40/10000000</f>
        <v>1.8347595515346038E-3</v>
      </c>
      <c r="J40" s="11">
        <f>ARIMA2차!J40/10000000</f>
        <v>1.8700976911715217E-3</v>
      </c>
      <c r="K40" s="11">
        <f>ARIMA2차!K40/10000000</f>
        <v>1.803400328473662E-3</v>
      </c>
      <c r="L40" s="11">
        <f>ARIMA2차!L40/10000000</f>
        <v>1.7516546800294302E-3</v>
      </c>
      <c r="M40" s="11">
        <f>ARIMA2차!M40/10000000</f>
        <v>1.7719909663477963E-3</v>
      </c>
      <c r="N40" s="11">
        <f>ARIMA2차!N40/10000000</f>
        <v>1.7410566318517271E-3</v>
      </c>
      <c r="O40" s="11">
        <f>ARIMA2차!O40/10000000</f>
        <v>1.6649667758402255E-3</v>
      </c>
      <c r="P40" s="11">
        <f>ARIMA2차!P40/10000000</f>
        <v>1.6961286810822189E-3</v>
      </c>
      <c r="Q40" s="11">
        <f>ARIMA2차!Q40/10000000</f>
        <v>1.625531017517421E-3</v>
      </c>
      <c r="R40" s="11">
        <f>ARIMA2차!R40/10000000</f>
        <v>1.6370680016027995E-3</v>
      </c>
      <c r="S40" s="11">
        <f>ARIMA2차!S40/10000000</f>
        <v>1.7168857523585811E-3</v>
      </c>
      <c r="T40" s="11">
        <f>ARIMA2차!T40/10000000</f>
        <v>1.743083893519788E-3</v>
      </c>
      <c r="U40" s="11">
        <f>ARIMA2차!U40/10000000</f>
        <v>1.8430064814735931E-3</v>
      </c>
      <c r="V40" s="11">
        <f>ARIMA2차!V40/10000000</f>
        <v>1.9488445728823856E-3</v>
      </c>
      <c r="W40" s="12">
        <f>ARIMA2차!W40/10000000</f>
        <v>1.5649346351029817E-3</v>
      </c>
      <c r="X40" s="12">
        <f>ARIMA2차!X40/10000000</f>
        <v>1.5357656283186516E-3</v>
      </c>
      <c r="Y40" s="12">
        <f>ARIMA2차!Y40/10000000</f>
        <v>1.5065669286596938E-3</v>
      </c>
      <c r="Z40" s="12">
        <f>ARIMA2차!Z40/10000000</f>
        <v>1.4773385361261317E-3</v>
      </c>
      <c r="AA40" s="12">
        <f>ARIMA2차!AA40/10000000</f>
        <v>1.4480804507179534E-3</v>
      </c>
      <c r="AB40" s="12">
        <f>ARIMA2차!AB40/10000000</f>
        <v>1.418792672435171E-3</v>
      </c>
      <c r="AC40" s="12">
        <f>ARIMA2차!AC40/10000000</f>
        <v>1.389475201277784E-3</v>
      </c>
      <c r="AD40" s="12">
        <f>ARIMA2차!AD40/10000000</f>
        <v>1.3601280372457811E-3</v>
      </c>
      <c r="AE40" s="12">
        <f>ARIMA2차!AE40/10000000</f>
        <v>1.330751180339174E-3</v>
      </c>
      <c r="AG40" s="3">
        <f>(W40-실제값!W40)^2</f>
        <v>462991537.65646768</v>
      </c>
      <c r="AH40" s="3">
        <f>(X40-실제값!X40)^2</f>
        <v>487827913.38975751</v>
      </c>
      <c r="AI40" s="3">
        <f>(Y40-실제값!Y40)^2</f>
        <v>468135409.78755099</v>
      </c>
      <c r="AJ40" s="3">
        <f>(Z40-실제값!Z40)^2</f>
        <v>491969904.32218581</v>
      </c>
      <c r="AK40" s="3">
        <f>(AA40-실제값!AA40)^2</f>
        <v>684620737.37493563</v>
      </c>
      <c r="AL40" s="3">
        <f>(AB40-실제값!AB40)^2</f>
        <v>826914698.55402994</v>
      </c>
      <c r="AM40" s="3">
        <f>(AC40-실제값!AC40)^2</f>
        <v>815380632.70538378</v>
      </c>
      <c r="AN40" s="3">
        <f>(AD40-실제값!AD40)^2</f>
        <v>707268954.51334512</v>
      </c>
    </row>
    <row r="41" spans="1:40" x14ac:dyDescent="0.6">
      <c r="A41" s="1">
        <v>37</v>
      </c>
      <c r="B41" s="11">
        <f>ARIMA2차!B41/10000000</f>
        <v>2.8932857613754278E-3</v>
      </c>
      <c r="C41" s="11">
        <f>ARIMA2차!C41/10000000</f>
        <v>2.5671594009421842E-3</v>
      </c>
      <c r="D41" s="11">
        <f>ARIMA2차!D41/10000000</f>
        <v>2.2080079050326479E-3</v>
      </c>
      <c r="E41" s="11">
        <f>ARIMA2차!E41/10000000</f>
        <v>2.0901206714186728E-3</v>
      </c>
      <c r="F41" s="11">
        <f>ARIMA2차!F41/10000000</f>
        <v>2.0652476606441753E-3</v>
      </c>
      <c r="G41" s="11">
        <f>ARIMA2차!G41/10000000</f>
        <v>2.0391138342771148E-3</v>
      </c>
      <c r="H41" s="11">
        <f>ARIMA2차!H41/10000000</f>
        <v>2.1522590696940128E-3</v>
      </c>
      <c r="I41" s="11">
        <f>ARIMA2차!I41/10000000</f>
        <v>2.0227296292733548E-3</v>
      </c>
      <c r="J41" s="11">
        <f>ARIMA2차!J41/10000000</f>
        <v>1.9702289366414875E-3</v>
      </c>
      <c r="K41" s="11">
        <f>ARIMA2차!K41/10000000</f>
        <v>1.9372714180949777E-3</v>
      </c>
      <c r="L41" s="11">
        <f>ARIMA2차!L41/10000000</f>
        <v>1.9483200187174852E-3</v>
      </c>
      <c r="M41" s="11">
        <f>ARIMA2차!M41/10000000</f>
        <v>1.8992498984504334E-3</v>
      </c>
      <c r="N41" s="11">
        <f>ARIMA2차!N41/10000000</f>
        <v>1.915906896244582E-3</v>
      </c>
      <c r="O41" s="11">
        <f>ARIMA2차!O41/10000000</f>
        <v>1.8661272080929092E-3</v>
      </c>
      <c r="P41" s="11">
        <f>ARIMA2차!P41/10000000</f>
        <v>1.7682022046503268E-3</v>
      </c>
      <c r="Q41" s="11">
        <f>ARIMA2차!Q41/10000000</f>
        <v>1.7193525337601727E-3</v>
      </c>
      <c r="R41" s="11">
        <f>ARIMA2차!R41/10000000</f>
        <v>1.7419925779494777E-3</v>
      </c>
      <c r="S41" s="11">
        <f>ARIMA2차!S41/10000000</f>
        <v>1.7934452312046909E-3</v>
      </c>
      <c r="T41" s="11">
        <f>ARIMA2차!T41/10000000</f>
        <v>1.7650840685610907E-3</v>
      </c>
      <c r="U41" s="11">
        <f>ARIMA2차!U41/10000000</f>
        <v>1.8766288470389977E-3</v>
      </c>
      <c r="V41" s="11">
        <f>ARIMA2차!V41/10000000</f>
        <v>2.0200296566743868E-3</v>
      </c>
      <c r="W41" s="12">
        <f>ARIMA2차!W41/10000000</f>
        <v>1.6364490317392977E-3</v>
      </c>
      <c r="X41" s="12">
        <f>ARIMA2차!X41/10000000</f>
        <v>1.6020065243944059E-3</v>
      </c>
      <c r="Y41" s="12">
        <f>ARIMA2차!Y41/10000000</f>
        <v>1.5675290599468745E-3</v>
      </c>
      <c r="Z41" s="12">
        <f>ARIMA2차!Z41/10000000</f>
        <v>1.5330166383966802E-3</v>
      </c>
      <c r="AA41" s="12">
        <f>ARIMA2차!AA41/10000000</f>
        <v>1.498469259743858E-3</v>
      </c>
      <c r="AB41" s="12">
        <f>ARIMA2차!AB41/10000000</f>
        <v>1.4638869239883964E-3</v>
      </c>
      <c r="AC41" s="12">
        <f>ARIMA2차!AC41/10000000</f>
        <v>1.4292696311302717E-3</v>
      </c>
      <c r="AD41" s="12">
        <f>ARIMA2차!AD41/10000000</f>
        <v>1.3946173811695188E-3</v>
      </c>
      <c r="AE41" s="12">
        <f>ARIMA2차!AE41/10000000</f>
        <v>1.359930174106115E-3</v>
      </c>
      <c r="AG41" s="3">
        <f>(W41-실제값!W41)^2</f>
        <v>505421990.89674598</v>
      </c>
      <c r="AH41" s="3">
        <f>(X41-실제값!X41)^2</f>
        <v>536594007.05746359</v>
      </c>
      <c r="AI41" s="3">
        <f>(Y41-실제값!Y41)^2</f>
        <v>502677002.84079581</v>
      </c>
      <c r="AJ41" s="3">
        <f>(Z41-실제값!Z41)^2</f>
        <v>546284780.05568647</v>
      </c>
      <c r="AK41" s="3">
        <f>(AA41-실제값!AA41)^2</f>
        <v>773320458.27079463</v>
      </c>
      <c r="AL41" s="3">
        <f>(AB41-실제값!AB41)^2</f>
        <v>837474589.36880875</v>
      </c>
      <c r="AM41" s="3">
        <f>(AC41-실제값!AC41)^2</f>
        <v>889634782.68297577</v>
      </c>
      <c r="AN41" s="3">
        <f>(AD41-실제값!AD41)^2</f>
        <v>788766567.58378577</v>
      </c>
    </row>
    <row r="42" spans="1:40" x14ac:dyDescent="0.6">
      <c r="A42" s="1">
        <v>38</v>
      </c>
      <c r="B42" s="11">
        <f>ARIMA2차!B42/10000000</f>
        <v>3.1935568159071458E-3</v>
      </c>
      <c r="C42" s="11">
        <f>ARIMA2차!C42/10000000</f>
        <v>2.7394556316784648E-3</v>
      </c>
      <c r="D42" s="11">
        <f>ARIMA2차!D42/10000000</f>
        <v>2.3994459611737526E-3</v>
      </c>
      <c r="E42" s="11">
        <f>ARIMA2차!E42/10000000</f>
        <v>2.2765838984194443E-3</v>
      </c>
      <c r="F42" s="11">
        <f>ARIMA2차!F42/10000000</f>
        <v>2.2712822647554761E-3</v>
      </c>
      <c r="G42" s="11">
        <f>ARIMA2차!G42/10000000</f>
        <v>2.2567525703934333E-3</v>
      </c>
      <c r="H42" s="11">
        <f>ARIMA2차!H42/10000000</f>
        <v>2.3058164819083991E-3</v>
      </c>
      <c r="I42" s="11">
        <f>ARIMA2차!I42/10000000</f>
        <v>2.2469162436135667E-3</v>
      </c>
      <c r="J42" s="11">
        <f>ARIMA2차!J42/10000000</f>
        <v>2.1356835976589716E-3</v>
      </c>
      <c r="K42" s="11">
        <f>ARIMA2차!K42/10000000</f>
        <v>2.0168980474991566E-3</v>
      </c>
      <c r="L42" s="11">
        <f>ARIMA2차!L42/10000000</f>
        <v>2.0623755247257194E-3</v>
      </c>
      <c r="M42" s="11">
        <f>ARIMA2차!M42/10000000</f>
        <v>2.0613642214060207E-3</v>
      </c>
      <c r="N42" s="11">
        <f>ARIMA2차!N42/10000000</f>
        <v>2.0503021687384095E-3</v>
      </c>
      <c r="O42" s="11">
        <f>ARIMA2차!O42/10000000</f>
        <v>1.9866113115198413E-3</v>
      </c>
      <c r="P42" s="11">
        <f>ARIMA2차!P42/10000000</f>
        <v>1.9070768901905723E-3</v>
      </c>
      <c r="Q42" s="11">
        <f>ARIMA2차!Q42/10000000</f>
        <v>1.8129748643204999E-3</v>
      </c>
      <c r="R42" s="11">
        <f>ARIMA2차!R42/10000000</f>
        <v>1.8448872061100003E-3</v>
      </c>
      <c r="S42" s="11">
        <f>ARIMA2차!S42/10000000</f>
        <v>1.8329991332639501E-3</v>
      </c>
      <c r="T42" s="11">
        <f>ARIMA2차!T42/10000000</f>
        <v>1.83965027992313E-3</v>
      </c>
      <c r="U42" s="11">
        <f>ARIMA2차!U42/10000000</f>
        <v>1.8691042898785388E-3</v>
      </c>
      <c r="V42" s="11">
        <f>ARIMA2차!V42/10000000</f>
        <v>2.0847905880653399E-3</v>
      </c>
      <c r="W42" s="12">
        <f>ARIMA2차!W42/10000000</f>
        <v>1.668272414352058E-3</v>
      </c>
      <c r="X42" s="12">
        <f>ARIMA2차!X42/10000000</f>
        <v>1.6239430513966596E-3</v>
      </c>
      <c r="Y42" s="12">
        <f>ARIMA2차!Y42/10000000</f>
        <v>1.5795689121606178E-3</v>
      </c>
      <c r="Z42" s="12">
        <f>ARIMA2차!Z42/10000000</f>
        <v>1.5351499966439325E-3</v>
      </c>
      <c r="AA42" s="12">
        <f>ARIMA2차!AA42/10000000</f>
        <v>1.4906863048465922E-3</v>
      </c>
      <c r="AB42" s="12">
        <f>ARIMA2차!AB42/10000000</f>
        <v>1.4461778367686085E-3</v>
      </c>
      <c r="AC42" s="12">
        <f>ARIMA2차!AC42/10000000</f>
        <v>1.4016245924099698E-3</v>
      </c>
      <c r="AD42" s="12">
        <f>ARIMA2차!AD42/10000000</f>
        <v>1.3570265717706875E-3</v>
      </c>
      <c r="AE42" s="12">
        <f>ARIMA2차!AE42/10000000</f>
        <v>1.3123837748507503E-3</v>
      </c>
      <c r="AG42" s="3">
        <f>(W42-실제값!W42)^2</f>
        <v>525395352.786174</v>
      </c>
      <c r="AH42" s="3">
        <f>(X42-실제값!X42)^2</f>
        <v>565927483.11338305</v>
      </c>
      <c r="AI42" s="3">
        <f>(Y42-실제값!Y42)^2</f>
        <v>581175032.92362571</v>
      </c>
      <c r="AJ42" s="3">
        <f>(Z42-실제값!Z42)^2</f>
        <v>588619848.67207718</v>
      </c>
      <c r="AK42" s="3">
        <f>(AA42-실제값!AA42)^2</f>
        <v>784393702.41293573</v>
      </c>
      <c r="AL42" s="3">
        <f>(AB42-실제값!AB42)^2</f>
        <v>932356820.35454726</v>
      </c>
      <c r="AM42" s="3">
        <f>(AC42-실제값!AC42)^2</f>
        <v>860640559.78210938</v>
      </c>
      <c r="AN42" s="3">
        <f>(AD42-실제값!AD42)^2</f>
        <v>826382978.30857813</v>
      </c>
    </row>
    <row r="43" spans="1:40" x14ac:dyDescent="0.6">
      <c r="A43" s="1">
        <v>39</v>
      </c>
      <c r="B43" s="11">
        <f>ARIMA2차!B43/10000000</f>
        <v>3.2046887871045775E-3</v>
      </c>
      <c r="C43" s="11">
        <f>ARIMA2차!C43/10000000</f>
        <v>2.8389594220592129E-3</v>
      </c>
      <c r="D43" s="11">
        <f>ARIMA2차!D43/10000000</f>
        <v>2.4151516453227166E-3</v>
      </c>
      <c r="E43" s="11">
        <f>ARIMA2차!E43/10000000</f>
        <v>2.3989316192716266E-3</v>
      </c>
      <c r="F43" s="11">
        <f>ARIMA2차!F43/10000000</f>
        <v>2.3672640360528231E-3</v>
      </c>
      <c r="G43" s="11">
        <f>ARIMA2차!G43/10000000</f>
        <v>2.353023480327566E-3</v>
      </c>
      <c r="H43" s="11">
        <f>ARIMA2차!H43/10000000</f>
        <v>2.4246361911952016E-3</v>
      </c>
      <c r="I43" s="11">
        <f>ARIMA2차!I43/10000000</f>
        <v>2.4049610737430387E-3</v>
      </c>
      <c r="J43" s="11">
        <f>ARIMA2차!J43/10000000</f>
        <v>2.3602518150970492E-3</v>
      </c>
      <c r="K43" s="11">
        <f>ARIMA2차!K43/10000000</f>
        <v>2.1915310603720581E-3</v>
      </c>
      <c r="L43" s="11">
        <f>ARIMA2차!L43/10000000</f>
        <v>2.1793795518535056E-3</v>
      </c>
      <c r="M43" s="11">
        <f>ARIMA2차!M43/10000000</f>
        <v>2.2022643041667731E-3</v>
      </c>
      <c r="N43" s="11">
        <f>ARIMA2차!N43/10000000</f>
        <v>2.1239493043553239E-3</v>
      </c>
      <c r="O43" s="11">
        <f>ARIMA2차!O43/10000000</f>
        <v>2.0567437461808335E-3</v>
      </c>
      <c r="P43" s="11">
        <f>ARIMA2차!P43/10000000</f>
        <v>2.0607531908310313E-3</v>
      </c>
      <c r="Q43" s="11">
        <f>ARIMA2차!Q43/10000000</f>
        <v>1.9549454355875713E-3</v>
      </c>
      <c r="R43" s="11">
        <f>ARIMA2차!R43/10000000</f>
        <v>1.9697909315851535E-3</v>
      </c>
      <c r="S43" s="11">
        <f>ARIMA2차!S43/10000000</f>
        <v>1.9154612154265005E-3</v>
      </c>
      <c r="T43" s="11">
        <f>ARIMA2차!T43/10000000</f>
        <v>1.9687203983833404E-3</v>
      </c>
      <c r="U43" s="11">
        <f>ARIMA2차!U43/10000000</f>
        <v>2.0366286531939386E-3</v>
      </c>
      <c r="V43" s="11">
        <f>ARIMA2차!V43/10000000</f>
        <v>2.1236556649619829E-3</v>
      </c>
      <c r="W43" s="12">
        <f>ARIMA2차!W43/10000000</f>
        <v>1.80131044189448E-3</v>
      </c>
      <c r="X43" s="12">
        <f>ARIMA2차!X43/10000000</f>
        <v>1.7588852275660146E-3</v>
      </c>
      <c r="Y43" s="12">
        <f>ARIMA2차!Y43/10000000</f>
        <v>1.7164170596217854E-3</v>
      </c>
      <c r="Z43" s="12">
        <f>ARIMA2차!Z43/10000000</f>
        <v>1.6739059380617924E-3</v>
      </c>
      <c r="AA43" s="12">
        <f>ARIMA2차!AA43/10000000</f>
        <v>1.6313518628860359E-3</v>
      </c>
      <c r="AB43" s="12">
        <f>ARIMA2차!AB43/10000000</f>
        <v>1.5887548340945388E-3</v>
      </c>
      <c r="AC43" s="12">
        <f>ARIMA2차!AC43/10000000</f>
        <v>1.5461148516872664E-3</v>
      </c>
      <c r="AD43" s="12">
        <f>ARIMA2차!AD43/10000000</f>
        <v>1.5034319156642421E-3</v>
      </c>
      <c r="AE43" s="12">
        <f>ARIMA2차!AE43/10000000</f>
        <v>1.4607060260254656E-3</v>
      </c>
      <c r="AG43" s="3">
        <f>(W43-실제값!W43)^2</f>
        <v>569369349.65390933</v>
      </c>
      <c r="AH43" s="3">
        <f>(X43-실제값!X43)^2</f>
        <v>601329957.27869403</v>
      </c>
      <c r="AI43" s="3">
        <f>(Y43-실제값!Y43)^2</f>
        <v>637955157.56069195</v>
      </c>
      <c r="AJ43" s="3">
        <f>(Z43-실제값!Z43)^2</f>
        <v>639397575.46240079</v>
      </c>
      <c r="AK43" s="3">
        <f>(AA43-실제값!AA43)^2</f>
        <v>905492170.69402802</v>
      </c>
      <c r="AL43" s="3">
        <f>(AB43-실제값!AB43)^2</f>
        <v>1023039249.8513107</v>
      </c>
      <c r="AM43" s="3">
        <f>(AC43-실제값!AC43)^2</f>
        <v>982263044.04553652</v>
      </c>
      <c r="AN43" s="3">
        <f>(AD43-실제값!AD43)^2</f>
        <v>899693635.72127354</v>
      </c>
    </row>
    <row r="44" spans="1:40" x14ac:dyDescent="0.6">
      <c r="A44" s="1">
        <v>40</v>
      </c>
      <c r="B44" s="11">
        <f>ARIMA2차!B44/10000000</f>
        <v>3.3349652071036412E-3</v>
      </c>
      <c r="C44" s="11">
        <f>ARIMA2차!C44/10000000</f>
        <v>3.0495120211159275E-3</v>
      </c>
      <c r="D44" s="11">
        <f>ARIMA2차!D44/10000000</f>
        <v>2.724689199965625E-3</v>
      </c>
      <c r="E44" s="11">
        <f>ARIMA2차!E44/10000000</f>
        <v>2.5378558131596723E-3</v>
      </c>
      <c r="F44" s="11">
        <f>ARIMA2차!F44/10000000</f>
        <v>2.4864623008491538E-3</v>
      </c>
      <c r="G44" s="11">
        <f>ARIMA2차!G44/10000000</f>
        <v>2.5738465904938273E-3</v>
      </c>
      <c r="H44" s="11">
        <f>ARIMA2차!H44/10000000</f>
        <v>2.580622581822704E-3</v>
      </c>
      <c r="I44" s="11">
        <f>ARIMA2차!I44/10000000</f>
        <v>2.6703032612108587E-3</v>
      </c>
      <c r="J44" s="11">
        <f>ARIMA2차!J44/10000000</f>
        <v>2.5487663333874705E-3</v>
      </c>
      <c r="K44" s="11">
        <f>ARIMA2차!K44/10000000</f>
        <v>2.4427738921409558E-3</v>
      </c>
      <c r="L44" s="11">
        <f>ARIMA2차!L44/10000000</f>
        <v>2.4294105855480206E-3</v>
      </c>
      <c r="M44" s="11">
        <f>ARIMA2차!M44/10000000</f>
        <v>2.380765027996262E-3</v>
      </c>
      <c r="N44" s="11">
        <f>ARIMA2차!N44/10000000</f>
        <v>2.2943962983050089E-3</v>
      </c>
      <c r="O44" s="11">
        <f>ARIMA2차!O44/10000000</f>
        <v>2.1877042932508879E-3</v>
      </c>
      <c r="P44" s="11">
        <f>ARIMA2차!P44/10000000</f>
        <v>2.2466224265604521E-3</v>
      </c>
      <c r="Q44" s="11">
        <f>ARIMA2차!Q44/10000000</f>
        <v>2.0662600211647886E-3</v>
      </c>
      <c r="R44" s="11">
        <f>ARIMA2차!R44/10000000</f>
        <v>2.1373923157771754E-3</v>
      </c>
      <c r="S44" s="11">
        <f>ARIMA2차!S44/10000000</f>
        <v>2.0872811566927311E-3</v>
      </c>
      <c r="T44" s="11">
        <f>ARIMA2차!T44/10000000</f>
        <v>2.0934528288978588E-3</v>
      </c>
      <c r="U44" s="11">
        <f>ARIMA2차!U44/10000000</f>
        <v>2.1293076638846027E-3</v>
      </c>
      <c r="V44" s="11">
        <f>ARIMA2차!V44/10000000</f>
        <v>2.2024543197381044E-3</v>
      </c>
      <c r="W44" s="12">
        <f>ARIMA2차!W44/10000000</f>
        <v>1.9253429623562609E-3</v>
      </c>
      <c r="X44" s="12">
        <f>ARIMA2차!X44/10000000</f>
        <v>1.8783436609917088E-3</v>
      </c>
      <c r="Y44" s="12">
        <f>ARIMA2차!Y44/10000000</f>
        <v>1.8312968094708864E-3</v>
      </c>
      <c r="Z44" s="12">
        <f>ARIMA2차!Z44/10000000</f>
        <v>1.7842024077938054E-3</v>
      </c>
      <c r="AA44" s="12">
        <f>ARIMA2차!AA44/10000000</f>
        <v>1.7370604559604544E-3</v>
      </c>
      <c r="AB44" s="12">
        <f>ARIMA2차!AB44/10000000</f>
        <v>1.6898709539708333E-3</v>
      </c>
      <c r="AC44" s="12">
        <f>ARIMA2차!AC44/10000000</f>
        <v>1.6426339018249419E-3</v>
      </c>
      <c r="AD44" s="12">
        <f>ARIMA2차!AD44/10000000</f>
        <v>1.595349299522792E-3</v>
      </c>
      <c r="AE44" s="12">
        <f>ARIMA2차!AE44/10000000</f>
        <v>1.548017147064372E-3</v>
      </c>
      <c r="AG44" s="3">
        <f>(W44-실제값!W44)^2</f>
        <v>555548859.61202836</v>
      </c>
      <c r="AH44" s="3">
        <f>(X44-실제값!X44)^2</f>
        <v>677117753.48680663</v>
      </c>
      <c r="AI44" s="3">
        <f>(Y44-실제값!Y44)^2</f>
        <v>640125584.4979198</v>
      </c>
      <c r="AJ44" s="3">
        <f>(Z44-실제값!Z44)^2</f>
        <v>772339508.7475965</v>
      </c>
      <c r="AK44" s="3">
        <f>(AA44-실제값!AA44)^2</f>
        <v>1018156529.7500006</v>
      </c>
      <c r="AL44" s="3">
        <f>(AB44-실제값!AB44)^2</f>
        <v>1094762616.3301418</v>
      </c>
      <c r="AM44" s="3">
        <f>(AC44-실제값!AC44)^2</f>
        <v>1063630525.8944945</v>
      </c>
      <c r="AN44" s="3">
        <f>(AD44-실제값!AD44)^2</f>
        <v>990146678.54575658</v>
      </c>
    </row>
    <row r="45" spans="1:40" x14ac:dyDescent="0.6">
      <c r="A45" s="1">
        <v>41</v>
      </c>
      <c r="B45" s="11">
        <f>ARIMA2차!B45/10000000</f>
        <v>3.7223987780284429E-3</v>
      </c>
      <c r="C45" s="11">
        <f>ARIMA2차!C45/10000000</f>
        <v>3.3892312535185958E-3</v>
      </c>
      <c r="D45" s="11">
        <f>ARIMA2차!D45/10000000</f>
        <v>3.0347420006017903E-3</v>
      </c>
      <c r="E45" s="11">
        <f>ARIMA2차!E45/10000000</f>
        <v>2.8863673237270676E-3</v>
      </c>
      <c r="F45" s="11">
        <f>ARIMA2차!F45/10000000</f>
        <v>2.8421763661439499E-3</v>
      </c>
      <c r="G45" s="11">
        <f>ARIMA2차!G45/10000000</f>
        <v>2.828827438411848E-3</v>
      </c>
      <c r="H45" s="11">
        <f>ARIMA2차!H45/10000000</f>
        <v>2.8274984814963362E-3</v>
      </c>
      <c r="I45" s="11">
        <f>ARIMA2차!I45/10000000</f>
        <v>2.7990806184200394E-3</v>
      </c>
      <c r="J45" s="11">
        <f>ARIMA2차!J45/10000000</f>
        <v>2.8134833313864416E-3</v>
      </c>
      <c r="K45" s="11">
        <f>ARIMA2차!K45/10000000</f>
        <v>2.6964505420500294E-3</v>
      </c>
      <c r="L45" s="11">
        <f>ARIMA2차!L45/10000000</f>
        <v>2.6428469360822867E-3</v>
      </c>
      <c r="M45" s="11">
        <f>ARIMA2차!M45/10000000</f>
        <v>2.5356925423761262E-3</v>
      </c>
      <c r="N45" s="11">
        <f>ARIMA2차!N45/10000000</f>
        <v>2.4634880745422775E-3</v>
      </c>
      <c r="O45" s="11">
        <f>ARIMA2차!O45/10000000</f>
        <v>2.4378693417589259E-3</v>
      </c>
      <c r="P45" s="11">
        <f>ARIMA2차!P45/10000000</f>
        <v>2.4478004362005457E-3</v>
      </c>
      <c r="Q45" s="11">
        <f>ARIMA2차!Q45/10000000</f>
        <v>2.2800053927378838E-3</v>
      </c>
      <c r="R45" s="11">
        <f>ARIMA2차!R45/10000000</f>
        <v>2.2785596842540066E-3</v>
      </c>
      <c r="S45" s="11">
        <f>ARIMA2차!S45/10000000</f>
        <v>2.2582257521186464E-3</v>
      </c>
      <c r="T45" s="11">
        <f>ARIMA2차!T45/10000000</f>
        <v>2.1880997539455256E-3</v>
      </c>
      <c r="U45" s="11">
        <f>ARIMA2차!U45/10000000</f>
        <v>2.3325560537101942E-3</v>
      </c>
      <c r="V45" s="11">
        <f>ARIMA2차!V45/10000000</f>
        <v>2.364643505280557E-3</v>
      </c>
      <c r="W45" s="12">
        <f>ARIMA2차!W45/10000000</f>
        <v>2.0416916111492783E-3</v>
      </c>
      <c r="X45" s="12">
        <f>ARIMA2차!X45/10000000</f>
        <v>1.9841272507410729E-3</v>
      </c>
      <c r="Y45" s="12">
        <f>ARIMA2차!Y45/10000000</f>
        <v>1.9265048069374868E-3</v>
      </c>
      <c r="Z45" s="12">
        <f>ARIMA2차!Z45/10000000</f>
        <v>1.8688242797384738E-3</v>
      </c>
      <c r="AA45" s="12">
        <f>ARIMA2차!AA45/10000000</f>
        <v>1.8110856691440568E-3</v>
      </c>
      <c r="AB45" s="12">
        <f>ARIMA2차!AB45/10000000</f>
        <v>1.7532889751542592E-3</v>
      </c>
      <c r="AC45" s="12">
        <f>ARIMA2차!AC45/10000000</f>
        <v>1.6954341977690579E-3</v>
      </c>
      <c r="AD45" s="12">
        <f>ARIMA2차!AD45/10000000</f>
        <v>1.6375213369884062E-3</v>
      </c>
      <c r="AE45" s="12">
        <f>ARIMA2차!AE45/10000000</f>
        <v>1.5795503928123973E-3</v>
      </c>
      <c r="AG45" s="3">
        <f>(W45-실제값!W45)^2</f>
        <v>640417949.2887491</v>
      </c>
      <c r="AH45" s="3">
        <f>(X45-실제값!X45)^2</f>
        <v>668183065.16587925</v>
      </c>
      <c r="AI45" s="3">
        <f>(Y45-실제값!Y45)^2</f>
        <v>712900840.66828477</v>
      </c>
      <c r="AJ45" s="3">
        <f>(Z45-실제값!Z45)^2</f>
        <v>732296464.93762064</v>
      </c>
      <c r="AK45" s="3">
        <f>(AA45-실제값!AA45)^2</f>
        <v>1060468071.6700556</v>
      </c>
      <c r="AL45" s="3">
        <f>(AB45-실제값!AB45)^2</f>
        <v>1239852714.7966249</v>
      </c>
      <c r="AM45" s="3">
        <f>(AC45-실제값!AC45)^2</f>
        <v>1175263783.7331474</v>
      </c>
      <c r="AN45" s="3">
        <f>(AD45-실제값!AD45)^2</f>
        <v>1061651147.0392348</v>
      </c>
    </row>
    <row r="46" spans="1:40" x14ac:dyDescent="0.6">
      <c r="A46" s="1">
        <v>42</v>
      </c>
      <c r="B46" s="11">
        <f>ARIMA2차!B46/10000000</f>
        <v>3.9216044439660961E-3</v>
      </c>
      <c r="C46" s="11">
        <f>ARIMA2차!C46/10000000</f>
        <v>3.4575506441756492E-3</v>
      </c>
      <c r="D46" s="11">
        <f>ARIMA2차!D46/10000000</f>
        <v>3.1404432391719389E-3</v>
      </c>
      <c r="E46" s="11">
        <f>ARIMA2차!E46/10000000</f>
        <v>3.0870298842364968E-3</v>
      </c>
      <c r="F46" s="11">
        <f>ARIMA2차!F46/10000000</f>
        <v>3.0374670389617629E-3</v>
      </c>
      <c r="G46" s="11">
        <f>ARIMA2차!G46/10000000</f>
        <v>3.0045242180528459E-3</v>
      </c>
      <c r="H46" s="11">
        <f>ARIMA2차!H46/10000000</f>
        <v>2.9846734124345763E-3</v>
      </c>
      <c r="I46" s="11">
        <f>ARIMA2차!I46/10000000</f>
        <v>3.0523706689745329E-3</v>
      </c>
      <c r="J46" s="11">
        <f>ARIMA2차!J46/10000000</f>
        <v>3.003375006239972E-3</v>
      </c>
      <c r="K46" s="11">
        <f>ARIMA2차!K46/10000000</f>
        <v>2.958497965530554E-3</v>
      </c>
      <c r="L46" s="11">
        <f>ARIMA2차!L46/10000000</f>
        <v>2.9911615044424101E-3</v>
      </c>
      <c r="M46" s="11">
        <f>ARIMA2차!M46/10000000</f>
        <v>2.9009369682705863E-3</v>
      </c>
      <c r="N46" s="11">
        <f>ARIMA2차!N46/10000000</f>
        <v>2.6792321807207684E-3</v>
      </c>
      <c r="O46" s="11">
        <f>ARIMA2차!O46/10000000</f>
        <v>2.5853997873688341E-3</v>
      </c>
      <c r="P46" s="11">
        <f>ARIMA2차!P46/10000000</f>
        <v>2.6361902373330682E-3</v>
      </c>
      <c r="Q46" s="11">
        <f>ARIMA2차!Q46/10000000</f>
        <v>2.5046239670117928E-3</v>
      </c>
      <c r="R46" s="11">
        <f>ARIMA2차!R46/10000000</f>
        <v>2.4935303214486462E-3</v>
      </c>
      <c r="S46" s="11">
        <f>ARIMA2차!S46/10000000</f>
        <v>2.4158334186963125E-3</v>
      </c>
      <c r="T46" s="11">
        <f>ARIMA2차!T46/10000000</f>
        <v>2.4624534994592616E-3</v>
      </c>
      <c r="U46" s="11">
        <f>ARIMA2차!U46/10000000</f>
        <v>2.3712165546685717E-3</v>
      </c>
      <c r="V46" s="11">
        <f>ARIMA2차!V46/10000000</f>
        <v>2.4933317695048272E-3</v>
      </c>
      <c r="W46" s="12">
        <f>ARIMA2차!W46/10000000</f>
        <v>2.2429944870403966E-3</v>
      </c>
      <c r="X46" s="12">
        <f>ARIMA2차!X46/10000000</f>
        <v>2.1859351526415673E-3</v>
      </c>
      <c r="Y46" s="12">
        <f>ARIMA2차!Y46/10000000</f>
        <v>2.1288181366057599E-3</v>
      </c>
      <c r="Z46" s="12">
        <f>ARIMA2차!Z46/10000000</f>
        <v>2.0716434389330446E-3</v>
      </c>
      <c r="AA46" s="12">
        <f>ARIMA2차!AA46/10000000</f>
        <v>2.0144110596233512E-3</v>
      </c>
      <c r="AB46" s="12">
        <f>ARIMA2차!AB46/10000000</f>
        <v>1.9571209986766801E-3</v>
      </c>
      <c r="AC46" s="12">
        <f>ARIMA2차!AC46/10000000</f>
        <v>1.8997732560930773E-3</v>
      </c>
      <c r="AD46" s="12">
        <f>ARIMA2차!AD46/10000000</f>
        <v>1.84236783187252E-3</v>
      </c>
      <c r="AE46" s="12">
        <f>ARIMA2차!AE46/10000000</f>
        <v>1.784904726015008E-3</v>
      </c>
      <c r="AG46" s="3">
        <f>(W46-실제값!W46)^2</f>
        <v>664585819.29918587</v>
      </c>
      <c r="AH46" s="3">
        <f>(X46-실제값!X46)^2</f>
        <v>724856294.26287138</v>
      </c>
      <c r="AI46" s="3">
        <f>(Y46-실제값!Y46)^2</f>
        <v>710532179.8484875</v>
      </c>
      <c r="AJ46" s="3">
        <f>(Z46-실제값!Z46)^2</f>
        <v>846007319.40457451</v>
      </c>
      <c r="AK46" s="3">
        <f>(AA46-실제값!AA46)^2</f>
        <v>1076704261.0573509</v>
      </c>
      <c r="AL46" s="3">
        <f>(AB46-실제값!AB46)^2</f>
        <v>1312938432.1244752</v>
      </c>
      <c r="AM46" s="3">
        <f>(AC46-실제값!AC46)^2</f>
        <v>1263115262.5916884</v>
      </c>
      <c r="AN46" s="3">
        <f>(AD46-실제값!AD46)^2</f>
        <v>1182438515.4406788</v>
      </c>
    </row>
    <row r="47" spans="1:40" x14ac:dyDescent="0.6">
      <c r="A47" s="1">
        <v>43</v>
      </c>
      <c r="B47" s="11">
        <f>ARIMA2차!B47/10000000</f>
        <v>4.1159790091973092E-3</v>
      </c>
      <c r="C47" s="11">
        <f>ARIMA2차!C47/10000000</f>
        <v>3.7565424583949482E-3</v>
      </c>
      <c r="D47" s="11">
        <f>ARIMA2차!D47/10000000</f>
        <v>3.4690663821510541E-3</v>
      </c>
      <c r="E47" s="11">
        <f>ARIMA2차!E47/10000000</f>
        <v>3.3940519907851145E-3</v>
      </c>
      <c r="F47" s="11">
        <f>ARIMA2차!F47/10000000</f>
        <v>3.4127405009881746E-3</v>
      </c>
      <c r="G47" s="11">
        <f>ARIMA2차!G47/10000000</f>
        <v>3.3891901170420408E-3</v>
      </c>
      <c r="H47" s="11">
        <f>ARIMA2차!H47/10000000</f>
        <v>3.3430368314499173E-3</v>
      </c>
      <c r="I47" s="11">
        <f>ARIMA2차!I47/10000000</f>
        <v>3.2989356470035543E-3</v>
      </c>
      <c r="J47" s="11">
        <f>ARIMA2차!J47/10000000</f>
        <v>3.3193271188163343E-3</v>
      </c>
      <c r="K47" s="11">
        <f>ARIMA2차!K47/10000000</f>
        <v>3.1225018724952364E-3</v>
      </c>
      <c r="L47" s="11">
        <f>ARIMA2차!L47/10000000</f>
        <v>3.1692596937188035E-3</v>
      </c>
      <c r="M47" s="11">
        <f>ARIMA2차!M47/10000000</f>
        <v>3.1558875987975328E-3</v>
      </c>
      <c r="N47" s="11">
        <f>ARIMA2차!N47/10000000</f>
        <v>3.0050395452213543E-3</v>
      </c>
      <c r="O47" s="11">
        <f>ARIMA2차!O47/10000000</f>
        <v>2.8244114945417918E-3</v>
      </c>
      <c r="P47" s="11">
        <f>ARIMA2차!P47/10000000</f>
        <v>2.7290783343902293E-3</v>
      </c>
      <c r="Q47" s="11">
        <f>ARIMA2차!Q47/10000000</f>
        <v>2.6138258705086723E-3</v>
      </c>
      <c r="R47" s="11">
        <f>ARIMA2차!R47/10000000</f>
        <v>2.6926779651458986E-3</v>
      </c>
      <c r="S47" s="11">
        <f>ARIMA2차!S47/10000000</f>
        <v>2.6346158507597854E-3</v>
      </c>
      <c r="T47" s="11">
        <f>ARIMA2차!T47/10000000</f>
        <v>2.6359522398356175E-3</v>
      </c>
      <c r="U47" s="11">
        <f>ARIMA2차!U47/10000000</f>
        <v>2.580539156277286E-3</v>
      </c>
      <c r="V47" s="11">
        <f>ARIMA2차!V47/10000000</f>
        <v>2.5924918408496795E-3</v>
      </c>
      <c r="W47" s="12">
        <f>ARIMA2차!W47/10000000</f>
        <v>2.3837710530377923E-3</v>
      </c>
      <c r="X47" s="12">
        <f>ARIMA2차!X47/10000000</f>
        <v>2.3174747367812787E-3</v>
      </c>
      <c r="Y47" s="12">
        <f>ARIMA2차!Y47/10000000</f>
        <v>2.2511115105174713E-3</v>
      </c>
      <c r="Z47" s="12">
        <f>ARIMA2차!Z47/10000000</f>
        <v>2.1846813742463478E-3</v>
      </c>
      <c r="AA47" s="12">
        <f>ARIMA2차!AA47/10000000</f>
        <v>2.1181843279679071E-3</v>
      </c>
      <c r="AB47" s="12">
        <f>ARIMA2차!AB47/10000000</f>
        <v>2.0516203716821734E-3</v>
      </c>
      <c r="AC47" s="12">
        <f>ARIMA2차!AC47/10000000</f>
        <v>1.9849895053891233E-3</v>
      </c>
      <c r="AD47" s="12">
        <f>ARIMA2차!AD47/10000000</f>
        <v>1.9182917290887329E-3</v>
      </c>
      <c r="AE47" s="12">
        <f>ARIMA2차!AE47/10000000</f>
        <v>1.8515270427810495E-3</v>
      </c>
      <c r="AG47" s="3">
        <f>(W47-실제값!W47)^2</f>
        <v>831637089.85650122</v>
      </c>
      <c r="AH47" s="3">
        <f>(X47-실제값!X47)^2</f>
        <v>809013979.39348364</v>
      </c>
      <c r="AI47" s="3">
        <f>(Y47-실제값!Y47)^2</f>
        <v>798090719.0206567</v>
      </c>
      <c r="AJ47" s="3">
        <f>(Z47-실제값!Z47)^2</f>
        <v>818209454.89257443</v>
      </c>
      <c r="AK47" s="3">
        <f>(AA47-실제값!AA47)^2</f>
        <v>1198833617.9375679</v>
      </c>
      <c r="AL47" s="3">
        <f>(AB47-실제값!AB47)^2</f>
        <v>1405724771.6739385</v>
      </c>
      <c r="AM47" s="3">
        <f>(AC47-실제값!AC47)^2</f>
        <v>1362636185.7311699</v>
      </c>
      <c r="AN47" s="3">
        <f>(AD47-실제값!AD47)^2</f>
        <v>1359627870.2682407</v>
      </c>
    </row>
    <row r="48" spans="1:40" x14ac:dyDescent="0.6">
      <c r="A48" s="1">
        <v>44</v>
      </c>
      <c r="B48" s="11">
        <f>ARIMA2차!B48/10000000</f>
        <v>4.1604609824497703E-3</v>
      </c>
      <c r="C48" s="11">
        <f>ARIMA2차!C48/10000000</f>
        <v>3.9572105004873626E-3</v>
      </c>
      <c r="D48" s="11">
        <f>ARIMA2차!D48/10000000</f>
        <v>3.5906344757771708E-3</v>
      </c>
      <c r="E48" s="11">
        <f>ARIMA2차!E48/10000000</f>
        <v>3.6970257409908603E-3</v>
      </c>
      <c r="F48" s="11">
        <f>ARIMA2차!F48/10000000</f>
        <v>3.6392533786788932E-3</v>
      </c>
      <c r="G48" s="11">
        <f>ARIMA2차!G48/10000000</f>
        <v>3.6297905654270727E-3</v>
      </c>
      <c r="H48" s="11">
        <f>ARIMA2차!H48/10000000</f>
        <v>3.6287286218733739E-3</v>
      </c>
      <c r="I48" s="11">
        <f>ARIMA2차!I48/10000000</f>
        <v>3.6318436525366385E-3</v>
      </c>
      <c r="J48" s="11">
        <f>ARIMA2차!J48/10000000</f>
        <v>3.6092770688208298E-3</v>
      </c>
      <c r="K48" s="11">
        <f>ARIMA2차!K48/10000000</f>
        <v>3.3889285945120674E-3</v>
      </c>
      <c r="L48" s="11">
        <f>ARIMA2차!L48/10000000</f>
        <v>3.4834517654502056E-3</v>
      </c>
      <c r="M48" s="11">
        <f>ARIMA2차!M48/10000000</f>
        <v>3.3558705334706378E-3</v>
      </c>
      <c r="N48" s="11">
        <f>ARIMA2차!N48/10000000</f>
        <v>3.3718509309746472E-3</v>
      </c>
      <c r="O48" s="11">
        <f>ARIMA2차!O48/10000000</f>
        <v>3.2261991729627499E-3</v>
      </c>
      <c r="P48" s="11">
        <f>ARIMA2차!P48/10000000</f>
        <v>3.0924548110267047E-3</v>
      </c>
      <c r="Q48" s="11">
        <f>ARIMA2차!Q48/10000000</f>
        <v>2.9252959368344634E-3</v>
      </c>
      <c r="R48" s="11">
        <f>ARIMA2차!R48/10000000</f>
        <v>2.8284215119163333E-3</v>
      </c>
      <c r="S48" s="11">
        <f>ARIMA2차!S48/10000000</f>
        <v>2.8531106951323664E-3</v>
      </c>
      <c r="T48" s="11">
        <f>ARIMA2차!T48/10000000</f>
        <v>2.8813834812296416E-3</v>
      </c>
      <c r="U48" s="11">
        <f>ARIMA2차!U48/10000000</f>
        <v>2.8101930935332704E-3</v>
      </c>
      <c r="V48" s="11">
        <f>ARIMA2차!V48/10000000</f>
        <v>2.9270728884635195E-3</v>
      </c>
      <c r="W48" s="12">
        <f>ARIMA2차!W48/10000000</f>
        <v>2.6992908489114837E-3</v>
      </c>
      <c r="X48" s="12">
        <f>ARIMA2차!X48/10000000</f>
        <v>2.6381956579809543E-3</v>
      </c>
      <c r="Y48" s="12">
        <f>ARIMA2차!Y48/10000000</f>
        <v>2.5770385591427562E-3</v>
      </c>
      <c r="Z48" s="12">
        <f>ARIMA2차!Z48/10000000</f>
        <v>2.5158195523969132E-3</v>
      </c>
      <c r="AA48" s="12">
        <f>ARIMA2차!AA48/10000000</f>
        <v>2.4545386377433781E-3</v>
      </c>
      <c r="AB48" s="12">
        <f>ARIMA2차!AB48/10000000</f>
        <v>2.3931958151821747E-3</v>
      </c>
      <c r="AC48" s="12">
        <f>ARIMA2차!AC48/10000000</f>
        <v>2.3317910847133025E-3</v>
      </c>
      <c r="AD48" s="12">
        <f>ARIMA2차!AD48/10000000</f>
        <v>2.270324446336762E-3</v>
      </c>
      <c r="AE48" s="12">
        <f>ARIMA2차!AE48/10000000</f>
        <v>2.2087959000525762E-3</v>
      </c>
      <c r="AG48" s="3">
        <f>(W48-실제값!W48)^2</f>
        <v>894058839.18650925</v>
      </c>
      <c r="AH48" s="3">
        <f>(X48-실제값!X48)^2</f>
        <v>881482629.15297878</v>
      </c>
      <c r="AI48" s="3">
        <f>(Y48-실제값!Y48)^2</f>
        <v>956331799.33530354</v>
      </c>
      <c r="AJ48" s="3">
        <f>(Z48-실제값!Z48)^2</f>
        <v>947270721.19101942</v>
      </c>
      <c r="AK48" s="3">
        <f>(AA48-실제값!AA48)^2</f>
        <v>1215909541.4624555</v>
      </c>
      <c r="AL48" s="3">
        <f>(AB48-실제값!AB48)^2</f>
        <v>1530044251.9885449</v>
      </c>
      <c r="AM48" s="3">
        <f>(AC48-실제값!AC48)^2</f>
        <v>1538710710.4558146</v>
      </c>
      <c r="AN48" s="3">
        <f>(AD48-실제값!AD48)^2</f>
        <v>1493877841.884165</v>
      </c>
    </row>
    <row r="49" spans="1:40" x14ac:dyDescent="0.6">
      <c r="A49" s="1">
        <v>45</v>
      </c>
      <c r="B49" s="11">
        <f>ARIMA2차!B49/10000000</f>
        <v>4.4044978873547724E-3</v>
      </c>
      <c r="C49" s="11">
        <f>ARIMA2차!C49/10000000</f>
        <v>4.2409475024800863E-3</v>
      </c>
      <c r="D49" s="11">
        <f>ARIMA2차!D49/10000000</f>
        <v>3.9534507874800194E-3</v>
      </c>
      <c r="E49" s="11">
        <f>ARIMA2차!E49/10000000</f>
        <v>3.8407683416375703E-3</v>
      </c>
      <c r="F49" s="11">
        <f>ARIMA2차!F49/10000000</f>
        <v>3.80119106095978E-3</v>
      </c>
      <c r="G49" s="11">
        <f>ARIMA2차!G49/10000000</f>
        <v>3.8477305619676497E-3</v>
      </c>
      <c r="H49" s="11">
        <f>ARIMA2차!H49/10000000</f>
        <v>3.8841980131799313E-3</v>
      </c>
      <c r="I49" s="11">
        <f>ARIMA2차!I49/10000000</f>
        <v>3.9050331258948232E-3</v>
      </c>
      <c r="J49" s="11">
        <f>ARIMA2차!J49/10000000</f>
        <v>3.8364040775241679E-3</v>
      </c>
      <c r="K49" s="11">
        <f>ARIMA2차!K49/10000000</f>
        <v>3.8137822127750952E-3</v>
      </c>
      <c r="L49" s="11">
        <f>ARIMA2차!L49/10000000</f>
        <v>3.8049234744287467E-3</v>
      </c>
      <c r="M49" s="11">
        <f>ARIMA2차!M49/10000000</f>
        <v>3.6340374921323497E-3</v>
      </c>
      <c r="N49" s="11">
        <f>ARIMA2차!N49/10000000</f>
        <v>3.62819741297148E-3</v>
      </c>
      <c r="O49" s="11">
        <f>ARIMA2차!O49/10000000</f>
        <v>3.4993914968100164E-3</v>
      </c>
      <c r="P49" s="11">
        <f>ARIMA2차!P49/10000000</f>
        <v>3.4362974578498072E-3</v>
      </c>
      <c r="Q49" s="11">
        <f>ARIMA2차!Q49/10000000</f>
        <v>3.2364613681650552E-3</v>
      </c>
      <c r="R49" s="11">
        <f>ARIMA2차!R49/10000000</f>
        <v>3.1550837826697441E-3</v>
      </c>
      <c r="S49" s="11">
        <f>ARIMA2차!S49/10000000</f>
        <v>3.0582426215361195E-3</v>
      </c>
      <c r="T49" s="11">
        <f>ARIMA2차!T49/10000000</f>
        <v>3.077897118867749E-3</v>
      </c>
      <c r="U49" s="11">
        <f>ARIMA2차!U49/10000000</f>
        <v>3.1264413304706914E-3</v>
      </c>
      <c r="V49" s="11">
        <f>ARIMA2차!V49/10000000</f>
        <v>3.1361700748783602E-3</v>
      </c>
      <c r="W49" s="12">
        <f>ARIMA2차!W49/10000000</f>
        <v>2.9783551358133556E-3</v>
      </c>
      <c r="X49" s="12">
        <f>ARIMA2차!X49/10000000</f>
        <v>2.9182519677262522E-3</v>
      </c>
      <c r="Y49" s="12">
        <f>ARIMA2차!Y49/10000000</f>
        <v>2.8580877381351078E-3</v>
      </c>
      <c r="Z49" s="12">
        <f>ARIMA2차!Z49/10000000</f>
        <v>2.7978624470399926E-3</v>
      </c>
      <c r="AA49" s="12">
        <f>ARIMA2차!AA49/10000000</f>
        <v>2.7375760944408365E-3</v>
      </c>
      <c r="AB49" s="12">
        <f>ARIMA2차!AB49/10000000</f>
        <v>2.6772286803377326E-3</v>
      </c>
      <c r="AC49" s="12">
        <f>ARIMA2차!AC49/10000000</f>
        <v>2.6168202047305881E-3</v>
      </c>
      <c r="AD49" s="12">
        <f>ARIMA2차!AD49/10000000</f>
        <v>2.5563506676194491E-3</v>
      </c>
      <c r="AE49" s="12">
        <f>ARIMA2차!AE49/10000000</f>
        <v>2.4958200690043159E-3</v>
      </c>
      <c r="AG49" s="3">
        <f>(W49-실제값!W49)^2</f>
        <v>1037426930.8552372</v>
      </c>
      <c r="AH49" s="3">
        <f>(X49-실제값!X49)^2</f>
        <v>1094389925.3380961</v>
      </c>
      <c r="AI49" s="3">
        <f>(Y49-실제값!Y49)^2</f>
        <v>1078384585.3908937</v>
      </c>
      <c r="AJ49" s="3">
        <f>(Z49-실제값!Z49)^2</f>
        <v>1087010482.1512074</v>
      </c>
      <c r="AK49" s="3">
        <f>(AA49-실제값!AA49)^2</f>
        <v>1418365477.2504616</v>
      </c>
      <c r="AL49" s="3">
        <f>(AB49-실제값!AB49)^2</f>
        <v>1556678742.4179122</v>
      </c>
      <c r="AM49" s="3">
        <f>(AC49-실제값!AC49)^2</f>
        <v>1641595169.7591553</v>
      </c>
      <c r="AN49" s="3">
        <f>(AD49-실제값!AD49)^2</f>
        <v>1602376408.7568717</v>
      </c>
    </row>
    <row r="50" spans="1:40" x14ac:dyDescent="0.6">
      <c r="A50" s="1">
        <v>46</v>
      </c>
      <c r="B50" s="11">
        <f>ARIMA2차!B50/10000000</f>
        <v>4.7058371519513257E-3</v>
      </c>
      <c r="C50" s="11">
        <f>ARIMA2차!C50/10000000</f>
        <v>4.5159540138030611E-3</v>
      </c>
      <c r="D50" s="11">
        <f>ARIMA2차!D50/10000000</f>
        <v>4.2619787945644312E-3</v>
      </c>
      <c r="E50" s="11">
        <f>ARIMA2차!E50/10000000</f>
        <v>4.2520296068489115E-3</v>
      </c>
      <c r="F50" s="11">
        <f>ARIMA2차!F50/10000000</f>
        <v>4.3205255204607036E-3</v>
      </c>
      <c r="G50" s="11">
        <f>ARIMA2차!G50/10000000</f>
        <v>4.2825612366703715E-3</v>
      </c>
      <c r="H50" s="11">
        <f>ARIMA2차!H50/10000000</f>
        <v>4.223279975546515E-3</v>
      </c>
      <c r="I50" s="11">
        <f>ARIMA2차!I50/10000000</f>
        <v>4.2853420440046803E-3</v>
      </c>
      <c r="J50" s="11">
        <f>ARIMA2차!J50/10000000</f>
        <v>4.3470296575682946E-3</v>
      </c>
      <c r="K50" s="11">
        <f>ARIMA2차!K50/10000000</f>
        <v>4.103461341269426E-3</v>
      </c>
      <c r="L50" s="11">
        <f>ARIMA2차!L50/10000000</f>
        <v>4.0848065192891064E-3</v>
      </c>
      <c r="M50" s="11">
        <f>ARIMA2차!M50/10000000</f>
        <v>3.9613612743454171E-3</v>
      </c>
      <c r="N50" s="11">
        <f>ARIMA2차!N50/10000000</f>
        <v>3.9126989447891636E-3</v>
      </c>
      <c r="O50" s="11">
        <f>ARIMA2차!O50/10000000</f>
        <v>3.832679518291715E-3</v>
      </c>
      <c r="P50" s="11">
        <f>ARIMA2차!P50/10000000</f>
        <v>3.76490866809579E-3</v>
      </c>
      <c r="Q50" s="11">
        <f>ARIMA2차!Q50/10000000</f>
        <v>3.6443091766427882E-3</v>
      </c>
      <c r="R50" s="11">
        <f>ARIMA2차!R50/10000000</f>
        <v>3.4334339546359667E-3</v>
      </c>
      <c r="S50" s="11">
        <f>ARIMA2차!S50/10000000</f>
        <v>3.3671880227795401E-3</v>
      </c>
      <c r="T50" s="11">
        <f>ARIMA2차!T50/10000000</f>
        <v>3.4805526544320876E-3</v>
      </c>
      <c r="U50" s="11">
        <f>ARIMA2차!U50/10000000</f>
        <v>3.4032954960680783E-3</v>
      </c>
      <c r="V50" s="11">
        <f>ARIMA2차!V50/10000000</f>
        <v>3.5082288567923636E-3</v>
      </c>
      <c r="W50" s="12">
        <f>ARIMA2차!W50/10000000</f>
        <v>3.3089365839156087E-3</v>
      </c>
      <c r="X50" s="12">
        <f>ARIMA2차!X50/10000000</f>
        <v>3.2469646882859059E-3</v>
      </c>
      <c r="Y50" s="12">
        <f>ARIMA2차!Y50/10000000</f>
        <v>3.1849297155781414E-3</v>
      </c>
      <c r="Z50" s="12">
        <f>ARIMA2차!Z50/10000000</f>
        <v>3.1228316657923396E-3</v>
      </c>
      <c r="AA50" s="12">
        <f>ARIMA2차!AA50/10000000</f>
        <v>3.0606705389284298E-3</v>
      </c>
      <c r="AB50" s="12">
        <f>ARIMA2차!AB50/10000000</f>
        <v>2.9984463349865052E-3</v>
      </c>
      <c r="AC50" s="12">
        <f>ARIMA2차!AC50/10000000</f>
        <v>2.9361590539665429E-3</v>
      </c>
      <c r="AD50" s="12">
        <f>ARIMA2차!AD50/10000000</f>
        <v>2.8738086958684725E-3</v>
      </c>
      <c r="AE50" s="12">
        <f>ARIMA2차!AE50/10000000</f>
        <v>2.8113952606923643E-3</v>
      </c>
      <c r="AG50" s="3">
        <f>(W50-실제값!W50)^2</f>
        <v>1261149549.1375797</v>
      </c>
      <c r="AH50" s="3">
        <f>(X50-실제값!X50)^2</f>
        <v>1278027423.822866</v>
      </c>
      <c r="AI50" s="3">
        <f>(Y50-실제값!Y50)^2</f>
        <v>1246493409.701612</v>
      </c>
      <c r="AJ50" s="3">
        <f>(Z50-실제값!Z50)^2</f>
        <v>1246132624.4822469</v>
      </c>
      <c r="AK50" s="3">
        <f>(AA50-실제값!AA50)^2</f>
        <v>1574016928.4883544</v>
      </c>
      <c r="AL50" s="3">
        <f>(AB50-실제값!AB50)^2</f>
        <v>1847716160.1295195</v>
      </c>
      <c r="AM50" s="3">
        <f>(AC50-실제값!AC50)^2</f>
        <v>1675169736.4959943</v>
      </c>
      <c r="AN50" s="3">
        <f>(AD50-실제값!AD50)^2</f>
        <v>1712889734.7060502</v>
      </c>
    </row>
    <row r="51" spans="1:40" x14ac:dyDescent="0.6">
      <c r="A51" s="1">
        <v>47</v>
      </c>
      <c r="B51" s="11">
        <f>ARIMA2차!B51/10000000</f>
        <v>4.8081796376992607E-3</v>
      </c>
      <c r="C51" s="11">
        <f>ARIMA2차!C51/10000000</f>
        <v>4.830751719804233E-3</v>
      </c>
      <c r="D51" s="11">
        <f>ARIMA2차!D51/10000000</f>
        <v>4.5102153699250018E-3</v>
      </c>
      <c r="E51" s="11">
        <f>ARIMA2차!E51/10000000</f>
        <v>4.5010730796804597E-3</v>
      </c>
      <c r="F51" s="11">
        <f>ARIMA2차!F51/10000000</f>
        <v>4.5755699126818509E-3</v>
      </c>
      <c r="G51" s="11">
        <f>ARIMA2차!G51/10000000</f>
        <v>4.6077310087036657E-3</v>
      </c>
      <c r="H51" s="11">
        <f>ARIMA2차!H51/10000000</f>
        <v>4.6906991212923507E-3</v>
      </c>
      <c r="I51" s="11">
        <f>ARIMA2차!I51/10000000</f>
        <v>4.5620764463596697E-3</v>
      </c>
      <c r="J51" s="11">
        <f>ARIMA2차!J51/10000000</f>
        <v>4.621352028237013E-3</v>
      </c>
      <c r="K51" s="11">
        <f>ARIMA2차!K51/10000000</f>
        <v>4.5910663495458267E-3</v>
      </c>
      <c r="L51" s="11">
        <f>ARIMA2차!L51/10000000</f>
        <v>4.4052866420653484E-3</v>
      </c>
      <c r="M51" s="11">
        <f>ARIMA2차!M51/10000000</f>
        <v>4.3797875673716926E-3</v>
      </c>
      <c r="N51" s="11">
        <f>ARIMA2차!N51/10000000</f>
        <v>4.1708866539933087E-3</v>
      </c>
      <c r="O51" s="11">
        <f>ARIMA2차!O51/10000000</f>
        <v>4.1573746598271323E-3</v>
      </c>
      <c r="P51" s="11">
        <f>ARIMA2차!P51/10000000</f>
        <v>4.1065093294101315E-3</v>
      </c>
      <c r="Q51" s="11">
        <f>ARIMA2차!Q51/10000000</f>
        <v>4.0013750114216741E-3</v>
      </c>
      <c r="R51" s="11">
        <f>ARIMA2차!R51/10000000</f>
        <v>3.9788921162603802E-3</v>
      </c>
      <c r="S51" s="11">
        <f>ARIMA2차!S51/10000000</f>
        <v>3.7647493055470781E-3</v>
      </c>
      <c r="T51" s="11">
        <f>ARIMA2차!T51/10000000</f>
        <v>3.7481647787914584E-3</v>
      </c>
      <c r="U51" s="11">
        <f>ARIMA2차!U51/10000000</f>
        <v>3.7519772894367234E-3</v>
      </c>
      <c r="V51" s="11">
        <f>ARIMA2차!V51/10000000</f>
        <v>3.6821366262491041E-3</v>
      </c>
      <c r="W51" s="12">
        <f>ARIMA2차!W51/10000000</f>
        <v>3.6827555428158958E-3</v>
      </c>
      <c r="X51" s="12">
        <f>ARIMA2차!X51/10000000</f>
        <v>3.6255622764546891E-3</v>
      </c>
      <c r="Y51" s="12">
        <f>ARIMA2차!Y51/10000000</f>
        <v>3.5683104875054677E-3</v>
      </c>
      <c r="Z51" s="12">
        <f>ARIMA2차!Z51/10000000</f>
        <v>3.5110001759682315E-3</v>
      </c>
      <c r="AA51" s="12">
        <f>ARIMA2차!AA51/10000000</f>
        <v>3.4536313418429576E-3</v>
      </c>
      <c r="AB51" s="12">
        <f>ARIMA2차!AB51/10000000</f>
        <v>3.3962039851296692E-3</v>
      </c>
      <c r="AC51" s="12">
        <f>ARIMA2차!AC51/10000000</f>
        <v>3.3387181058283431E-3</v>
      </c>
      <c r="AD51" s="12">
        <f>ARIMA2차!AD51/10000000</f>
        <v>3.2811737039390022E-3</v>
      </c>
      <c r="AE51" s="12">
        <f>ARIMA2차!AE51/10000000</f>
        <v>3.2235707794616231E-3</v>
      </c>
      <c r="AG51" s="3">
        <f>(W51-실제값!W51)^2</f>
        <v>1477418467.0880215</v>
      </c>
      <c r="AH51" s="3">
        <f>(X51-실제값!X51)^2</f>
        <v>1548020462.7895432</v>
      </c>
      <c r="AI51" s="3">
        <f>(Y51-실제값!Y51)^2</f>
        <v>1453491432.4073167</v>
      </c>
      <c r="AJ51" s="3">
        <f>(Z51-실제값!Z51)^2</f>
        <v>1427013236.4011459</v>
      </c>
      <c r="AK51" s="3">
        <f>(AA51-실제값!AA51)^2</f>
        <v>1777659924.6788957</v>
      </c>
      <c r="AL51" s="3">
        <f>(AB51-실제값!AB51)^2</f>
        <v>1940998450.6826837</v>
      </c>
      <c r="AM51" s="3">
        <f>(AC51-실제값!AC51)^2</f>
        <v>2045577439.1027877</v>
      </c>
      <c r="AN51" s="3">
        <f>(AD51-실제값!AD51)^2</f>
        <v>1794130271.4878778</v>
      </c>
    </row>
    <row r="52" spans="1:40" x14ac:dyDescent="0.6">
      <c r="A52" s="1">
        <v>48</v>
      </c>
      <c r="B52" s="11">
        <f>ARIMA2차!B52/10000000</f>
        <v>5.8881172351839713E-3</v>
      </c>
      <c r="C52" s="11">
        <f>ARIMA2차!C52/10000000</f>
        <v>4.9767109249769124E-3</v>
      </c>
      <c r="D52" s="11">
        <f>ARIMA2차!D52/10000000</f>
        <v>4.9975399736704477E-3</v>
      </c>
      <c r="E52" s="11">
        <f>ARIMA2차!E52/10000000</f>
        <v>4.8839561667384642E-3</v>
      </c>
      <c r="F52" s="11">
        <f>ARIMA2차!F52/10000000</f>
        <v>4.9437391485609682E-3</v>
      </c>
      <c r="G52" s="11">
        <f>ARIMA2차!G52/10000000</f>
        <v>5.1031947392366E-3</v>
      </c>
      <c r="H52" s="11">
        <f>ARIMA2차!H52/10000000</f>
        <v>5.0477067917857653E-3</v>
      </c>
      <c r="I52" s="11">
        <f>ARIMA2차!I52/10000000</f>
        <v>5.062588610381601E-3</v>
      </c>
      <c r="J52" s="11">
        <f>ARIMA2차!J52/10000000</f>
        <v>5.0396801219720335E-3</v>
      </c>
      <c r="K52" s="11">
        <f>ARIMA2차!K52/10000000</f>
        <v>4.8389106745467519E-3</v>
      </c>
      <c r="L52" s="11">
        <f>ARIMA2차!L52/10000000</f>
        <v>4.8838247734117879E-3</v>
      </c>
      <c r="M52" s="11">
        <f>ARIMA2차!M52/10000000</f>
        <v>4.8463471491076906E-3</v>
      </c>
      <c r="N52" s="11">
        <f>ARIMA2차!N52/10000000</f>
        <v>4.607677178138936E-3</v>
      </c>
      <c r="O52" s="11">
        <f>ARIMA2차!O52/10000000</f>
        <v>4.5262762210977539E-3</v>
      </c>
      <c r="P52" s="11">
        <f>ARIMA2차!P52/10000000</f>
        <v>4.4034159395848248E-3</v>
      </c>
      <c r="Q52" s="11">
        <f>ARIMA2차!Q52/10000000</f>
        <v>4.3336886059240293E-3</v>
      </c>
      <c r="R52" s="11">
        <f>ARIMA2차!R52/10000000</f>
        <v>4.3289932936455824E-3</v>
      </c>
      <c r="S52" s="11">
        <f>ARIMA2차!S52/10000000</f>
        <v>4.2256656769600869E-3</v>
      </c>
      <c r="T52" s="11">
        <f>ARIMA2차!T52/10000000</f>
        <v>4.1089752995220668E-3</v>
      </c>
      <c r="U52" s="11">
        <f>ARIMA2차!U52/10000000</f>
        <v>4.0601875448427922E-3</v>
      </c>
      <c r="V52" s="11">
        <f>ARIMA2차!V52/10000000</f>
        <v>4.0432583625263094E-3</v>
      </c>
      <c r="W52" s="12">
        <f>ARIMA2차!W52/10000000</f>
        <v>3.9899231893700312E-3</v>
      </c>
      <c r="X52" s="12">
        <f>ARIMA2차!X52/10000000</f>
        <v>3.9228961175048959E-3</v>
      </c>
      <c r="Y52" s="12">
        <f>ARIMA2차!Y52/10000000</f>
        <v>3.8558006210483377E-3</v>
      </c>
      <c r="Z52" s="12">
        <f>ARIMA2차!Z52/10000000</f>
        <v>3.7886367000004042E-3</v>
      </c>
      <c r="AA52" s="12">
        <f>ARIMA2차!AA52/10000000</f>
        <v>3.721404354361049E-3</v>
      </c>
      <c r="AB52" s="12">
        <f>ARIMA2차!AB52/10000000</f>
        <v>3.6541035841302946E-3</v>
      </c>
      <c r="AC52" s="12">
        <f>ARIMA2차!AC52/10000000</f>
        <v>3.5867343893081181E-3</v>
      </c>
      <c r="AD52" s="12">
        <f>ARIMA2차!AD52/10000000</f>
        <v>3.5192967698945664E-3</v>
      </c>
      <c r="AE52" s="12">
        <f>ARIMA2차!AE52/10000000</f>
        <v>3.4517907258895925E-3</v>
      </c>
      <c r="AG52" s="3">
        <f>(W52-실제값!W52)^2</f>
        <v>1746970694.4029217</v>
      </c>
      <c r="AH52" s="3">
        <f>(X52-실제값!X52)^2</f>
        <v>1741377175.9568765</v>
      </c>
      <c r="AI52" s="3">
        <f>(Y52-실제값!Y52)^2</f>
        <v>1728357486.2309849</v>
      </c>
      <c r="AJ52" s="3">
        <f>(Z52-실제값!Z52)^2</f>
        <v>1716325618.2556791</v>
      </c>
      <c r="AK52" s="3">
        <f>(AA52-실제값!AA52)^2</f>
        <v>2078440131.6167481</v>
      </c>
      <c r="AL52" s="3">
        <f>(AB52-실제값!AB52)^2</f>
        <v>2214485482.1716876</v>
      </c>
      <c r="AM52" s="3">
        <f>(AC52-실제값!AC52)^2</f>
        <v>2211921479.7973289</v>
      </c>
      <c r="AN52" s="3">
        <f>(AD52-실제값!AD52)^2</f>
        <v>1965591035.1752737</v>
      </c>
    </row>
    <row r="53" spans="1:40" x14ac:dyDescent="0.6">
      <c r="A53" s="1">
        <v>49</v>
      </c>
      <c r="B53" s="11">
        <f>ARIMA2차!B53/10000000</f>
        <v>5.6381768126351961E-3</v>
      </c>
      <c r="C53" s="11">
        <f>ARIMA2차!C53/10000000</f>
        <v>5.7032933049401243E-3</v>
      </c>
      <c r="D53" s="11">
        <f>ARIMA2차!D53/10000000</f>
        <v>4.9451588022499746E-3</v>
      </c>
      <c r="E53" s="11">
        <f>ARIMA2차!E53/10000000</f>
        <v>5.0689086095240185E-3</v>
      </c>
      <c r="F53" s="11">
        <f>ARIMA2차!F53/10000000</f>
        <v>5.1955859849021685E-3</v>
      </c>
      <c r="G53" s="11">
        <f>ARIMA2차!G53/10000000</f>
        <v>5.287663022127638E-3</v>
      </c>
      <c r="H53" s="11">
        <f>ARIMA2차!H53/10000000</f>
        <v>5.3959386987072235E-3</v>
      </c>
      <c r="I53" s="11">
        <f>ARIMA2차!I53/10000000</f>
        <v>5.3819333382987547E-3</v>
      </c>
      <c r="J53" s="11">
        <f>ARIMA2차!J53/10000000</f>
        <v>5.4649565349937212E-3</v>
      </c>
      <c r="K53" s="11">
        <f>ARIMA2차!K53/10000000</f>
        <v>5.192562903644852E-3</v>
      </c>
      <c r="L53" s="11">
        <f>ARIMA2차!L53/10000000</f>
        <v>5.3463912117655511E-3</v>
      </c>
      <c r="M53" s="11">
        <f>ARIMA2차!M53/10000000</f>
        <v>5.2542341221906231E-3</v>
      </c>
      <c r="N53" s="11">
        <f>ARIMA2차!N53/10000000</f>
        <v>5.0328582998355412E-3</v>
      </c>
      <c r="O53" s="11">
        <f>ARIMA2차!O53/10000000</f>
        <v>5.0103616204944046E-3</v>
      </c>
      <c r="P53" s="11">
        <f>ARIMA2차!P53/10000000</f>
        <v>4.8358619837487972E-3</v>
      </c>
      <c r="Q53" s="11">
        <f>ARIMA2차!Q53/10000000</f>
        <v>4.7705619191501436E-3</v>
      </c>
      <c r="R53" s="11">
        <f>ARIMA2차!R53/10000000</f>
        <v>4.7312698423981918E-3</v>
      </c>
      <c r="S53" s="11">
        <f>ARIMA2차!S53/10000000</f>
        <v>4.6079389526332516E-3</v>
      </c>
      <c r="T53" s="11">
        <f>ARIMA2차!T53/10000000</f>
        <v>4.6011866689401829E-3</v>
      </c>
      <c r="U53" s="11">
        <f>ARIMA2차!U53/10000000</f>
        <v>4.4793726535311898E-3</v>
      </c>
      <c r="V53" s="11">
        <f>ARIMA2차!V53/10000000</f>
        <v>4.4720932209874999E-3</v>
      </c>
      <c r="W53" s="12">
        <f>ARIMA2차!W53/10000000</f>
        <v>4.5193286772178716E-3</v>
      </c>
      <c r="X53" s="12">
        <f>ARIMA2차!X53/10000000</f>
        <v>4.4691011379529725E-3</v>
      </c>
      <c r="Y53" s="12">
        <f>ARIMA2차!Y53/10000000</f>
        <v>4.418821571648167E-3</v>
      </c>
      <c r="Z53" s="12">
        <f>ARIMA2차!Z53/10000000</f>
        <v>4.3684899783034345E-3</v>
      </c>
      <c r="AA53" s="12">
        <f>ARIMA2차!AA53/10000000</f>
        <v>4.3181063579187731E-3</v>
      </c>
      <c r="AB53" s="12">
        <f>ARIMA2차!AB53/10000000</f>
        <v>4.2676707104942063E-3</v>
      </c>
      <c r="AC53" s="12">
        <f>ARIMA2차!AC53/10000000</f>
        <v>4.2171830360297115E-3</v>
      </c>
      <c r="AD53" s="12">
        <f>ARIMA2차!AD53/10000000</f>
        <v>4.1666433345253114E-3</v>
      </c>
      <c r="AE53" s="12">
        <f>ARIMA2차!AE53/10000000</f>
        <v>4.1160516059809598E-3</v>
      </c>
      <c r="AG53" s="3">
        <f>(W53-실제값!W53)^2</f>
        <v>2050801875.2968581</v>
      </c>
      <c r="AH53" s="3">
        <f>(X53-실제값!X53)^2</f>
        <v>2004164620.3651025</v>
      </c>
      <c r="AI53" s="3">
        <f>(Y53-실제값!Y53)^2</f>
        <v>2124494394.1788044</v>
      </c>
      <c r="AJ53" s="3">
        <f>(Z53-실제값!Z53)^2</f>
        <v>2054577313.3126371</v>
      </c>
      <c r="AK53" s="3">
        <f>(AA53-실제값!AA53)^2</f>
        <v>2427167647.040729</v>
      </c>
      <c r="AL53" s="3">
        <f>(AB53-실제값!AB53)^2</f>
        <v>2425784099.6828508</v>
      </c>
      <c r="AM53" s="3">
        <f>(AC53-실제값!AC53)^2</f>
        <v>2403641160.7286215</v>
      </c>
      <c r="AN53" s="3">
        <f>(AD53-실제값!AD53)^2</f>
        <v>2371151868.8401904</v>
      </c>
    </row>
    <row r="54" spans="1:40" x14ac:dyDescent="0.6">
      <c r="A54" s="1">
        <v>50</v>
      </c>
      <c r="B54" s="11">
        <f>ARIMA2차!B54/10000000</f>
        <v>5.9748281122283696E-3</v>
      </c>
      <c r="C54" s="11">
        <f>ARIMA2차!C54/10000000</f>
        <v>5.8025383018435062E-3</v>
      </c>
      <c r="D54" s="11">
        <f>ARIMA2차!D54/10000000</f>
        <v>5.8596125582171437E-3</v>
      </c>
      <c r="E54" s="11">
        <f>ARIMA2차!E54/10000000</f>
        <v>5.1818348375412956E-3</v>
      </c>
      <c r="F54" s="11">
        <f>ARIMA2차!F54/10000000</f>
        <v>5.312952693875321E-3</v>
      </c>
      <c r="G54" s="11">
        <f>ARIMA2차!G54/10000000</f>
        <v>5.5293932961509593E-3</v>
      </c>
      <c r="H54" s="11">
        <f>ARIMA2차!H54/10000000</f>
        <v>5.6292235967719297E-3</v>
      </c>
      <c r="I54" s="11">
        <f>ARIMA2차!I54/10000000</f>
        <v>5.846184234501027E-3</v>
      </c>
      <c r="J54" s="11">
        <f>ARIMA2차!J54/10000000</f>
        <v>5.8970190674673406E-3</v>
      </c>
      <c r="K54" s="11">
        <f>ARIMA2차!K54/10000000</f>
        <v>5.7763795693519908E-3</v>
      </c>
      <c r="L54" s="11">
        <f>ARIMA2차!L54/10000000</f>
        <v>5.7749384288015649E-3</v>
      </c>
      <c r="M54" s="11">
        <f>ARIMA2차!M54/10000000</f>
        <v>5.7019281097714109E-3</v>
      </c>
      <c r="N54" s="11">
        <f>ARIMA2차!N54/10000000</f>
        <v>5.6016119623716141E-3</v>
      </c>
      <c r="O54" s="11">
        <f>ARIMA2차!O54/10000000</f>
        <v>5.4971071975904581E-3</v>
      </c>
      <c r="P54" s="11">
        <f>ARIMA2차!P54/10000000</f>
        <v>5.3960602398139389E-3</v>
      </c>
      <c r="Q54" s="11">
        <f>ARIMA2차!Q54/10000000</f>
        <v>5.2364626526835217E-3</v>
      </c>
      <c r="R54" s="11">
        <f>ARIMA2차!R54/10000000</f>
        <v>5.1749365022337899E-3</v>
      </c>
      <c r="S54" s="11">
        <f>ARIMA2차!S54/10000000</f>
        <v>5.152220816625014E-3</v>
      </c>
      <c r="T54" s="11">
        <f>ARIMA2차!T54/10000000</f>
        <v>5.1103989610702654E-3</v>
      </c>
      <c r="U54" s="11">
        <f>ARIMA2차!U54/10000000</f>
        <v>5.0123852658800578E-3</v>
      </c>
      <c r="V54" s="11">
        <f>ARIMA2차!V54/10000000</f>
        <v>4.9295995138921127E-3</v>
      </c>
      <c r="W54" s="12">
        <f>ARIMA2차!W54/10000000</f>
        <v>5.0828818377356396E-3</v>
      </c>
      <c r="X54" s="12">
        <f>ARIMA2차!X54/10000000</f>
        <v>5.0450987513785371E-3</v>
      </c>
      <c r="Y54" s="12">
        <f>ARIMA2차!Y54/10000000</f>
        <v>5.0072757003639008E-3</v>
      </c>
      <c r="Z54" s="12">
        <f>ARIMA2차!Z54/10000000</f>
        <v>4.9694126846917437E-3</v>
      </c>
      <c r="AA54" s="12">
        <f>ARIMA2차!AA54/10000000</f>
        <v>4.9315097043620658E-3</v>
      </c>
      <c r="AB54" s="12">
        <f>ARIMA2차!AB54/10000000</f>
        <v>4.8935667593748775E-3</v>
      </c>
      <c r="AC54" s="12">
        <f>ARIMA2차!AC54/10000000</f>
        <v>4.8555838497301562E-3</v>
      </c>
      <c r="AD54" s="12">
        <f>ARIMA2차!AD54/10000000</f>
        <v>4.8175609754279253E-3</v>
      </c>
      <c r="AE54" s="12">
        <f>ARIMA2차!AE54/10000000</f>
        <v>4.7794981364681615E-3</v>
      </c>
      <c r="AG54" s="3">
        <f>(W54-실제값!W54)^2</f>
        <v>2395753572.5027437</v>
      </c>
      <c r="AH54" s="3">
        <f>(X54-실제값!X54)^2</f>
        <v>2439816429.6510062</v>
      </c>
      <c r="AI54" s="3">
        <f>(Y54-실제값!Y54)^2</f>
        <v>2384684664.2667351</v>
      </c>
      <c r="AJ54" s="3">
        <f>(Z54-실제값!Z54)^2</f>
        <v>2459754585.3988957</v>
      </c>
      <c r="AK54" s="3">
        <f>(AA54-실제값!AA54)^2</f>
        <v>2976631303.9003863</v>
      </c>
      <c r="AL54" s="3">
        <f>(AB54-실제값!AB54)^2</f>
        <v>3114418993.3904705</v>
      </c>
      <c r="AM54" s="3">
        <f>(AC54-실제값!AC54)^2</f>
        <v>2712705486.0523725</v>
      </c>
      <c r="AN54" s="3">
        <f>(AD54-실제값!AD54)^2</f>
        <v>2501927201.9425244</v>
      </c>
    </row>
    <row r="55" spans="1:40" x14ac:dyDescent="0.6">
      <c r="A55" s="1">
        <v>51</v>
      </c>
      <c r="B55" s="11">
        <f>ARIMA2차!B55/10000000</f>
        <v>6.5503311808462923E-3</v>
      </c>
      <c r="C55" s="11">
        <f>ARIMA2차!C55/10000000</f>
        <v>6.3865756525569826E-3</v>
      </c>
      <c r="D55" s="11">
        <f>ARIMA2차!D55/10000000</f>
        <v>6.3221990481026804E-3</v>
      </c>
      <c r="E55" s="11">
        <f>ARIMA2차!E55/10000000</f>
        <v>6.6370496462175793E-3</v>
      </c>
      <c r="F55" s="11">
        <f>ARIMA2차!F55/10000000</f>
        <v>5.7456600629683325E-3</v>
      </c>
      <c r="G55" s="11">
        <f>ARIMA2차!G55/10000000</f>
        <v>5.9675691364453019E-3</v>
      </c>
      <c r="H55" s="11">
        <f>ARIMA2차!H55/10000000</f>
        <v>6.0341005307458211E-3</v>
      </c>
      <c r="I55" s="11">
        <f>ARIMA2차!I55/10000000</f>
        <v>6.1255560639604063E-3</v>
      </c>
      <c r="J55" s="11">
        <f>ARIMA2차!J55/10000000</f>
        <v>6.293714075410249E-3</v>
      </c>
      <c r="K55" s="11">
        <f>ARIMA2차!K55/10000000</f>
        <v>6.2211327774215905E-3</v>
      </c>
      <c r="L55" s="11">
        <f>ARIMA2차!L55/10000000</f>
        <v>6.1974049802472975E-3</v>
      </c>
      <c r="M55" s="11">
        <f>ARIMA2차!M55/10000000</f>
        <v>6.0783657487312312E-3</v>
      </c>
      <c r="N55" s="11">
        <f>ARIMA2차!N55/10000000</f>
        <v>6.0300263458405185E-3</v>
      </c>
      <c r="O55" s="11">
        <f>ARIMA2차!O55/10000000</f>
        <v>5.9722435291874546E-3</v>
      </c>
      <c r="P55" s="11">
        <f>ARIMA2차!P55/10000000</f>
        <v>5.8774285217576203E-3</v>
      </c>
      <c r="Q55" s="11">
        <f>ARIMA2차!Q55/10000000</f>
        <v>5.5879193316547152E-3</v>
      </c>
      <c r="R55" s="11">
        <f>ARIMA2차!R55/10000000</f>
        <v>5.6152770212331326E-3</v>
      </c>
      <c r="S55" s="11">
        <f>ARIMA2차!S55/10000000</f>
        <v>5.6321491394508575E-3</v>
      </c>
      <c r="T55" s="11">
        <f>ARIMA2차!T55/10000000</f>
        <v>5.6051672378067225E-3</v>
      </c>
      <c r="U55" s="11">
        <f>ARIMA2차!U55/10000000</f>
        <v>5.5747923568718665E-3</v>
      </c>
      <c r="V55" s="11">
        <f>ARIMA2차!V55/10000000</f>
        <v>5.5420151854396003E-3</v>
      </c>
      <c r="W55" s="12">
        <f>ARIMA2차!W55/10000000</f>
        <v>5.5034552095037537E-3</v>
      </c>
      <c r="X55" s="12">
        <f>ARIMA2차!X55/10000000</f>
        <v>5.4579625474825847E-3</v>
      </c>
      <c r="Y55" s="12">
        <f>ARIMA2차!Y55/10000000</f>
        <v>5.4124220693478591E-3</v>
      </c>
      <c r="Z55" s="12">
        <f>ARIMA2차!Z55/10000000</f>
        <v>5.3668337750995884E-3</v>
      </c>
      <c r="AA55" s="12">
        <f>ARIMA2차!AA55/10000000</f>
        <v>5.3211976647377594E-3</v>
      </c>
      <c r="AB55" s="12">
        <f>ARIMA2차!AB55/10000000</f>
        <v>5.2755137382623739E-3</v>
      </c>
      <c r="AC55" s="12">
        <f>ARIMA2차!AC55/10000000</f>
        <v>5.2297819956734423E-3</v>
      </c>
      <c r="AD55" s="12">
        <f>ARIMA2차!AD55/10000000</f>
        <v>5.1840024369709543E-3</v>
      </c>
      <c r="AE55" s="12">
        <f>ARIMA2차!AE55/10000000</f>
        <v>5.1381750621549323E-3</v>
      </c>
      <c r="AG55" s="3">
        <f>(W55-실제값!W55)^2</f>
        <v>2830439083.0032625</v>
      </c>
      <c r="AH55" s="3">
        <f>(X55-실제값!X55)^2</f>
        <v>2923763398.0598807</v>
      </c>
      <c r="AI55" s="3">
        <f>(Y55-실제값!Y55)^2</f>
        <v>2802025905.0669208</v>
      </c>
      <c r="AJ55" s="3">
        <f>(Z55-실제값!Z55)^2</f>
        <v>2903534333.6540055</v>
      </c>
      <c r="AK55" s="3">
        <f>(AA55-실제값!AA55)^2</f>
        <v>3390173809.8901491</v>
      </c>
      <c r="AL55" s="3">
        <f>(AB55-실제값!AB55)^2</f>
        <v>3578667637.0703983</v>
      </c>
      <c r="AM55" s="3">
        <f>(AC55-실제값!AC55)^2</f>
        <v>3316740207.257946</v>
      </c>
      <c r="AN55" s="3">
        <f>(AD55-실제값!AD55)^2</f>
        <v>2853303230.211679</v>
      </c>
    </row>
    <row r="56" spans="1:40" x14ac:dyDescent="0.6">
      <c r="A56" s="1">
        <v>52</v>
      </c>
      <c r="B56" s="11">
        <f>ARIMA2차!B56/10000000</f>
        <v>7.4339728324194325E-3</v>
      </c>
      <c r="C56" s="11">
        <f>ARIMA2차!C56/10000000</f>
        <v>6.724842061482798E-3</v>
      </c>
      <c r="D56" s="11">
        <f>ARIMA2차!D56/10000000</f>
        <v>6.6484820241203739E-3</v>
      </c>
      <c r="E56" s="11">
        <f>ARIMA2차!E56/10000000</f>
        <v>6.6479423846151431E-3</v>
      </c>
      <c r="F56" s="11">
        <f>ARIMA2차!F56/10000000</f>
        <v>7.0318514919698672E-3</v>
      </c>
      <c r="G56" s="11">
        <f>ARIMA2차!G56/10000000</f>
        <v>6.2424666755835443E-3</v>
      </c>
      <c r="H56" s="11">
        <f>ARIMA2차!H56/10000000</f>
        <v>6.3918411985963109E-3</v>
      </c>
      <c r="I56" s="11">
        <f>ARIMA2차!I56/10000000</f>
        <v>6.554116276850281E-3</v>
      </c>
      <c r="J56" s="11">
        <f>ARIMA2차!J56/10000000</f>
        <v>6.5663089037976347E-3</v>
      </c>
      <c r="K56" s="11">
        <f>ARIMA2차!K56/10000000</f>
        <v>6.7737893084257551E-3</v>
      </c>
      <c r="L56" s="11">
        <f>ARIMA2차!L56/10000000</f>
        <v>6.9603801464035919E-3</v>
      </c>
      <c r="M56" s="11">
        <f>ARIMA2차!M56/10000000</f>
        <v>6.7521474412800715E-3</v>
      </c>
      <c r="N56" s="11">
        <f>ARIMA2차!N56/10000000</f>
        <v>6.4720750690880676E-3</v>
      </c>
      <c r="O56" s="11">
        <f>ARIMA2차!O56/10000000</f>
        <v>6.3991161467460847E-3</v>
      </c>
      <c r="P56" s="11">
        <f>ARIMA2차!P56/10000000</f>
        <v>6.5519838270154561E-3</v>
      </c>
      <c r="Q56" s="11">
        <f>ARIMA2차!Q56/10000000</f>
        <v>6.1965918300321996E-3</v>
      </c>
      <c r="R56" s="11">
        <f>ARIMA2차!R56/10000000</f>
        <v>6.2255859119403414E-3</v>
      </c>
      <c r="S56" s="11">
        <f>ARIMA2차!S56/10000000</f>
        <v>6.1278015620615653E-3</v>
      </c>
      <c r="T56" s="11">
        <f>ARIMA2차!T56/10000000</f>
        <v>5.9992113046534812E-3</v>
      </c>
      <c r="U56" s="11">
        <f>ARIMA2차!U56/10000000</f>
        <v>5.9947639212979765E-3</v>
      </c>
      <c r="V56" s="11">
        <f>ARIMA2차!V56/10000000</f>
        <v>6.0353998045664572E-3</v>
      </c>
      <c r="W56" s="12">
        <f>ARIMA2차!W56/10000000</f>
        <v>6.0160434583929135E-3</v>
      </c>
      <c r="X56" s="12">
        <f>ARIMA2차!X56/10000000</f>
        <v>5.9706812816831753E-3</v>
      </c>
      <c r="Y56" s="12">
        <f>ARIMA2차!Y56/10000000</f>
        <v>5.9252711661283743E-3</v>
      </c>
      <c r="Z56" s="12">
        <f>ARIMA2차!Z56/10000000</f>
        <v>5.8798131117284999E-3</v>
      </c>
      <c r="AA56" s="12">
        <f>ARIMA2차!AA56/10000000</f>
        <v>5.8343071184835749E-3</v>
      </c>
      <c r="AB56" s="12">
        <f>ARIMA2차!AB56/10000000</f>
        <v>5.7887531863935644E-3</v>
      </c>
      <c r="AC56" s="12">
        <f>ARIMA2차!AC56/10000000</f>
        <v>5.7431513154584911E-3</v>
      </c>
      <c r="AD56" s="12">
        <f>ARIMA2차!AD56/10000000</f>
        <v>5.6975015056783566E-3</v>
      </c>
      <c r="AE56" s="12">
        <f>ARIMA2차!AE56/10000000</f>
        <v>5.651803757053148E-3</v>
      </c>
      <c r="AG56" s="3">
        <f>(W56-실제값!W56)^2</f>
        <v>3686337039.481853</v>
      </c>
      <c r="AH56" s="3">
        <f>(X56-실제값!X56)^2</f>
        <v>3378436588.4752874</v>
      </c>
      <c r="AI56" s="3">
        <f>(Y56-실제값!Y56)^2</f>
        <v>3302850834.6069293</v>
      </c>
      <c r="AJ56" s="3">
        <f>(Z56-실제값!Z56)^2</f>
        <v>3394278348.1548786</v>
      </c>
      <c r="AK56" s="3">
        <f>(AA56-실제값!AA56)^2</f>
        <v>3996769274.1878586</v>
      </c>
      <c r="AL56" s="3">
        <f>(AB56-실제값!AB56)^2</f>
        <v>4254016910.757165</v>
      </c>
      <c r="AM56" s="3">
        <f>(AC56-실제값!AC56)^2</f>
        <v>3998893569.5248628</v>
      </c>
      <c r="AN56" s="3">
        <f>(AD56-실제값!AD56)^2</f>
        <v>3512678107.9973702</v>
      </c>
    </row>
    <row r="57" spans="1:40" x14ac:dyDescent="0.6">
      <c r="A57" s="1">
        <v>53</v>
      </c>
      <c r="B57" s="11">
        <f>ARIMA2차!B57/10000000</f>
        <v>8.3023182662855695E-3</v>
      </c>
      <c r="C57" s="11">
        <f>ARIMA2차!C57/10000000</f>
        <v>7.7991982415440073E-3</v>
      </c>
      <c r="D57" s="11">
        <f>ARIMA2차!D57/10000000</f>
        <v>7.1293667436795596E-3</v>
      </c>
      <c r="E57" s="11">
        <f>ARIMA2차!E57/10000000</f>
        <v>7.0972091237359314E-3</v>
      </c>
      <c r="F57" s="11">
        <f>ARIMA2차!F57/10000000</f>
        <v>7.2314402754964134E-3</v>
      </c>
      <c r="G57" s="11">
        <f>ARIMA2차!G57/10000000</f>
        <v>7.6774094237001354E-3</v>
      </c>
      <c r="H57" s="11">
        <f>ARIMA2차!H57/10000000</f>
        <v>6.6304808513413674E-3</v>
      </c>
      <c r="I57" s="11">
        <f>ARIMA2차!I57/10000000</f>
        <v>7.0300579064277524E-3</v>
      </c>
      <c r="J57" s="11">
        <f>ARIMA2차!J57/10000000</f>
        <v>6.9193846502209879E-3</v>
      </c>
      <c r="K57" s="11">
        <f>ARIMA2차!K57/10000000</f>
        <v>7.0856609505330912E-3</v>
      </c>
      <c r="L57" s="11">
        <f>ARIMA2차!L57/10000000</f>
        <v>7.2714647478415804E-3</v>
      </c>
      <c r="M57" s="11">
        <f>ARIMA2차!M57/10000000</f>
        <v>7.2409351917614856E-3</v>
      </c>
      <c r="N57" s="11">
        <f>ARIMA2차!N57/10000000</f>
        <v>7.1497029772646607E-3</v>
      </c>
      <c r="O57" s="11">
        <f>ARIMA2차!O57/10000000</f>
        <v>6.9170714292160936E-3</v>
      </c>
      <c r="P57" s="11">
        <f>ARIMA2차!P57/10000000</f>
        <v>6.9040254032533312E-3</v>
      </c>
      <c r="Q57" s="11">
        <f>ARIMA2차!Q57/10000000</f>
        <v>6.7841775021425304E-3</v>
      </c>
      <c r="R57" s="11">
        <f>ARIMA2차!R57/10000000</f>
        <v>6.7092067502663982E-3</v>
      </c>
      <c r="S57" s="11">
        <f>ARIMA2차!S57/10000000</f>
        <v>6.6047759378020489E-3</v>
      </c>
      <c r="T57" s="11">
        <f>ARIMA2차!T57/10000000</f>
        <v>6.5933741470347767E-3</v>
      </c>
      <c r="U57" s="11">
        <f>ARIMA2차!U57/10000000</f>
        <v>6.6132709878337645E-3</v>
      </c>
      <c r="V57" s="11">
        <f>ARIMA2차!V57/10000000</f>
        <v>6.6125533915868317E-3</v>
      </c>
      <c r="W57" s="12">
        <f>ARIMA2차!W57/10000000</f>
        <v>6.4666252509042151E-3</v>
      </c>
      <c r="X57" s="12">
        <f>ARIMA2차!X57/10000000</f>
        <v>6.4120564085763179E-3</v>
      </c>
      <c r="Y57" s="12">
        <f>ARIMA2차!Y57/10000000</f>
        <v>6.3574302767157092E-3</v>
      </c>
      <c r="Z57" s="12">
        <f>ARIMA2차!Z57/10000000</f>
        <v>6.3027468553223647E-3</v>
      </c>
      <c r="AA57" s="12">
        <f>ARIMA2차!AA57/10000000</f>
        <v>6.2480061443963087E-3</v>
      </c>
      <c r="AB57" s="12">
        <f>ARIMA2차!AB57/10000000</f>
        <v>6.1932081439375645E-3</v>
      </c>
      <c r="AC57" s="12">
        <f>ARIMA2차!AC57/10000000</f>
        <v>6.1383528539460854E-3</v>
      </c>
      <c r="AD57" s="12">
        <f>ARIMA2차!AD57/10000000</f>
        <v>6.0834402744218705E-3</v>
      </c>
      <c r="AE57" s="12">
        <f>ARIMA2차!AE57/10000000</f>
        <v>6.0284704053649675E-3</v>
      </c>
      <c r="AG57" s="3">
        <f>(W57-실제값!W57)^2</f>
        <v>4386088241.2394981</v>
      </c>
      <c r="AH57" s="3">
        <f>(X57-실제값!X57)^2</f>
        <v>4304044330.7751226</v>
      </c>
      <c r="AI57" s="3">
        <f>(Y57-실제값!Y57)^2</f>
        <v>3977508131.814146</v>
      </c>
      <c r="AJ57" s="3">
        <f>(Z57-실제값!Z57)^2</f>
        <v>3700606131.0824094</v>
      </c>
      <c r="AK57" s="3">
        <f>(AA57-실제값!AA57)^2</f>
        <v>4529162399.4368954</v>
      </c>
      <c r="AL57" s="3">
        <f>(AB57-실제값!AB57)^2</f>
        <v>4714455258.6161823</v>
      </c>
      <c r="AM57" s="3">
        <f>(AC57-실제값!AC57)^2</f>
        <v>4567624244.9033747</v>
      </c>
      <c r="AN57" s="3">
        <f>(AD57-실제값!AD57)^2</f>
        <v>4345416550.2536964</v>
      </c>
    </row>
    <row r="58" spans="1:40" x14ac:dyDescent="0.6">
      <c r="A58" s="1">
        <v>54</v>
      </c>
      <c r="B58" s="11">
        <f>ARIMA2차!B58/10000000</f>
        <v>8.5208574150907757E-3</v>
      </c>
      <c r="C58" s="11">
        <f>ARIMA2차!C58/10000000</f>
        <v>8.4691696499881054E-3</v>
      </c>
      <c r="D58" s="11">
        <f>ARIMA2차!D58/10000000</f>
        <v>8.1506741044290315E-3</v>
      </c>
      <c r="E58" s="11">
        <f>ARIMA2차!E58/10000000</f>
        <v>7.241264874655518E-3</v>
      </c>
      <c r="F58" s="11">
        <f>ARIMA2차!F58/10000000</f>
        <v>7.6001673168597352E-3</v>
      </c>
      <c r="G58" s="11">
        <f>ARIMA2차!G58/10000000</f>
        <v>7.5104739135623084E-3</v>
      </c>
      <c r="H58" s="11">
        <f>ARIMA2차!H58/10000000</f>
        <v>8.1641801372332266E-3</v>
      </c>
      <c r="I58" s="11">
        <f>ARIMA2차!I58/10000000</f>
        <v>7.2766767828950059E-3</v>
      </c>
      <c r="J58" s="11">
        <f>ARIMA2차!J58/10000000</f>
        <v>7.6718157889463972E-3</v>
      </c>
      <c r="K58" s="11">
        <f>ARIMA2차!K58/10000000</f>
        <v>7.390495326019441E-3</v>
      </c>
      <c r="L58" s="11">
        <f>ARIMA2차!L58/10000000</f>
        <v>7.5619962665147917E-3</v>
      </c>
      <c r="M58" s="11">
        <f>ARIMA2차!M58/10000000</f>
        <v>7.6592934579870391E-3</v>
      </c>
      <c r="N58" s="11">
        <f>ARIMA2차!N58/10000000</f>
        <v>7.4874582979585803E-3</v>
      </c>
      <c r="O58" s="11">
        <f>ARIMA2차!O58/10000000</f>
        <v>7.6674028528249429E-3</v>
      </c>
      <c r="P58" s="11">
        <f>ARIMA2차!P58/10000000</f>
        <v>7.3733841425521326E-3</v>
      </c>
      <c r="Q58" s="11">
        <f>ARIMA2차!Q58/10000000</f>
        <v>7.1274227691395121E-3</v>
      </c>
      <c r="R58" s="11">
        <f>ARIMA2차!R58/10000000</f>
        <v>7.3288622163675829E-3</v>
      </c>
      <c r="S58" s="11">
        <f>ARIMA2차!S58/10000000</f>
        <v>7.1716275718511401E-3</v>
      </c>
      <c r="T58" s="11">
        <f>ARIMA2차!T58/10000000</f>
        <v>7.1978468278639423E-3</v>
      </c>
      <c r="U58" s="11">
        <f>ARIMA2차!U58/10000000</f>
        <v>7.1571173769746557E-3</v>
      </c>
      <c r="V58" s="11">
        <f>ARIMA2차!V58/10000000</f>
        <v>7.2492354911677303E-3</v>
      </c>
      <c r="W58" s="12">
        <f>ARIMA2차!W58/10000000</f>
        <v>7.0218706140409226E-3</v>
      </c>
      <c r="X58" s="12">
        <f>ARIMA2차!X58/10000000</f>
        <v>6.9715999689486108E-3</v>
      </c>
      <c r="Y58" s="12">
        <f>ARIMA2차!Y58/10000000</f>
        <v>6.9212760231960801E-3</v>
      </c>
      <c r="Z58" s="12">
        <f>ARIMA2차!Z58/10000000</f>
        <v>6.8708987767833289E-3</v>
      </c>
      <c r="AA58" s="12">
        <f>ARIMA2차!AA58/10000000</f>
        <v>6.8204682297103806E-3</v>
      </c>
      <c r="AB58" s="12">
        <f>ARIMA2차!AB58/10000000</f>
        <v>6.7699843819771892E-3</v>
      </c>
      <c r="AC58" s="12">
        <f>ARIMA2차!AC58/10000000</f>
        <v>6.7194472335837547E-3</v>
      </c>
      <c r="AD58" s="12">
        <f>ARIMA2차!AD58/10000000</f>
        <v>6.6688567845301239E-3</v>
      </c>
      <c r="AE58" s="12">
        <f>ARIMA2차!AE58/10000000</f>
        <v>6.6182130348162727E-3</v>
      </c>
      <c r="AG58" s="3">
        <f>(W58-실제값!W58)^2</f>
        <v>5254238504.5480461</v>
      </c>
      <c r="AH58" s="3">
        <f>(X58-실제값!X58)^2</f>
        <v>5165931086.707098</v>
      </c>
      <c r="AI58" s="3">
        <f>(Y58-실제값!Y58)^2</f>
        <v>5011205421.7388449</v>
      </c>
      <c r="AJ58" s="3">
        <f>(Z58-실제값!Z58)^2</f>
        <v>4767990041.8534956</v>
      </c>
      <c r="AK58" s="3">
        <f>(AA58-실제값!AA58)^2</f>
        <v>5245399909.0402822</v>
      </c>
      <c r="AL58" s="3">
        <f>(AB58-실제값!AB58)^2</f>
        <v>5562140537.0175791</v>
      </c>
      <c r="AM58" s="3">
        <f>(AC58-실제값!AC58)^2</f>
        <v>5181641816.596652</v>
      </c>
      <c r="AN58" s="3">
        <f>(AD58-실제값!AD58)^2</f>
        <v>4984855087.242281</v>
      </c>
    </row>
    <row r="59" spans="1:40" x14ac:dyDescent="0.6">
      <c r="A59" s="1">
        <v>55</v>
      </c>
      <c r="B59" s="11">
        <f>ARIMA2차!B59/10000000</f>
        <v>9.2221884299146187E-3</v>
      </c>
      <c r="C59" s="11">
        <f>ARIMA2차!C59/10000000</f>
        <v>9.0462673209814153E-3</v>
      </c>
      <c r="D59" s="11">
        <f>ARIMA2차!D59/10000000</f>
        <v>8.835411464791075E-3</v>
      </c>
      <c r="E59" s="11">
        <f>ARIMA2차!E59/10000000</f>
        <v>8.8030883545051411E-3</v>
      </c>
      <c r="F59" s="11">
        <f>ARIMA2차!F59/10000000</f>
        <v>8.2486717269808271E-3</v>
      </c>
      <c r="G59" s="11">
        <f>ARIMA2차!G59/10000000</f>
        <v>8.2907353583991476E-3</v>
      </c>
      <c r="H59" s="11">
        <f>ARIMA2차!H59/10000000</f>
        <v>8.3340231390823041E-3</v>
      </c>
      <c r="I59" s="11">
        <f>ARIMA2차!I59/10000000</f>
        <v>8.9585673837590772E-3</v>
      </c>
      <c r="J59" s="11">
        <f>ARIMA2차!J59/10000000</f>
        <v>7.9485291097111978E-3</v>
      </c>
      <c r="K59" s="11">
        <f>ARIMA2차!K59/10000000</f>
        <v>7.9803325645505657E-3</v>
      </c>
      <c r="L59" s="11">
        <f>ARIMA2차!L59/10000000</f>
        <v>8.1623342951300179E-3</v>
      </c>
      <c r="M59" s="11">
        <f>ARIMA2차!M59/10000000</f>
        <v>8.0549815628223592E-3</v>
      </c>
      <c r="N59" s="11">
        <f>ARIMA2차!N59/10000000</f>
        <v>8.2854720578862968E-3</v>
      </c>
      <c r="O59" s="11">
        <f>ARIMA2차!O59/10000000</f>
        <v>8.3475849516692433E-3</v>
      </c>
      <c r="P59" s="11">
        <f>ARIMA2차!P59/10000000</f>
        <v>8.142531259474629E-3</v>
      </c>
      <c r="Q59" s="11">
        <f>ARIMA2차!Q59/10000000</f>
        <v>7.9021672219969086E-3</v>
      </c>
      <c r="R59" s="11">
        <f>ARIMA2차!R59/10000000</f>
        <v>7.8908999771227575E-3</v>
      </c>
      <c r="S59" s="11">
        <f>ARIMA2차!S59/10000000</f>
        <v>8.0549622482277271E-3</v>
      </c>
      <c r="T59" s="11">
        <f>ARIMA2차!T59/10000000</f>
        <v>7.8667245912613388E-3</v>
      </c>
      <c r="U59" s="11">
        <f>ARIMA2차!U59/10000000</f>
        <v>7.9046818774136628E-3</v>
      </c>
      <c r="V59" s="11">
        <f>ARIMA2차!V59/10000000</f>
        <v>7.834309156891912E-3</v>
      </c>
      <c r="W59" s="12">
        <f>ARIMA2차!W59/10000000</f>
        <v>7.6737643833605339E-3</v>
      </c>
      <c r="X59" s="12">
        <f>ARIMA2차!X59/10000000</f>
        <v>7.6171780319713054E-3</v>
      </c>
      <c r="Y59" s="12">
        <f>ARIMA2차!Y59/10000000</f>
        <v>7.5605317968119633E-3</v>
      </c>
      <c r="Z59" s="12">
        <f>ARIMA2차!Z59/10000000</f>
        <v>7.5038256778825543E-3</v>
      </c>
      <c r="AA59" s="12">
        <f>ARIMA2차!AA59/10000000</f>
        <v>7.4470596751830776E-3</v>
      </c>
      <c r="AB59" s="12">
        <f>ARIMA2차!AB59/10000000</f>
        <v>7.3902337887134639E-3</v>
      </c>
      <c r="AC59" s="12">
        <f>ARIMA2차!AC59/10000000</f>
        <v>7.3333480184737823E-3</v>
      </c>
      <c r="AD59" s="12">
        <f>ARIMA2차!AD59/10000000</f>
        <v>7.276402364463988E-3</v>
      </c>
      <c r="AE59" s="12">
        <f>ARIMA2차!AE59/10000000</f>
        <v>7.2193968266841494E-3</v>
      </c>
      <c r="AG59" s="3">
        <f>(W59-실제값!W59)^2</f>
        <v>6202023607.6264591</v>
      </c>
      <c r="AH59" s="3">
        <f>(X59-실제값!X59)^2</f>
        <v>6166076373.3137484</v>
      </c>
      <c r="AI59" s="3">
        <f>(Y59-실제값!Y59)^2</f>
        <v>6086693681.516675</v>
      </c>
      <c r="AJ59" s="3">
        <f>(Z59-실제값!Z59)^2</f>
        <v>5975097375.0850916</v>
      </c>
      <c r="AK59" s="3">
        <f>(AA59-실제값!AA59)^2</f>
        <v>6494098856.1580029</v>
      </c>
      <c r="AL59" s="3">
        <f>(AB59-실제값!AB59)^2</f>
        <v>6305284024.1982584</v>
      </c>
      <c r="AM59" s="3">
        <f>(AC59-실제값!AC59)^2</f>
        <v>6232481930.4936256</v>
      </c>
      <c r="AN59" s="3">
        <f>(AD59-실제값!AD59)^2</f>
        <v>5498624878.8281927</v>
      </c>
    </row>
    <row r="60" spans="1:40" x14ac:dyDescent="0.6">
      <c r="A60" s="1">
        <v>56</v>
      </c>
      <c r="B60" s="11">
        <f>ARIMA2차!B60/10000000</f>
        <v>1.012913452852383E-2</v>
      </c>
      <c r="C60" s="11">
        <f>ARIMA2차!C60/10000000</f>
        <v>9.8594909234585772E-3</v>
      </c>
      <c r="D60" s="11">
        <f>ARIMA2차!D60/10000000</f>
        <v>9.7477844634390309E-3</v>
      </c>
      <c r="E60" s="11">
        <f>ARIMA2차!E60/10000000</f>
        <v>9.6209970180231291E-3</v>
      </c>
      <c r="F60" s="11">
        <f>ARIMA2차!F60/10000000</f>
        <v>9.679892780742173E-3</v>
      </c>
      <c r="G60" s="11">
        <f>ARIMA2차!G60/10000000</f>
        <v>8.8391504753009501E-3</v>
      </c>
      <c r="H60" s="11">
        <f>ARIMA2차!H60/10000000</f>
        <v>8.8403492742189713E-3</v>
      </c>
      <c r="I60" s="11">
        <f>ARIMA2차!I60/10000000</f>
        <v>9.0408385015547047E-3</v>
      </c>
      <c r="J60" s="11">
        <f>ARIMA2차!J60/10000000</f>
        <v>9.6321396309761165E-3</v>
      </c>
      <c r="K60" s="11">
        <f>ARIMA2차!K60/10000000</f>
        <v>8.2350376587433036E-3</v>
      </c>
      <c r="L60" s="11">
        <f>ARIMA2차!L60/10000000</f>
        <v>8.5261761806894997E-3</v>
      </c>
      <c r="M60" s="11">
        <f>ARIMA2차!M60/10000000</f>
        <v>8.433149154979374E-3</v>
      </c>
      <c r="N60" s="11">
        <f>ARIMA2차!N60/10000000</f>
        <v>8.4862363885549186E-3</v>
      </c>
      <c r="O60" s="11">
        <f>ARIMA2차!O60/10000000</f>
        <v>8.7451486029600425E-3</v>
      </c>
      <c r="P60" s="11">
        <f>ARIMA2차!P60/10000000</f>
        <v>8.6804834513404799E-3</v>
      </c>
      <c r="Q60" s="11">
        <f>ARIMA2차!Q60/10000000</f>
        <v>8.5370625152684353E-3</v>
      </c>
      <c r="R60" s="11">
        <f>ARIMA2차!R60/10000000</f>
        <v>8.6730080557296772E-3</v>
      </c>
      <c r="S60" s="11">
        <f>ARIMA2차!S60/10000000</f>
        <v>8.4981780216554677E-3</v>
      </c>
      <c r="T60" s="11">
        <f>ARIMA2차!T60/10000000</f>
        <v>8.644803764096114E-3</v>
      </c>
      <c r="U60" s="11">
        <f>ARIMA2차!U60/10000000</f>
        <v>8.5658609477270303E-3</v>
      </c>
      <c r="V60" s="11">
        <f>ARIMA2차!V60/10000000</f>
        <v>8.5335023655485464E-3</v>
      </c>
      <c r="W60" s="12">
        <f>ARIMA2차!W60/10000000</f>
        <v>8.1556266168731264E-3</v>
      </c>
      <c r="X60" s="12">
        <f>ARIMA2차!X60/10000000</f>
        <v>8.0828337151843364E-3</v>
      </c>
      <c r="Y60" s="12">
        <f>ARIMA2차!Y60/10000000</f>
        <v>8.0099646227653597E-3</v>
      </c>
      <c r="Z60" s="12">
        <f>ARIMA2차!Z60/10000000</f>
        <v>7.9370193396161547E-3</v>
      </c>
      <c r="AA60" s="12">
        <f>ARIMA2차!AA60/10000000</f>
        <v>7.8639978657368097E-3</v>
      </c>
      <c r="AB60" s="12">
        <f>ARIMA2차!AB60/10000000</f>
        <v>7.7909002011272354E-3</v>
      </c>
      <c r="AC60" s="12">
        <f>ARIMA2차!AC60/10000000</f>
        <v>7.7177263457874771E-3</v>
      </c>
      <c r="AD60" s="12">
        <f>ARIMA2차!AD60/10000000</f>
        <v>7.6444762997175337E-3</v>
      </c>
      <c r="AE60" s="12">
        <f>ARIMA2차!AE60/10000000</f>
        <v>7.5711500629173827E-3</v>
      </c>
      <c r="AG60" s="3">
        <f>(W60-실제값!W60)^2</f>
        <v>7098207194.427783</v>
      </c>
      <c r="AH60" s="3">
        <f>(X60-실제값!X60)^2</f>
        <v>7081002027.626256</v>
      </c>
      <c r="AI60" s="3">
        <f>(Y60-실제값!Y60)^2</f>
        <v>7155687033.3324718</v>
      </c>
      <c r="AJ60" s="3">
        <f>(Z60-실제값!Z60)^2</f>
        <v>6997372116.8237991</v>
      </c>
      <c r="AK60" s="3">
        <f>(AA60-실제값!AA60)^2</f>
        <v>7882105034.7522984</v>
      </c>
      <c r="AL60" s="3">
        <f>(AB60-실제값!AB60)^2</f>
        <v>7681104429.8225803</v>
      </c>
      <c r="AM60" s="3">
        <f>(AC60-실제값!AC60)^2</f>
        <v>6974182072.5935602</v>
      </c>
      <c r="AN60" s="3">
        <f>(AD60-실제값!AD60)^2</f>
        <v>6540201721.4146595</v>
      </c>
    </row>
    <row r="61" spans="1:40" x14ac:dyDescent="0.6">
      <c r="A61" s="1">
        <v>57</v>
      </c>
      <c r="B61" s="11">
        <f>ARIMA2차!B61/10000000</f>
        <v>1.1069274140232498E-2</v>
      </c>
      <c r="C61" s="11">
        <f>ARIMA2차!C61/10000000</f>
        <v>1.0577111004364469E-2</v>
      </c>
      <c r="D61" s="11">
        <f>ARIMA2차!D61/10000000</f>
        <v>1.0437168350490267E-2</v>
      </c>
      <c r="E61" s="11">
        <f>ARIMA2차!E61/10000000</f>
        <v>1.0276468841495377E-2</v>
      </c>
      <c r="F61" s="11">
        <f>ARIMA2차!F61/10000000</f>
        <v>1.0395028689617418E-2</v>
      </c>
      <c r="G61" s="11">
        <f>ARIMA2차!G61/10000000</f>
        <v>1.0283649773733089E-2</v>
      </c>
      <c r="H61" s="11">
        <f>ARIMA2차!H61/10000000</f>
        <v>9.5460832415746114E-3</v>
      </c>
      <c r="I61" s="11">
        <f>ARIMA2차!I61/10000000</f>
        <v>9.4546467134628137E-3</v>
      </c>
      <c r="J61" s="11">
        <f>ARIMA2차!J61/10000000</f>
        <v>9.5846956148241905E-3</v>
      </c>
      <c r="K61" s="11">
        <f>ARIMA2차!K61/10000000</f>
        <v>1.0165772161102451E-2</v>
      </c>
      <c r="L61" s="11">
        <f>ARIMA2차!L61/10000000</f>
        <v>8.9981195136664277E-3</v>
      </c>
      <c r="M61" s="11">
        <f>ARIMA2차!M61/10000000</f>
        <v>9.1388280286294529E-3</v>
      </c>
      <c r="N61" s="11">
        <f>ARIMA2차!N61/10000000</f>
        <v>9.1341894991497936E-3</v>
      </c>
      <c r="O61" s="11">
        <f>ARIMA2차!O61/10000000</f>
        <v>9.0933649446536344E-3</v>
      </c>
      <c r="P61" s="11">
        <f>ARIMA2차!P61/10000000</f>
        <v>9.4326573538302191E-3</v>
      </c>
      <c r="Q61" s="11">
        <f>ARIMA2차!Q61/10000000</f>
        <v>9.266676530365503E-3</v>
      </c>
      <c r="R61" s="11">
        <f>ARIMA2차!R61/10000000</f>
        <v>9.1773069028836807E-3</v>
      </c>
      <c r="S61" s="11">
        <f>ARIMA2차!S61/10000000</f>
        <v>9.1284497968366282E-3</v>
      </c>
      <c r="T61" s="11">
        <f>ARIMA2차!T61/10000000</f>
        <v>9.1374683906451943E-3</v>
      </c>
      <c r="U61" s="11">
        <f>ARIMA2차!U61/10000000</f>
        <v>9.4070728489282409E-3</v>
      </c>
      <c r="V61" s="11">
        <f>ARIMA2차!V61/10000000</f>
        <v>9.3256070458280493E-3</v>
      </c>
      <c r="W61" s="12">
        <f>ARIMA2차!W61/10000000</f>
        <v>8.776342516625393E-3</v>
      </c>
      <c r="X61" s="12">
        <f>ARIMA2차!X61/10000000</f>
        <v>8.6946214970073429E-3</v>
      </c>
      <c r="Y61" s="12">
        <f>ARIMA2차!Y61/10000000</f>
        <v>8.6128151284907938E-3</v>
      </c>
      <c r="Z61" s="12">
        <f>ARIMA2차!Z61/10000000</f>
        <v>8.5309234110757474E-3</v>
      </c>
      <c r="AA61" s="12">
        <f>ARIMA2차!AA61/10000000</f>
        <v>8.4489463447622263E-3</v>
      </c>
      <c r="AB61" s="12">
        <f>ARIMA2차!AB61/10000000</f>
        <v>8.3668839295502288E-3</v>
      </c>
      <c r="AC61" s="12">
        <f>ARIMA2차!AC61/10000000</f>
        <v>8.284736165439734E-3</v>
      </c>
      <c r="AD61" s="12">
        <f>ARIMA2차!AD61/10000000</f>
        <v>8.202503052430787E-3</v>
      </c>
      <c r="AE61" s="12">
        <f>ARIMA2차!AE61/10000000</f>
        <v>8.1201845905233168E-3</v>
      </c>
      <c r="AG61" s="3">
        <f>(W61-실제값!W61)^2</f>
        <v>8757860589.5641022</v>
      </c>
      <c r="AH61" s="3">
        <f>(X61-실제값!X61)^2</f>
        <v>8449356979.1380501</v>
      </c>
      <c r="AI61" s="3">
        <f>(Y61-실제값!Y61)^2</f>
        <v>8438393415.1368418</v>
      </c>
      <c r="AJ61" s="3">
        <f>(Z61-실제값!Z61)^2</f>
        <v>8264270038.9140797</v>
      </c>
      <c r="AK61" s="3">
        <f>(AA61-실제값!AA61)^2</f>
        <v>8978813056.5083275</v>
      </c>
      <c r="AL61" s="3">
        <f>(AB61-실제값!AB61)^2</f>
        <v>9074530109.6240082</v>
      </c>
      <c r="AM61" s="3">
        <f>(AC61-실제값!AC61)^2</f>
        <v>8275054550.1622572</v>
      </c>
      <c r="AN61" s="3">
        <f>(AD61-실제값!AD61)^2</f>
        <v>7865033622.4268866</v>
      </c>
    </row>
    <row r="62" spans="1:40" x14ac:dyDescent="0.6">
      <c r="A62" s="1">
        <v>58</v>
      </c>
      <c r="B62" s="11">
        <f>ARIMA2차!B62/10000000</f>
        <v>1.2138894941410796E-2</v>
      </c>
      <c r="C62" s="11">
        <f>ARIMA2차!C62/10000000</f>
        <v>1.2167768990677497E-2</v>
      </c>
      <c r="D62" s="11">
        <f>ARIMA2차!D62/10000000</f>
        <v>1.1470708371498928E-2</v>
      </c>
      <c r="E62" s="11">
        <f>ARIMA2차!E62/10000000</f>
        <v>1.135862715928755E-2</v>
      </c>
      <c r="F62" s="11">
        <f>ARIMA2차!F62/10000000</f>
        <v>1.1339495398591021E-2</v>
      </c>
      <c r="G62" s="11">
        <f>ARIMA2차!G62/10000000</f>
        <v>1.1119053705656846E-2</v>
      </c>
      <c r="H62" s="11">
        <f>ARIMA2차!H62/10000000</f>
        <v>1.1140389456211484E-2</v>
      </c>
      <c r="I62" s="11">
        <f>ARIMA2차!I62/10000000</f>
        <v>1.0312830323448412E-2</v>
      </c>
      <c r="J62" s="11">
        <f>ARIMA2차!J62/10000000</f>
        <v>1.0258610775753189E-2</v>
      </c>
      <c r="K62" s="11">
        <f>ARIMA2차!K62/10000000</f>
        <v>1.0153647065810227E-2</v>
      </c>
      <c r="L62" s="11">
        <f>ARIMA2차!L62/10000000</f>
        <v>1.0874800110130759E-2</v>
      </c>
      <c r="M62" s="11">
        <f>ARIMA2차!M62/10000000</f>
        <v>9.7577575634281068E-3</v>
      </c>
      <c r="N62" s="11">
        <f>ARIMA2차!N62/10000000</f>
        <v>9.7176838015708769E-3</v>
      </c>
      <c r="O62" s="11">
        <f>ARIMA2차!O62/10000000</f>
        <v>9.6996618849864002E-3</v>
      </c>
      <c r="P62" s="11">
        <f>ARIMA2차!P62/10000000</f>
        <v>9.6951251445102915E-3</v>
      </c>
      <c r="Q62" s="11">
        <f>ARIMA2차!Q62/10000000</f>
        <v>9.9160577144181312E-3</v>
      </c>
      <c r="R62" s="11">
        <f>ARIMA2차!R62/10000000</f>
        <v>9.839946393463762E-3</v>
      </c>
      <c r="S62" s="11">
        <f>ARIMA2차!S62/10000000</f>
        <v>1.0007717550439785E-2</v>
      </c>
      <c r="T62" s="11">
        <f>ARIMA2차!T62/10000000</f>
        <v>1.0027597818973907E-2</v>
      </c>
      <c r="U62" s="11">
        <f>ARIMA2차!U62/10000000</f>
        <v>9.991151722369862E-3</v>
      </c>
      <c r="V62" s="11">
        <f>ARIMA2차!V62/10000000</f>
        <v>1.0042235871268778E-2</v>
      </c>
      <c r="W62" s="12">
        <f>ARIMA2차!W62/10000000</f>
        <v>9.2981713168891148E-3</v>
      </c>
      <c r="X62" s="12">
        <f>ARIMA2차!X62/10000000</f>
        <v>9.1857312381663832E-3</v>
      </c>
      <c r="Y62" s="12">
        <f>ARIMA2차!Y62/10000000</f>
        <v>9.0731750937352897E-3</v>
      </c>
      <c r="Z62" s="12">
        <f>ARIMA2차!Z62/10000000</f>
        <v>8.9605028835958341E-3</v>
      </c>
      <c r="AA62" s="12">
        <f>ARIMA2차!AA62/10000000</f>
        <v>8.8477146077480164E-3</v>
      </c>
      <c r="AB62" s="12">
        <f>ARIMA2차!AB62/10000000</f>
        <v>8.7348102661918853E-3</v>
      </c>
      <c r="AC62" s="12">
        <f>ARIMA2차!AC62/10000000</f>
        <v>8.6217898589273454E-3</v>
      </c>
      <c r="AD62" s="12">
        <f>ARIMA2차!AD62/10000000</f>
        <v>8.5086533859544903E-3</v>
      </c>
      <c r="AE62" s="12">
        <f>ARIMA2차!AE62/10000000</f>
        <v>8.3954008472732732E-3</v>
      </c>
      <c r="AG62" s="3">
        <f>(W62-실제값!W62)^2</f>
        <v>9960695541.257225</v>
      </c>
      <c r="AH62" s="3">
        <f>(X62-실제값!X62)^2</f>
        <v>9885564026.8804417</v>
      </c>
      <c r="AI62" s="3">
        <f>(Y62-실제값!Y62)^2</f>
        <v>9831517754.9216423</v>
      </c>
      <c r="AJ62" s="3">
        <f>(Z62-실제값!Z62)^2</f>
        <v>9502444975.2517357</v>
      </c>
      <c r="AK62" s="3">
        <f>(AA62-실제값!AA62)^2</f>
        <v>10336921390.38208</v>
      </c>
      <c r="AL62" s="3">
        <f>(AB62-실제값!AB62)^2</f>
        <v>10791604755.42886</v>
      </c>
      <c r="AM62" s="3">
        <f>(AC62-실제값!AC62)^2</f>
        <v>10215964536.965763</v>
      </c>
      <c r="AN62" s="3">
        <f>(AD62-실제값!AD62)^2</f>
        <v>9363267566.2924595</v>
      </c>
    </row>
    <row r="63" spans="1:40" x14ac:dyDescent="0.6">
      <c r="A63" s="1">
        <v>59</v>
      </c>
      <c r="B63" s="11">
        <f>ARIMA2차!B63/10000000</f>
        <v>1.2902082001630993E-2</v>
      </c>
      <c r="C63" s="11">
        <f>ARIMA2차!C63/10000000</f>
        <v>1.2781952909852118E-2</v>
      </c>
      <c r="D63" s="11">
        <f>ARIMA2차!D63/10000000</f>
        <v>1.2403006501474943E-2</v>
      </c>
      <c r="E63" s="11">
        <f>ARIMA2차!E63/10000000</f>
        <v>1.1951357728450672E-2</v>
      </c>
      <c r="F63" s="11">
        <f>ARIMA2차!F63/10000000</f>
        <v>1.2151442972985427E-2</v>
      </c>
      <c r="G63" s="11">
        <f>ARIMA2차!G63/10000000</f>
        <v>1.2063263724206113E-2</v>
      </c>
      <c r="H63" s="11">
        <f>ARIMA2차!H63/10000000</f>
        <v>1.1898763826136504E-2</v>
      </c>
      <c r="I63" s="11">
        <f>ARIMA2차!I63/10000000</f>
        <v>1.2019803151711948E-2</v>
      </c>
      <c r="J63" s="11">
        <f>ARIMA2차!J63/10000000</f>
        <v>1.1199369111012495E-2</v>
      </c>
      <c r="K63" s="11">
        <f>ARIMA2차!K63/10000000</f>
        <v>1.0741686743188745E-2</v>
      </c>
      <c r="L63" s="11">
        <f>ARIMA2차!L63/10000000</f>
        <v>1.1119931974474894E-2</v>
      </c>
      <c r="M63" s="11">
        <f>ARIMA2차!M63/10000000</f>
        <v>1.162784886296005E-2</v>
      </c>
      <c r="N63" s="11">
        <f>ARIMA2차!N63/10000000</f>
        <v>1.0111812669163741E-2</v>
      </c>
      <c r="O63" s="11">
        <f>ARIMA2차!O63/10000000</f>
        <v>1.0436050431784645E-2</v>
      </c>
      <c r="P63" s="11">
        <f>ARIMA2차!P63/10000000</f>
        <v>1.0386569749197511E-2</v>
      </c>
      <c r="Q63" s="11">
        <f>ARIMA2차!Q63/10000000</f>
        <v>1.0454101399578218E-2</v>
      </c>
      <c r="R63" s="11">
        <f>ARIMA2차!R63/10000000</f>
        <v>1.0602551068406968E-2</v>
      </c>
      <c r="S63" s="11">
        <f>ARIMA2차!S63/10000000</f>
        <v>1.0693778429867875E-2</v>
      </c>
      <c r="T63" s="11">
        <f>ARIMA2차!T63/10000000</f>
        <v>1.0766755066531667E-2</v>
      </c>
      <c r="U63" s="11">
        <f>ARIMA2차!U63/10000000</f>
        <v>1.0699952310185489E-2</v>
      </c>
      <c r="V63" s="11">
        <f>ARIMA2차!V63/10000000</f>
        <v>1.0749020218821773E-2</v>
      </c>
      <c r="W63" s="12">
        <f>ARIMA2차!W63/10000000</f>
        <v>1.0009657405813598E-2</v>
      </c>
      <c r="X63" s="12">
        <f>ARIMA2차!X63/10000000</f>
        <v>9.8894057280459434E-3</v>
      </c>
      <c r="Y63" s="12">
        <f>ARIMA2차!Y63/10000000</f>
        <v>9.769029888864746E-3</v>
      </c>
      <c r="Z63" s="12">
        <f>ARIMA2차!Z63/10000000</f>
        <v>9.6485298882699102E-3</v>
      </c>
      <c r="AA63" s="12">
        <f>ARIMA2차!AA63/10000000</f>
        <v>9.527905726261483E-3</v>
      </c>
      <c r="AB63" s="12">
        <f>ARIMA2차!AB63/10000000</f>
        <v>9.4071574028395111E-3</v>
      </c>
      <c r="AC63" s="12">
        <f>ARIMA2차!AC63/10000000</f>
        <v>9.2862849180039026E-3</v>
      </c>
      <c r="AD63" s="12">
        <f>ARIMA2차!AD63/10000000</f>
        <v>9.1652882717547009E-3</v>
      </c>
      <c r="AE63" s="12">
        <f>ARIMA2차!AE63/10000000</f>
        <v>9.0441674640919078E-3</v>
      </c>
      <c r="AG63" s="3">
        <f>(W63-실제값!W63)^2</f>
        <v>12092143318.539206</v>
      </c>
      <c r="AH63" s="3">
        <f>(X63-실제값!X63)^2</f>
        <v>11704935956.36874</v>
      </c>
      <c r="AI63" s="3">
        <f>(Y63-실제값!Y63)^2</f>
        <v>11584725260.863752</v>
      </c>
      <c r="AJ63" s="3">
        <f>(Z63-실제값!Z63)^2</f>
        <v>11360202457.347521</v>
      </c>
      <c r="AK63" s="3">
        <f>(AA63-실제값!AA63)^2</f>
        <v>12190170684.33379</v>
      </c>
      <c r="AL63" s="3">
        <f>(AB63-실제값!AB63)^2</f>
        <v>12082295588.642439</v>
      </c>
      <c r="AM63" s="3">
        <f>(AC63-실제값!AC63)^2</f>
        <v>11812339925.821741</v>
      </c>
      <c r="AN63" s="3">
        <f>(AD63-실제값!AD63)^2</f>
        <v>10928799423.912067</v>
      </c>
    </row>
    <row r="64" spans="1:40" x14ac:dyDescent="0.6">
      <c r="A64" s="1">
        <v>60</v>
      </c>
      <c r="B64" s="11">
        <f>ARIMA2차!B64/10000000</f>
        <v>1.4891813402964006E-2</v>
      </c>
      <c r="C64" s="11">
        <f>ARIMA2차!C64/10000000</f>
        <v>1.3925701665737053E-2</v>
      </c>
      <c r="D64" s="11">
        <f>ARIMA2차!D64/10000000</f>
        <v>1.3731399176667247E-2</v>
      </c>
      <c r="E64" s="11">
        <f>ARIMA2차!E64/10000000</f>
        <v>1.3210762675280974E-2</v>
      </c>
      <c r="F64" s="11">
        <f>ARIMA2차!F64/10000000</f>
        <v>1.2822901825334529E-2</v>
      </c>
      <c r="G64" s="11">
        <f>ARIMA2차!G64/10000000</f>
        <v>1.2721269764413186E-2</v>
      </c>
      <c r="H64" s="11">
        <f>ARIMA2차!H64/10000000</f>
        <v>1.2882442602781667E-2</v>
      </c>
      <c r="I64" s="11">
        <f>ARIMA2차!I64/10000000</f>
        <v>1.3049048173190038E-2</v>
      </c>
      <c r="J64" s="11">
        <f>ARIMA2차!J64/10000000</f>
        <v>1.2934348821825231E-2</v>
      </c>
      <c r="K64" s="11">
        <f>ARIMA2차!K64/10000000</f>
        <v>1.1741265846088212E-2</v>
      </c>
      <c r="L64" s="11">
        <f>ARIMA2차!L64/10000000</f>
        <v>1.1863743602292923E-2</v>
      </c>
      <c r="M64" s="11">
        <f>ARIMA2차!M64/10000000</f>
        <v>1.1845844592448406E-2</v>
      </c>
      <c r="N64" s="11">
        <f>ARIMA2차!N64/10000000</f>
        <v>1.2455392834242001E-2</v>
      </c>
      <c r="O64" s="11">
        <f>ARIMA2차!O64/10000000</f>
        <v>1.1290241749619397E-2</v>
      </c>
      <c r="P64" s="11">
        <f>ARIMA2차!P64/10000000</f>
        <v>1.1387585641153514E-2</v>
      </c>
      <c r="Q64" s="11">
        <f>ARIMA2차!Q64/10000000</f>
        <v>1.1170324850253363E-2</v>
      </c>
      <c r="R64" s="11">
        <f>ARIMA2차!R64/10000000</f>
        <v>1.1284417228456618E-2</v>
      </c>
      <c r="S64" s="11">
        <f>ARIMA2차!S64/10000000</f>
        <v>1.1441361852652579E-2</v>
      </c>
      <c r="T64" s="11">
        <f>ARIMA2차!T64/10000000</f>
        <v>1.1573061631564808E-2</v>
      </c>
      <c r="U64" s="11">
        <f>ARIMA2차!U64/10000000</f>
        <v>1.164879457423083E-2</v>
      </c>
      <c r="V64" s="11">
        <f>ARIMA2차!V64/10000000</f>
        <v>1.1576240249852609E-2</v>
      </c>
      <c r="W64" s="12">
        <f>ARIMA2차!W64/10000000</f>
        <v>1.0744277148577338E-2</v>
      </c>
      <c r="X64" s="12">
        <f>ARIMA2차!X64/10000000</f>
        <v>1.0596716232090349E-2</v>
      </c>
      <c r="Y64" s="12">
        <f>ARIMA2차!Y64/10000000</f>
        <v>1.0449003713799733E-2</v>
      </c>
      <c r="Z64" s="12">
        <f>ARIMA2차!Z64/10000000</f>
        <v>1.0301139593705348E-2</v>
      </c>
      <c r="AA64" s="12">
        <f>ARIMA2차!AA64/10000000</f>
        <v>1.0153123871807241E-2</v>
      </c>
      <c r="AB64" s="12">
        <f>ARIMA2차!AB64/10000000</f>
        <v>1.0004956548105506E-2</v>
      </c>
      <c r="AC64" s="12">
        <f>ARIMA2차!AC64/10000000</f>
        <v>9.8566376225999557E-3</v>
      </c>
      <c r="AD64" s="12">
        <f>ARIMA2차!AD64/10000000</f>
        <v>9.7081670952907772E-3</v>
      </c>
      <c r="AE64" s="12">
        <f>ARIMA2차!AE64/10000000</f>
        <v>9.5595449661778752E-3</v>
      </c>
      <c r="AG64" s="3">
        <f>(W64-실제값!W64)^2</f>
        <v>13336896251.713327</v>
      </c>
      <c r="AH64" s="3">
        <f>(X64-실제값!X64)^2</f>
        <v>13872564462.371418</v>
      </c>
      <c r="AI64" s="3">
        <f>(Y64-실제값!Y64)^2</f>
        <v>13227992404.969088</v>
      </c>
      <c r="AJ64" s="3">
        <f>(Z64-실제값!Z64)^2</f>
        <v>12893338989.673141</v>
      </c>
      <c r="AK64" s="3">
        <f>(AA64-실제값!AA64)^2</f>
        <v>14786603976.999001</v>
      </c>
      <c r="AL64" s="3">
        <f>(AB64-실제값!AB64)^2</f>
        <v>14865409442.516321</v>
      </c>
      <c r="AM64" s="3">
        <f>(AC64-실제값!AC64)^2</f>
        <v>13971072544.478186</v>
      </c>
      <c r="AN64" s="3">
        <f>(AD64-실제값!AD64)^2</f>
        <v>12931567326.827604</v>
      </c>
    </row>
    <row r="65" spans="1:40" x14ac:dyDescent="0.6">
      <c r="A65" s="1">
        <v>61</v>
      </c>
      <c r="B65" s="11">
        <f>ARIMA2차!B65/10000000</f>
        <v>1.6357993964292113E-2</v>
      </c>
      <c r="C65" s="11">
        <f>ARIMA2차!C65/10000000</f>
        <v>1.6017541950929727E-2</v>
      </c>
      <c r="D65" s="11">
        <f>ARIMA2차!D65/10000000</f>
        <v>1.5079015988752496E-2</v>
      </c>
      <c r="E65" s="11">
        <f>ARIMA2차!E65/10000000</f>
        <v>1.5058549928567932E-2</v>
      </c>
      <c r="F65" s="11">
        <f>ARIMA2차!F65/10000000</f>
        <v>1.4687222171081125E-2</v>
      </c>
      <c r="G65" s="11">
        <f>ARIMA2차!G65/10000000</f>
        <v>1.3909207734892137E-2</v>
      </c>
      <c r="H65" s="11">
        <f>ARIMA2차!H65/10000000</f>
        <v>1.368799880365142E-2</v>
      </c>
      <c r="I65" s="11">
        <f>ARIMA2차!I65/10000000</f>
        <v>1.3684987526316795E-2</v>
      </c>
      <c r="J65" s="11">
        <f>ARIMA2차!J65/10000000</f>
        <v>1.3973509712267036E-2</v>
      </c>
      <c r="K65" s="11">
        <f>ARIMA2차!K65/10000000</f>
        <v>1.3514775018144323E-2</v>
      </c>
      <c r="L65" s="11">
        <f>ARIMA2차!L65/10000000</f>
        <v>1.2403196174435879E-2</v>
      </c>
      <c r="M65" s="11">
        <f>ARIMA2차!M65/10000000</f>
        <v>1.211293510802121E-2</v>
      </c>
      <c r="N65" s="11">
        <f>ARIMA2차!N65/10000000</f>
        <v>1.2293118316405742E-2</v>
      </c>
      <c r="O65" s="11">
        <f>ARIMA2차!O65/10000000</f>
        <v>1.3284106141061118E-2</v>
      </c>
      <c r="P65" s="11">
        <f>ARIMA2차!P65/10000000</f>
        <v>1.1518747876637231E-2</v>
      </c>
      <c r="Q65" s="11">
        <f>ARIMA2차!Q65/10000000</f>
        <v>1.1596947624187177E-2</v>
      </c>
      <c r="R65" s="11">
        <f>ARIMA2차!R65/10000000</f>
        <v>1.1742789382188441E-2</v>
      </c>
      <c r="S65" s="11">
        <f>ARIMA2차!S65/10000000</f>
        <v>1.2040752971346387E-2</v>
      </c>
      <c r="T65" s="11">
        <f>ARIMA2차!T65/10000000</f>
        <v>1.2374382001077317E-2</v>
      </c>
      <c r="U65" s="11">
        <f>ARIMA2차!U65/10000000</f>
        <v>1.2699418308867262E-2</v>
      </c>
      <c r="V65" s="11">
        <f>ARIMA2차!V65/10000000</f>
        <v>1.2547410267432012E-2</v>
      </c>
      <c r="W65" s="12">
        <f>ARIMA2차!W65/10000000</f>
        <v>1.1146588480378966E-2</v>
      </c>
      <c r="X65" s="12">
        <f>ARIMA2차!X65/10000000</f>
        <v>1.0943678575252276E-2</v>
      </c>
      <c r="Y65" s="12">
        <f>ARIMA2차!Y65/10000000</f>
        <v>1.0740561987957078E-2</v>
      </c>
      <c r="Z65" s="12">
        <f>ARIMA2차!Z65/10000000</f>
        <v>1.0537238718493469E-2</v>
      </c>
      <c r="AA65" s="12">
        <f>ARIMA2차!AA65/10000000</f>
        <v>1.033370876686154E-2</v>
      </c>
      <c r="AB65" s="12">
        <f>ARIMA2차!AB65/10000000</f>
        <v>1.0129972133060917E-2</v>
      </c>
      <c r="AC65" s="12">
        <f>ARIMA2차!AC65/10000000</f>
        <v>9.9260288170920693E-3</v>
      </c>
      <c r="AD65" s="12">
        <f>ARIMA2차!AD65/10000000</f>
        <v>9.7218788189547128E-3</v>
      </c>
      <c r="AE65" s="12">
        <f>ARIMA2차!AE65/10000000</f>
        <v>9.5175221386488533E-3</v>
      </c>
      <c r="AG65" s="3">
        <f>(W65-실제값!W65)^2</f>
        <v>16041208790.06171</v>
      </c>
      <c r="AH65" s="3">
        <f>(X65-실제값!X65)^2</f>
        <v>15432566193.3626</v>
      </c>
      <c r="AI65" s="3">
        <f>(Y65-실제값!Y65)^2</f>
        <v>15956280091.157848</v>
      </c>
      <c r="AJ65" s="3">
        <f>(Z65-실제값!Z65)^2</f>
        <v>15515659214.376637</v>
      </c>
      <c r="AK65" s="3">
        <f>(AA65-실제값!AA65)^2</f>
        <v>17204699152.196323</v>
      </c>
      <c r="AL65" s="3">
        <f>(AB65-실제값!AB65)^2</f>
        <v>17103323879.370525</v>
      </c>
      <c r="AM65" s="3">
        <f>(AC65-실제값!AC65)^2</f>
        <v>16016257542.883158</v>
      </c>
      <c r="AN65" s="3">
        <f>(AD65-실제값!AD65)^2</f>
        <v>15019235550.28969</v>
      </c>
    </row>
    <row r="66" spans="1:40" x14ac:dyDescent="0.6">
      <c r="A66" s="1">
        <v>62</v>
      </c>
      <c r="B66" s="11">
        <f>ARIMA2차!B66/10000000</f>
        <v>1.7584025384492639E-2</v>
      </c>
      <c r="C66" s="11">
        <f>ARIMA2차!C66/10000000</f>
        <v>1.7798124543983773E-2</v>
      </c>
      <c r="D66" s="11">
        <f>ARIMA2차!D66/10000000</f>
        <v>1.6892687624955664E-2</v>
      </c>
      <c r="E66" s="11">
        <f>ARIMA2차!E66/10000000</f>
        <v>1.6248801227097692E-2</v>
      </c>
      <c r="F66" s="11">
        <f>ARIMA2차!F66/10000000</f>
        <v>1.5774464584534974E-2</v>
      </c>
      <c r="G66" s="11">
        <f>ARIMA2차!G66/10000000</f>
        <v>1.56164001858097E-2</v>
      </c>
      <c r="H66" s="11">
        <f>ARIMA2차!H66/10000000</f>
        <v>1.5063411568940394E-2</v>
      </c>
      <c r="I66" s="11">
        <f>ARIMA2차!I66/10000000</f>
        <v>1.5128070941952048E-2</v>
      </c>
      <c r="J66" s="11">
        <f>ARIMA2차!J66/10000000</f>
        <v>1.4964445973668623E-2</v>
      </c>
      <c r="K66" s="11">
        <f>ARIMA2차!K66/10000000</f>
        <v>1.4644890949622454E-2</v>
      </c>
      <c r="L66" s="11">
        <f>ARIMA2차!L66/10000000</f>
        <v>1.480258149214524E-2</v>
      </c>
      <c r="M66" s="11">
        <f>ARIMA2차!M66/10000000</f>
        <v>1.3349499321827819E-2</v>
      </c>
      <c r="N66" s="11">
        <f>ARIMA2차!N66/10000000</f>
        <v>1.2993832029224071E-2</v>
      </c>
      <c r="O66" s="11">
        <f>ARIMA2차!O66/10000000</f>
        <v>1.3262568705161416E-2</v>
      </c>
      <c r="P66" s="11">
        <f>ARIMA2차!P66/10000000</f>
        <v>1.4212127479919538E-2</v>
      </c>
      <c r="Q66" s="11">
        <f>ARIMA2차!Q66/10000000</f>
        <v>1.2432679773952437E-2</v>
      </c>
      <c r="R66" s="11">
        <f>ARIMA2차!R66/10000000</f>
        <v>1.2474530715521022E-2</v>
      </c>
      <c r="S66" s="11">
        <f>ARIMA2차!S66/10000000</f>
        <v>1.285944138103479E-2</v>
      </c>
      <c r="T66" s="11">
        <f>ARIMA2차!T66/10000000</f>
        <v>1.3102799798513667E-2</v>
      </c>
      <c r="U66" s="11">
        <f>ARIMA2차!U66/10000000</f>
        <v>1.3404211729229282E-2</v>
      </c>
      <c r="V66" s="11">
        <f>ARIMA2차!V66/10000000</f>
        <v>1.3478964778004851E-2</v>
      </c>
      <c r="W66" s="12">
        <f>ARIMA2차!W66/10000000</f>
        <v>1.1930593517362699E-2</v>
      </c>
      <c r="X66" s="12">
        <f>ARIMA2차!X66/10000000</f>
        <v>1.168824727666946E-2</v>
      </c>
      <c r="Y66" s="12">
        <f>ARIMA2차!Y66/10000000</f>
        <v>1.1445654864242301E-2</v>
      </c>
      <c r="Z66" s="12">
        <f>ARIMA2차!Z66/10000000</f>
        <v>1.1202816280080843E-2</v>
      </c>
      <c r="AA66" s="12">
        <f>ARIMA2차!AA66/10000000</f>
        <v>1.0959731524185371E-2</v>
      </c>
      <c r="AB66" s="12">
        <f>ARIMA2차!AB66/10000000</f>
        <v>1.0716400596555882E-2</v>
      </c>
      <c r="AC66" s="12">
        <f>ARIMA2차!AC66/10000000</f>
        <v>1.0472823497192189E-2</v>
      </c>
      <c r="AD66" s="12">
        <f>ARIMA2차!AD66/10000000</f>
        <v>1.022900022609448E-2</v>
      </c>
      <c r="AE66" s="12">
        <f>ARIMA2차!AE66/10000000</f>
        <v>9.9849307832627562E-3</v>
      </c>
      <c r="AG66" s="3">
        <f>(W66-실제값!W66)^2</f>
        <v>18364836890.175156</v>
      </c>
      <c r="AH66" s="3">
        <f>(X66-실제값!X66)^2</f>
        <v>17874449774.238842</v>
      </c>
      <c r="AI66" s="3">
        <f>(Y66-실제값!Y66)^2</f>
        <v>18238808550.435505</v>
      </c>
      <c r="AJ66" s="3">
        <f>(Z66-실제값!Z66)^2</f>
        <v>18484161205.172276</v>
      </c>
      <c r="AK66" s="3">
        <f>(AA66-실제값!AA66)^2</f>
        <v>19260299264.550995</v>
      </c>
      <c r="AL66" s="3">
        <f>(AB66-실제값!AB66)^2</f>
        <v>19774530056.876385</v>
      </c>
      <c r="AM66" s="3">
        <f>(AC66-실제값!AC66)^2</f>
        <v>18980767060.835438</v>
      </c>
      <c r="AN66" s="3">
        <f>(AD66-실제값!AD66)^2</f>
        <v>17777275127.687641</v>
      </c>
    </row>
    <row r="67" spans="1:40" x14ac:dyDescent="0.6">
      <c r="A67" s="1">
        <v>63</v>
      </c>
      <c r="B67" s="11">
        <f>ARIMA2차!B67/10000000</f>
        <v>1.8583676335150717E-2</v>
      </c>
      <c r="C67" s="11">
        <f>ARIMA2차!C67/10000000</f>
        <v>1.8782815896392292E-2</v>
      </c>
      <c r="D67" s="11">
        <f>ARIMA2차!D67/10000000</f>
        <v>1.799739706601897E-2</v>
      </c>
      <c r="E67" s="11">
        <f>ARIMA2차!E67/10000000</f>
        <v>1.7904403527982081E-2</v>
      </c>
      <c r="F67" s="11">
        <f>ARIMA2차!F67/10000000</f>
        <v>1.6998409533795878E-2</v>
      </c>
      <c r="G67" s="11">
        <f>ARIMA2차!G67/10000000</f>
        <v>1.6918500509542158E-2</v>
      </c>
      <c r="H67" s="11">
        <f>ARIMA2차!H67/10000000</f>
        <v>1.6597169823624591E-2</v>
      </c>
      <c r="I67" s="11">
        <f>ARIMA2차!I67/10000000</f>
        <v>1.6249055075467794E-2</v>
      </c>
      <c r="J67" s="11">
        <f>ARIMA2차!J67/10000000</f>
        <v>1.5849423760798707E-2</v>
      </c>
      <c r="K67" s="11">
        <f>ARIMA2차!K67/10000000</f>
        <v>1.5512150244416529E-2</v>
      </c>
      <c r="L67" s="11">
        <f>ARIMA2차!L67/10000000</f>
        <v>1.5789743527248924E-2</v>
      </c>
      <c r="M67" s="11">
        <f>ARIMA2차!M67/10000000</f>
        <v>1.5404561690842242E-2</v>
      </c>
      <c r="N67" s="11">
        <f>ARIMA2차!N67/10000000</f>
        <v>1.4285423820859604E-2</v>
      </c>
      <c r="O67" s="11">
        <f>ARIMA2차!O67/10000000</f>
        <v>1.4057022902609021E-2</v>
      </c>
      <c r="P67" s="11">
        <f>ARIMA2차!P67/10000000</f>
        <v>1.4259796144999415E-2</v>
      </c>
      <c r="Q67" s="11">
        <f>ARIMA2차!Q67/10000000</f>
        <v>1.4806021208368483E-2</v>
      </c>
      <c r="R67" s="11">
        <f>ARIMA2차!R67/10000000</f>
        <v>1.3180673018160434E-2</v>
      </c>
      <c r="S67" s="11">
        <f>ARIMA2차!S67/10000000</f>
        <v>1.3569276088005761E-2</v>
      </c>
      <c r="T67" s="11">
        <f>ARIMA2차!T67/10000000</f>
        <v>1.3846357019360499E-2</v>
      </c>
      <c r="U67" s="11">
        <f>ARIMA2차!U67/10000000</f>
        <v>1.417743942369537E-2</v>
      </c>
      <c r="V67" s="11">
        <f>ARIMA2차!V67/10000000</f>
        <v>1.4751958709070199E-2</v>
      </c>
      <c r="W67" s="12">
        <f>ARIMA2차!W67/10000000</f>
        <v>1.2883326762911956E-2</v>
      </c>
      <c r="X67" s="12">
        <f>ARIMA2차!X67/10000000</f>
        <v>1.262603505872786E-2</v>
      </c>
      <c r="Y67" s="12">
        <f>ARIMA2차!Y67/10000000</f>
        <v>1.236848189470917E-2</v>
      </c>
      <c r="Z67" s="12">
        <f>ARIMA2차!Z67/10000000</f>
        <v>1.2110667270855699E-2</v>
      </c>
      <c r="AA67" s="12">
        <f>ARIMA2차!AA67/10000000</f>
        <v>1.1852591187167541E-2</v>
      </c>
      <c r="AB67" s="12">
        <f>ARIMA2차!AB67/10000000</f>
        <v>1.1594253643644787E-2</v>
      </c>
      <c r="AC67" s="12">
        <f>ARIMA2차!AC67/10000000</f>
        <v>1.133565464028744E-2</v>
      </c>
      <c r="AD67" s="12">
        <f>ARIMA2차!AD67/10000000</f>
        <v>1.1076794177095313E-2</v>
      </c>
      <c r="AE67" s="12">
        <f>ARIMA2차!AE67/10000000</f>
        <v>1.0817672254068591E-2</v>
      </c>
      <c r="AG67" s="3">
        <f>(W67-실제값!W67)^2</f>
        <v>20708028090.045918</v>
      </c>
      <c r="AH67" s="3">
        <f>(X67-실제값!X67)^2</f>
        <v>21397581385.220699</v>
      </c>
      <c r="AI67" s="3">
        <f>(Y67-실제값!Y67)^2</f>
        <v>21474767635.440125</v>
      </c>
      <c r="AJ67" s="3">
        <f>(Z67-실제값!Z67)^2</f>
        <v>20874041981.16357</v>
      </c>
      <c r="AK67" s="3">
        <f>(AA67-실제값!AA67)^2</f>
        <v>23314986319.167915</v>
      </c>
      <c r="AL67" s="3">
        <f>(AB67-실제값!AB67)^2</f>
        <v>22726266792.189587</v>
      </c>
      <c r="AM67" s="3">
        <f>(AC67-실제값!AC67)^2</f>
        <v>21653451301.472996</v>
      </c>
      <c r="AN67" s="3">
        <f>(AD67-실제값!AD67)^2</f>
        <v>20818789658.74564</v>
      </c>
    </row>
    <row r="68" spans="1:40" x14ac:dyDescent="0.6">
      <c r="A68" s="1">
        <v>64</v>
      </c>
      <c r="B68" s="11">
        <f>ARIMA2차!B68/10000000</f>
        <v>1.9850140632962216E-2</v>
      </c>
      <c r="C68" s="11">
        <f>ARIMA2차!C68/10000000</f>
        <v>1.9806298443888416E-2</v>
      </c>
      <c r="D68" s="11">
        <f>ARIMA2차!D68/10000000</f>
        <v>1.9667315759978741E-2</v>
      </c>
      <c r="E68" s="11">
        <f>ARIMA2차!E68/10000000</f>
        <v>1.9147855370871429E-2</v>
      </c>
      <c r="F68" s="11">
        <f>ARIMA2차!F68/10000000</f>
        <v>1.9363069501264964E-2</v>
      </c>
      <c r="G68" s="11">
        <f>ARIMA2차!G68/10000000</f>
        <v>1.8373294908791322E-2</v>
      </c>
      <c r="H68" s="11">
        <f>ARIMA2차!H68/10000000</f>
        <v>1.792114740045981E-2</v>
      </c>
      <c r="I68" s="11">
        <f>ARIMA2차!I68/10000000</f>
        <v>1.7827990610017396E-2</v>
      </c>
      <c r="J68" s="11">
        <f>ARIMA2차!J68/10000000</f>
        <v>1.7297477267392555E-2</v>
      </c>
      <c r="K68" s="11">
        <f>ARIMA2차!K68/10000000</f>
        <v>1.6622367699644813E-2</v>
      </c>
      <c r="L68" s="11">
        <f>ARIMA2차!L68/10000000</f>
        <v>1.6753151911106576E-2</v>
      </c>
      <c r="M68" s="11">
        <f>ARIMA2차!M68/10000000</f>
        <v>1.6487536206221166E-2</v>
      </c>
      <c r="N68" s="11">
        <f>ARIMA2차!N68/10000000</f>
        <v>1.648804666376438E-2</v>
      </c>
      <c r="O68" s="11">
        <f>ARIMA2차!O68/10000000</f>
        <v>1.5568358856204619E-2</v>
      </c>
      <c r="P68" s="11">
        <f>ARIMA2차!P68/10000000</f>
        <v>1.496521526324323E-2</v>
      </c>
      <c r="Q68" s="11">
        <f>ARIMA2차!Q68/10000000</f>
        <v>1.5236585980161713E-2</v>
      </c>
      <c r="R68" s="11">
        <f>ARIMA2차!R68/10000000</f>
        <v>1.6091758083117576E-2</v>
      </c>
      <c r="S68" s="11">
        <f>ARIMA2차!S68/10000000</f>
        <v>1.4169240047111E-2</v>
      </c>
      <c r="T68" s="11">
        <f>ARIMA2차!T68/10000000</f>
        <v>1.4654907368931573E-2</v>
      </c>
      <c r="U68" s="11">
        <f>ARIMA2차!U68/10000000</f>
        <v>1.4670675153517592E-2</v>
      </c>
      <c r="V68" s="11">
        <f>ARIMA2차!V68/10000000</f>
        <v>1.5158134798842954E-2</v>
      </c>
      <c r="W68" s="12">
        <f>ARIMA2차!W68/10000000</f>
        <v>1.3750285212486796E-2</v>
      </c>
      <c r="X68" s="12">
        <f>ARIMA2차!X68/10000000</f>
        <v>1.3456377704628743E-2</v>
      </c>
      <c r="Y68" s="12">
        <f>ARIMA2차!Y68/10000000</f>
        <v>1.3162172003328986E-2</v>
      </c>
      <c r="Z68" s="12">
        <f>ARIMA2차!Z68/10000000</f>
        <v>1.2867668108587806E-2</v>
      </c>
      <c r="AA68" s="12">
        <f>ARIMA2차!AA68/10000000</f>
        <v>1.2572866020405013E-2</v>
      </c>
      <c r="AB68" s="12">
        <f>ARIMA2차!AB68/10000000</f>
        <v>1.2277765738780517E-2</v>
      </c>
      <c r="AC68" s="12">
        <f>ARIMA2차!AC68/10000000</f>
        <v>1.1982367263714504E-2</v>
      </c>
      <c r="AD68" s="12">
        <f>ARIMA2차!AD68/10000000</f>
        <v>1.1686670595206878E-2</v>
      </c>
      <c r="AE68" s="12">
        <f>ARIMA2차!AE68/10000000</f>
        <v>1.1390675733257643E-2</v>
      </c>
      <c r="AG68" s="3">
        <f>(W68-실제값!W68)^2</f>
        <v>24173414642.610245</v>
      </c>
      <c r="AH68" s="3">
        <f>(X68-실제값!X68)^2</f>
        <v>24326592502.49778</v>
      </c>
      <c r="AI68" s="3">
        <f>(Y68-실제값!Y68)^2</f>
        <v>24338029285.391956</v>
      </c>
      <c r="AJ68" s="3">
        <f>(Z68-실제값!Z68)^2</f>
        <v>23385923566.689327</v>
      </c>
      <c r="AK68" s="3">
        <f>(AA68-실제값!AA68)^2</f>
        <v>25548726241.103092</v>
      </c>
      <c r="AL68" s="3">
        <f>(AB68-실제값!AB68)^2</f>
        <v>26765273559.474995</v>
      </c>
      <c r="AM68" s="3">
        <f>(AC68-실제값!AC68)^2</f>
        <v>25370891441.632488</v>
      </c>
      <c r="AN68" s="3">
        <f>(AD68-실제값!AD68)^2</f>
        <v>23587427530.995342</v>
      </c>
    </row>
    <row r="69" spans="1:40" x14ac:dyDescent="0.6">
      <c r="A69" s="1">
        <v>65</v>
      </c>
      <c r="B69" s="11">
        <f>ARIMA2차!B69/10000000</f>
        <v>2.1927977112660278E-2</v>
      </c>
      <c r="C69" s="11">
        <f>ARIMA2차!C69/10000000</f>
        <v>2.1167036360996646E-2</v>
      </c>
      <c r="D69" s="11">
        <f>ARIMA2차!D69/10000000</f>
        <v>2.089482702031692E-2</v>
      </c>
      <c r="E69" s="11">
        <f>ARIMA2차!E69/10000000</f>
        <v>2.1012927561458963E-2</v>
      </c>
      <c r="F69" s="11">
        <f>ARIMA2차!F69/10000000</f>
        <v>2.071729654085102E-2</v>
      </c>
      <c r="G69" s="11">
        <f>ARIMA2차!G69/10000000</f>
        <v>2.0152381099204177E-2</v>
      </c>
      <c r="H69" s="11">
        <f>ARIMA2차!H69/10000000</f>
        <v>1.9356886766825013E-2</v>
      </c>
      <c r="I69" s="11">
        <f>ARIMA2차!I69/10000000</f>
        <v>1.9123325812598357E-2</v>
      </c>
      <c r="J69" s="11">
        <f>ARIMA2차!J69/10000000</f>
        <v>1.885220551338922E-2</v>
      </c>
      <c r="K69" s="11">
        <f>ARIMA2차!K69/10000000</f>
        <v>1.7984503506546911E-2</v>
      </c>
      <c r="L69" s="11">
        <f>ARIMA2차!L69/10000000</f>
        <v>1.7651006611713392E-2</v>
      </c>
      <c r="M69" s="11">
        <f>ARIMA2차!M69/10000000</f>
        <v>1.7322302634988955E-2</v>
      </c>
      <c r="N69" s="11">
        <f>ARIMA2차!N69/10000000</f>
        <v>1.7591754544313064E-2</v>
      </c>
      <c r="O69" s="11">
        <f>ARIMA2차!O69/10000000</f>
        <v>1.7626328855278667E-2</v>
      </c>
      <c r="P69" s="11">
        <f>ARIMA2차!P69/10000000</f>
        <v>1.6208403660151676E-2</v>
      </c>
      <c r="Q69" s="11">
        <f>ARIMA2차!Q69/10000000</f>
        <v>1.5934016552715917E-2</v>
      </c>
      <c r="R69" s="11">
        <f>ARIMA2차!R69/10000000</f>
        <v>1.5767782394032995E-2</v>
      </c>
      <c r="S69" s="11">
        <f>ARIMA2차!S69/10000000</f>
        <v>1.7074401430702872E-2</v>
      </c>
      <c r="T69" s="11">
        <f>ARIMA2차!T69/10000000</f>
        <v>1.5099383934434297E-2</v>
      </c>
      <c r="U69" s="11">
        <f>ARIMA2차!U69/10000000</f>
        <v>1.5708017497351352E-2</v>
      </c>
      <c r="V69" s="11">
        <f>ARIMA2차!V69/10000000</f>
        <v>1.6051506585036228E-2</v>
      </c>
      <c r="W69" s="12">
        <f>ARIMA2차!W69/10000000</f>
        <v>1.4623372998415027E-2</v>
      </c>
      <c r="X69" s="12">
        <f>ARIMA2차!X69/10000000</f>
        <v>1.4291210975653026E-2</v>
      </c>
      <c r="Y69" s="12">
        <f>ARIMA2차!Y69/10000000</f>
        <v>1.3958712397928256E-2</v>
      </c>
      <c r="Z69" s="12">
        <f>ARIMA2차!Z69/10000000</f>
        <v>1.3625877265240624E-2</v>
      </c>
      <c r="AA69" s="12">
        <f>ARIMA2차!AA69/10000000</f>
        <v>1.3292705577590316E-2</v>
      </c>
      <c r="AB69" s="12">
        <f>ARIMA2차!AB69/10000000</f>
        <v>1.295919733497696E-2</v>
      </c>
      <c r="AC69" s="12">
        <f>ARIMA2차!AC69/10000000</f>
        <v>1.2625352537401021E-2</v>
      </c>
      <c r="AD69" s="12">
        <f>ARIMA2차!AD69/10000000</f>
        <v>1.2291171184862126E-2</v>
      </c>
      <c r="AE69" s="12">
        <f>ARIMA2차!AE69/10000000</f>
        <v>1.1956653277360462E-2</v>
      </c>
      <c r="AG69" s="3">
        <f>(W69-실제값!W69)^2</f>
        <v>26605342153.452038</v>
      </c>
      <c r="AH69" s="3">
        <f>(X69-실제값!X69)^2</f>
        <v>27307726906.873219</v>
      </c>
      <c r="AI69" s="3">
        <f>(Y69-실제값!Y69)^2</f>
        <v>27609705961.638577</v>
      </c>
      <c r="AJ69" s="3">
        <f>(Z69-실제값!Z69)^2</f>
        <v>27467474615.473103</v>
      </c>
      <c r="AK69" s="3">
        <f>(AA69-실제값!AA69)^2</f>
        <v>28960089834.489651</v>
      </c>
      <c r="AL69" s="3">
        <f>(AB69-실제값!AB69)^2</f>
        <v>29627254621.355816</v>
      </c>
      <c r="AM69" s="3">
        <f>(AC69-실제값!AC69)^2</f>
        <v>29212446898.487907</v>
      </c>
      <c r="AN69" s="3">
        <f>(AD69-실제값!AD69)^2</f>
        <v>26521814528.528172</v>
      </c>
    </row>
    <row r="70" spans="1:40" x14ac:dyDescent="0.6">
      <c r="A70" s="1">
        <v>66</v>
      </c>
      <c r="B70" s="11">
        <f>ARIMA2차!B70/10000000</f>
        <v>2.3590913439387805E-2</v>
      </c>
      <c r="C70" s="11">
        <f>ARIMA2차!C70/10000000</f>
        <v>2.3328469777633299E-2</v>
      </c>
      <c r="D70" s="11">
        <f>ARIMA2차!D70/10000000</f>
        <v>2.2540112633155127E-2</v>
      </c>
      <c r="E70" s="11">
        <f>ARIMA2차!E70/10000000</f>
        <v>2.2596560045482508E-2</v>
      </c>
      <c r="F70" s="11">
        <f>ARIMA2차!F70/10000000</f>
        <v>2.240932963734078E-2</v>
      </c>
      <c r="G70" s="11">
        <f>ARIMA2차!G70/10000000</f>
        <v>2.1654301900026044E-2</v>
      </c>
      <c r="H70" s="11">
        <f>ARIMA2차!H70/10000000</f>
        <v>2.1363736801719529E-2</v>
      </c>
      <c r="I70" s="11">
        <f>ARIMA2차!I70/10000000</f>
        <v>2.0346335090793401E-2</v>
      </c>
      <c r="J70" s="11">
        <f>ARIMA2차!J70/10000000</f>
        <v>2.0173886163006118E-2</v>
      </c>
      <c r="K70" s="11">
        <f>ARIMA2차!K70/10000000</f>
        <v>1.9696545452549011E-2</v>
      </c>
      <c r="L70" s="11">
        <f>ARIMA2차!L70/10000000</f>
        <v>1.8957032575983922E-2</v>
      </c>
      <c r="M70" s="11">
        <f>ARIMA2차!M70/10000000</f>
        <v>1.8607318662675398E-2</v>
      </c>
      <c r="N70" s="11">
        <f>ARIMA2차!N70/10000000</f>
        <v>1.8474140455127394E-2</v>
      </c>
      <c r="O70" s="11">
        <f>ARIMA2차!O70/10000000</f>
        <v>1.8756004261045393E-2</v>
      </c>
      <c r="P70" s="11">
        <f>ARIMA2차!P70/10000000</f>
        <v>1.8606570421519041E-2</v>
      </c>
      <c r="Q70" s="11">
        <f>ARIMA2차!Q70/10000000</f>
        <v>1.7028670476168271E-2</v>
      </c>
      <c r="R70" s="11">
        <f>ARIMA2차!R70/10000000</f>
        <v>1.6661191073477025E-2</v>
      </c>
      <c r="S70" s="11">
        <f>ARIMA2차!S70/10000000</f>
        <v>1.7214882310652192E-2</v>
      </c>
      <c r="T70" s="11">
        <f>ARIMA2차!T70/10000000</f>
        <v>1.8731661742506275E-2</v>
      </c>
      <c r="U70" s="11">
        <f>ARIMA2차!U70/10000000</f>
        <v>1.6382181359437732E-2</v>
      </c>
      <c r="V70" s="11">
        <f>ARIMA2차!V70/10000000</f>
        <v>1.7059127295846296E-2</v>
      </c>
      <c r="W70" s="12">
        <f>ARIMA2차!W70/10000000</f>
        <v>1.5796653344893736E-2</v>
      </c>
      <c r="X70" s="12">
        <f>ARIMA2차!X70/10000000</f>
        <v>1.5436936293636822E-2</v>
      </c>
      <c r="Y70" s="12">
        <f>ARIMA2차!Y70/10000000</f>
        <v>1.5076854787553102E-2</v>
      </c>
      <c r="Z70" s="12">
        <f>ARIMA2차!Z70/10000000</f>
        <v>1.471640882664267E-2</v>
      </c>
      <c r="AA70" s="12">
        <f>ARIMA2차!AA70/10000000</f>
        <v>1.4355598410905432E-2</v>
      </c>
      <c r="AB70" s="12">
        <f>ARIMA2차!AB70/10000000</f>
        <v>1.3994423540341482E-2</v>
      </c>
      <c r="AC70" s="12">
        <f>ARIMA2차!AC70/10000000</f>
        <v>1.3632884214950632E-2</v>
      </c>
      <c r="AD70" s="12">
        <f>ARIMA2차!AD70/10000000</f>
        <v>1.3270980434733164E-2</v>
      </c>
      <c r="AE70" s="12">
        <f>ARIMA2차!AE70/10000000</f>
        <v>1.290871219968889E-2</v>
      </c>
      <c r="AG70" s="3">
        <f>(W70-실제값!W70)^2</f>
        <v>28835496571.69347</v>
      </c>
      <c r="AH70" s="3">
        <f>(X70-실제값!X70)^2</f>
        <v>29682071155.390102</v>
      </c>
      <c r="AI70" s="3">
        <f>(Y70-실제값!Y70)^2</f>
        <v>31646798625.118469</v>
      </c>
      <c r="AJ70" s="3">
        <f>(Z70-실제값!Z70)^2</f>
        <v>31415352341.658844</v>
      </c>
      <c r="AK70" s="3">
        <f>(AA70-실제값!AA70)^2</f>
        <v>33701914437.370579</v>
      </c>
      <c r="AL70" s="3">
        <f>(AB70-실제값!AB70)^2</f>
        <v>32978796562.936268</v>
      </c>
      <c r="AM70" s="3">
        <f>(AC70-실제값!AC70)^2</f>
        <v>32067087672.264538</v>
      </c>
      <c r="AN70" s="3">
        <f>(AD70-실제값!AD70)^2</f>
        <v>31778760503.022373</v>
      </c>
    </row>
    <row r="71" spans="1:40" x14ac:dyDescent="0.6">
      <c r="A71" s="1">
        <v>67</v>
      </c>
      <c r="B71" s="11">
        <f>ARIMA2차!B71/10000000</f>
        <v>2.6142767478538345E-2</v>
      </c>
      <c r="C71" s="11">
        <f>ARIMA2차!C71/10000000</f>
        <v>2.4786046187096039E-2</v>
      </c>
      <c r="D71" s="11">
        <f>ARIMA2차!D71/10000000</f>
        <v>2.4932030802484486E-2</v>
      </c>
      <c r="E71" s="11">
        <f>ARIMA2차!E71/10000000</f>
        <v>2.3726668629035257E-2</v>
      </c>
      <c r="F71" s="11">
        <f>ARIMA2차!F71/10000000</f>
        <v>2.3418474737175066E-2</v>
      </c>
      <c r="G71" s="11">
        <f>ARIMA2차!G71/10000000</f>
        <v>2.3610635075577684E-2</v>
      </c>
      <c r="H71" s="11">
        <f>ARIMA2차!H71/10000000</f>
        <v>2.3172378431768247E-2</v>
      </c>
      <c r="I71" s="11">
        <f>ARIMA2차!I71/10000000</f>
        <v>2.2988948584757592E-2</v>
      </c>
      <c r="J71" s="11">
        <f>ARIMA2차!J71/10000000</f>
        <v>2.1879740058839654E-2</v>
      </c>
      <c r="K71" s="11">
        <f>ARIMA2차!K71/10000000</f>
        <v>2.1165161968674358E-2</v>
      </c>
      <c r="L71" s="11">
        <f>ARIMA2차!L71/10000000</f>
        <v>2.1084985692050997E-2</v>
      </c>
      <c r="M71" s="11">
        <f>ARIMA2차!M71/10000000</f>
        <v>2.0245784668642307E-2</v>
      </c>
      <c r="N71" s="11">
        <f>ARIMA2차!N71/10000000</f>
        <v>1.9482175558562274E-2</v>
      </c>
      <c r="O71" s="11">
        <f>ARIMA2차!O71/10000000</f>
        <v>1.9704851017744454E-2</v>
      </c>
      <c r="P71" s="11">
        <f>ARIMA2차!P71/10000000</f>
        <v>1.9546779780720874E-2</v>
      </c>
      <c r="Q71" s="11">
        <f>ARIMA2차!Q71/10000000</f>
        <v>1.9297220113431175E-2</v>
      </c>
      <c r="R71" s="11">
        <f>ARIMA2차!R71/10000000</f>
        <v>1.8020771502573033E-2</v>
      </c>
      <c r="S71" s="11">
        <f>ARIMA2차!S71/10000000</f>
        <v>1.8147758728238129E-2</v>
      </c>
      <c r="T71" s="11">
        <f>ARIMA2차!T71/10000000</f>
        <v>1.855505951149693E-2</v>
      </c>
      <c r="U71" s="11">
        <f>ARIMA2차!U71/10000000</f>
        <v>1.9933854960300937E-2</v>
      </c>
      <c r="V71" s="11">
        <f>ARIMA2차!V71/10000000</f>
        <v>1.7625760886101224E-2</v>
      </c>
      <c r="W71" s="12">
        <f>ARIMA2차!W71/10000000</f>
        <v>1.6965353586830014E-2</v>
      </c>
      <c r="X71" s="12">
        <f>ARIMA2차!X71/10000000</f>
        <v>1.6567479841417446E-2</v>
      </c>
      <c r="Y71" s="12">
        <f>ARIMA2차!Y71/10000000</f>
        <v>1.616920323125599E-2</v>
      </c>
      <c r="Z71" s="12">
        <f>ARIMA2차!Z71/10000000</f>
        <v>1.5770523756345453E-2</v>
      </c>
      <c r="AA71" s="12">
        <f>ARIMA2차!AA71/10000000</f>
        <v>1.5371441416685935E-2</v>
      </c>
      <c r="AB71" s="12">
        <f>ARIMA2차!AB71/10000000</f>
        <v>1.4971956212277338E-2</v>
      </c>
      <c r="AC71" s="12">
        <f>ARIMA2차!AC71/10000000</f>
        <v>1.4572068143119756E-2</v>
      </c>
      <c r="AD71" s="12">
        <f>ARIMA2차!AD71/10000000</f>
        <v>1.4171777209213282E-2</v>
      </c>
      <c r="AE71" s="12">
        <f>ARIMA2차!AE71/10000000</f>
        <v>1.3771083410557732E-2</v>
      </c>
      <c r="AG71" s="3">
        <f>(W71-실제값!W71)^2</f>
        <v>32725668716.152874</v>
      </c>
      <c r="AH71" s="3">
        <f>(X71-실제값!X71)^2</f>
        <v>33628785669.917984</v>
      </c>
      <c r="AI71" s="3">
        <f>(Y71-실제값!Y71)^2</f>
        <v>34500929091.149071</v>
      </c>
      <c r="AJ71" s="3">
        <f>(Z71-실제값!Z71)^2</f>
        <v>35342508749.19503</v>
      </c>
      <c r="AK71" s="3">
        <f>(AA71-실제값!AA71)^2</f>
        <v>37503195001.566734</v>
      </c>
      <c r="AL71" s="3">
        <f>(AB71-실제값!AB71)^2</f>
        <v>37766784468.946846</v>
      </c>
      <c r="AM71" s="3">
        <f>(AC71-실제값!AC71)^2</f>
        <v>36551181076.517258</v>
      </c>
      <c r="AN71" s="3">
        <f>(AD71-실제값!AD71)^2</f>
        <v>35615123533.224548</v>
      </c>
    </row>
    <row r="72" spans="1:40" x14ac:dyDescent="0.6">
      <c r="A72" s="1">
        <v>68</v>
      </c>
      <c r="B72" s="11">
        <f>ARIMA2차!B72/10000000</f>
        <v>2.9262816262235033E-2</v>
      </c>
      <c r="C72" s="11">
        <f>ARIMA2차!C72/10000000</f>
        <v>2.8426747525985546E-2</v>
      </c>
      <c r="D72" s="11">
        <f>ARIMA2차!D72/10000000</f>
        <v>2.7500642032188719E-2</v>
      </c>
      <c r="E72" s="11">
        <f>ARIMA2차!E72/10000000</f>
        <v>2.692966997943913E-2</v>
      </c>
      <c r="F72" s="11">
        <f>ARIMA2차!F72/10000000</f>
        <v>2.6064813367981707E-2</v>
      </c>
      <c r="G72" s="11">
        <f>ARIMA2차!G72/10000000</f>
        <v>2.5449112829963726E-2</v>
      </c>
      <c r="H72" s="11">
        <f>ARIMA2차!H72/10000000</f>
        <v>2.4934765325509582E-2</v>
      </c>
      <c r="I72" s="11">
        <f>ARIMA2차!I72/10000000</f>
        <v>2.4569041500544713E-2</v>
      </c>
      <c r="J72" s="11">
        <f>ARIMA2차!J72/10000000</f>
        <v>2.4246072838079152E-2</v>
      </c>
      <c r="K72" s="11">
        <f>ARIMA2차!K72/10000000</f>
        <v>2.2679469765828561E-2</v>
      </c>
      <c r="L72" s="11">
        <f>ARIMA2차!L72/10000000</f>
        <v>2.2384755550636043E-2</v>
      </c>
      <c r="M72" s="11">
        <f>ARIMA2차!M72/10000000</f>
        <v>2.1887579951122314E-2</v>
      </c>
      <c r="N72" s="11">
        <f>ARIMA2차!N72/10000000</f>
        <v>2.1217161938537576E-2</v>
      </c>
      <c r="O72" s="11">
        <f>ARIMA2차!O72/10000000</f>
        <v>2.1059218294575355E-2</v>
      </c>
      <c r="P72" s="11">
        <f>ARIMA2차!P72/10000000</f>
        <v>2.0866987729788657E-2</v>
      </c>
      <c r="Q72" s="11">
        <f>ARIMA2차!Q72/10000000</f>
        <v>2.1001766059899403E-2</v>
      </c>
      <c r="R72" s="11">
        <f>ARIMA2차!R72/10000000</f>
        <v>2.1054078871263853E-2</v>
      </c>
      <c r="S72" s="11">
        <f>ARIMA2차!S72/10000000</f>
        <v>1.9496428469018719E-2</v>
      </c>
      <c r="T72" s="11">
        <f>ARIMA2차!T72/10000000</f>
        <v>1.9632383602080195E-2</v>
      </c>
      <c r="U72" s="11">
        <f>ARIMA2차!U72/10000000</f>
        <v>2.0108362606318993E-2</v>
      </c>
      <c r="V72" s="11">
        <f>ARIMA2차!V72/10000000</f>
        <v>2.1572724706858441E-2</v>
      </c>
      <c r="W72" s="12">
        <f>ARIMA2차!W72/10000000</f>
        <v>1.8295460698476807E-2</v>
      </c>
      <c r="X72" s="12">
        <f>ARIMA2차!X72/10000000</f>
        <v>1.7832391846584156E-2</v>
      </c>
      <c r="Y72" s="12">
        <f>ARIMA2차!Y72/10000000</f>
        <v>1.7368854830108957E-2</v>
      </c>
      <c r="Z72" s="12">
        <f>ARIMA2차!Z72/10000000</f>
        <v>1.6904849649051576E-2</v>
      </c>
      <c r="AA72" s="12">
        <f>ARIMA2차!AA72/10000000</f>
        <v>1.6440376303412021E-2</v>
      </c>
      <c r="AB72" s="12">
        <f>ARIMA2차!AB72/10000000</f>
        <v>1.5975434793190284E-2</v>
      </c>
      <c r="AC72" s="12">
        <f>ARIMA2차!AC72/10000000</f>
        <v>1.5510025118386186E-2</v>
      </c>
      <c r="AD72" s="12">
        <f>ARIMA2차!AD72/10000000</f>
        <v>1.5044147278999909E-2</v>
      </c>
      <c r="AE72" s="12">
        <f>ARIMA2차!AE72/10000000</f>
        <v>1.4577801275031268E-2</v>
      </c>
      <c r="AG72" s="3">
        <f>(W72-실제값!W72)^2</f>
        <v>35920018176.575485</v>
      </c>
      <c r="AH72" s="3">
        <f>(X72-실제값!X72)^2</f>
        <v>37781047357.930527</v>
      </c>
      <c r="AI72" s="3">
        <f>(Y72-실제값!Y72)^2</f>
        <v>37786767282.59417</v>
      </c>
      <c r="AJ72" s="3">
        <f>(Z72-실제값!Z72)^2</f>
        <v>38889905184.383331</v>
      </c>
      <c r="AK72" s="3">
        <f>(AA72-실제값!AA72)^2</f>
        <v>41887546212.557625</v>
      </c>
      <c r="AL72" s="3">
        <f>(AB72-실제값!AB72)^2</f>
        <v>42703536821.642868</v>
      </c>
      <c r="AM72" s="3">
        <f>(AC72-실제값!AC72)^2</f>
        <v>41998074697.460533</v>
      </c>
      <c r="AN72" s="3">
        <f>(AD72-실제값!AD72)^2</f>
        <v>40788798852.377602</v>
      </c>
    </row>
    <row r="73" spans="1:40" x14ac:dyDescent="0.6">
      <c r="A73" s="1">
        <v>69</v>
      </c>
      <c r="B73" s="11">
        <f>ARIMA2차!B73/10000000</f>
        <v>3.1648127390267448E-2</v>
      </c>
      <c r="C73" s="11">
        <f>ARIMA2차!C73/10000000</f>
        <v>3.1402872560987893E-2</v>
      </c>
      <c r="D73" s="11">
        <f>ARIMA2차!D73/10000000</f>
        <v>3.009846033403013E-2</v>
      </c>
      <c r="E73" s="11">
        <f>ARIMA2차!E73/10000000</f>
        <v>2.8925263953998276E-2</v>
      </c>
      <c r="F73" s="11">
        <f>ARIMA2차!F73/10000000</f>
        <v>2.9094922099438886E-2</v>
      </c>
      <c r="G73" s="11">
        <f>ARIMA2차!G73/10000000</f>
        <v>2.7599729856419734E-2</v>
      </c>
      <c r="H73" s="11">
        <f>ARIMA2차!H73/10000000</f>
        <v>2.7483154241543344E-2</v>
      </c>
      <c r="I73" s="11">
        <f>ARIMA2차!I73/10000000</f>
        <v>2.668828704877876E-2</v>
      </c>
      <c r="J73" s="11">
        <f>ARIMA2차!J73/10000000</f>
        <v>2.6468270557574888E-2</v>
      </c>
      <c r="K73" s="11">
        <f>ARIMA2차!K73/10000000</f>
        <v>2.5301953280411144E-2</v>
      </c>
      <c r="L73" s="11">
        <f>ARIMA2차!L73/10000000</f>
        <v>2.4099669816951937E-2</v>
      </c>
      <c r="M73" s="11">
        <f>ARIMA2차!M73/10000000</f>
        <v>2.3959077861945958E-2</v>
      </c>
      <c r="N73" s="11">
        <f>ARIMA2차!N73/10000000</f>
        <v>2.3573304752821829E-2</v>
      </c>
      <c r="O73" s="11">
        <f>ARIMA2차!O73/10000000</f>
        <v>2.3231924905855714E-2</v>
      </c>
      <c r="P73" s="11">
        <f>ARIMA2차!P73/10000000</f>
        <v>2.212267056640713E-2</v>
      </c>
      <c r="Q73" s="11">
        <f>ARIMA2차!Q73/10000000</f>
        <v>2.2399003666253286E-2</v>
      </c>
      <c r="R73" s="11">
        <f>ARIMA2차!R73/10000000</f>
        <v>2.2365270536578444E-2</v>
      </c>
      <c r="S73" s="11">
        <f>ARIMA2차!S73/10000000</f>
        <v>2.2467514577466607E-2</v>
      </c>
      <c r="T73" s="11">
        <f>ARIMA2차!T73/10000000</f>
        <v>2.1209275687593381E-2</v>
      </c>
      <c r="U73" s="11">
        <f>ARIMA2차!U73/10000000</f>
        <v>2.1030083962540594E-2</v>
      </c>
      <c r="V73" s="11">
        <f>ARIMA2차!V73/10000000</f>
        <v>2.1810865587774456E-2</v>
      </c>
      <c r="W73" s="12">
        <f>ARIMA2차!W73/10000000</f>
        <v>1.9454813000159339E-2</v>
      </c>
      <c r="X73" s="12">
        <f>ARIMA2차!X73/10000000</f>
        <v>1.8911961262467875E-2</v>
      </c>
      <c r="Y73" s="12">
        <f>ARIMA2차!Y73/10000000</f>
        <v>1.836856167951878E-2</v>
      </c>
      <c r="Z73" s="12">
        <f>ARIMA2차!Z73/10000000</f>
        <v>1.7824614251311495E-2</v>
      </c>
      <c r="AA73" s="12">
        <f>ARIMA2차!AA73/10000000</f>
        <v>1.7280118977846579E-2</v>
      </c>
      <c r="AB73" s="12">
        <f>ARIMA2차!AB73/10000000</f>
        <v>1.6735075859123656E-2</v>
      </c>
      <c r="AC73" s="12">
        <f>ARIMA2차!AC73/10000000</f>
        <v>1.6189484895142912E-2</v>
      </c>
      <c r="AD73" s="12">
        <f>ARIMA2차!AD73/10000000</f>
        <v>1.5643346085904539E-2</v>
      </c>
      <c r="AE73" s="12">
        <f>ARIMA2차!AE73/10000000</f>
        <v>1.5096659431407974E-2</v>
      </c>
      <c r="AG73" s="3">
        <f>(W73-실제값!W73)^2</f>
        <v>55113943708.065369</v>
      </c>
      <c r="AH73" s="3">
        <f>(X73-실제값!X73)^2</f>
        <v>41640784674.957085</v>
      </c>
      <c r="AI73" s="3">
        <f>(Y73-실제값!Y73)^2</f>
        <v>44829196513.072655</v>
      </c>
      <c r="AJ73" s="3">
        <f>(Z73-실제값!Z73)^2</f>
        <v>42720841949.410988</v>
      </c>
      <c r="AK73" s="3">
        <f>(AA73-실제값!AA73)^2</f>
        <v>46590345797.699043</v>
      </c>
      <c r="AL73" s="3">
        <f>(AB73-실제값!AB73)^2</f>
        <v>47815319320.093338</v>
      </c>
      <c r="AM73" s="3">
        <f>(AC73-실제값!AC73)^2</f>
        <v>47265525120.665237</v>
      </c>
      <c r="AN73" s="3">
        <f>(AD73-실제값!AD73)^2</f>
        <v>46966621857.237793</v>
      </c>
    </row>
    <row r="74" spans="1:40" x14ac:dyDescent="0.6">
      <c r="A74" s="1">
        <v>70</v>
      </c>
      <c r="B74" s="11">
        <f>ARIMA2차!B74/10000000</f>
        <v>3.4441172560829854E-2</v>
      </c>
      <c r="C74" s="11">
        <f>ARIMA2차!C74/10000000</f>
        <v>3.3996621932922244E-2</v>
      </c>
      <c r="D74" s="11">
        <f>ARIMA2차!D74/10000000</f>
        <v>3.3853646397372122E-2</v>
      </c>
      <c r="E74" s="11">
        <f>ARIMA2차!E74/10000000</f>
        <v>3.2074000255678851E-2</v>
      </c>
      <c r="F74" s="11">
        <f>ARIMA2차!F74/10000000</f>
        <v>3.0662097908651601E-2</v>
      </c>
      <c r="G74" s="11">
        <f>ARIMA2차!G74/10000000</f>
        <v>3.0534577417479777E-2</v>
      </c>
      <c r="H74" s="11">
        <f>ARIMA2차!H74/10000000</f>
        <v>2.928734390630186E-2</v>
      </c>
      <c r="I74" s="11">
        <f>ARIMA2차!I74/10000000</f>
        <v>2.9447485679514461E-2</v>
      </c>
      <c r="J74" s="11">
        <f>ARIMA2차!J74/10000000</f>
        <v>2.8399865029074687E-2</v>
      </c>
      <c r="K74" s="11">
        <f>ARIMA2차!K74/10000000</f>
        <v>2.7311508143273426E-2</v>
      </c>
      <c r="L74" s="11">
        <f>ARIMA2차!L74/10000000</f>
        <v>2.7503629969536366E-2</v>
      </c>
      <c r="M74" s="11">
        <f>ARIMA2차!M74/10000000</f>
        <v>2.55956513382187E-2</v>
      </c>
      <c r="N74" s="11">
        <f>ARIMA2차!N74/10000000</f>
        <v>2.5261666626142792E-2</v>
      </c>
      <c r="O74" s="11">
        <f>ARIMA2차!O74/10000000</f>
        <v>2.5528867012017252E-2</v>
      </c>
      <c r="P74" s="11">
        <f>ARIMA2차!P74/10000000</f>
        <v>2.4382147162220608E-2</v>
      </c>
      <c r="Q74" s="11">
        <f>ARIMA2차!Q74/10000000</f>
        <v>2.4203101352850712E-2</v>
      </c>
      <c r="R74" s="11">
        <f>ARIMA2차!R74/10000000</f>
        <v>2.4317112819047183E-2</v>
      </c>
      <c r="S74" s="11">
        <f>ARIMA2차!S74/10000000</f>
        <v>2.4184954161977322E-2</v>
      </c>
      <c r="T74" s="11">
        <f>ARIMA2차!T74/10000000</f>
        <v>2.447867053325729E-2</v>
      </c>
      <c r="U74" s="11">
        <f>ARIMA2차!U74/10000000</f>
        <v>2.2796759136937756E-2</v>
      </c>
      <c r="V74" s="11">
        <f>ARIMA2차!V74/10000000</f>
        <v>2.2980245230366965E-2</v>
      </c>
      <c r="W74" s="12">
        <f>ARIMA2차!W74/10000000</f>
        <v>2.1160162696312181E-2</v>
      </c>
      <c r="X74" s="12">
        <f>ARIMA2차!X74/10000000</f>
        <v>2.0562999584495461E-2</v>
      </c>
      <c r="Y74" s="12">
        <f>ARIMA2차!Y74/10000000</f>
        <v>1.9965233935024588E-2</v>
      </c>
      <c r="Z74" s="12">
        <f>ARIMA2차!Z74/10000000</f>
        <v>1.9366865747899375E-2</v>
      </c>
      <c r="AA74" s="12">
        <f>ARIMA2차!AA74/10000000</f>
        <v>1.8767895023120009E-2</v>
      </c>
      <c r="AB74" s="12">
        <f>ARIMA2차!AB74/10000000</f>
        <v>1.8168321760686487E-2</v>
      </c>
      <c r="AC74" s="12">
        <f>ARIMA2차!AC74/10000000</f>
        <v>1.7568145960598813E-2</v>
      </c>
      <c r="AD74" s="12">
        <f>ARIMA2차!AD74/10000000</f>
        <v>1.6967367622856794E-2</v>
      </c>
      <c r="AE74" s="12">
        <f>ARIMA2차!AE74/10000000</f>
        <v>1.6365986747460627E-2</v>
      </c>
      <c r="AG74" s="3">
        <f>(W74-실제값!W74)^2</f>
        <v>53637006716.487389</v>
      </c>
      <c r="AH74" s="3">
        <f>(X74-실제값!X74)^2</f>
        <v>63338600991.008492</v>
      </c>
      <c r="AI74" s="3">
        <f>(Y74-실제값!Y74)^2</f>
        <v>48516096640.503265</v>
      </c>
      <c r="AJ74" s="3">
        <f>(Z74-실제값!Z74)^2</f>
        <v>50554997277.834457</v>
      </c>
      <c r="AK74" s="3">
        <f>(AA74-실제값!AA74)^2</f>
        <v>54503465773.653564</v>
      </c>
      <c r="AL74" s="3">
        <f>(AB74-실제값!AB74)^2</f>
        <v>56175643258.080376</v>
      </c>
      <c r="AM74" s="3">
        <f>(AC74-실제값!AC74)^2</f>
        <v>55185287862.205658</v>
      </c>
      <c r="AN74" s="3">
        <f>(AD74-실제값!AD74)^2</f>
        <v>52975806691.656181</v>
      </c>
    </row>
    <row r="75" spans="1:40" x14ac:dyDescent="0.6">
      <c r="A75" s="1">
        <v>71</v>
      </c>
      <c r="B75" s="11">
        <f>ARIMA2차!B75/10000000</f>
        <v>3.7775919714643939E-2</v>
      </c>
      <c r="C75" s="11">
        <f>ARIMA2차!C75/10000000</f>
        <v>3.7134821604353205E-2</v>
      </c>
      <c r="D75" s="11">
        <f>ARIMA2차!D75/10000000</f>
        <v>3.6070253899307118E-2</v>
      </c>
      <c r="E75" s="11">
        <f>ARIMA2차!E75/10000000</f>
        <v>3.6366737813846889E-2</v>
      </c>
      <c r="F75" s="11">
        <f>ARIMA2차!F75/10000000</f>
        <v>3.502834703630911E-2</v>
      </c>
      <c r="G75" s="11">
        <f>ARIMA2차!G75/10000000</f>
        <v>3.3406674285101967E-2</v>
      </c>
      <c r="H75" s="11">
        <f>ARIMA2차!H75/10000000</f>
        <v>3.2494419655279709E-2</v>
      </c>
      <c r="I75" s="11">
        <f>ARIMA2차!I75/10000000</f>
        <v>3.1719717151390131E-2</v>
      </c>
      <c r="J75" s="11">
        <f>ARIMA2차!J75/10000000</f>
        <v>3.0386610643383341E-2</v>
      </c>
      <c r="K75" s="11">
        <f>ARIMA2차!K75/10000000</f>
        <v>2.9344725570109045E-2</v>
      </c>
      <c r="L75" s="11">
        <f>ARIMA2차!L75/10000000</f>
        <v>2.9296925526602579E-2</v>
      </c>
      <c r="M75" s="11">
        <f>ARIMA2차!M75/10000000</f>
        <v>2.8382566152129248E-2</v>
      </c>
      <c r="N75" s="11">
        <f>ARIMA2차!N75/10000000</f>
        <v>2.7054648166363396E-2</v>
      </c>
      <c r="O75" s="11">
        <f>ARIMA2차!O75/10000000</f>
        <v>2.7027815680915362E-2</v>
      </c>
      <c r="P75" s="11">
        <f>ARIMA2차!P75/10000000</f>
        <v>2.6495870995576168E-2</v>
      </c>
      <c r="Q75" s="11">
        <f>ARIMA2차!Q75/10000000</f>
        <v>2.5789636838586885E-2</v>
      </c>
      <c r="R75" s="11">
        <f>ARIMA2차!R75/10000000</f>
        <v>2.5794425379365729E-2</v>
      </c>
      <c r="S75" s="11">
        <f>ARIMA2차!S75/10000000</f>
        <v>2.5853465564074814E-2</v>
      </c>
      <c r="T75" s="11">
        <f>ARIMA2차!T75/10000000</f>
        <v>2.6591549035138939E-2</v>
      </c>
      <c r="U75" s="11">
        <f>ARIMA2차!U75/10000000</f>
        <v>2.6429158569213726E-2</v>
      </c>
      <c r="V75" s="11">
        <f>ARIMA2차!V75/10000000</f>
        <v>2.5151933816536211E-2</v>
      </c>
      <c r="W75" s="12">
        <f>ARIMA2차!W75/10000000</f>
        <v>2.2844902290244402E-2</v>
      </c>
      <c r="X75" s="12">
        <f>ARIMA2차!X75/10000000</f>
        <v>2.2173682768184693E-2</v>
      </c>
      <c r="Y75" s="12">
        <f>ARIMA2차!Y75/10000000</f>
        <v>2.1501786447593756E-2</v>
      </c>
      <c r="Z75" s="12">
        <f>ARIMA2차!Z75/10000000</f>
        <v>2.0829213328471409E-2</v>
      </c>
      <c r="AA75" s="12">
        <f>ARIMA2차!AA75/10000000</f>
        <v>2.015596341081783E-2</v>
      </c>
      <c r="AB75" s="12">
        <f>ARIMA2차!AB75/10000000</f>
        <v>1.9482036694632842E-2</v>
      </c>
      <c r="AC75" s="12">
        <f>ARIMA2차!AC75/10000000</f>
        <v>1.8807433179916629E-2</v>
      </c>
      <c r="AD75" s="12">
        <f>ARIMA2차!AD75/10000000</f>
        <v>1.8132152866668999E-2</v>
      </c>
      <c r="AE75" s="12">
        <f>ARIMA2차!AE75/10000000</f>
        <v>1.7456195754890144E-2</v>
      </c>
      <c r="AG75" s="3">
        <f>(W75-실제값!W75)^2</f>
        <v>62515368443.085739</v>
      </c>
      <c r="AH75" s="3">
        <f>(X75-실제값!X75)^2</f>
        <v>64572380076.32547</v>
      </c>
      <c r="AI75" s="3">
        <f>(Y75-실제값!Y75)^2</f>
        <v>74552420730.486206</v>
      </c>
      <c r="AJ75" s="3">
        <f>(Z75-실제값!Z75)^2</f>
        <v>55384334968.465538</v>
      </c>
      <c r="AK75" s="3">
        <f>(AA75-실제값!AA75)^2</f>
        <v>61084260996.465256</v>
      </c>
      <c r="AL75" s="3">
        <f>(AB75-실제값!AB75)^2</f>
        <v>61937824695.998398</v>
      </c>
      <c r="AM75" s="3">
        <f>(AC75-실제값!AC75)^2</f>
        <v>64528299614.248238</v>
      </c>
      <c r="AN75" s="3">
        <f>(AD75-실제값!AD75)^2</f>
        <v>62478308252.657768</v>
      </c>
    </row>
    <row r="76" spans="1:40" x14ac:dyDescent="0.6">
      <c r="A76" s="1">
        <v>72</v>
      </c>
      <c r="B76" s="11">
        <f>ARIMA2차!B76/10000000</f>
        <v>3.9633586089576262E-2</v>
      </c>
      <c r="C76" s="11">
        <f>ARIMA2차!C76/10000000</f>
        <v>3.9894791102320241E-2</v>
      </c>
      <c r="D76" s="11">
        <f>ARIMA2차!D76/10000000</f>
        <v>3.9364885139483823E-2</v>
      </c>
      <c r="E76" s="11">
        <f>ARIMA2차!E76/10000000</f>
        <v>3.8874936665192782E-2</v>
      </c>
      <c r="F76" s="11">
        <f>ARIMA2차!F76/10000000</f>
        <v>3.9214947966115049E-2</v>
      </c>
      <c r="G76" s="11">
        <f>ARIMA2차!G76/10000000</f>
        <v>3.7534766874518483E-2</v>
      </c>
      <c r="H76" s="11">
        <f>ARIMA2차!H76/10000000</f>
        <v>3.5531969629333561E-2</v>
      </c>
      <c r="I76" s="11">
        <f>ARIMA2차!I76/10000000</f>
        <v>3.4489786876140696E-2</v>
      </c>
      <c r="J76" s="11">
        <f>ARIMA2차!J76/10000000</f>
        <v>3.3624911492297883E-2</v>
      </c>
      <c r="K76" s="11">
        <f>ARIMA2차!K76/10000000</f>
        <v>3.1851372825115055E-2</v>
      </c>
      <c r="L76" s="11">
        <f>ARIMA2차!L76/10000000</f>
        <v>3.1952051646987313E-2</v>
      </c>
      <c r="M76" s="11">
        <f>ARIMA2차!M76/10000000</f>
        <v>3.0585799465374854E-2</v>
      </c>
      <c r="N76" s="11">
        <f>ARIMA2차!N76/10000000</f>
        <v>3.0391174226876577E-2</v>
      </c>
      <c r="O76" s="11">
        <f>ARIMA2차!O76/10000000</f>
        <v>2.966429211000823E-2</v>
      </c>
      <c r="P76" s="11">
        <f>ARIMA2차!P76/10000000</f>
        <v>2.8773579277912738E-2</v>
      </c>
      <c r="Q76" s="11">
        <f>ARIMA2차!Q76/10000000</f>
        <v>2.8905588567027303E-2</v>
      </c>
      <c r="R76" s="11">
        <f>ARIMA2차!R76/10000000</f>
        <v>2.8224939402506342E-2</v>
      </c>
      <c r="S76" s="11">
        <f>ARIMA2차!S76/10000000</f>
        <v>2.7827763751375797E-2</v>
      </c>
      <c r="T76" s="11">
        <f>ARIMA2차!T76/10000000</f>
        <v>2.8144023572797858E-2</v>
      </c>
      <c r="U76" s="11">
        <f>ARIMA2차!U76/10000000</f>
        <v>2.8720212161409766E-2</v>
      </c>
      <c r="V76" s="11">
        <f>ARIMA2차!V76/10000000</f>
        <v>2.8796225075819564E-2</v>
      </c>
      <c r="W76" s="12">
        <f>ARIMA2차!W76/10000000</f>
        <v>2.5293260164402052E-2</v>
      </c>
      <c r="X76" s="12">
        <f>ARIMA2차!X76/10000000</f>
        <v>2.4591540313900449E-2</v>
      </c>
      <c r="Y76" s="12">
        <f>ARIMA2차!Y76/10000000</f>
        <v>2.3889112217379174E-2</v>
      </c>
      <c r="Z76" s="12">
        <f>ARIMA2차!Z76/10000000</f>
        <v>2.3185975874838793E-2</v>
      </c>
      <c r="AA76" s="12">
        <f>ARIMA2차!AA76/10000000</f>
        <v>2.2482131286278927E-2</v>
      </c>
      <c r="AB76" s="12">
        <f>ARIMA2차!AB76/10000000</f>
        <v>2.1777578451699763E-2</v>
      </c>
      <c r="AC76" s="12">
        <f>ARIMA2차!AC76/10000000</f>
        <v>2.1072317371101306E-2</v>
      </c>
      <c r="AD76" s="12">
        <f>ARIMA2차!AD76/10000000</f>
        <v>2.0366348044483548E-2</v>
      </c>
      <c r="AE76" s="12">
        <f>ARIMA2차!AE76/10000000</f>
        <v>1.9659670471846125E-2</v>
      </c>
      <c r="AG76" s="3">
        <f>(W76-실제값!W76)^2</f>
        <v>72042433345.197876</v>
      </c>
      <c r="AH76" s="3">
        <f>(X76-실제값!X76)^2</f>
        <v>71897239064.305466</v>
      </c>
      <c r="AI76" s="3">
        <f>(Y76-실제값!Y76)^2</f>
        <v>75279176250.169296</v>
      </c>
      <c r="AJ76" s="3">
        <f>(Z76-실제값!Z76)^2</f>
        <v>84816594243.319748</v>
      </c>
      <c r="AK76" s="3">
        <f>(AA76-실제값!AA76)^2</f>
        <v>67783859933.345932</v>
      </c>
      <c r="AL76" s="3">
        <f>(AB76-실제값!AB76)^2</f>
        <v>71229036673.397781</v>
      </c>
      <c r="AM76" s="3">
        <f>(AC76-실제값!AC76)^2</f>
        <v>72300879314.285522</v>
      </c>
      <c r="AN76" s="3">
        <f>(AD76-실제값!AD76)^2</f>
        <v>72115989685.13176</v>
      </c>
    </row>
    <row r="77" spans="1:40" x14ac:dyDescent="0.6">
      <c r="A77" s="1">
        <v>73</v>
      </c>
      <c r="B77" s="11">
        <f>ARIMA2차!B77/10000000</f>
        <v>4.3379858750424494E-2</v>
      </c>
      <c r="C77" s="11">
        <f>ARIMA2차!C77/10000000</f>
        <v>4.2100534631656084E-2</v>
      </c>
      <c r="D77" s="11">
        <f>ARIMA2차!D77/10000000</f>
        <v>4.2268683068617641E-2</v>
      </c>
      <c r="E77" s="11">
        <f>ARIMA2차!E77/10000000</f>
        <v>4.144852254591045E-2</v>
      </c>
      <c r="F77" s="11">
        <f>ARIMA2차!F77/10000000</f>
        <v>4.1367126296817915E-2</v>
      </c>
      <c r="G77" s="11">
        <f>ARIMA2차!G77/10000000</f>
        <v>4.0317232840437797E-2</v>
      </c>
      <c r="H77" s="11">
        <f>ARIMA2차!H77/10000000</f>
        <v>3.9498735210488085E-2</v>
      </c>
      <c r="I77" s="11">
        <f>ARIMA2차!I77/10000000</f>
        <v>3.81711909513106E-2</v>
      </c>
      <c r="J77" s="11">
        <f>ARIMA2차!J77/10000000</f>
        <v>3.7168296312805431E-2</v>
      </c>
      <c r="K77" s="11">
        <f>ARIMA2차!K77/10000000</f>
        <v>3.4730475347118699E-2</v>
      </c>
      <c r="L77" s="11">
        <f>ARIMA2차!L77/10000000</f>
        <v>3.5385741127564874E-2</v>
      </c>
      <c r="M77" s="11">
        <f>ARIMA2차!M77/10000000</f>
        <v>3.3448421110540055E-2</v>
      </c>
      <c r="N77" s="11">
        <f>ARIMA2차!N77/10000000</f>
        <v>3.2850511719678462E-2</v>
      </c>
      <c r="O77" s="11">
        <f>ARIMA2차!O77/10000000</f>
        <v>3.3284083012127666E-2</v>
      </c>
      <c r="P77" s="11">
        <f>ARIMA2차!P77/10000000</f>
        <v>3.1016041900473076E-2</v>
      </c>
      <c r="Q77" s="11">
        <f>ARIMA2차!Q77/10000000</f>
        <v>3.0929406549077196E-2</v>
      </c>
      <c r="R77" s="11">
        <f>ARIMA2차!R77/10000000</f>
        <v>3.1302850126096439E-2</v>
      </c>
      <c r="S77" s="11">
        <f>ARIMA2차!S77/10000000</f>
        <v>3.0160448468533822E-2</v>
      </c>
      <c r="T77" s="11">
        <f>ARIMA2차!T77/10000000</f>
        <v>3.0270239854440915E-2</v>
      </c>
      <c r="U77" s="11">
        <f>ARIMA2차!U77/10000000</f>
        <v>3.0613078693650295E-2</v>
      </c>
      <c r="V77" s="11">
        <f>ARIMA2차!V77/10000000</f>
        <v>3.1236816526361996E-2</v>
      </c>
      <c r="W77" s="12">
        <f>ARIMA2차!W77/10000000</f>
        <v>2.7650514134172164E-2</v>
      </c>
      <c r="X77" s="12">
        <f>ARIMA2차!X77/10000000</f>
        <v>2.6907587315998599E-2</v>
      </c>
      <c r="Y77" s="12">
        <f>ARIMA2차!Y77/10000000</f>
        <v>2.6163910232727603E-2</v>
      </c>
      <c r="Z77" s="12">
        <f>ARIMA2차!Z77/10000000</f>
        <v>2.5419482884358802E-2</v>
      </c>
      <c r="AA77" s="12">
        <f>ARIMA2차!AA77/10000000</f>
        <v>2.4674305270892382E-2</v>
      </c>
      <c r="AB77" s="12">
        <f>ARIMA2차!AB77/10000000</f>
        <v>2.3928377392328344E-2</v>
      </c>
      <c r="AC77" s="12">
        <f>ARIMA2차!AC77/10000000</f>
        <v>2.3181699248666688E-2</v>
      </c>
      <c r="AD77" s="12">
        <f>ARIMA2차!AD77/10000000</f>
        <v>2.243427083990723E-2</v>
      </c>
      <c r="AE77" s="12">
        <f>ARIMA2차!AE77/10000000</f>
        <v>2.1686092166050337E-2</v>
      </c>
      <c r="AG77" s="3">
        <f>(W77-실제값!W77)^2</f>
        <v>96507569344.906723</v>
      </c>
      <c r="AH77" s="3">
        <f>(X77-실제값!X77)^2</f>
        <v>85217146638.169922</v>
      </c>
      <c r="AI77" s="3">
        <f>(Y77-실제값!Y77)^2</f>
        <v>85060436337.854584</v>
      </c>
      <c r="AJ77" s="3">
        <f>(Z77-실제값!Z77)^2</f>
        <v>86214529986.666016</v>
      </c>
      <c r="AK77" s="3">
        <f>(AA77-실제값!AA77)^2</f>
        <v>102238726844.53244</v>
      </c>
      <c r="AL77" s="3">
        <f>(AB77-실제값!AB77)^2</f>
        <v>76656783248.208939</v>
      </c>
      <c r="AM77" s="3">
        <f>(AC77-실제값!AC77)^2</f>
        <v>83914229441.757385</v>
      </c>
      <c r="AN77" s="3">
        <f>(AD77-실제값!AD77)^2</f>
        <v>82339257442.443558</v>
      </c>
    </row>
    <row r="78" spans="1:40" x14ac:dyDescent="0.6">
      <c r="A78" s="1">
        <v>74</v>
      </c>
      <c r="B78" s="11">
        <f>ARIMA2차!B78/10000000</f>
        <v>4.8033636509771584E-2</v>
      </c>
      <c r="C78" s="11">
        <f>ARIMA2차!C78/10000000</f>
        <v>4.5966447304336397E-2</v>
      </c>
      <c r="D78" s="11">
        <f>ARIMA2차!D78/10000000</f>
        <v>4.4681389810274037E-2</v>
      </c>
      <c r="E78" s="11">
        <f>ARIMA2차!E78/10000000</f>
        <v>4.5548608250445786E-2</v>
      </c>
      <c r="F78" s="11">
        <f>ARIMA2차!F78/10000000</f>
        <v>4.4628161283269678E-2</v>
      </c>
      <c r="G78" s="11">
        <f>ARIMA2차!G78/10000000</f>
        <v>4.3302819427386514E-2</v>
      </c>
      <c r="H78" s="11">
        <f>ARIMA2차!H78/10000000</f>
        <v>4.2738745579113564E-2</v>
      </c>
      <c r="I78" s="11">
        <f>ARIMA2차!I78/10000000</f>
        <v>4.1867409345069814E-2</v>
      </c>
      <c r="J78" s="11">
        <f>ARIMA2차!J78/10000000</f>
        <v>3.9944396521466176E-2</v>
      </c>
      <c r="K78" s="11">
        <f>ARIMA2차!K78/10000000</f>
        <v>3.839430366640751E-2</v>
      </c>
      <c r="L78" s="11">
        <f>ARIMA2차!L78/10000000</f>
        <v>3.7580018599225842E-2</v>
      </c>
      <c r="M78" s="11">
        <f>ARIMA2차!M78/10000000</f>
        <v>3.6633407751381825E-2</v>
      </c>
      <c r="N78" s="11">
        <f>ARIMA2차!N78/10000000</f>
        <v>3.5561847920299351E-2</v>
      </c>
      <c r="O78" s="11">
        <f>ARIMA2차!O78/10000000</f>
        <v>3.5638082931698928E-2</v>
      </c>
      <c r="P78" s="11">
        <f>ARIMA2차!P78/10000000</f>
        <v>3.4802085318502617E-2</v>
      </c>
      <c r="Q78" s="11">
        <f>ARIMA2차!Q78/10000000</f>
        <v>3.377884922005444E-2</v>
      </c>
      <c r="R78" s="11">
        <f>ARIMA2차!R78/10000000</f>
        <v>3.3408415401930548E-2</v>
      </c>
      <c r="S78" s="11">
        <f>ARIMA2차!S78/10000000</f>
        <v>3.3372997319780738E-2</v>
      </c>
      <c r="T78" s="11">
        <f>ARIMA2차!T78/10000000</f>
        <v>3.3063449958258051E-2</v>
      </c>
      <c r="U78" s="11">
        <f>ARIMA2차!U78/10000000</f>
        <v>3.2802040013333325E-2</v>
      </c>
      <c r="V78" s="11">
        <f>ARIMA2차!V78/10000000</f>
        <v>3.3301483670849966E-2</v>
      </c>
      <c r="W78" s="12">
        <f>ARIMA2차!W78/10000000</f>
        <v>2.9925635982585512E-2</v>
      </c>
      <c r="X78" s="12">
        <f>ARIMA2차!X78/10000000</f>
        <v>2.9111498056357727E-2</v>
      </c>
      <c r="Y78" s="12">
        <f>ARIMA2차!Y78/10000000</f>
        <v>2.82965381350955E-2</v>
      </c>
      <c r="Z78" s="12">
        <f>ARIMA2차!Z78/10000000</f>
        <v>2.748075621879939E-2</v>
      </c>
      <c r="AA78" s="12">
        <f>ARIMA2차!AA78/10000000</f>
        <v>2.6664152307469397E-2</v>
      </c>
      <c r="AB78" s="12">
        <f>ARIMA2차!AB78/10000000</f>
        <v>2.5846726401105895E-2</v>
      </c>
      <c r="AC78" s="12">
        <f>ARIMA2차!AC78/10000000</f>
        <v>2.5028478499708323E-2</v>
      </c>
      <c r="AD78" s="12">
        <f>ARIMA2차!AD78/10000000</f>
        <v>2.4209408603276684E-2</v>
      </c>
      <c r="AE78" s="12">
        <f>ARIMA2차!AE78/10000000</f>
        <v>2.3389516711810977E-2</v>
      </c>
      <c r="AG78" s="3">
        <f>(W78-실제값!W78)^2</f>
        <v>113861407281.26465</v>
      </c>
      <c r="AH78" s="3">
        <f>(X78-실제값!X78)^2</f>
        <v>116436846038.58528</v>
      </c>
      <c r="AI78" s="3">
        <f>(Y78-실제값!Y78)^2</f>
        <v>100304257079.99118</v>
      </c>
      <c r="AJ78" s="3">
        <f>(Z78-실제값!Z78)^2</f>
        <v>97078855635.283234</v>
      </c>
      <c r="AK78" s="3">
        <f>(AA78-실제값!AA78)^2</f>
        <v>111714379055.65625</v>
      </c>
      <c r="AL78" s="3">
        <f>(AB78-실제값!AB78)^2</f>
        <v>122903687596.54288</v>
      </c>
      <c r="AM78" s="3">
        <f>(AC78-실제값!AC78)^2</f>
        <v>90078325094.028549</v>
      </c>
      <c r="AN78" s="3">
        <f>(AD78-실제값!AD78)^2</f>
        <v>97141615766.879379</v>
      </c>
    </row>
    <row r="79" spans="1:40" x14ac:dyDescent="0.6">
      <c r="A79" s="1">
        <v>75</v>
      </c>
      <c r="B79" s="11">
        <f>ARIMA2차!B79/10000000</f>
        <v>5.3214455469575386E-2</v>
      </c>
      <c r="C79" s="11">
        <f>ARIMA2차!C79/10000000</f>
        <v>5.095272965847978E-2</v>
      </c>
      <c r="D79" s="11">
        <f>ARIMA2차!D79/10000000</f>
        <v>4.935913731425412E-2</v>
      </c>
      <c r="E79" s="11">
        <f>ARIMA2차!E79/10000000</f>
        <v>4.8460464712556453E-2</v>
      </c>
      <c r="F79" s="11">
        <f>ARIMA2차!F79/10000000</f>
        <v>4.9194629652078145E-2</v>
      </c>
      <c r="G79" s="11">
        <f>ARIMA2차!G79/10000000</f>
        <v>4.765685487966391E-2</v>
      </c>
      <c r="H79" s="11">
        <f>ARIMA2차!H79/10000000</f>
        <v>4.6526577133409609E-2</v>
      </c>
      <c r="I79" s="11">
        <f>ARIMA2차!I79/10000000</f>
        <v>4.6119723541344276E-2</v>
      </c>
      <c r="J79" s="11">
        <f>ARIMA2차!J79/10000000</f>
        <v>4.5305242868382903E-2</v>
      </c>
      <c r="K79" s="11">
        <f>ARIMA2차!K79/10000000</f>
        <v>4.2552292535773417E-2</v>
      </c>
      <c r="L79" s="11">
        <f>ARIMA2차!L79/10000000</f>
        <v>4.1952122598337166E-2</v>
      </c>
      <c r="M79" s="11">
        <f>ARIMA2차!M79/10000000</f>
        <v>4.0011449741940472E-2</v>
      </c>
      <c r="N79" s="11">
        <f>ARIMA2차!N79/10000000</f>
        <v>3.9627308122428026E-2</v>
      </c>
      <c r="O79" s="11">
        <f>ARIMA2차!O79/10000000</f>
        <v>3.9434810821517563E-2</v>
      </c>
      <c r="P79" s="11">
        <f>ARIMA2차!P79/10000000</f>
        <v>3.7823218532627365E-2</v>
      </c>
      <c r="Q79" s="11">
        <f>ARIMA2차!Q79/10000000</f>
        <v>3.8437187438504716E-2</v>
      </c>
      <c r="R79" s="11">
        <f>ARIMA2차!R79/10000000</f>
        <v>3.6606181632374113E-2</v>
      </c>
      <c r="S79" s="11">
        <f>ARIMA2차!S79/10000000</f>
        <v>3.6042058935627161E-2</v>
      </c>
      <c r="T79" s="11">
        <f>ARIMA2차!T79/10000000</f>
        <v>3.6539064806975372E-2</v>
      </c>
      <c r="U79" s="11">
        <f>ARIMA2차!U79/10000000</f>
        <v>3.6098017341840573E-2</v>
      </c>
      <c r="V79" s="11">
        <f>ARIMA2차!V79/10000000</f>
        <v>3.6218552207084587E-2</v>
      </c>
      <c r="W79" s="12">
        <f>ARIMA2차!W79/10000000</f>
        <v>3.2968705041153359E-2</v>
      </c>
      <c r="X79" s="12">
        <f>ARIMA2차!X79/10000000</f>
        <v>3.2070893386314067E-2</v>
      </c>
      <c r="Y79" s="12">
        <f>ARIMA2차!Y79/10000000</f>
        <v>3.1172175271208212E-2</v>
      </c>
      <c r="Z79" s="12">
        <f>ARIMA2차!Z79/10000000</f>
        <v>3.0272550695835426E-2</v>
      </c>
      <c r="AA79" s="12">
        <f>ARIMA2차!AA79/10000000</f>
        <v>2.937201966019571E-2</v>
      </c>
      <c r="AB79" s="12">
        <f>ARIMA2차!AB79/10000000</f>
        <v>2.8470582164289056E-2</v>
      </c>
      <c r="AC79" s="12">
        <f>ARIMA2차!AC79/10000000</f>
        <v>2.7568238208115475E-2</v>
      </c>
      <c r="AD79" s="12">
        <f>ARIMA2차!AD79/10000000</f>
        <v>2.6664987791675331E-2</v>
      </c>
      <c r="AE79" s="12">
        <f>ARIMA2차!AE79/10000000</f>
        <v>2.5760830914967881E-2</v>
      </c>
      <c r="AG79" s="3">
        <f>(W79-실제값!W79)^2</f>
        <v>133526952714.45175</v>
      </c>
      <c r="AH79" s="3">
        <f>(X79-실제값!X79)^2</f>
        <v>132600681513.01395</v>
      </c>
      <c r="AI79" s="3">
        <f>(Y79-실제값!Y79)^2</f>
        <v>137000509905.03798</v>
      </c>
      <c r="AJ79" s="3">
        <f>(Z79-실제값!Z79)^2</f>
        <v>115157409846.73845</v>
      </c>
      <c r="AK79" s="3">
        <f>(AA79-실제값!AA79)^2</f>
        <v>121579502801.68459</v>
      </c>
      <c r="AL79" s="3">
        <f>(AB79-실제값!AB79)^2</f>
        <v>133577143684.44087</v>
      </c>
      <c r="AM79" s="3">
        <f>(AC79-실제값!AC79)^2</f>
        <v>146563450238.78314</v>
      </c>
      <c r="AN79" s="3">
        <f>(AD79-실제값!AD79)^2</f>
        <v>105308640764.92981</v>
      </c>
    </row>
    <row r="80" spans="1:40" x14ac:dyDescent="0.6">
      <c r="A80" s="1">
        <v>76</v>
      </c>
      <c r="B80" s="11">
        <f>ARIMA2차!B80/10000000</f>
        <v>5.6065616365169324E-2</v>
      </c>
      <c r="C80" s="11">
        <f>ARIMA2차!C80/10000000</f>
        <v>5.7510796165233941E-2</v>
      </c>
      <c r="D80" s="11">
        <f>ARIMA2차!D80/10000000</f>
        <v>5.4980422452846039E-2</v>
      </c>
      <c r="E80" s="11">
        <f>ARIMA2차!E80/10000000</f>
        <v>5.359905170836566E-2</v>
      </c>
      <c r="F80" s="11">
        <f>ARIMA2차!F80/10000000</f>
        <v>5.244127747315299E-2</v>
      </c>
      <c r="G80" s="11">
        <f>ARIMA2차!G80/10000000</f>
        <v>5.223555069363487E-2</v>
      </c>
      <c r="H80" s="11">
        <f>ARIMA2차!H80/10000000</f>
        <v>5.1275299873945607E-2</v>
      </c>
      <c r="I80" s="11">
        <f>ARIMA2차!I80/10000000</f>
        <v>4.992139455958932E-2</v>
      </c>
      <c r="J80" s="11">
        <f>ARIMA2차!J80/10000000</f>
        <v>4.9333207450692418E-2</v>
      </c>
      <c r="K80" s="11">
        <f>ARIMA2차!K80/10000000</f>
        <v>4.6439461232136083E-2</v>
      </c>
      <c r="L80" s="11">
        <f>ARIMA2차!L80/10000000</f>
        <v>4.4874162682611567E-2</v>
      </c>
      <c r="M80" s="11">
        <f>ARIMA2차!M80/10000000</f>
        <v>4.4678334283555381E-2</v>
      </c>
      <c r="N80" s="11">
        <f>ARIMA2차!N80/10000000</f>
        <v>4.2254036350320275E-2</v>
      </c>
      <c r="O80" s="11">
        <f>ARIMA2차!O80/10000000</f>
        <v>4.2219365089633899E-2</v>
      </c>
      <c r="P80" s="11">
        <f>ARIMA2차!P80/10000000</f>
        <v>4.0615131925539276E-2</v>
      </c>
      <c r="Q80" s="11">
        <f>ARIMA2차!Q80/10000000</f>
        <v>4.098405560158988E-2</v>
      </c>
      <c r="R80" s="11">
        <f>ARIMA2차!R80/10000000</f>
        <v>4.1590001474433022E-2</v>
      </c>
      <c r="S80" s="11">
        <f>ARIMA2차!S80/10000000</f>
        <v>3.9395197461821713E-2</v>
      </c>
      <c r="T80" s="11">
        <f>ARIMA2차!T80/10000000</f>
        <v>3.9569179953633363E-2</v>
      </c>
      <c r="U80" s="11">
        <f>ARIMA2차!U80/10000000</f>
        <v>3.9755148879546023E-2</v>
      </c>
      <c r="V80" s="11">
        <f>ARIMA2차!V80/10000000</f>
        <v>3.9469486621944737E-2</v>
      </c>
      <c r="W80" s="12">
        <f>ARIMA2차!W80/10000000</f>
        <v>3.5855396111452206E-2</v>
      </c>
      <c r="X80" s="12">
        <f>ARIMA2차!X80/10000000</f>
        <v>3.4868351692512629E-2</v>
      </c>
      <c r="Y80" s="12">
        <f>ARIMA2차!Y80/10000000</f>
        <v>3.3880310912805793E-2</v>
      </c>
      <c r="Z80" s="12">
        <f>ARIMA2차!Z80/10000000</f>
        <v>3.2891273772332447E-2</v>
      </c>
      <c r="AA80" s="12">
        <f>ARIMA2차!AA80/10000000</f>
        <v>3.1901240271091091E-2</v>
      </c>
      <c r="AB80" s="12">
        <f>ARIMA2차!AB80/10000000</f>
        <v>3.0910210409082844E-2</v>
      </c>
      <c r="AC80" s="12">
        <f>ARIMA2차!AC80/10000000</f>
        <v>2.9918184186308087E-2</v>
      </c>
      <c r="AD80" s="12">
        <f>ARIMA2차!AD80/10000000</f>
        <v>2.8925161602765322E-2</v>
      </c>
      <c r="AE80" s="12">
        <f>ARIMA2차!AE80/10000000</f>
        <v>2.7931142658456042E-2</v>
      </c>
      <c r="AG80" s="3">
        <f>(W80-실제값!W80)^2</f>
        <v>152424905579.1911</v>
      </c>
      <c r="AH80" s="3">
        <f>(X80-실제값!X80)^2</f>
        <v>154224785775.46915</v>
      </c>
      <c r="AI80" s="3">
        <f>(Y80-실제값!Y80)^2</f>
        <v>159727738624.11606</v>
      </c>
      <c r="AJ80" s="3">
        <f>(Z80-실제값!Z80)^2</f>
        <v>156351541691.57251</v>
      </c>
      <c r="AK80" s="3">
        <f>(AA80-실제값!AA80)^2</f>
        <v>145839607472.12665</v>
      </c>
      <c r="AL80" s="3">
        <f>(AB80-실제값!AB80)^2</f>
        <v>145257748726.94138</v>
      </c>
      <c r="AM80" s="3">
        <f>(AC80-실제값!AC80)^2</f>
        <v>157388514519.6391</v>
      </c>
      <c r="AN80" s="3">
        <f>(AD80-실제값!AD80)^2</f>
        <v>166048759748.12292</v>
      </c>
    </row>
    <row r="81" spans="1:40" x14ac:dyDescent="0.6">
      <c r="A81" s="1">
        <v>77</v>
      </c>
      <c r="B81" s="11">
        <f>ARIMA2차!B81/10000000</f>
        <v>6.2943282494567848E-2</v>
      </c>
      <c r="C81" s="11">
        <f>ARIMA2차!C81/10000000</f>
        <v>6.032982928946292E-2</v>
      </c>
      <c r="D81" s="11">
        <f>ARIMA2차!D81/10000000</f>
        <v>6.1847273778075494E-2</v>
      </c>
      <c r="E81" s="11">
        <f>ARIMA2차!E81/10000000</f>
        <v>5.9008833284891933E-2</v>
      </c>
      <c r="F81" s="11">
        <f>ARIMA2차!F81/10000000</f>
        <v>5.8200927307864442E-2</v>
      </c>
      <c r="G81" s="11">
        <f>ARIMA2차!G81/10000000</f>
        <v>5.6446765657481669E-2</v>
      </c>
      <c r="H81" s="11">
        <f>ARIMA2차!H81/10000000</f>
        <v>5.630652936407507E-2</v>
      </c>
      <c r="I81" s="11">
        <f>ARIMA2차!I81/10000000</f>
        <v>5.5035223817896002E-2</v>
      </c>
      <c r="J81" s="11">
        <f>ARIMA2차!J81/10000000</f>
        <v>5.3015185182000303E-2</v>
      </c>
      <c r="K81" s="11">
        <f>ARIMA2차!K81/10000000</f>
        <v>5.1499657449046839E-2</v>
      </c>
      <c r="L81" s="11">
        <f>ARIMA2차!L81/10000000</f>
        <v>5.1038376510816906E-2</v>
      </c>
      <c r="M81" s="11">
        <f>ARIMA2차!M81/10000000</f>
        <v>4.8358698812452403E-2</v>
      </c>
      <c r="N81" s="11">
        <f>ARIMA2차!N81/10000000</f>
        <v>4.7265471515739448E-2</v>
      </c>
      <c r="O81" s="11">
        <f>ARIMA2차!O81/10000000</f>
        <v>4.6547877280929448E-2</v>
      </c>
      <c r="P81" s="11">
        <f>ARIMA2차!P81/10000000</f>
        <v>4.5220221052964575E-2</v>
      </c>
      <c r="Q81" s="11">
        <f>ARIMA2차!Q81/10000000</f>
        <v>4.4862551338297398E-2</v>
      </c>
      <c r="R81" s="11">
        <f>ARIMA2차!R81/10000000</f>
        <v>4.4120017035840162E-2</v>
      </c>
      <c r="S81" s="11">
        <f>ARIMA2차!S81/10000000</f>
        <v>4.4825186616033623E-2</v>
      </c>
      <c r="T81" s="11">
        <f>ARIMA2차!T81/10000000</f>
        <v>4.3889916755830434E-2</v>
      </c>
      <c r="U81" s="11">
        <f>ARIMA2차!U81/10000000</f>
        <v>4.3407870338595743E-2</v>
      </c>
      <c r="V81" s="11">
        <f>ARIMA2차!V81/10000000</f>
        <v>4.3894593324176084E-2</v>
      </c>
      <c r="W81" s="12">
        <f>ARIMA2차!W81/10000000</f>
        <v>3.9687459532137585E-2</v>
      </c>
      <c r="X81" s="12">
        <f>ARIMA2차!X81/10000000</f>
        <v>3.8620203169824931E-2</v>
      </c>
      <c r="Y81" s="12">
        <f>ARIMA2차!Y81/10000000</f>
        <v>3.7551869026052953E-2</v>
      </c>
      <c r="Z81" s="12">
        <f>ARIMA2차!Z81/10000000</f>
        <v>3.6482457100821285E-2</v>
      </c>
      <c r="AA81" s="12">
        <f>ARIMA2차!AA81/10000000</f>
        <v>3.5411967394129933E-2</v>
      </c>
      <c r="AB81" s="12">
        <f>ARIMA2차!AB81/10000000</f>
        <v>3.434039990597889E-2</v>
      </c>
      <c r="AC81" s="12">
        <f>ARIMA2차!AC81/10000000</f>
        <v>3.3267754636367781E-2</v>
      </c>
      <c r="AD81" s="12">
        <f>ARIMA2차!AD81/10000000</f>
        <v>3.2194031585296989E-2</v>
      </c>
      <c r="AE81" s="12">
        <f>ARIMA2차!AE81/10000000</f>
        <v>3.1119230752766507E-2</v>
      </c>
      <c r="AG81" s="3">
        <f>(W81-실제값!W81)^2</f>
        <v>183035879503.72174</v>
      </c>
      <c r="AH81" s="3">
        <f>(X81-실제값!X81)^2</f>
        <v>182633332634.66629</v>
      </c>
      <c r="AI81" s="3">
        <f>(Y81-실제값!Y81)^2</f>
        <v>187973013845.44611</v>
      </c>
      <c r="AJ81" s="3">
        <f>(Z81-실제값!Z81)^2</f>
        <v>184573380819.60284</v>
      </c>
      <c r="AK81" s="3">
        <f>(AA81-실제값!AA81)^2</f>
        <v>204967075989.38419</v>
      </c>
      <c r="AL81" s="3">
        <f>(AB81-실제값!AB81)^2</f>
        <v>169064272928.4906</v>
      </c>
      <c r="AM81" s="3">
        <f>(AC81-실제값!AC81)^2</f>
        <v>176970897437.35382</v>
      </c>
      <c r="AN81" s="3">
        <f>(AD81-실제값!AD81)^2</f>
        <v>182642392673.16537</v>
      </c>
    </row>
    <row r="82" spans="1:40" x14ac:dyDescent="0.6">
      <c r="A82" s="1">
        <v>78</v>
      </c>
      <c r="B82" s="11">
        <f>ARIMA2차!B82/10000000</f>
        <v>6.6986456047386247E-2</v>
      </c>
      <c r="C82" s="11">
        <f>ARIMA2차!C82/10000000</f>
        <v>6.7809277151518021E-2</v>
      </c>
      <c r="D82" s="11">
        <f>ARIMA2차!D82/10000000</f>
        <v>6.487430659218392E-2</v>
      </c>
      <c r="E82" s="11">
        <f>ARIMA2차!E82/10000000</f>
        <v>6.6770552128284061E-2</v>
      </c>
      <c r="F82" s="11">
        <f>ARIMA2차!F82/10000000</f>
        <v>6.5215541782510822E-2</v>
      </c>
      <c r="G82" s="11">
        <f>ARIMA2차!G82/10000000</f>
        <v>6.2503521566092596E-2</v>
      </c>
      <c r="H82" s="11">
        <f>ARIMA2차!H82/10000000</f>
        <v>6.0573273889718941E-2</v>
      </c>
      <c r="I82" s="11">
        <f>ARIMA2차!I82/10000000</f>
        <v>6.0574760792856522E-2</v>
      </c>
      <c r="J82" s="11">
        <f>ARIMA2차!J82/10000000</f>
        <v>5.8595273656360587E-2</v>
      </c>
      <c r="K82" s="11">
        <f>ARIMA2차!K82/10000000</f>
        <v>5.620185321160541E-2</v>
      </c>
      <c r="L82" s="11">
        <f>ARIMA2차!L82/10000000</f>
        <v>5.6015902014623607E-2</v>
      </c>
      <c r="M82" s="11">
        <f>ARIMA2차!M82/10000000</f>
        <v>5.3363370612274724E-2</v>
      </c>
      <c r="N82" s="11">
        <f>ARIMA2차!N82/10000000</f>
        <v>5.148460850596636E-2</v>
      </c>
      <c r="O82" s="11">
        <f>ARIMA2차!O82/10000000</f>
        <v>5.1832894259380875E-2</v>
      </c>
      <c r="P82" s="11">
        <f>ARIMA2차!P82/10000000</f>
        <v>5.0160902747962054E-2</v>
      </c>
      <c r="Q82" s="11">
        <f>ARIMA2차!Q82/10000000</f>
        <v>4.924810410541848E-2</v>
      </c>
      <c r="R82" s="11">
        <f>ARIMA2차!R82/10000000</f>
        <v>4.8568265245025589E-2</v>
      </c>
      <c r="S82" s="11">
        <f>ARIMA2차!S82/10000000</f>
        <v>4.7721261780246098E-2</v>
      </c>
      <c r="T82" s="11">
        <f>ARIMA2차!T82/10000000</f>
        <v>4.925510359241711E-2</v>
      </c>
      <c r="U82" s="11">
        <f>ARIMA2차!U82/10000000</f>
        <v>4.722983483382906E-2</v>
      </c>
      <c r="V82" s="11">
        <f>ARIMA2차!V82/10000000</f>
        <v>4.7499841025330621E-2</v>
      </c>
      <c r="W82" s="12">
        <f>ARIMA2차!W82/10000000</f>
        <v>4.3556241806217283E-2</v>
      </c>
      <c r="X82" s="12">
        <f>ARIMA2차!X82/10000000</f>
        <v>4.2387872232722494E-2</v>
      </c>
      <c r="Y82" s="12">
        <f>ARIMA2차!Y82/10000000</f>
        <v>4.1218322713910044E-2</v>
      </c>
      <c r="Z82" s="12">
        <f>ARIMA2차!Z82/10000000</f>
        <v>4.0047593249781056E-2</v>
      </c>
      <c r="AA82" s="12">
        <f>ARIMA2차!AA82/10000000</f>
        <v>3.8875683840335164E-2</v>
      </c>
      <c r="AB82" s="12">
        <f>ARIMA2차!AB82/10000000</f>
        <v>3.7702594485572352E-2</v>
      </c>
      <c r="AC82" s="12">
        <f>ARIMA2차!AC82/10000000</f>
        <v>3.6528325185492261E-2</v>
      </c>
      <c r="AD82" s="12">
        <f>ARIMA2차!AD82/10000000</f>
        <v>3.5352875940095632E-2</v>
      </c>
      <c r="AE82" s="12">
        <f>ARIMA2차!AE82/10000000</f>
        <v>3.4176246749381724E-2</v>
      </c>
      <c r="AG82" s="3">
        <f>(W82-실제값!W82)^2</f>
        <v>220142331446.51126</v>
      </c>
      <c r="AH82" s="3">
        <f>(X82-실제값!X82)^2</f>
        <v>219026393238.03815</v>
      </c>
      <c r="AI82" s="3">
        <f>(Y82-실제값!Y82)^2</f>
        <v>211494515538.93286</v>
      </c>
      <c r="AJ82" s="3">
        <f>(Z82-실제값!Z82)^2</f>
        <v>213178749290.0618</v>
      </c>
      <c r="AK82" s="3">
        <f>(AA82-실제값!AA82)^2</f>
        <v>246271006975.47623</v>
      </c>
      <c r="AL82" s="3">
        <f>(AB82-실제값!AB82)^2</f>
        <v>239949558200.85901</v>
      </c>
      <c r="AM82" s="3">
        <f>(AC82-실제값!AC82)^2</f>
        <v>210739875754.98587</v>
      </c>
      <c r="AN82" s="3">
        <f>(AD82-실제값!AD82)^2</f>
        <v>205176081838.83954</v>
      </c>
    </row>
    <row r="83" spans="1:40" x14ac:dyDescent="0.6">
      <c r="A83" s="1">
        <v>79</v>
      </c>
      <c r="B83" s="11">
        <f>ARIMA2차!B83/10000000</f>
        <v>7.2084721508493266E-2</v>
      </c>
      <c r="C83" s="11">
        <f>ARIMA2차!C83/10000000</f>
        <v>7.2273995938732377E-2</v>
      </c>
      <c r="D83" s="11">
        <f>ARIMA2차!D83/10000000</f>
        <v>7.2846152855807644E-2</v>
      </c>
      <c r="E83" s="11">
        <f>ARIMA2차!E83/10000000</f>
        <v>7.0665797659498181E-2</v>
      </c>
      <c r="F83" s="11">
        <f>ARIMA2차!F83/10000000</f>
        <v>7.2909692461917336E-2</v>
      </c>
      <c r="G83" s="11">
        <f>ARIMA2차!G83/10000000</f>
        <v>7.0948451504422638E-2</v>
      </c>
      <c r="H83" s="11">
        <f>ARIMA2차!H83/10000000</f>
        <v>6.8030381385855154E-2</v>
      </c>
      <c r="I83" s="11">
        <f>ARIMA2차!I83/10000000</f>
        <v>6.6083638757994084E-2</v>
      </c>
      <c r="J83" s="11">
        <f>ARIMA2차!J83/10000000</f>
        <v>6.5306751282466588E-2</v>
      </c>
      <c r="K83" s="11">
        <f>ARIMA2차!K83/10000000</f>
        <v>6.168584671454494E-2</v>
      </c>
      <c r="L83" s="11">
        <f>ARIMA2차!L83/10000000</f>
        <v>6.1362447532522992E-2</v>
      </c>
      <c r="M83" s="11">
        <f>ARIMA2차!M83/10000000</f>
        <v>5.9397725627153147E-2</v>
      </c>
      <c r="N83" s="11">
        <f>ARIMA2차!N83/10000000</f>
        <v>5.7152092791218093E-2</v>
      </c>
      <c r="O83" s="11">
        <f>ARIMA2차!O83/10000000</f>
        <v>5.7310735142686496E-2</v>
      </c>
      <c r="P83" s="11">
        <f>ARIMA2차!P83/10000000</f>
        <v>5.425788250747024E-2</v>
      </c>
      <c r="Q83" s="11">
        <f>ARIMA2차!Q83/10000000</f>
        <v>5.3542090048588731E-2</v>
      </c>
      <c r="R83" s="11">
        <f>ARIMA2차!R83/10000000</f>
        <v>5.3325323603315107E-2</v>
      </c>
      <c r="S83" s="11">
        <f>ARIMA2차!S83/10000000</f>
        <v>5.305605334633804E-2</v>
      </c>
      <c r="T83" s="11">
        <f>ARIMA2차!T83/10000000</f>
        <v>5.2419747480363807E-2</v>
      </c>
      <c r="U83" s="11">
        <f>ARIMA2차!U83/10000000</f>
        <v>5.2925235867072713E-2</v>
      </c>
      <c r="V83" s="11">
        <f>ARIMA2차!V83/10000000</f>
        <v>5.195741081547909E-2</v>
      </c>
      <c r="W83" s="12">
        <f>ARIMA2차!W83/10000000</f>
        <v>4.8022093608679622E-2</v>
      </c>
      <c r="X83" s="12">
        <f>ARIMA2차!X83/10000000</f>
        <v>4.675218010107763E-2</v>
      </c>
      <c r="Y83" s="12">
        <f>ARIMA2차!Y83/10000000</f>
        <v>4.5480983763539422E-2</v>
      </c>
      <c r="Z83" s="12">
        <f>ARIMA2차!Z83/10000000</f>
        <v>4.4208504596065359E-2</v>
      </c>
      <c r="AA83" s="12">
        <f>ARIMA2차!AA83/10000000</f>
        <v>4.2934742598655075E-2</v>
      </c>
      <c r="AB83" s="12">
        <f>ARIMA2차!AB83/10000000</f>
        <v>4.1659697771308568E-2</v>
      </c>
      <c r="AC83" s="12">
        <f>ARIMA2차!AC83/10000000</f>
        <v>4.0383370114026221E-2</v>
      </c>
      <c r="AD83" s="12">
        <f>ARIMA2차!AD83/10000000</f>
        <v>3.9105759626807644E-2</v>
      </c>
      <c r="AE83" s="12">
        <f>ARIMA2차!AE83/10000000</f>
        <v>3.7826866309652853E-2</v>
      </c>
      <c r="AG83" s="3">
        <f>(W83-실제값!W83)^2</f>
        <v>267315355857.66336</v>
      </c>
      <c r="AH83" s="3">
        <f>(X83-실제값!X83)^2</f>
        <v>277905058111.74817</v>
      </c>
      <c r="AI83" s="3">
        <f>(Y83-실제값!Y83)^2</f>
        <v>261931309107.92807</v>
      </c>
      <c r="AJ83" s="3">
        <f>(Z83-실제값!Z83)^2</f>
        <v>251607124944.30075</v>
      </c>
      <c r="AK83" s="3">
        <f>(AA83-실제값!AA83)^2</f>
        <v>276615091932.26318</v>
      </c>
      <c r="AL83" s="3">
        <f>(AB83-실제값!AB83)^2</f>
        <v>293610491588.74109</v>
      </c>
      <c r="AM83" s="3">
        <f>(AC83-실제값!AC83)^2</f>
        <v>288612630932.93481</v>
      </c>
      <c r="AN83" s="3">
        <f>(AD83-실제값!AD83)^2</f>
        <v>253675945824.08035</v>
      </c>
    </row>
    <row r="84" spans="1:40" x14ac:dyDescent="0.6">
      <c r="A84" s="1">
        <v>80</v>
      </c>
      <c r="B84" s="11">
        <f>ARIMA2차!B84/10000000</f>
        <v>8.4742799712832398E-2</v>
      </c>
      <c r="C84" s="11">
        <f>ARIMA2차!C84/10000000</f>
        <v>8.3981676191284119E-2</v>
      </c>
      <c r="D84" s="11">
        <f>ARIMA2차!D84/10000000</f>
        <v>8.2620771136646579E-2</v>
      </c>
      <c r="E84" s="11">
        <f>ARIMA2차!E84/10000000</f>
        <v>8.3034675509200379E-2</v>
      </c>
      <c r="F84" s="11">
        <f>ARIMA2차!F84/10000000</f>
        <v>7.9560919490016355E-2</v>
      </c>
      <c r="G84" s="11">
        <f>ARIMA2차!G84/10000000</f>
        <v>8.4339367246548821E-2</v>
      </c>
      <c r="H84" s="11">
        <f>ARIMA2차!H84/10000000</f>
        <v>7.7865666737226918E-2</v>
      </c>
      <c r="I84" s="11">
        <f>ARIMA2차!I84/10000000</f>
        <v>7.5322863531197576E-2</v>
      </c>
      <c r="J84" s="11">
        <f>ARIMA2차!J84/10000000</f>
        <v>7.492446712013455E-2</v>
      </c>
      <c r="K84" s="11">
        <f>ARIMA2차!K84/10000000</f>
        <v>7.2529116719736081E-2</v>
      </c>
      <c r="L84" s="11">
        <f>ARIMA2차!L84/10000000</f>
        <v>7.0661846694209357E-2</v>
      </c>
      <c r="M84" s="11">
        <f>ARIMA2차!M84/10000000</f>
        <v>6.9046980056445259E-2</v>
      </c>
      <c r="N84" s="11">
        <f>ARIMA2차!N84/10000000</f>
        <v>6.7506675320074469E-2</v>
      </c>
      <c r="O84" s="11">
        <f>ARIMA2차!O84/10000000</f>
        <v>6.5549782190864228E-2</v>
      </c>
      <c r="P84" s="11">
        <f>ARIMA2차!P84/10000000</f>
        <v>6.2489030394838961E-2</v>
      </c>
      <c r="Q84" s="11">
        <f>ARIMA2차!Q84/10000000</f>
        <v>6.3483856278055237E-2</v>
      </c>
      <c r="R84" s="11">
        <f>ARIMA2차!R84/10000000</f>
        <v>6.0354917018995584E-2</v>
      </c>
      <c r="S84" s="11">
        <f>ARIMA2차!S84/10000000</f>
        <v>5.9805606007240587E-2</v>
      </c>
      <c r="T84" s="11">
        <f>ARIMA2차!T84/10000000</f>
        <v>5.853723858116551E-2</v>
      </c>
      <c r="U84" s="11">
        <f>ARIMA2차!U84/10000000</f>
        <v>5.8481650164808184E-2</v>
      </c>
      <c r="V84" s="11">
        <f>ARIMA2차!V84/10000000</f>
        <v>5.9323541003003306E-2</v>
      </c>
      <c r="W84" s="12">
        <f>ARIMA2차!W84/10000000</f>
        <v>5.4406257167224213E-2</v>
      </c>
      <c r="X84" s="12">
        <f>ARIMA2차!X84/10000000</f>
        <v>5.287217335750647E-2</v>
      </c>
      <c r="Y84" s="12">
        <f>ARIMA2차!Y84/10000000</f>
        <v>5.1336541634015742E-2</v>
      </c>
      <c r="Z84" s="12">
        <f>ARIMA2차!Z84/10000000</f>
        <v>4.9799361996751279E-2</v>
      </c>
      <c r="AA84" s="12">
        <f>ARIMA2차!AA84/10000000</f>
        <v>4.8260634445713463E-2</v>
      </c>
      <c r="AB84" s="12">
        <f>ARIMA2차!AB84/10000000</f>
        <v>4.6720358980902287E-2</v>
      </c>
      <c r="AC84" s="12">
        <f>ARIMA2차!AC84/10000000</f>
        <v>4.5178535602317375E-2</v>
      </c>
      <c r="AD84" s="12">
        <f>ARIMA2차!AD84/10000000</f>
        <v>4.3635164309959486E-2</v>
      </c>
      <c r="AE84" s="12">
        <f>ARIMA2차!AE84/10000000</f>
        <v>4.2090245103828236E-2</v>
      </c>
      <c r="AG84" s="3">
        <f>(W84-실제값!W84)^2</f>
        <v>323099733952.74432</v>
      </c>
      <c r="AH84" s="3">
        <f>(X84-실제값!X84)^2</f>
        <v>327225513612.28058</v>
      </c>
      <c r="AI84" s="3">
        <f>(Y84-실제값!Y84)^2</f>
        <v>327358747695.62915</v>
      </c>
      <c r="AJ84" s="3">
        <f>(Z84-실제값!Z84)^2</f>
        <v>307316249445.97064</v>
      </c>
      <c r="AK84" s="3">
        <f>(AA84-실제값!AA84)^2</f>
        <v>333353943218.46558</v>
      </c>
      <c r="AL84" s="3">
        <f>(AB84-실제값!AB84)^2</f>
        <v>340305528900.62994</v>
      </c>
      <c r="AM84" s="3">
        <f>(AC84-실제값!AC84)^2</f>
        <v>356208640530.9798</v>
      </c>
      <c r="AN84" s="3">
        <f>(AD84-실제값!AD84)^2</f>
        <v>349608284491.98065</v>
      </c>
    </row>
    <row r="85" spans="1:40" x14ac:dyDescent="0.6">
      <c r="A85" s="1">
        <v>81</v>
      </c>
      <c r="B85" s="11">
        <f>ARIMA2차!B85/10000000</f>
        <v>9.4122948749976884E-2</v>
      </c>
      <c r="C85" s="11">
        <f>ARIMA2차!C85/10000000</f>
        <v>9.1546032639486533E-2</v>
      </c>
      <c r="D85" s="11">
        <f>ARIMA2차!D85/10000000</f>
        <v>9.1535745287083234E-2</v>
      </c>
      <c r="E85" s="11">
        <f>ARIMA2차!E85/10000000</f>
        <v>9.022012430149183E-2</v>
      </c>
      <c r="F85" s="11">
        <f>ARIMA2차!F85/10000000</f>
        <v>9.137297019594573E-2</v>
      </c>
      <c r="G85" s="11">
        <f>ARIMA2차!G85/10000000</f>
        <v>8.5587780445251546E-2</v>
      </c>
      <c r="H85" s="11">
        <f>ARIMA2차!H85/10000000</f>
        <v>9.1305222307339742E-2</v>
      </c>
      <c r="I85" s="11">
        <f>ARIMA2차!I85/10000000</f>
        <v>8.5806792152727268E-2</v>
      </c>
      <c r="J85" s="11">
        <f>ARIMA2차!J85/10000000</f>
        <v>8.1492416361615069E-2</v>
      </c>
      <c r="K85" s="11">
        <f>ARIMA2차!K85/10000000</f>
        <v>7.8711384430064271E-2</v>
      </c>
      <c r="L85" s="11">
        <f>ARIMA2차!L85/10000000</f>
        <v>7.9573422415378917E-2</v>
      </c>
      <c r="M85" s="11">
        <f>ARIMA2차!M85/10000000</f>
        <v>7.6320497561898959E-2</v>
      </c>
      <c r="N85" s="11">
        <f>ARIMA2차!N85/10000000</f>
        <v>7.4384031010982329E-2</v>
      </c>
      <c r="O85" s="11">
        <f>ARIMA2차!O85/10000000</f>
        <v>7.3722810902043301E-2</v>
      </c>
      <c r="P85" s="11">
        <f>ARIMA2차!P85/10000000</f>
        <v>6.9641559332614886E-2</v>
      </c>
      <c r="Q85" s="11">
        <f>ARIMA2차!Q85/10000000</f>
        <v>6.8792153196879841E-2</v>
      </c>
      <c r="R85" s="11">
        <f>ARIMA2차!R85/10000000</f>
        <v>7.0118116541454667E-2</v>
      </c>
      <c r="S85" s="11">
        <f>ARIMA2차!S85/10000000</f>
        <v>6.5542860663420036E-2</v>
      </c>
      <c r="T85" s="11">
        <f>ARIMA2차!T85/10000000</f>
        <v>6.6565238635181906E-2</v>
      </c>
      <c r="U85" s="11">
        <f>ARIMA2차!U85/10000000</f>
        <v>6.4002003820348624E-2</v>
      </c>
      <c r="V85" s="11">
        <f>ARIMA2차!V85/10000000</f>
        <v>6.5888334849860605E-2</v>
      </c>
      <c r="W85" s="12">
        <f>ARIMA2차!W85/10000000</f>
        <v>6.0888776702208817E-2</v>
      </c>
      <c r="X85" s="12">
        <f>ARIMA2차!X85/10000000</f>
        <v>5.9241443430750072E-2</v>
      </c>
      <c r="Y85" s="12">
        <f>ARIMA2차!Y85/10000000</f>
        <v>5.7592446762129663E-2</v>
      </c>
      <c r="Z85" s="12">
        <f>ARIMA2차!Z85/10000000</f>
        <v>5.5941786696347591E-2</v>
      </c>
      <c r="AA85" s="12">
        <f>ARIMA2차!AA85/10000000</f>
        <v>5.4289463233404604E-2</v>
      </c>
      <c r="AB85" s="12">
        <f>ARIMA2차!AB85/10000000</f>
        <v>5.2635476373298469E-2</v>
      </c>
      <c r="AC85" s="12">
        <f>ARIMA2차!AC85/10000000</f>
        <v>5.0979826116030663E-2</v>
      </c>
      <c r="AD85" s="12">
        <f>ARIMA2차!AD85/10000000</f>
        <v>4.9322512461601943E-2</v>
      </c>
      <c r="AE85" s="12">
        <f>ARIMA2차!AE85/10000000</f>
        <v>4.7663535410010817E-2</v>
      </c>
      <c r="AG85" s="3">
        <f>(W85-실제값!W85)^2</f>
        <v>410029136183.30042</v>
      </c>
      <c r="AH85" s="3">
        <f>(X85-실제값!X85)^2</f>
        <v>395182613409.69568</v>
      </c>
      <c r="AI85" s="3">
        <f>(Y85-실제값!Y85)^2</f>
        <v>387749954675.91455</v>
      </c>
      <c r="AJ85" s="3">
        <f>(Z85-실제값!Z85)^2</f>
        <v>388485086939.29529</v>
      </c>
      <c r="AK85" s="3">
        <f>(AA85-실제값!AA85)^2</f>
        <v>399034859438.03113</v>
      </c>
      <c r="AL85" s="3">
        <f>(AB85-실제값!AB85)^2</f>
        <v>405362405020.48651</v>
      </c>
      <c r="AM85" s="3">
        <f>(AC85-실제값!AC85)^2</f>
        <v>420012968540.6958</v>
      </c>
      <c r="AN85" s="3">
        <f>(AD85-실제값!AD85)^2</f>
        <v>425482491141.96802</v>
      </c>
    </row>
    <row r="86" spans="1:40" x14ac:dyDescent="0.6">
      <c r="A86" s="1">
        <v>82</v>
      </c>
      <c r="B86" s="11">
        <f>ARIMA2차!B86/10000000</f>
        <v>0.10270914178371611</v>
      </c>
      <c r="C86" s="11">
        <f>ARIMA2차!C86/10000000</f>
        <v>0.102635040799111</v>
      </c>
      <c r="D86" s="11">
        <f>ARIMA2차!D86/10000000</f>
        <v>9.9390777140769479E-2</v>
      </c>
      <c r="E86" s="11">
        <f>ARIMA2차!E86/10000000</f>
        <v>9.9737957050084675E-2</v>
      </c>
      <c r="F86" s="11">
        <f>ARIMA2차!F86/10000000</f>
        <v>0.10089626987571083</v>
      </c>
      <c r="G86" s="11">
        <f>ARIMA2차!G86/10000000</f>
        <v>9.9250889948801546E-2</v>
      </c>
      <c r="H86" s="11">
        <f>ARIMA2차!H86/10000000</f>
        <v>9.3909839975001241E-2</v>
      </c>
      <c r="I86" s="11">
        <f>ARIMA2차!I86/10000000</f>
        <v>9.9425404967610959E-2</v>
      </c>
      <c r="J86" s="11">
        <f>ARIMA2차!J86/10000000</f>
        <v>9.2065928223250784E-2</v>
      </c>
      <c r="K86" s="11">
        <f>ARIMA2차!K86/10000000</f>
        <v>8.6709400690540353E-2</v>
      </c>
      <c r="L86" s="11">
        <f>ARIMA2차!L86/10000000</f>
        <v>8.7376557280432074E-2</v>
      </c>
      <c r="M86" s="11">
        <f>ARIMA2차!M86/10000000</f>
        <v>8.5508850288627231E-2</v>
      </c>
      <c r="N86" s="11">
        <f>ARIMA2차!N86/10000000</f>
        <v>8.1489718101336484E-2</v>
      </c>
      <c r="O86" s="11">
        <f>ARIMA2차!O86/10000000</f>
        <v>8.1089241215945004E-2</v>
      </c>
      <c r="P86" s="11">
        <f>ARIMA2차!P86/10000000</f>
        <v>7.9210539521210308E-2</v>
      </c>
      <c r="Q86" s="11">
        <f>ARIMA2차!Q86/10000000</f>
        <v>7.7263223483364271E-2</v>
      </c>
      <c r="R86" s="11">
        <f>ARIMA2차!R86/10000000</f>
        <v>7.6106152748913289E-2</v>
      </c>
      <c r="S86" s="11">
        <f>ARIMA2차!S86/10000000</f>
        <v>7.6291836936206753E-2</v>
      </c>
      <c r="T86" s="11">
        <f>ARIMA2차!T86/10000000</f>
        <v>7.3760062936209514E-2</v>
      </c>
      <c r="U86" s="11">
        <f>ARIMA2차!U86/10000000</f>
        <v>7.2665842553097576E-2</v>
      </c>
      <c r="V86" s="11">
        <f>ARIMA2차!V86/10000000</f>
        <v>7.1092849424475246E-2</v>
      </c>
      <c r="W86" s="12">
        <f>ARIMA2차!W86/10000000</f>
        <v>6.8191501853400463E-2</v>
      </c>
      <c r="X86" s="12">
        <f>ARIMA2차!X86/10000000</f>
        <v>6.6417743189872799E-2</v>
      </c>
      <c r="Y86" s="12">
        <f>ARIMA2차!Y86/10000000</f>
        <v>6.4642192177498337E-2</v>
      </c>
      <c r="Z86" s="12">
        <f>ARIMA2차!Z86/10000000</f>
        <v>6.2864848816274854E-2</v>
      </c>
      <c r="AA86" s="12">
        <f>ARIMA2차!AA86/10000000</f>
        <v>6.1085713106203823E-2</v>
      </c>
      <c r="AB86" s="12">
        <f>ARIMA2차!AB86/10000000</f>
        <v>5.9304785047284515E-2</v>
      </c>
      <c r="AC86" s="12">
        <f>ARIMA2차!AC86/10000000</f>
        <v>5.7522064639517666E-2</v>
      </c>
      <c r="AD86" s="12">
        <f>ARIMA2차!AD86/10000000</f>
        <v>5.573755188290179E-2</v>
      </c>
      <c r="AE86" s="12">
        <f>ARIMA2차!AE86/10000000</f>
        <v>5.3951246777439114E-2</v>
      </c>
      <c r="AG86" s="3">
        <f>(W86-실제값!W86)^2</f>
        <v>494882476218.33191</v>
      </c>
      <c r="AH86" s="3">
        <f>(X86-실제값!X86)^2</f>
        <v>515588665567.91113</v>
      </c>
      <c r="AI86" s="3">
        <f>(Y86-실제값!Y86)^2</f>
        <v>476080441099.04333</v>
      </c>
      <c r="AJ86" s="3">
        <f>(Z86-실제값!Z86)^2</f>
        <v>462721465658.00226</v>
      </c>
      <c r="AK86" s="3">
        <f>(AA86-실제값!AA86)^2</f>
        <v>502803789088.90076</v>
      </c>
      <c r="AL86" s="3">
        <f>(AB86-실제값!AB86)^2</f>
        <v>485709937303.69434</v>
      </c>
      <c r="AM86" s="3">
        <f>(AC86-실제값!AC86)^2</f>
        <v>501741084018.26617</v>
      </c>
      <c r="AN86" s="3">
        <f>(AD86-실제값!AD86)^2</f>
        <v>516292692295.60608</v>
      </c>
    </row>
    <row r="87" spans="1:40" x14ac:dyDescent="0.6">
      <c r="A87" s="1">
        <v>83</v>
      </c>
      <c r="B87" s="11">
        <f>ARIMA2차!B87/10000000</f>
        <v>0.11477808691329947</v>
      </c>
      <c r="C87" s="11">
        <f>ARIMA2차!C87/10000000</f>
        <v>0.11187350186792104</v>
      </c>
      <c r="D87" s="11">
        <f>ARIMA2차!D87/10000000</f>
        <v>0.11289667281139279</v>
      </c>
      <c r="E87" s="11">
        <f>ARIMA2차!E87/10000000</f>
        <v>0.11129741341573265</v>
      </c>
      <c r="F87" s="11">
        <f>ARIMA2차!F87/10000000</f>
        <v>0.11065632724801787</v>
      </c>
      <c r="G87" s="11">
        <f>ARIMA2차!G87/10000000</f>
        <v>0.10852994978997067</v>
      </c>
      <c r="H87" s="11">
        <f>ARIMA2차!H87/10000000</f>
        <v>0.10704518527752159</v>
      </c>
      <c r="I87" s="11">
        <f>ARIMA2차!I87/10000000</f>
        <v>0.10198232054587106</v>
      </c>
      <c r="J87" s="11">
        <f>ARIMA2차!J87/10000000</f>
        <v>0.10856552769401923</v>
      </c>
      <c r="K87" s="11">
        <f>ARIMA2차!K87/10000000</f>
        <v>9.9008995249615442E-2</v>
      </c>
      <c r="L87" s="11">
        <f>ARIMA2차!L87/10000000</f>
        <v>9.5162292516237437E-2</v>
      </c>
      <c r="M87" s="11">
        <f>ARIMA2차!M87/10000000</f>
        <v>9.3313181162920561E-2</v>
      </c>
      <c r="N87" s="11">
        <f>ARIMA2차!N87/10000000</f>
        <v>9.1785241705720055E-2</v>
      </c>
      <c r="O87" s="11">
        <f>ARIMA2차!O87/10000000</f>
        <v>9.0367785276499857E-2</v>
      </c>
      <c r="P87" s="11">
        <f>ARIMA2차!P87/10000000</f>
        <v>8.6934556147713518E-2</v>
      </c>
      <c r="Q87" s="11">
        <f>ARIMA2차!Q87/10000000</f>
        <v>8.6110401777746759E-2</v>
      </c>
      <c r="R87" s="11">
        <f>ARIMA2차!R87/10000000</f>
        <v>8.5416226973327278E-2</v>
      </c>
      <c r="S87" s="11">
        <f>ARIMA2차!S87/10000000</f>
        <v>8.3485268503851864E-2</v>
      </c>
      <c r="T87" s="11">
        <f>ARIMA2차!T87/10000000</f>
        <v>8.4085846428963967E-2</v>
      </c>
      <c r="U87" s="11">
        <f>ARIMA2차!U87/10000000</f>
        <v>7.9457382392270723E-2</v>
      </c>
      <c r="V87" s="11">
        <f>ARIMA2차!V87/10000000</f>
        <v>8.0811767953607561E-2</v>
      </c>
      <c r="W87" s="12">
        <f>ARIMA2차!W87/10000000</f>
        <v>7.6163764886225019E-2</v>
      </c>
      <c r="X87" s="12">
        <f>ARIMA2차!X87/10000000</f>
        <v>7.4226129257850354E-2</v>
      </c>
      <c r="Y87" s="12">
        <f>ARIMA2차!Y87/10000000</f>
        <v>7.2286534863710408E-2</v>
      </c>
      <c r="Z87" s="12">
        <f>ARIMA2차!Z87/10000000</f>
        <v>7.0344981703806667E-2</v>
      </c>
      <c r="AA87" s="12">
        <f>ARIMA2차!AA87/10000000</f>
        <v>6.8401469778136909E-2</v>
      </c>
      <c r="AB87" s="12">
        <f>ARIMA2차!AB87/10000000</f>
        <v>6.6455999086703355E-2</v>
      </c>
      <c r="AC87" s="12">
        <f>ARIMA2차!AC87/10000000</f>
        <v>6.4508569629504534E-2</v>
      </c>
      <c r="AD87" s="12">
        <f>ARIMA2차!AD87/10000000</f>
        <v>6.2559181406541917E-2</v>
      </c>
      <c r="AE87" s="12">
        <f>ARIMA2차!AE87/10000000</f>
        <v>6.0607834417814761E-2</v>
      </c>
      <c r="AG87" s="3">
        <f>(W87-실제값!W87)^2</f>
        <v>585713128563.24768</v>
      </c>
      <c r="AH87" s="3">
        <f>(X87-실제값!X87)^2</f>
        <v>629539405636.99622</v>
      </c>
      <c r="AI87" s="3">
        <f>(Y87-실제값!Y87)^2</f>
        <v>603339170807.46338</v>
      </c>
      <c r="AJ87" s="3">
        <f>(Z87-실제값!Z87)^2</f>
        <v>565125170490.50183</v>
      </c>
      <c r="AK87" s="3">
        <f>(AA87-실제값!AA87)^2</f>
        <v>617693893958.94189</v>
      </c>
      <c r="AL87" s="3">
        <f>(AB87-실제값!AB87)^2</f>
        <v>621064609852.93042</v>
      </c>
      <c r="AM87" s="3">
        <f>(AC87-실제값!AC87)^2</f>
        <v>622687908071.50244</v>
      </c>
      <c r="AN87" s="3">
        <f>(AD87-실제값!AD87)^2</f>
        <v>611039332485.1377</v>
      </c>
    </row>
    <row r="88" spans="1:40" x14ac:dyDescent="0.6">
      <c r="A88" s="1">
        <v>84</v>
      </c>
      <c r="B88" s="11">
        <f>ARIMA2차!B88/10000000</f>
        <v>0.12317449514997313</v>
      </c>
      <c r="C88" s="11">
        <f>ARIMA2차!C88/10000000</f>
        <v>0.12655896434441261</v>
      </c>
      <c r="D88" s="11">
        <f>ARIMA2차!D88/10000000</f>
        <v>0.12145872770386101</v>
      </c>
      <c r="E88" s="11">
        <f>ARIMA2차!E88/10000000</f>
        <v>0.1225071687145619</v>
      </c>
      <c r="F88" s="11">
        <f>ARIMA2차!F88/10000000</f>
        <v>0.12115579484456687</v>
      </c>
      <c r="G88" s="11">
        <f>ARIMA2차!G88/10000000</f>
        <v>0.11934894525053745</v>
      </c>
      <c r="H88" s="11">
        <f>ARIMA2차!H88/10000000</f>
        <v>0.11734687616305273</v>
      </c>
      <c r="I88" s="11">
        <f>ARIMA2차!I88/10000000</f>
        <v>0.11752675683208781</v>
      </c>
      <c r="J88" s="11">
        <f>ARIMA2차!J88/10000000</f>
        <v>0.11119487075081307</v>
      </c>
      <c r="K88" s="11">
        <f>ARIMA2차!K88/10000000</f>
        <v>0.11525083892626169</v>
      </c>
      <c r="L88" s="11">
        <f>ARIMA2차!L88/10000000</f>
        <v>0.10833276860631987</v>
      </c>
      <c r="M88" s="11">
        <f>ARIMA2차!M88/10000000</f>
        <v>0.10174591687127227</v>
      </c>
      <c r="N88" s="11">
        <f>ARIMA2차!N88/10000000</f>
        <v>0.10213409615821109</v>
      </c>
      <c r="O88" s="11">
        <f>ARIMA2차!O88/10000000</f>
        <v>0.10249605922194918</v>
      </c>
      <c r="P88" s="11">
        <f>ARIMA2차!P88/10000000</f>
        <v>9.6749521297642943E-2</v>
      </c>
      <c r="Q88" s="11">
        <f>ARIMA2차!Q88/10000000</f>
        <v>9.7008832832630995E-2</v>
      </c>
      <c r="R88" s="11">
        <f>ARIMA2차!R88/10000000</f>
        <v>9.6339510705451215E-2</v>
      </c>
      <c r="S88" s="11">
        <f>ARIMA2차!S88/10000000</f>
        <v>9.3314179420437127E-2</v>
      </c>
      <c r="T88" s="11">
        <f>ARIMA2차!T88/10000000</f>
        <v>9.2731531379466312E-2</v>
      </c>
      <c r="U88" s="11">
        <f>ARIMA2차!U88/10000000</f>
        <v>9.331253643956465E-2</v>
      </c>
      <c r="V88" s="11">
        <f>ARIMA2차!V88/10000000</f>
        <v>8.9200087269957193E-2</v>
      </c>
      <c r="W88" s="12">
        <f>ARIMA2차!W88/10000000</f>
        <v>8.6631363888933513E-2</v>
      </c>
      <c r="X88" s="12">
        <f>ARIMA2차!X88/10000000</f>
        <v>8.4669674710302054E-2</v>
      </c>
      <c r="Y88" s="12">
        <f>ARIMA2차!Y88/10000000</f>
        <v>8.2705997766588629E-2</v>
      </c>
      <c r="Z88" s="12">
        <f>ARIMA2차!Z88/10000000</f>
        <v>8.074033305779249E-2</v>
      </c>
      <c r="AA88" s="12">
        <f>ARIMA2차!AA88/10000000</f>
        <v>7.8772680583913623E-2</v>
      </c>
      <c r="AB88" s="12">
        <f>ARIMA2차!AB88/10000000</f>
        <v>7.6803040344953541E-2</v>
      </c>
      <c r="AC88" s="12">
        <f>ARIMA2차!AC88/10000000</f>
        <v>7.483141234091073E-2</v>
      </c>
      <c r="AD88" s="12">
        <f>ARIMA2차!AD88/10000000</f>
        <v>7.2857796571785954E-2</v>
      </c>
      <c r="AE88" s="12">
        <f>ARIMA2차!AE88/10000000</f>
        <v>7.0882193037579214E-2</v>
      </c>
      <c r="AG88" s="3">
        <f>(W88-실제값!W88)^2</f>
        <v>774518449974.66162</v>
      </c>
      <c r="AH88" s="3">
        <f>(X88-실제값!X88)^2</f>
        <v>750669703280.84863</v>
      </c>
      <c r="AI88" s="3">
        <f>(Y88-실제값!Y88)^2</f>
        <v>751639916994.01978</v>
      </c>
      <c r="AJ88" s="3">
        <f>(Z88-실제값!Z88)^2</f>
        <v>736104038291.22168</v>
      </c>
      <c r="AK88" s="3">
        <f>(AA88-실제값!AA88)^2</f>
        <v>749775594248.20154</v>
      </c>
      <c r="AL88" s="3">
        <f>(AB88-실제값!AB88)^2</f>
        <v>744315966749.08716</v>
      </c>
      <c r="AM88" s="3">
        <f>(AC88-실제값!AC88)^2</f>
        <v>786664129961.36926</v>
      </c>
      <c r="AN88" s="3">
        <f>(AD88-실제값!AD88)^2</f>
        <v>747832953357.3396</v>
      </c>
    </row>
    <row r="89" spans="1:40" x14ac:dyDescent="0.6">
      <c r="A89" s="1">
        <v>85</v>
      </c>
      <c r="B89" s="11">
        <f>ARIMA2차!B89/10000000</f>
        <v>0.1379549637368804</v>
      </c>
      <c r="C89" s="11">
        <f>ARIMA2차!C89/10000000</f>
        <v>0.13552066330325299</v>
      </c>
      <c r="D89" s="11">
        <f>ARIMA2차!D89/10000000</f>
        <v>0.13755779019575515</v>
      </c>
      <c r="E89" s="11">
        <f>ARIMA2차!E89/10000000</f>
        <v>0.13150408504864991</v>
      </c>
      <c r="F89" s="11">
        <f>ARIMA2차!F89/10000000</f>
        <v>0.13856706668103297</v>
      </c>
      <c r="G89" s="11">
        <f>ARIMA2차!G89/10000000</f>
        <v>0.1319577088277232</v>
      </c>
      <c r="H89" s="11">
        <f>ARIMA2차!H89/10000000</f>
        <v>0.12985818172741664</v>
      </c>
      <c r="I89" s="11">
        <f>ARIMA2차!I89/10000000</f>
        <v>0.13003165568382297</v>
      </c>
      <c r="J89" s="11">
        <f>ARIMA2차!J89/10000000</f>
        <v>0.12630323787499742</v>
      </c>
      <c r="K89" s="11">
        <f>ARIMA2차!K89/10000000</f>
        <v>0.11647315577629909</v>
      </c>
      <c r="L89" s="11">
        <f>ARIMA2차!L89/10000000</f>
        <v>0.12802923955882101</v>
      </c>
      <c r="M89" s="11">
        <f>ARIMA2차!M89/10000000</f>
        <v>0.1165123086553982</v>
      </c>
      <c r="N89" s="11">
        <f>ARIMA2차!N89/10000000</f>
        <v>0.11178402902680554</v>
      </c>
      <c r="O89" s="11">
        <f>ARIMA2차!O89/10000000</f>
        <v>0.11224784330285703</v>
      </c>
      <c r="P89" s="11">
        <f>ARIMA2차!P89/10000000</f>
        <v>0.10886341824157446</v>
      </c>
      <c r="Q89" s="11">
        <f>ARIMA2차!Q89/10000000</f>
        <v>0.10774105645972304</v>
      </c>
      <c r="R89" s="11">
        <f>ARIMA2차!R89/10000000</f>
        <v>0.10728324147090548</v>
      </c>
      <c r="S89" s="11">
        <f>ARIMA2차!S89/10000000</f>
        <v>0.10525336943960893</v>
      </c>
      <c r="T89" s="11">
        <f>ARIMA2차!T89/10000000</f>
        <v>0.10296606252120606</v>
      </c>
      <c r="U89" s="11">
        <f>ARIMA2차!U89/10000000</f>
        <v>0.10000942609916401</v>
      </c>
      <c r="V89" s="11">
        <f>ARIMA2차!V89/10000000</f>
        <v>0.10297617802980792</v>
      </c>
      <c r="W89" s="12">
        <f>ARIMA2차!W89/10000000</f>
        <v>9.6951361692451679E-2</v>
      </c>
      <c r="X89" s="12">
        <f>ARIMA2차!X89/10000000</f>
        <v>9.4842252045813952E-2</v>
      </c>
      <c r="Y89" s="12">
        <f>ARIMA2차!Y89/10000000</f>
        <v>9.273100338023603E-2</v>
      </c>
      <c r="Z89" s="12">
        <f>ARIMA2차!Z89/10000000</f>
        <v>9.0617615695720161E-2</v>
      </c>
      <c r="AA89" s="12">
        <f>ARIMA2차!AA89/10000000</f>
        <v>8.850208899226486E-2</v>
      </c>
      <c r="AB89" s="12">
        <f>ARIMA2차!AB89/10000000</f>
        <v>8.6384423269871627E-2</v>
      </c>
      <c r="AC89" s="12">
        <f>ARIMA2차!AC89/10000000</f>
        <v>8.4264618528538199E-2</v>
      </c>
      <c r="AD89" s="12">
        <f>ARIMA2차!AD89/10000000</f>
        <v>8.2142674768266088E-2</v>
      </c>
      <c r="AE89" s="12">
        <f>ARIMA2차!AE89/10000000</f>
        <v>8.0018591989056018E-2</v>
      </c>
      <c r="AG89" s="3">
        <f>(W89-실제값!W89)^2</f>
        <v>922471019244.29578</v>
      </c>
      <c r="AH89" s="3">
        <f>(X89-실제값!X89)^2</f>
        <v>967871845589.61292</v>
      </c>
      <c r="AI89" s="3">
        <f>(Y89-실제값!Y89)^2</f>
        <v>900047045694.37305</v>
      </c>
      <c r="AJ89" s="3">
        <f>(Z89-실제값!Z89)^2</f>
        <v>894154968627.19812</v>
      </c>
      <c r="AK89" s="3">
        <f>(AA89-실제값!AA89)^2</f>
        <v>1005175742727.3204</v>
      </c>
      <c r="AL89" s="3">
        <f>(AB89-실제값!AB89)^2</f>
        <v>928351441250.18921</v>
      </c>
      <c r="AM89" s="3">
        <f>(AC89-실제값!AC89)^2</f>
        <v>959731936708.07007</v>
      </c>
      <c r="AN89" s="3">
        <f>(AD89-실제값!AD89)^2</f>
        <v>972308213428.79529</v>
      </c>
    </row>
    <row r="90" spans="1:40" x14ac:dyDescent="0.6">
      <c r="A90" s="1">
        <v>86</v>
      </c>
      <c r="B90" s="11">
        <f>ARIMA2차!B90/10000000</f>
        <v>0.14992634581922451</v>
      </c>
      <c r="C90" s="11">
        <f>ARIMA2차!C90/10000000</f>
        <v>0.15147313622771627</v>
      </c>
      <c r="D90" s="11">
        <f>ARIMA2차!D90/10000000</f>
        <v>0.14816696988309813</v>
      </c>
      <c r="E90" s="11">
        <f>ARIMA2차!E90/10000000</f>
        <v>0.14972463996992683</v>
      </c>
      <c r="F90" s="11">
        <f>ARIMA2차!F90/10000000</f>
        <v>0.14718192962266372</v>
      </c>
      <c r="G90" s="11">
        <f>ARIMA2차!G90/10000000</f>
        <v>0.14901052894963385</v>
      </c>
      <c r="H90" s="11">
        <f>ARIMA2차!H90/10000000</f>
        <v>0.14388379461777298</v>
      </c>
      <c r="I90" s="11">
        <f>ARIMA2차!I90/10000000</f>
        <v>0.14524050428080107</v>
      </c>
      <c r="J90" s="11">
        <f>ARIMA2차!J90/10000000</f>
        <v>0.14168315217040373</v>
      </c>
      <c r="K90" s="11">
        <f>ARIMA2차!K90/10000000</f>
        <v>0.13673697175198601</v>
      </c>
      <c r="L90" s="11">
        <f>ARIMA2차!L90/10000000</f>
        <v>0.12977792493645343</v>
      </c>
      <c r="M90" s="11">
        <f>ARIMA2차!M90/10000000</f>
        <v>0.13711331834203744</v>
      </c>
      <c r="N90" s="11">
        <f>ARIMA2차!N90/10000000</f>
        <v>0.12788211907675137</v>
      </c>
      <c r="O90" s="11">
        <f>ARIMA2차!O90/10000000</f>
        <v>0.12474227542418968</v>
      </c>
      <c r="P90" s="11">
        <f>ARIMA2차!P90/10000000</f>
        <v>0.12143392910847778</v>
      </c>
      <c r="Q90" s="11">
        <f>ARIMA2차!Q90/10000000</f>
        <v>0.12054645665530921</v>
      </c>
      <c r="R90" s="11">
        <f>ARIMA2차!R90/10000000</f>
        <v>0.11765138802048035</v>
      </c>
      <c r="S90" s="11">
        <f>ARIMA2차!S90/10000000</f>
        <v>0.11718558656595124</v>
      </c>
      <c r="T90" s="11">
        <f>ARIMA2차!T90/10000000</f>
        <v>0.11807113923444154</v>
      </c>
      <c r="U90" s="11">
        <f>ARIMA2차!U90/10000000</f>
        <v>0.11342447275288067</v>
      </c>
      <c r="V90" s="11">
        <f>ARIMA2차!V90/10000000</f>
        <v>0.11235786867636258</v>
      </c>
      <c r="W90" s="12">
        <f>ARIMA2차!W90/10000000</f>
        <v>0.10931994162558764</v>
      </c>
      <c r="X90" s="12">
        <f>ARIMA2차!X90/10000000</f>
        <v>0.10710574527229741</v>
      </c>
      <c r="Y90" s="12">
        <f>ARIMA2차!Y90/10000000</f>
        <v>0.10488929961557165</v>
      </c>
      <c r="Z90" s="12">
        <f>ARIMA2차!Z90/10000000</f>
        <v>0.10267060465541035</v>
      </c>
      <c r="AA90" s="12">
        <f>ARIMA2차!AA90/10000000</f>
        <v>0.10044966039181277</v>
      </c>
      <c r="AB90" s="12">
        <f>ARIMA2차!AB90/10000000</f>
        <v>9.8226466824780409E-2</v>
      </c>
      <c r="AC90" s="12">
        <f>ARIMA2차!AC90/10000000</f>
        <v>9.6001023954312509E-2</v>
      </c>
      <c r="AD90" s="12">
        <f>ARIMA2차!AD90/10000000</f>
        <v>9.3773331780407573E-2</v>
      </c>
      <c r="AE90" s="12">
        <f>ARIMA2차!AE90/10000000</f>
        <v>9.1543390303068614E-2</v>
      </c>
      <c r="AG90" s="3">
        <f>(W90-실제값!W90)^2</f>
        <v>1277912293111.135</v>
      </c>
      <c r="AH90" s="3">
        <f>(X90-실제값!X90)^2</f>
        <v>1187981174646.0361</v>
      </c>
      <c r="AI90" s="3">
        <f>(Y90-실제값!Y90)^2</f>
        <v>1172805177118.9258</v>
      </c>
      <c r="AJ90" s="3">
        <f>(Z90-실제값!Z90)^2</f>
        <v>1068375332525.0762</v>
      </c>
      <c r="AK90" s="3">
        <f>(AA90-실제값!AA90)^2</f>
        <v>1098548190079.0233</v>
      </c>
      <c r="AL90" s="3">
        <f>(AB90-실제값!AB90)^2</f>
        <v>1215846620232.1509</v>
      </c>
      <c r="AM90" s="3">
        <f>(AC90-실제값!AC90)^2</f>
        <v>1182553657990.3162</v>
      </c>
      <c r="AN90" s="3">
        <f>(AD90-실제값!AD90)^2</f>
        <v>1187687174990.2087</v>
      </c>
    </row>
    <row r="91" spans="1:40" x14ac:dyDescent="0.6">
      <c r="A91" s="1">
        <v>87</v>
      </c>
      <c r="B91" s="11">
        <f>ARIMA2차!B91/10000000</f>
        <v>0.16395631752831674</v>
      </c>
      <c r="C91" s="11">
        <f>ARIMA2차!C91/10000000</f>
        <v>0.16027814103280444</v>
      </c>
      <c r="D91" s="11">
        <f>ARIMA2차!D91/10000000</f>
        <v>0.16480811525745037</v>
      </c>
      <c r="E91" s="11">
        <f>ARIMA2차!E91/10000000</f>
        <v>0.15981751304039221</v>
      </c>
      <c r="F91" s="11">
        <f>ARIMA2차!F91/10000000</f>
        <v>0.16765814561830045</v>
      </c>
      <c r="G91" s="11">
        <f>ARIMA2차!G91/10000000</f>
        <v>0.16143040153558336</v>
      </c>
      <c r="H91" s="11">
        <f>ARIMA2차!H91/10000000</f>
        <v>0.16157690101080804</v>
      </c>
      <c r="I91" s="11">
        <f>ARIMA2차!I91/10000000</f>
        <v>0.15786769326502673</v>
      </c>
      <c r="J91" s="11">
        <f>ARIMA2차!J91/10000000</f>
        <v>0.15578272881209984</v>
      </c>
      <c r="K91" s="11">
        <f>ARIMA2차!K91/10000000</f>
        <v>0.15036857747479926</v>
      </c>
      <c r="L91" s="11">
        <f>ARIMA2차!L91/10000000</f>
        <v>0.15141519612948667</v>
      </c>
      <c r="M91" s="11">
        <f>ARIMA2차!M91/10000000</f>
        <v>0.14024487717102119</v>
      </c>
      <c r="N91" s="11">
        <f>ARIMA2차!N91/10000000</f>
        <v>0.14913997906953663</v>
      </c>
      <c r="O91" s="11">
        <f>ARIMA2차!O91/10000000</f>
        <v>0.14162965140465883</v>
      </c>
      <c r="P91" s="11">
        <f>ARIMA2차!P91/10000000</f>
        <v>0.13240592070523044</v>
      </c>
      <c r="Q91" s="11">
        <f>ARIMA2차!Q91/10000000</f>
        <v>0.13467874563466756</v>
      </c>
      <c r="R91" s="11">
        <f>ARIMA2차!R91/10000000</f>
        <v>0.13437593960950436</v>
      </c>
      <c r="S91" s="11">
        <f>ARIMA2차!S91/10000000</f>
        <v>0.13032204473966821</v>
      </c>
      <c r="T91" s="11">
        <f>ARIMA2차!T91/10000000</f>
        <v>0.13202181729884591</v>
      </c>
      <c r="U91" s="11">
        <f>ARIMA2차!U91/10000000</f>
        <v>0.12882050748437665</v>
      </c>
      <c r="V91" s="11">
        <f>ARIMA2차!V91/10000000</f>
        <v>0.12894187927635589</v>
      </c>
      <c r="W91" s="12">
        <f>ARIMA2차!W91/10000000</f>
        <v>0.1246765062127255</v>
      </c>
      <c r="X91" s="12">
        <f>ARIMA2차!X91/10000000</f>
        <v>0.12254147357002274</v>
      </c>
      <c r="Y91" s="12">
        <f>ARIMA2차!Y91/10000000</f>
        <v>0.1204042625672318</v>
      </c>
      <c r="Z91" s="12">
        <f>ARIMA2차!Z91/10000000</f>
        <v>0.11826487320435494</v>
      </c>
      <c r="AA91" s="12">
        <f>ARIMA2차!AA91/10000000</f>
        <v>0.11612330548138991</v>
      </c>
      <c r="AB91" s="12">
        <f>ARIMA2차!AB91/10000000</f>
        <v>0.11397955939833894</v>
      </c>
      <c r="AC91" s="12">
        <f>ARIMA2차!AC91/10000000</f>
        <v>0.11183363495519981</v>
      </c>
      <c r="AD91" s="12">
        <f>ARIMA2차!AD91/10000000</f>
        <v>0.10968553215197474</v>
      </c>
      <c r="AE91" s="12">
        <f>ARIMA2차!AE91/10000000</f>
        <v>0.10753525098866225</v>
      </c>
      <c r="AG91" s="3">
        <f>(W91-실제값!W91)^2</f>
        <v>1520948642638.4802</v>
      </c>
      <c r="AH91" s="3">
        <f>(X91-실제값!X91)^2</f>
        <v>1620862167322.0793</v>
      </c>
      <c r="AI91" s="3">
        <f>(Y91-실제값!Y91)^2</f>
        <v>1415715956995.0652</v>
      </c>
      <c r="AJ91" s="3">
        <f>(Z91-실제값!Z91)^2</f>
        <v>1433582601470.937</v>
      </c>
      <c r="AK91" s="3">
        <f>(AA91-실제값!AA91)^2</f>
        <v>1332239456449.6606</v>
      </c>
      <c r="AL91" s="3">
        <f>(AB91-실제값!AB91)^2</f>
        <v>1314517946649.4473</v>
      </c>
      <c r="AM91" s="3">
        <f>(AC91-실제값!AC91)^2</f>
        <v>1565465576770.9529</v>
      </c>
      <c r="AN91" s="3">
        <f>(AD91-실제값!AD91)^2</f>
        <v>1464954086018.5789</v>
      </c>
    </row>
    <row r="92" spans="1:40" x14ac:dyDescent="0.6">
      <c r="A92" s="1">
        <v>88</v>
      </c>
      <c r="B92" s="11">
        <f>ARIMA2차!B92/10000000</f>
        <v>0.18086636590712837</v>
      </c>
      <c r="C92" s="11">
        <f>ARIMA2차!C92/10000000</f>
        <v>0.17836087477996157</v>
      </c>
      <c r="D92" s="11">
        <f>ARIMA2차!D92/10000000</f>
        <v>0.17650771021922762</v>
      </c>
      <c r="E92" s="11">
        <f>ARIMA2차!E92/10000000</f>
        <v>0.17887325369726442</v>
      </c>
      <c r="F92" s="11">
        <f>ARIMA2차!F92/10000000</f>
        <v>0.17904124795476048</v>
      </c>
      <c r="G92" s="11">
        <f>ARIMA2차!G92/10000000</f>
        <v>0.18122153186267895</v>
      </c>
      <c r="H92" s="11">
        <f>ARIMA2차!H92/10000000</f>
        <v>0.17361136589503562</v>
      </c>
      <c r="I92" s="11">
        <f>ARIMA2차!I92/10000000</f>
        <v>0.17906477620830802</v>
      </c>
      <c r="J92" s="11">
        <f>ARIMA2차!J92/10000000</f>
        <v>0.17272778933422486</v>
      </c>
      <c r="K92" s="11">
        <f>ARIMA2차!K92/10000000</f>
        <v>0.16681484728756757</v>
      </c>
      <c r="L92" s="11">
        <f>ARIMA2차!L92/10000000</f>
        <v>0.16856374730633766</v>
      </c>
      <c r="M92" s="11">
        <f>ARIMA2차!M92/10000000</f>
        <v>0.16375406730270928</v>
      </c>
      <c r="N92" s="11">
        <f>ARIMA2차!N92/10000000</f>
        <v>0.15254540735628411</v>
      </c>
      <c r="O92" s="11">
        <f>ARIMA2차!O92/10000000</f>
        <v>0.16718180031970123</v>
      </c>
      <c r="P92" s="11">
        <f>ARIMA2차!P92/10000000</f>
        <v>0.15121944752897726</v>
      </c>
      <c r="Q92" s="11">
        <f>ARIMA2차!Q92/10000000</f>
        <v>0.14846035872707866</v>
      </c>
      <c r="R92" s="11">
        <f>ARIMA2차!R92/10000000</f>
        <v>0.14820917800998995</v>
      </c>
      <c r="S92" s="11">
        <f>ARIMA2차!S92/10000000</f>
        <v>0.14888060708406775</v>
      </c>
      <c r="T92" s="11">
        <f>ARIMA2차!T92/10000000</f>
        <v>0.14505596338916141</v>
      </c>
      <c r="U92" s="11">
        <f>ARIMA2차!U92/10000000</f>
        <v>0.14461926079995122</v>
      </c>
      <c r="V92" s="11">
        <f>ARIMA2차!V92/10000000</f>
        <v>0.145459997941076</v>
      </c>
      <c r="W92" s="12">
        <f>ARIMA2차!W92/10000000</f>
        <v>0.14085241283601596</v>
      </c>
      <c r="X92" s="12">
        <f>ARIMA2차!X92/10000000</f>
        <v>0.13870072269062622</v>
      </c>
      <c r="Y92" s="12">
        <f>ARIMA2차!Y92/10000000</f>
        <v>0.13654682971190513</v>
      </c>
      <c r="Z92" s="12">
        <f>ARIMA2차!Z92/10000000</f>
        <v>0.13439073389985412</v>
      </c>
      <c r="AA92" s="12">
        <f>ARIMA2차!AA92/10000000</f>
        <v>0.13223243525447323</v>
      </c>
      <c r="AB92" s="12">
        <f>ARIMA2차!AB92/10000000</f>
        <v>0.13007193377576098</v>
      </c>
      <c r="AC92" s="12">
        <f>ARIMA2차!AC92/10000000</f>
        <v>0.12790922946371808</v>
      </c>
      <c r="AD92" s="12">
        <f>ARIMA2차!AD92/10000000</f>
        <v>0.12574432231834606</v>
      </c>
      <c r="AE92" s="12">
        <f>ARIMA2차!AE92/10000000</f>
        <v>0.12357721233964339</v>
      </c>
      <c r="AG92" s="3">
        <f>(W92-실제값!W92)^2</f>
        <v>1938706278465.5256</v>
      </c>
      <c r="AH92" s="3">
        <f>(X92-실제값!X92)^2</f>
        <v>1947755683026.7869</v>
      </c>
      <c r="AI92" s="3">
        <f>(Y92-실제값!Y92)^2</f>
        <v>2001522872555.8459</v>
      </c>
      <c r="AJ92" s="3">
        <f>(Z92-실제값!Z92)^2</f>
        <v>1741080309126.2964</v>
      </c>
      <c r="AK92" s="3">
        <f>(AA92-실제값!AA92)^2</f>
        <v>1770802656266.1838</v>
      </c>
      <c r="AL92" s="3">
        <f>(AB92-실제값!AB92)^2</f>
        <v>1547981095868.6138</v>
      </c>
      <c r="AM92" s="3">
        <f>(AC92-실제값!AC92)^2</f>
        <v>1610458747007.7271</v>
      </c>
      <c r="AN92" s="3">
        <f>(AD92-실제값!AD92)^2</f>
        <v>1925240072156.7236</v>
      </c>
    </row>
    <row r="93" spans="1:40" x14ac:dyDescent="0.6">
      <c r="A93" s="1">
        <v>89</v>
      </c>
      <c r="B93" s="11">
        <f>ARIMA2차!B93/10000000</f>
        <v>0.19423249250735539</v>
      </c>
      <c r="C93" s="11">
        <f>ARIMA2차!C93/10000000</f>
        <v>0.19485399186725536</v>
      </c>
      <c r="D93" s="11">
        <f>ARIMA2차!D93/10000000</f>
        <v>0.19441070834063656</v>
      </c>
      <c r="E93" s="11">
        <f>ARIMA2차!E93/10000000</f>
        <v>0.19571576232977905</v>
      </c>
      <c r="F93" s="11">
        <f>ARIMA2차!F93/10000000</f>
        <v>0.20095046083810811</v>
      </c>
      <c r="G93" s="11">
        <f>ARIMA2차!G93/10000000</f>
        <v>0.19684390225017429</v>
      </c>
      <c r="H93" s="11">
        <f>ARIMA2차!H93/10000000</f>
        <v>0.19917046913881017</v>
      </c>
      <c r="I93" s="11">
        <f>ARIMA2차!I93/10000000</f>
        <v>0.19592111290721737</v>
      </c>
      <c r="J93" s="11">
        <f>ARIMA2차!J93/10000000</f>
        <v>0.19400959582090974</v>
      </c>
      <c r="K93" s="11">
        <f>ARIMA2차!K93/10000000</f>
        <v>0.18484293198433227</v>
      </c>
      <c r="L93" s="11">
        <f>ARIMA2차!L93/10000000</f>
        <v>0.1852923366534284</v>
      </c>
      <c r="M93" s="11">
        <f>ARIMA2차!M93/10000000</f>
        <v>0.18084793456090176</v>
      </c>
      <c r="N93" s="11">
        <f>ARIMA2차!N93/10000000</f>
        <v>0.17691197264597811</v>
      </c>
      <c r="O93" s="11">
        <f>ARIMA2차!O93/10000000</f>
        <v>0.17093635083238778</v>
      </c>
      <c r="P93" s="11">
        <f>ARIMA2차!P93/10000000</f>
        <v>0.17907222658952118</v>
      </c>
      <c r="Q93" s="11">
        <f>ARIMA2차!Q93/10000000</f>
        <v>0.16871806397913219</v>
      </c>
      <c r="R93" s="11">
        <f>ARIMA2차!R93/10000000</f>
        <v>0.16379750292375295</v>
      </c>
      <c r="S93" s="11">
        <f>ARIMA2차!S93/10000000</f>
        <v>0.1636883809179514</v>
      </c>
      <c r="T93" s="11">
        <f>ARIMA2차!T93/10000000</f>
        <v>0.16586144523137006</v>
      </c>
      <c r="U93" s="11">
        <f>ARIMA2차!U93/10000000</f>
        <v>0.15970290464013048</v>
      </c>
      <c r="V93" s="11">
        <f>ARIMA2차!V93/10000000</f>
        <v>0.16172277774652713</v>
      </c>
      <c r="W93" s="12">
        <f>ARIMA2차!W93/10000000</f>
        <v>0.15856722644836754</v>
      </c>
      <c r="X93" s="12">
        <f>ARIMA2차!X93/10000000</f>
        <v>0.15639604502425491</v>
      </c>
      <c r="Y93" s="12">
        <f>ARIMA2차!Y93/10000000</f>
        <v>0.15422263272676318</v>
      </c>
      <c r="Z93" s="12">
        <f>ARIMA2차!Z93/10000000</f>
        <v>0.1520469895558931</v>
      </c>
      <c r="AA93" s="12">
        <f>ARIMA2차!AA93/10000000</f>
        <v>0.14986911551164389</v>
      </c>
      <c r="AB93" s="12">
        <f>ARIMA2차!AB93/10000000</f>
        <v>0.14768901059401632</v>
      </c>
      <c r="AC93" s="12">
        <f>ARIMA2차!AC93/10000000</f>
        <v>0.14550667480301038</v>
      </c>
      <c r="AD93" s="12">
        <f>ARIMA2차!AD93/10000000</f>
        <v>0.14332210813862534</v>
      </c>
      <c r="AE93" s="12">
        <f>ARIMA2차!AE93/10000000</f>
        <v>0.14113531060086265</v>
      </c>
      <c r="AG93" s="3">
        <f>(W93-실제값!W93)^2</f>
        <v>2577701714688.9111</v>
      </c>
      <c r="AH93" s="3">
        <f>(X93-실제값!X93)^2</f>
        <v>2491634523003.4199</v>
      </c>
      <c r="AI93" s="3">
        <f>(Y93-실제값!Y93)^2</f>
        <v>2361150629278.8237</v>
      </c>
      <c r="AJ93" s="3">
        <f>(Z93-실제값!Z93)^2</f>
        <v>2359051165046.0884</v>
      </c>
      <c r="AK93" s="3">
        <f>(AA93-실제값!AA93)^2</f>
        <v>2140705962704.0835</v>
      </c>
      <c r="AL93" s="3">
        <f>(AB93-실제값!AB93)^2</f>
        <v>2031560688733.4797</v>
      </c>
      <c r="AM93" s="3">
        <f>(AC93-실제값!AC93)^2</f>
        <v>1912392353918.449</v>
      </c>
      <c r="AN93" s="3">
        <f>(AD93-실제값!AD93)^2</f>
        <v>1991040029399.1648</v>
      </c>
    </row>
    <row r="94" spans="1:40" x14ac:dyDescent="0.6">
      <c r="A94" s="1">
        <v>90</v>
      </c>
      <c r="B94" s="11">
        <f>ARIMA2차!B94/10000000</f>
        <v>0.21300827835800695</v>
      </c>
      <c r="C94" s="11">
        <f>ARIMA2차!C94/10000000</f>
        <v>0.21184677957990394</v>
      </c>
      <c r="D94" s="11">
        <f>ARIMA2차!D94/10000000</f>
        <v>0.22000595010892843</v>
      </c>
      <c r="E94" s="11">
        <f>ARIMA2차!E94/10000000</f>
        <v>0.21240894264245894</v>
      </c>
      <c r="F94" s="11">
        <f>ARIMA2차!F94/10000000</f>
        <v>0.21366819587270314</v>
      </c>
      <c r="G94" s="11">
        <f>ARIMA2차!G94/10000000</f>
        <v>0.21785192698240913</v>
      </c>
      <c r="H94" s="11">
        <f>ARIMA2차!H94/10000000</f>
        <v>0.21124153581117946</v>
      </c>
      <c r="I94" s="11">
        <f>ARIMA2차!I94/10000000</f>
        <v>0.21971015548947906</v>
      </c>
      <c r="J94" s="11">
        <f>ARIMA2차!J94/10000000</f>
        <v>0.21286145357840228</v>
      </c>
      <c r="K94" s="11">
        <f>ARIMA2차!K94/10000000</f>
        <v>0.20689819336800844</v>
      </c>
      <c r="L94" s="11">
        <f>ARIMA2차!L94/10000000</f>
        <v>0.20536619533457759</v>
      </c>
      <c r="M94" s="11">
        <f>ARIMA2차!M94/10000000</f>
        <v>0.19827282571296842</v>
      </c>
      <c r="N94" s="11">
        <f>ARIMA2차!N94/10000000</f>
        <v>0.19755158711169055</v>
      </c>
      <c r="O94" s="11">
        <f>ARIMA2차!O94/10000000</f>
        <v>0.19863299640620419</v>
      </c>
      <c r="P94" s="11">
        <f>ARIMA2차!P94/10000000</f>
        <v>0.18316761042354637</v>
      </c>
      <c r="Q94" s="11">
        <f>ARIMA2차!Q94/10000000</f>
        <v>0.20235296788539539</v>
      </c>
      <c r="R94" s="11">
        <f>ARIMA2차!R94/10000000</f>
        <v>0.1886639510237445</v>
      </c>
      <c r="S94" s="11">
        <f>ARIMA2차!S94/10000000</f>
        <v>0.18271821336014882</v>
      </c>
      <c r="T94" s="11">
        <f>ARIMA2차!T94/10000000</f>
        <v>0.1848082606835556</v>
      </c>
      <c r="U94" s="11">
        <f>ARIMA2차!U94/10000000</f>
        <v>0.18119893160551218</v>
      </c>
      <c r="V94" s="11">
        <f>ARIMA2차!V94/10000000</f>
        <v>0.17956669945814593</v>
      </c>
      <c r="W94" s="12">
        <f>ARIMA2차!W94/10000000</f>
        <v>0.17985962526857927</v>
      </c>
      <c r="X94" s="12">
        <f>ARIMA2차!X94/10000000</f>
        <v>0.17783162521208673</v>
      </c>
      <c r="Y94" s="12">
        <f>ARIMA2차!Y94/10000000</f>
        <v>0.17580152578411029</v>
      </c>
      <c r="Z94" s="12">
        <f>ARIMA2차!Z94/10000000</f>
        <v>0.17376932698465139</v>
      </c>
      <c r="AA94" s="12">
        <f>ARIMA2차!AA94/10000000</f>
        <v>0.17173502881371006</v>
      </c>
      <c r="AB94" s="12">
        <f>ARIMA2차!AB94/10000000</f>
        <v>0.16969863127128557</v>
      </c>
      <c r="AC94" s="12">
        <f>ARIMA2차!AC94/10000000</f>
        <v>0.16766013435737789</v>
      </c>
      <c r="AD94" s="12">
        <f>ARIMA2차!AD94/10000000</f>
        <v>0.16561953807198854</v>
      </c>
      <c r="AE94" s="12">
        <f>ARIMA2차!AE94/10000000</f>
        <v>0.16357684241511525</v>
      </c>
      <c r="AG94" s="3">
        <f>(W94-실제값!W94)^2</f>
        <v>3210406397029.6504</v>
      </c>
      <c r="AH94" s="3">
        <f>(X94-실제값!X94)^2</f>
        <v>3239769546957.8052</v>
      </c>
      <c r="AI94" s="3">
        <f>(Y94-실제값!Y94)^2</f>
        <v>3015626058173.5386</v>
      </c>
      <c r="AJ94" s="3">
        <f>(Z94-실제값!Z94)^2</f>
        <v>2803322740793.4546</v>
      </c>
      <c r="AK94" s="3">
        <f>(AA94-실제값!AA94)^2</f>
        <v>2951256503656.0391</v>
      </c>
      <c r="AL94" s="3">
        <f>(AB94-실제값!AB94)^2</f>
        <v>2481204114146.4644</v>
      </c>
      <c r="AM94" s="3">
        <f>(AC94-실제값!AC94)^2</f>
        <v>2550467256292.3574</v>
      </c>
      <c r="AN94" s="3">
        <f>(AD94-실제값!AD94)^2</f>
        <v>2400120762314.21</v>
      </c>
    </row>
    <row r="95" spans="1:40" x14ac:dyDescent="0.6">
      <c r="A95" s="1">
        <v>91</v>
      </c>
      <c r="B95" s="11">
        <f>ARIMA2차!B95/10000000</f>
        <v>0.23112726499667011</v>
      </c>
      <c r="C95" s="11">
        <f>ARIMA2차!C95/10000000</f>
        <v>0.23371459454592089</v>
      </c>
      <c r="D95" s="11">
        <f>ARIMA2차!D95/10000000</f>
        <v>0.23145258627975698</v>
      </c>
      <c r="E95" s="11">
        <f>ARIMA2차!E95/10000000</f>
        <v>0.23563347323225323</v>
      </c>
      <c r="F95" s="11">
        <f>ARIMA2차!F95/10000000</f>
        <v>0.23722672950171031</v>
      </c>
      <c r="G95" s="11">
        <f>ARIMA2차!G95/10000000</f>
        <v>0.23455329344059198</v>
      </c>
      <c r="H95" s="11">
        <f>ARIMA2차!H95/10000000</f>
        <v>0.23752085086987085</v>
      </c>
      <c r="I95" s="11">
        <f>ARIMA2차!I95/10000000</f>
        <v>0.23154202378163841</v>
      </c>
      <c r="J95" s="11">
        <f>ARIMA2차!J95/10000000</f>
        <v>0.23989322232370278</v>
      </c>
      <c r="K95" s="11">
        <f>ARIMA2차!K95/10000000</f>
        <v>0.22264394617678696</v>
      </c>
      <c r="L95" s="11">
        <f>ARIMA2차!L95/10000000</f>
        <v>0.2319402811379952</v>
      </c>
      <c r="M95" s="11">
        <f>ARIMA2차!M95/10000000</f>
        <v>0.22184266986588561</v>
      </c>
      <c r="N95" s="11">
        <f>ARIMA2차!N95/10000000</f>
        <v>0.21628910766371245</v>
      </c>
      <c r="O95" s="11">
        <f>ARIMA2차!O95/10000000</f>
        <v>0.21976031751263245</v>
      </c>
      <c r="P95" s="11">
        <f>ARIMA2차!P95/10000000</f>
        <v>0.21075344029643339</v>
      </c>
      <c r="Q95" s="11">
        <f>ARIMA2차!Q95/10000000</f>
        <v>0.20216197067245051</v>
      </c>
      <c r="R95" s="11">
        <f>ARIMA2차!R95/10000000</f>
        <v>0.22360065230993983</v>
      </c>
      <c r="S95" s="11">
        <f>ARIMA2차!S95/10000000</f>
        <v>0.20932090651378618</v>
      </c>
      <c r="T95" s="11">
        <f>ARIMA2차!T95/10000000</f>
        <v>0.2004187461728513</v>
      </c>
      <c r="U95" s="11">
        <f>ARIMA2차!U95/10000000</f>
        <v>0.20152917418096994</v>
      </c>
      <c r="V95" s="11">
        <f>ARIMA2차!V95/10000000</f>
        <v>0.20474887332201275</v>
      </c>
      <c r="W95" s="12">
        <f>ARIMA2차!W95/10000000</f>
        <v>0.20236204491137638</v>
      </c>
      <c r="X95" s="12">
        <f>ARIMA2차!X95/10000000</f>
        <v>0.2004939561658971</v>
      </c>
      <c r="Y95" s="12">
        <f>ARIMA2차!Y95/10000000</f>
        <v>0.19862391554461792</v>
      </c>
      <c r="Z95" s="12">
        <f>ARIMA2차!Z95/10000000</f>
        <v>0.19675192304753811</v>
      </c>
      <c r="AA95" s="12">
        <f>ARIMA2차!AA95/10000000</f>
        <v>0.19487797867465989</v>
      </c>
      <c r="AB95" s="12">
        <f>ARIMA2차!AB95/10000000</f>
        <v>0.19300208242598177</v>
      </c>
      <c r="AC95" s="12">
        <f>ARIMA2차!AC95/10000000</f>
        <v>0.19112423430150449</v>
      </c>
      <c r="AD95" s="12">
        <f>ARIMA2차!AD95/10000000</f>
        <v>0.18924443430122584</v>
      </c>
      <c r="AE95" s="12">
        <f>ARIMA2차!AE95/10000000</f>
        <v>0.18736268242514878</v>
      </c>
      <c r="AG95" s="3">
        <f>(W95-실제값!W95)^2</f>
        <v>3901463250651.8892</v>
      </c>
      <c r="AH95" s="3">
        <f>(X95-실제값!X95)^2</f>
        <v>3939281226962.9141</v>
      </c>
      <c r="AI95" s="3">
        <f>(Y95-실제값!Y95)^2</f>
        <v>3906509095338.1899</v>
      </c>
      <c r="AJ95" s="3">
        <f>(Z95-실제값!Z95)^2</f>
        <v>3597939615571.6099</v>
      </c>
      <c r="AK95" s="3">
        <f>(AA95-실제값!AA95)^2</f>
        <v>3552687494562.3301</v>
      </c>
      <c r="AL95" s="3">
        <f>(AB95-실제값!AB95)^2</f>
        <v>3430847945834.7275</v>
      </c>
      <c r="AM95" s="3">
        <f>(AC95-실제값!AC95)^2</f>
        <v>3109475304098.2397</v>
      </c>
      <c r="AN95" s="3">
        <f>(AD95-실제값!AD95)^2</f>
        <v>3174730130856.1348</v>
      </c>
    </row>
    <row r="96" spans="1:40" x14ac:dyDescent="0.6">
      <c r="A96" s="1">
        <v>92</v>
      </c>
      <c r="B96" s="11">
        <f>ARIMA2차!B96/10000000</f>
        <v>0.25175177606412047</v>
      </c>
      <c r="C96" s="11">
        <f>ARIMA2차!C96/10000000</f>
        <v>0.25524500183945903</v>
      </c>
      <c r="D96" s="11">
        <f>ARIMA2차!D96/10000000</f>
        <v>0.25370586373705867</v>
      </c>
      <c r="E96" s="11">
        <f>ARIMA2차!E96/10000000</f>
        <v>0.25295605977026697</v>
      </c>
      <c r="F96" s="11">
        <f>ARIMA2차!F96/10000000</f>
        <v>0.26463354122743998</v>
      </c>
      <c r="G96" s="11">
        <f>ARIMA2차!G96/10000000</f>
        <v>0.26021424598064485</v>
      </c>
      <c r="H96" s="11">
        <f>ARIMA2차!H96/10000000</f>
        <v>0.25427460896421888</v>
      </c>
      <c r="I96" s="11">
        <f>ARIMA2차!I96/10000000</f>
        <v>0.26856677093340264</v>
      </c>
      <c r="J96" s="11">
        <f>ARIMA2차!J96/10000000</f>
        <v>0.25593113744518053</v>
      </c>
      <c r="K96" s="11">
        <f>ARIMA2차!K96/10000000</f>
        <v>0.25333388810306695</v>
      </c>
      <c r="L96" s="11">
        <f>ARIMA2차!L96/10000000</f>
        <v>0.25217062079188424</v>
      </c>
      <c r="M96" s="11">
        <f>ARIMA2차!M96/10000000</f>
        <v>0.24964989076790159</v>
      </c>
      <c r="N96" s="11">
        <f>ARIMA2차!N96/10000000</f>
        <v>0.23926014043129776</v>
      </c>
      <c r="O96" s="11">
        <f>ARIMA2차!O96/10000000</f>
        <v>0.23942121065942665</v>
      </c>
      <c r="P96" s="11">
        <f>ARIMA2차!P96/10000000</f>
        <v>0.23858547792265372</v>
      </c>
      <c r="Q96" s="11">
        <f>ARIMA2차!Q96/10000000</f>
        <v>0.23777774758589235</v>
      </c>
      <c r="R96" s="11">
        <f>ARIMA2차!R96/10000000</f>
        <v>0.22974183425759087</v>
      </c>
      <c r="S96" s="11">
        <f>ARIMA2차!S96/10000000</f>
        <v>0.2421949171617081</v>
      </c>
      <c r="T96" s="11">
        <f>ARIMA2차!T96/10000000</f>
        <v>0.23438477745671757</v>
      </c>
      <c r="U96" s="11">
        <f>ARIMA2차!U96/10000000</f>
        <v>0.22225729269380573</v>
      </c>
      <c r="V96" s="11">
        <f>ARIMA2차!V96/10000000</f>
        <v>0.22766479782397536</v>
      </c>
      <c r="W96" s="12">
        <f>ARIMA2차!W96/10000000</f>
        <v>0.22851500927342921</v>
      </c>
      <c r="X96" s="12">
        <f>ARIMA2차!X96/10000000</f>
        <v>0.22683511246358976</v>
      </c>
      <c r="Y96" s="12">
        <f>ARIMA2차!Y96/10000000</f>
        <v>0.22515343752037512</v>
      </c>
      <c r="Z96" s="12">
        <f>ARIMA2차!Z96/10000000</f>
        <v>0.22346998444378599</v>
      </c>
      <c r="AA96" s="12">
        <f>ARIMA2차!AA96/10000000</f>
        <v>0.22178475323382169</v>
      </c>
      <c r="AB96" s="12">
        <f>ARIMA2차!AB96/10000000</f>
        <v>0.2200977438904822</v>
      </c>
      <c r="AC96" s="12">
        <f>ARIMA2차!AC96/10000000</f>
        <v>0.21840895641376748</v>
      </c>
      <c r="AD96" s="12">
        <f>ARIMA2차!AD96/10000000</f>
        <v>0.21671839080367683</v>
      </c>
      <c r="AE96" s="12">
        <f>ARIMA2차!AE96/10000000</f>
        <v>0.215026047060211</v>
      </c>
      <c r="AG96" s="3">
        <f>(W96-실제값!W96)^2</f>
        <v>5014347372787.4648</v>
      </c>
      <c r="AH96" s="3">
        <f>(X96-실제값!X96)^2</f>
        <v>5038431532178.5547</v>
      </c>
      <c r="AI96" s="3">
        <f>(Y96-실제값!Y96)^2</f>
        <v>4791358462075.1631</v>
      </c>
      <c r="AJ96" s="3">
        <f>(Z96-실제값!Z96)^2</f>
        <v>4666753229472.6211</v>
      </c>
      <c r="AK96" s="3">
        <f>(AA96-실제값!AA96)^2</f>
        <v>4495926574228.8379</v>
      </c>
      <c r="AL96" s="3">
        <f>(AB96-실제값!AB96)^2</f>
        <v>4094443237237.2749</v>
      </c>
      <c r="AM96" s="3">
        <f>(AC96-실제값!AC96)^2</f>
        <v>4257299500857.7842</v>
      </c>
      <c r="AN96" s="3">
        <f>(AD96-실제값!AD96)^2</f>
        <v>3843339618728.1191</v>
      </c>
    </row>
    <row r="97" spans="1:40" x14ac:dyDescent="0.6">
      <c r="A97" s="1">
        <v>93</v>
      </c>
      <c r="B97" s="11">
        <f>ARIMA2차!B97/10000000</f>
        <v>0.29443038770357538</v>
      </c>
      <c r="C97" s="11">
        <f>ARIMA2차!C97/10000000</f>
        <v>0.27134366741866622</v>
      </c>
      <c r="D97" s="11">
        <f>ARIMA2차!D97/10000000</f>
        <v>0.27740841605798333</v>
      </c>
      <c r="E97" s="11">
        <f>ARIMA2차!E97/10000000</f>
        <v>0.27657354914639837</v>
      </c>
      <c r="F97" s="11">
        <f>ARIMA2차!F97/10000000</f>
        <v>0.28237593457012672</v>
      </c>
      <c r="G97" s="11">
        <f>ARIMA2차!G97/10000000</f>
        <v>0.29335104070545276</v>
      </c>
      <c r="H97" s="11">
        <f>ARIMA2차!H97/10000000</f>
        <v>0.28267348167905548</v>
      </c>
      <c r="I97" s="11">
        <f>ARIMA2차!I97/10000000</f>
        <v>0.28648384240700248</v>
      </c>
      <c r="J97" s="11">
        <f>ARIMA2차!J97/10000000</f>
        <v>0.28708062878158797</v>
      </c>
      <c r="K97" s="11">
        <f>ARIMA2차!K97/10000000</f>
        <v>0.27011963762005364</v>
      </c>
      <c r="L97" s="11">
        <f>ARIMA2차!L97/10000000</f>
        <v>0.28641740878357508</v>
      </c>
      <c r="M97" s="11">
        <f>ARIMA2차!M97/10000000</f>
        <v>0.26985285111546364</v>
      </c>
      <c r="N97" s="11">
        <f>ARIMA2차!N97/10000000</f>
        <v>0.27204021012743462</v>
      </c>
      <c r="O97" s="11">
        <f>ARIMA2차!O97/10000000</f>
        <v>0.26833225172037778</v>
      </c>
      <c r="P97" s="11">
        <f>ARIMA2차!P97/10000000</f>
        <v>0.25864840835766478</v>
      </c>
      <c r="Q97" s="11">
        <f>ARIMA2차!Q97/10000000</f>
        <v>0.26494734185347496</v>
      </c>
      <c r="R97" s="11">
        <f>ARIMA2차!R97/10000000</f>
        <v>0.2594197719339279</v>
      </c>
      <c r="S97" s="11">
        <f>ARIMA2차!S97/10000000</f>
        <v>0.25060094525124915</v>
      </c>
      <c r="T97" s="11">
        <f>ARIMA2차!T97/10000000</f>
        <v>0.27382531208555771</v>
      </c>
      <c r="U97" s="11">
        <f>ARIMA2차!U97/10000000</f>
        <v>0.26004755889004427</v>
      </c>
      <c r="V97" s="11">
        <f>ARIMA2차!V97/10000000</f>
        <v>0.2509678823333632</v>
      </c>
      <c r="W97" s="12">
        <f>ARIMA2차!W97/10000000</f>
        <v>0.25585459070720373</v>
      </c>
      <c r="X97" s="12">
        <f>ARIMA2차!X97/10000000</f>
        <v>0.25426581393568964</v>
      </c>
      <c r="Y97" s="12">
        <f>ARIMA2차!Y97/10000000</f>
        <v>0.25267533593584596</v>
      </c>
      <c r="Z97" s="12">
        <f>ARIMA2차!Z97/10000000</f>
        <v>0.25108315670767201</v>
      </c>
      <c r="AA97" s="12">
        <f>ARIMA2차!AA97/10000000</f>
        <v>0.24948927625116854</v>
      </c>
      <c r="AB97" s="12">
        <f>ARIMA2차!AB97/10000000</f>
        <v>0.24789369456633403</v>
      </c>
      <c r="AC97" s="12">
        <f>ARIMA2차!AC97/10000000</f>
        <v>0.24629641165317073</v>
      </c>
      <c r="AD97" s="12">
        <f>ARIMA2차!AD97/10000000</f>
        <v>0.24469742751167639</v>
      </c>
      <c r="AE97" s="12">
        <f>ARIMA2차!AE97/10000000</f>
        <v>0.24309674214185178</v>
      </c>
      <c r="AG97" s="3">
        <f>(W97-실제값!W97)^2</f>
        <v>6217389836089.4287</v>
      </c>
      <c r="AH97" s="3">
        <f>(X97-실제값!X97)^2</f>
        <v>6219376137904.3545</v>
      </c>
      <c r="AI97" s="3">
        <f>(Y97-실제값!Y97)^2</f>
        <v>5979605417781.292</v>
      </c>
      <c r="AJ97" s="3">
        <f>(Z97-실제값!Z97)^2</f>
        <v>5870290655632.0469</v>
      </c>
      <c r="AK97" s="3">
        <f>(AA97-실제값!AA97)^2</f>
        <v>5877128934376.4717</v>
      </c>
      <c r="AL97" s="3">
        <f>(AB97-실제값!AB97)^2</f>
        <v>5154447597650.0928</v>
      </c>
      <c r="AM97" s="3">
        <f>(AC97-실제값!AC97)^2</f>
        <v>5326599714779.7871</v>
      </c>
      <c r="AN97" s="3">
        <f>(AD97-실제값!AD97)^2</f>
        <v>5258115249491.6729</v>
      </c>
    </row>
    <row r="98" spans="1:40" x14ac:dyDescent="0.6">
      <c r="A98" s="1">
        <v>94</v>
      </c>
      <c r="B98" s="11">
        <f>ARIMA2차!B98/10000000</f>
        <v>0.27690930170308709</v>
      </c>
      <c r="C98" s="11">
        <f>ARIMA2차!C98/10000000</f>
        <v>0.31530794567522447</v>
      </c>
      <c r="D98" s="11">
        <f>ARIMA2차!D98/10000000</f>
        <v>0.30120017513043151</v>
      </c>
      <c r="E98" s="11">
        <f>ARIMA2차!E98/10000000</f>
        <v>0.30407646815022638</v>
      </c>
      <c r="F98" s="11">
        <f>ARIMA2차!F98/10000000</f>
        <v>0.30612073428740028</v>
      </c>
      <c r="G98" s="11">
        <f>ARIMA2차!G98/10000000</f>
        <v>0.30927868657345514</v>
      </c>
      <c r="H98" s="11">
        <f>ARIMA2차!H98/10000000</f>
        <v>0.31593651804006406</v>
      </c>
      <c r="I98" s="11">
        <f>ARIMA2차!I98/10000000</f>
        <v>0.31899269395513247</v>
      </c>
      <c r="J98" s="11">
        <f>ARIMA2차!J98/10000000</f>
        <v>0.3067748370087412</v>
      </c>
      <c r="K98" s="11">
        <f>ARIMA2차!K98/10000000</f>
        <v>0.31108903355279321</v>
      </c>
      <c r="L98" s="11">
        <f>ARIMA2차!L98/10000000</f>
        <v>0.30835264679445135</v>
      </c>
      <c r="M98" s="11">
        <f>ARIMA2차!M98/10000000</f>
        <v>0.30692250780272773</v>
      </c>
      <c r="N98" s="11">
        <f>ARIMA2차!N98/10000000</f>
        <v>0.29464228548574817</v>
      </c>
      <c r="O98" s="11">
        <f>ARIMA2차!O98/10000000</f>
        <v>0.30294633760081058</v>
      </c>
      <c r="P98" s="11">
        <f>ARIMA2차!P98/10000000</f>
        <v>0.28665442669846547</v>
      </c>
      <c r="Q98" s="11">
        <f>ARIMA2차!Q98/10000000</f>
        <v>0.28744980173262952</v>
      </c>
      <c r="R98" s="11">
        <f>ARIMA2차!R98/10000000</f>
        <v>0.29286493067806513</v>
      </c>
      <c r="S98" s="11">
        <f>ARIMA2차!S98/10000000</f>
        <v>0.29039585554643965</v>
      </c>
      <c r="T98" s="11">
        <f>ARIMA2차!T98/10000000</f>
        <v>0.27498578679843227</v>
      </c>
      <c r="U98" s="11">
        <f>ARIMA2차!U98/10000000</f>
        <v>0.29432706866447461</v>
      </c>
      <c r="V98" s="11">
        <f>ARIMA2차!V98/10000000</f>
        <v>0.28785029653331529</v>
      </c>
      <c r="W98" s="12">
        <f>ARIMA2차!W98/10000000</f>
        <v>0.28863164327271207</v>
      </c>
      <c r="X98" s="12">
        <f>ARIMA2차!X98/10000000</f>
        <v>0.28761933172444404</v>
      </c>
      <c r="Y98" s="12">
        <f>ARIMA2차!Y98/10000000</f>
        <v>0.28660587443298696</v>
      </c>
      <c r="Z98" s="12">
        <f>ARIMA2차!Z98/10000000</f>
        <v>0.2855912713983409</v>
      </c>
      <c r="AA98" s="12">
        <f>ARIMA2차!AA98/10000000</f>
        <v>0.28457552262050512</v>
      </c>
      <c r="AB98" s="12">
        <f>ARIMA2차!AB98/10000000</f>
        <v>0.28355862809948101</v>
      </c>
      <c r="AC98" s="12">
        <f>ARIMA2차!AC98/10000000</f>
        <v>0.28254058783526681</v>
      </c>
      <c r="AD98" s="12">
        <f>ARIMA2차!AD98/10000000</f>
        <v>0.28152140182786434</v>
      </c>
      <c r="AE98" s="12">
        <f>ARIMA2차!AE98/10000000</f>
        <v>0.28050107007727249</v>
      </c>
      <c r="AG98" s="3">
        <f>(W98-실제값!W98)^2</f>
        <v>7268958870677.1416</v>
      </c>
      <c r="AH98" s="3">
        <f>(X98-실제값!X98)^2</f>
        <v>7659661420353.2803</v>
      </c>
      <c r="AI98" s="3">
        <f>(Y98-실제값!Y98)^2</f>
        <v>7479556968617.8779</v>
      </c>
      <c r="AJ98" s="3">
        <f>(Z98-실제값!Z98)^2</f>
        <v>7016310411815.5576</v>
      </c>
      <c r="AK98" s="3">
        <f>(AA98-실제값!AA98)^2</f>
        <v>7165253028559.9238</v>
      </c>
      <c r="AL98" s="3">
        <f>(AB98-실제값!AB98)^2</f>
        <v>6442830828983.2559</v>
      </c>
      <c r="AM98" s="3">
        <f>(AC98-실제값!AC98)^2</f>
        <v>6861479787657.4229</v>
      </c>
      <c r="AN98" s="3">
        <f>(AD98-실제값!AD98)^2</f>
        <v>6060375453723.3887</v>
      </c>
    </row>
    <row r="99" spans="1:40" x14ac:dyDescent="0.6">
      <c r="A99" s="1">
        <v>95</v>
      </c>
      <c r="B99" s="11">
        <f>ARIMA2차!B99/10000000</f>
        <v>0.3560124670483682</v>
      </c>
      <c r="C99" s="11">
        <f>ARIMA2차!C99/10000000</f>
        <v>0.2965675357877765</v>
      </c>
      <c r="D99" s="11">
        <f>ARIMA2차!D99/10000000</f>
        <v>0.33813963055607593</v>
      </c>
      <c r="E99" s="11">
        <f>ARIMA2차!E99/10000000</f>
        <v>0.32196573922483318</v>
      </c>
      <c r="F99" s="11">
        <f>ARIMA2차!F99/10000000</f>
        <v>0.33944461424267558</v>
      </c>
      <c r="G99" s="11">
        <f>ARIMA2차!G99/10000000</f>
        <v>0.33382494746879504</v>
      </c>
      <c r="H99" s="11">
        <f>ARIMA2차!H99/10000000</f>
        <v>0.33482048772847989</v>
      </c>
      <c r="I99" s="11">
        <f>ARIMA2차!I99/10000000</f>
        <v>0.34383669936317146</v>
      </c>
      <c r="J99" s="11">
        <f>ARIMA2차!J99/10000000</f>
        <v>0.3379403157451723</v>
      </c>
      <c r="K99" s="11">
        <f>ARIMA2차!K99/10000000</f>
        <v>0.32394877779608844</v>
      </c>
      <c r="L99" s="11">
        <f>ARIMA2차!L99/10000000</f>
        <v>0.34079420251006498</v>
      </c>
      <c r="M99" s="11">
        <f>ARIMA2차!M99/10000000</f>
        <v>0.32576252033767811</v>
      </c>
      <c r="N99" s="11">
        <f>ARIMA2차!N99/10000000</f>
        <v>0.33787602984945864</v>
      </c>
      <c r="O99" s="11">
        <f>ARIMA2차!O99/10000000</f>
        <v>0.32364686953469113</v>
      </c>
      <c r="P99" s="11">
        <f>ARIMA2차!P99/10000000</f>
        <v>0.32151771374766025</v>
      </c>
      <c r="Q99" s="11">
        <f>ARIMA2차!Q99/10000000</f>
        <v>0.31498232237252843</v>
      </c>
      <c r="R99" s="11">
        <f>ARIMA2차!R99/10000000</f>
        <v>0.3107193091928776</v>
      </c>
      <c r="S99" s="11">
        <f>ARIMA2차!S99/10000000</f>
        <v>0.32208961337410447</v>
      </c>
      <c r="T99" s="11">
        <f>ARIMA2차!T99/10000000</f>
        <v>0.3189817007912697</v>
      </c>
      <c r="U99" s="11">
        <f>ARIMA2차!U99/10000000</f>
        <v>0.29674512640849671</v>
      </c>
      <c r="V99" s="11">
        <f>ARIMA2차!V99/10000000</f>
        <v>0.33380703182099403</v>
      </c>
      <c r="W99" s="12">
        <f>ARIMA2차!W99/10000000</f>
        <v>0.31650871967181338</v>
      </c>
      <c r="X99" s="12">
        <f>ARIMA2차!X99/10000000</f>
        <v>0.31551843516995498</v>
      </c>
      <c r="Y99" s="12">
        <f>ARIMA2차!Y99/10000000</f>
        <v>0.31452701305493375</v>
      </c>
      <c r="Z99" s="12">
        <f>ARIMA2차!Z99/10000000</f>
        <v>0.31353445332674906</v>
      </c>
      <c r="AA99" s="12">
        <f>ARIMA2차!AA99/10000000</f>
        <v>0.31254075598540193</v>
      </c>
      <c r="AB99" s="12">
        <f>ARIMA2차!AB99/10000000</f>
        <v>0.31154592103089246</v>
      </c>
      <c r="AC99" s="12">
        <f>ARIMA2차!AC99/10000000</f>
        <v>0.31054994846321943</v>
      </c>
      <c r="AD99" s="12">
        <f>ARIMA2차!AD99/10000000</f>
        <v>0.30955283828238361</v>
      </c>
      <c r="AE99" s="12">
        <f>ARIMA2차!AE99/10000000</f>
        <v>0.30855459048838541</v>
      </c>
      <c r="AG99" s="3">
        <f>(W99-실제값!W99)^2</f>
        <v>9589998294720.4941</v>
      </c>
      <c r="AH99" s="3">
        <f>(X99-실제값!X99)^2</f>
        <v>9192638982142.293</v>
      </c>
      <c r="AI99" s="3">
        <f>(Y99-실제값!Y99)^2</f>
        <v>9225423052224.2383</v>
      </c>
      <c r="AJ99" s="3">
        <f>(Z99-실제값!Z99)^2</f>
        <v>8968677970497.4238</v>
      </c>
      <c r="AK99" s="3">
        <f>(AA99-실제값!AA99)^2</f>
        <v>8646419338037.4678</v>
      </c>
      <c r="AL99" s="3">
        <f>(AB99-실제값!AB99)^2</f>
        <v>8204477554297.5459</v>
      </c>
      <c r="AM99" s="3">
        <f>(AC99-실제값!AC99)^2</f>
        <v>8865937621440.5488</v>
      </c>
      <c r="AN99" s="3">
        <f>(AD99-실제값!AD99)^2</f>
        <v>7537641938193.2646</v>
      </c>
    </row>
    <row r="100" spans="1:40" x14ac:dyDescent="0.6">
      <c r="A100" s="1">
        <v>96</v>
      </c>
      <c r="B100" s="11">
        <f>ARIMA2차!B100/10000000</f>
        <v>0.32390924252441594</v>
      </c>
      <c r="C100" s="11">
        <f>ARIMA2차!C100/10000000</f>
        <v>0.38995956130082299</v>
      </c>
      <c r="D100" s="11">
        <f>ARIMA2차!D100/10000000</f>
        <v>0.32875359863996229</v>
      </c>
      <c r="E100" s="11">
        <f>ARIMA2차!E100/10000000</f>
        <v>0.37153910365077109</v>
      </c>
      <c r="F100" s="11">
        <f>ARIMA2차!F100/10000000</f>
        <v>0.35731436104839381</v>
      </c>
      <c r="G100" s="11">
        <f>ARIMA2차!G100/10000000</f>
        <v>0.36919046500994773</v>
      </c>
      <c r="H100" s="11">
        <f>ARIMA2차!H100/10000000</f>
        <v>0.3698535257596815</v>
      </c>
      <c r="I100" s="11">
        <f>ARIMA2차!I100/10000000</f>
        <v>0.36823798353479059</v>
      </c>
      <c r="J100" s="11">
        <f>ARIMA2차!J100/10000000</f>
        <v>0.38098255240834528</v>
      </c>
      <c r="K100" s="11">
        <f>ARIMA2차!K100/10000000</f>
        <v>0.36727040757571422</v>
      </c>
      <c r="L100" s="11">
        <f>ARIMA2차!L100/10000000</f>
        <v>0.35625927925724044</v>
      </c>
      <c r="M100" s="11">
        <f>ARIMA2차!M100/10000000</f>
        <v>0.35632540430939852</v>
      </c>
      <c r="N100" s="11">
        <f>ARIMA2차!N100/10000000</f>
        <v>0.33957111898592762</v>
      </c>
      <c r="O100" s="11">
        <f>ARIMA2차!O100/10000000</f>
        <v>0.35108308129328086</v>
      </c>
      <c r="P100" s="11">
        <f>ARIMA2차!P100/10000000</f>
        <v>0.34704396265570464</v>
      </c>
      <c r="Q100" s="11">
        <f>ARIMA2차!Q100/10000000</f>
        <v>0.35388734741508132</v>
      </c>
      <c r="R100" s="11">
        <f>ARIMA2차!R100/10000000</f>
        <v>0.3463715620976161</v>
      </c>
      <c r="S100" s="11">
        <f>ARIMA2차!S100/10000000</f>
        <v>0.3477721837169831</v>
      </c>
      <c r="T100" s="11">
        <f>ARIMA2차!T100/10000000</f>
        <v>0.34825880886427835</v>
      </c>
      <c r="U100" s="11">
        <f>ARIMA2차!U100/10000000</f>
        <v>0.34772725871455556</v>
      </c>
      <c r="V100" s="11">
        <f>ARIMA2차!V100/10000000</f>
        <v>0.33219662317067455</v>
      </c>
      <c r="W100" s="12">
        <f>ARIMA2차!W100/10000000</f>
        <v>0.34505001267282104</v>
      </c>
      <c r="X100" s="12">
        <f>ARIMA2차!X100/10000000</f>
        <v>0.34414373427399658</v>
      </c>
      <c r="Y100" s="12">
        <f>ARIMA2차!Y100/10000000</f>
        <v>0.34323638752201463</v>
      </c>
      <c r="Z100" s="12">
        <f>ARIMA2차!Z100/10000000</f>
        <v>0.3423279724168759</v>
      </c>
      <c r="AA100" s="12">
        <f>ARIMA2차!AA100/10000000</f>
        <v>0.34141848895857929</v>
      </c>
      <c r="AB100" s="12">
        <f>ARIMA2차!AB100/10000000</f>
        <v>0.34050793714712596</v>
      </c>
      <c r="AC100" s="12">
        <f>ARIMA2차!AC100/10000000</f>
        <v>0.33959631698251513</v>
      </c>
      <c r="AD100" s="12">
        <f>ARIMA2차!AD100/10000000</f>
        <v>0.3386836284647472</v>
      </c>
      <c r="AE100" s="12">
        <f>ARIMA2차!AE100/10000000</f>
        <v>0.33776987159382216</v>
      </c>
      <c r="AG100" s="3">
        <f>(W100-실제값!W100)^2</f>
        <v>12935002547957.879</v>
      </c>
      <c r="AH100" s="3">
        <f>(X100-실제값!X100)^2</f>
        <v>11910393422512.584</v>
      </c>
      <c r="AI100" s="3">
        <f>(Y100-실제값!Y100)^2</f>
        <v>11114369014920.211</v>
      </c>
      <c r="AJ100" s="3">
        <f>(Z100-실제값!Z100)^2</f>
        <v>10869478549042.857</v>
      </c>
      <c r="AK100" s="3">
        <f>(AA100-실제값!AA100)^2</f>
        <v>11078737246114.809</v>
      </c>
      <c r="AL100" s="3">
        <f>(AB100-실제값!AB100)^2</f>
        <v>9176998564003.7109</v>
      </c>
      <c r="AM100" s="3">
        <f>(AC100-실제값!AC100)^2</f>
        <v>11075267490213.754</v>
      </c>
      <c r="AN100" s="3">
        <f>(AD100-실제값!AD100)^2</f>
        <v>9413948300292.8691</v>
      </c>
    </row>
    <row r="101" spans="1:40" x14ac:dyDescent="0.6">
      <c r="A101" s="1">
        <v>97</v>
      </c>
      <c r="B101" s="11">
        <f>ARIMA2차!B101/10000000</f>
        <v>0.39842770848146941</v>
      </c>
      <c r="C101" s="11">
        <f>ARIMA2차!C101/10000000</f>
        <v>0.35497526594025547</v>
      </c>
      <c r="D101" s="11">
        <f>ARIMA2차!D101/10000000</f>
        <v>0.42113568859157402</v>
      </c>
      <c r="E101" s="11">
        <f>ARIMA2차!E101/10000000</f>
        <v>0.35328789401797311</v>
      </c>
      <c r="F101" s="11">
        <f>ARIMA2차!F101/10000000</f>
        <v>0.40745613599578984</v>
      </c>
      <c r="G101" s="11">
        <f>ARIMA2차!G101/10000000</f>
        <v>0.38600373719741499</v>
      </c>
      <c r="H101" s="11">
        <f>ARIMA2차!H101/10000000</f>
        <v>0.3819982773471145</v>
      </c>
      <c r="I101" s="11">
        <f>ARIMA2차!I101/10000000</f>
        <v>0.394874461397832</v>
      </c>
      <c r="J101" s="11">
        <f>ARIMA2차!J101/10000000</f>
        <v>0.38461470890837757</v>
      </c>
      <c r="K101" s="11">
        <f>ARIMA2차!K101/10000000</f>
        <v>0.38958106775177942</v>
      </c>
      <c r="L101" s="11">
        <f>ARIMA2차!L101/10000000</f>
        <v>0.40702856910800223</v>
      </c>
      <c r="M101" s="11">
        <f>ARIMA2차!M101/10000000</f>
        <v>0.38589607771315282</v>
      </c>
      <c r="N101" s="11">
        <f>ARIMA2차!N101/10000000</f>
        <v>0.38408142675975993</v>
      </c>
      <c r="O101" s="11">
        <f>ARIMA2차!O101/10000000</f>
        <v>0.37891622417675591</v>
      </c>
      <c r="P101" s="11">
        <f>ARIMA2차!P101/10000000</f>
        <v>0.38139731915303976</v>
      </c>
      <c r="Q101" s="11">
        <f>ARIMA2차!Q101/10000000</f>
        <v>0.37090667068042632</v>
      </c>
      <c r="R101" s="11">
        <f>ARIMA2차!R101/10000000</f>
        <v>0.38487415563017868</v>
      </c>
      <c r="S101" s="11">
        <f>ARIMA2차!S101/10000000</f>
        <v>0.37990418564761702</v>
      </c>
      <c r="T101" s="11">
        <f>ARIMA2차!T101/10000000</f>
        <v>0.37291047306751479</v>
      </c>
      <c r="U101" s="11">
        <f>ARIMA2차!U101/10000000</f>
        <v>0.3873748281329254</v>
      </c>
      <c r="V101" s="11">
        <f>ARIMA2차!V101/10000000</f>
        <v>0.3864064073597861</v>
      </c>
      <c r="W101" s="12">
        <f>ARIMA2차!W101/10000000</f>
        <v>0.38110383097723743</v>
      </c>
      <c r="X101" s="12">
        <f>ARIMA2차!X101/10000000</f>
        <v>0.38071471263903661</v>
      </c>
      <c r="Y101" s="12">
        <f>ARIMA2차!Y101/10000000</f>
        <v>0.38032502101582161</v>
      </c>
      <c r="Z101" s="12">
        <f>ARIMA2차!Z101/10000000</f>
        <v>0.37993475610759242</v>
      </c>
      <c r="AA101" s="12">
        <f>ARIMA2차!AA101/10000000</f>
        <v>0.37954391791434866</v>
      </c>
      <c r="AB101" s="12">
        <f>ARIMA2차!AB101/10000000</f>
        <v>0.37915250643609094</v>
      </c>
      <c r="AC101" s="12">
        <f>ARIMA2차!AC101/10000000</f>
        <v>0.37876052167281865</v>
      </c>
      <c r="AD101" s="12">
        <f>ARIMA2차!AD101/10000000</f>
        <v>0.37836796362453234</v>
      </c>
      <c r="AE101" s="12">
        <f>ARIMA2차!AE101/10000000</f>
        <v>0.37797483229123147</v>
      </c>
      <c r="AG101" s="3">
        <f>(W101-실제값!W101)^2</f>
        <v>12475729164267.932</v>
      </c>
      <c r="AH101" s="3">
        <f>(X101-실제값!X101)^2</f>
        <v>15942951263981.158</v>
      </c>
      <c r="AI101" s="3">
        <f>(Y101-실제값!Y101)^2</f>
        <v>14394676626031.125</v>
      </c>
      <c r="AJ101" s="3">
        <f>(Z101-실제값!Z101)^2</f>
        <v>12710985915188.729</v>
      </c>
      <c r="AK101" s="3">
        <f>(AA101-실제값!AA101)^2</f>
        <v>13167856508498.561</v>
      </c>
      <c r="AL101" s="3">
        <f>(AB101-실제값!AB101)^2</f>
        <v>12377321254329.094</v>
      </c>
      <c r="AM101" s="3">
        <f>(AC101-실제값!AC101)^2</f>
        <v>12830384314134.982</v>
      </c>
      <c r="AN101" s="3">
        <f>(AD101-실제값!AD101)^2</f>
        <v>11917085343378.047</v>
      </c>
    </row>
    <row r="102" spans="1:40" x14ac:dyDescent="0.6">
      <c r="A102" s="1">
        <v>98</v>
      </c>
      <c r="B102" s="11">
        <f>ARIMA2차!B102/10000000</f>
        <v>0.39068882036929869</v>
      </c>
      <c r="C102" s="11">
        <f>ARIMA2차!C102/10000000</f>
        <v>0.41931921387700494</v>
      </c>
      <c r="D102" s="11">
        <f>ARIMA2차!D102/10000000</f>
        <v>0.37754495939272131</v>
      </c>
      <c r="E102" s="11">
        <f>ARIMA2차!E102/10000000</f>
        <v>0.4428549233089924</v>
      </c>
      <c r="F102" s="11">
        <f>ARIMA2차!F102/10000000</f>
        <v>0.3716929444032181</v>
      </c>
      <c r="G102" s="11">
        <f>ARIMA2차!G102/10000000</f>
        <v>0.44243756295074577</v>
      </c>
      <c r="H102" s="11">
        <f>ARIMA2차!H102/10000000</f>
        <v>0.4144632440609195</v>
      </c>
      <c r="I102" s="11">
        <f>ARIMA2차!I102/10000000</f>
        <v>0.4407844243697549</v>
      </c>
      <c r="J102" s="11">
        <f>ARIMA2차!J102/10000000</f>
        <v>0.42184471092741238</v>
      </c>
      <c r="K102" s="11">
        <f>ARIMA2차!K102/10000000</f>
        <v>0.40667491943723966</v>
      </c>
      <c r="L102" s="11">
        <f>ARIMA2차!L102/10000000</f>
        <v>0.41928407331767747</v>
      </c>
      <c r="M102" s="11">
        <f>ARIMA2차!M102/10000000</f>
        <v>0.4212818610778517</v>
      </c>
      <c r="N102" s="11">
        <f>ARIMA2차!N102/10000000</f>
        <v>0.40974000005838102</v>
      </c>
      <c r="O102" s="11">
        <f>ARIMA2차!O102/10000000</f>
        <v>0.42521432033792678</v>
      </c>
      <c r="P102" s="11">
        <f>ARIMA2차!P102/10000000</f>
        <v>0.38284350569772629</v>
      </c>
      <c r="Q102" s="11">
        <f>ARIMA2차!Q102/10000000</f>
        <v>0.41313935030936155</v>
      </c>
      <c r="R102" s="11">
        <f>ARIMA2차!R102/10000000</f>
        <v>0.39328859517955106</v>
      </c>
      <c r="S102" s="11">
        <f>ARIMA2차!S102/10000000</f>
        <v>0.42244575221009517</v>
      </c>
      <c r="T102" s="11">
        <f>ARIMA2차!T102/10000000</f>
        <v>0.40475345102884375</v>
      </c>
      <c r="U102" s="11">
        <f>ARIMA2차!U102/10000000</f>
        <v>0.40932103100916895</v>
      </c>
      <c r="V102" s="11">
        <f>ARIMA2차!V102/10000000</f>
        <v>0.41790460932919571</v>
      </c>
      <c r="W102" s="12">
        <f>ARIMA2차!W102/10000000</f>
        <v>0.4125780130881736</v>
      </c>
      <c r="X102" s="12">
        <f>ARIMA2차!X102/10000000</f>
        <v>0.41264892390361074</v>
      </c>
      <c r="Y102" s="12">
        <f>ARIMA2차!Y102/10000000</f>
        <v>0.41271970210528802</v>
      </c>
      <c r="Z102" s="12">
        <f>ARIMA2차!Z102/10000000</f>
        <v>0.41279034769320544</v>
      </c>
      <c r="AA102" s="12">
        <f>ARIMA2차!AA102/10000000</f>
        <v>0.41286086066736311</v>
      </c>
      <c r="AB102" s="12">
        <f>ARIMA2차!AB102/10000000</f>
        <v>0.41293124102776085</v>
      </c>
      <c r="AC102" s="12">
        <f>ARIMA2차!AC102/10000000</f>
        <v>0.41300148877439891</v>
      </c>
      <c r="AD102" s="12">
        <f>ARIMA2차!AD102/10000000</f>
        <v>0.4130716039072771</v>
      </c>
      <c r="AE102" s="12">
        <f>ARIMA2차!AE102/10000000</f>
        <v>0.41314158642639548</v>
      </c>
      <c r="AG102" s="3">
        <f>(W102-실제값!W102)^2</f>
        <v>17801948195510.938</v>
      </c>
      <c r="AH102" s="3">
        <f>(X102-실제값!X102)^2</f>
        <v>15531444987702.889</v>
      </c>
      <c r="AI102" s="3">
        <f>(Y102-실제값!Y102)^2</f>
        <v>18508173523583.988</v>
      </c>
      <c r="AJ102" s="3">
        <f>(Z102-실제값!Z102)^2</f>
        <v>17018799257729.842</v>
      </c>
      <c r="AK102" s="3">
        <f>(AA102-실제값!AA102)^2</f>
        <v>15138532787665.297</v>
      </c>
      <c r="AL102" s="3">
        <f>(AB102-실제값!AB102)^2</f>
        <v>14513532023524.926</v>
      </c>
      <c r="AM102" s="3">
        <f>(AC102-실제값!AC102)^2</f>
        <v>16833894707717.363</v>
      </c>
      <c r="AN102" s="3">
        <f>(AD102-실제값!AD102)^2</f>
        <v>13760677356461.986</v>
      </c>
    </row>
    <row r="103" spans="1:40" x14ac:dyDescent="0.6">
      <c r="A103" s="1">
        <v>99</v>
      </c>
      <c r="B103" s="11">
        <f>ARIMA2차!B103/10000000</f>
        <v>0.40915652423991139</v>
      </c>
      <c r="C103" s="11">
        <f>ARIMA2차!C103/10000000</f>
        <v>0.41507066107671381</v>
      </c>
      <c r="D103" s="11">
        <f>ARIMA2차!D103/10000000</f>
        <v>0.43320595897393094</v>
      </c>
      <c r="E103" s="11">
        <f>ARIMA2차!E103/10000000</f>
        <v>0.40232600803873719</v>
      </c>
      <c r="F103" s="11">
        <f>ARIMA2차!F103/10000000</f>
        <v>0.49955040759101288</v>
      </c>
      <c r="G103" s="11">
        <f>ARIMA2차!G103/10000000</f>
        <v>0.41848545925712644</v>
      </c>
      <c r="H103" s="11">
        <f>ARIMA2차!H103/10000000</f>
        <v>0.45395782318311118</v>
      </c>
      <c r="I103" s="11">
        <f>ARIMA2차!I103/10000000</f>
        <v>0.44369402624116011</v>
      </c>
      <c r="J103" s="11">
        <f>ARIMA2차!J103/10000000</f>
        <v>0.46861076619677161</v>
      </c>
      <c r="K103" s="11">
        <f>ARIMA2차!K103/10000000</f>
        <v>0.44577359714563741</v>
      </c>
      <c r="L103" s="11">
        <f>ARIMA2차!L103/10000000</f>
        <v>0.44231850180885335</v>
      </c>
      <c r="M103" s="11">
        <f>ARIMA2차!M103/10000000</f>
        <v>0.43749484300906172</v>
      </c>
      <c r="N103" s="11">
        <f>ARIMA2차!N103/10000000</f>
        <v>0.45564478212626708</v>
      </c>
      <c r="O103" s="11">
        <f>ARIMA2차!O103/10000000</f>
        <v>0.44386708419550092</v>
      </c>
      <c r="P103" s="11">
        <f>ARIMA2차!P103/10000000</f>
        <v>0.44218393059413891</v>
      </c>
      <c r="Q103" s="11">
        <f>ARIMA2차!Q103/10000000</f>
        <v>0.42987264840922801</v>
      </c>
      <c r="R103" s="11">
        <f>ARIMA2차!R103/10000000</f>
        <v>0.45431833054056203</v>
      </c>
      <c r="S103" s="11">
        <f>ARIMA2차!S103/10000000</f>
        <v>0.43941606090466195</v>
      </c>
      <c r="T103" s="11">
        <f>ARIMA2차!T103/10000000</f>
        <v>0.44076550466119702</v>
      </c>
      <c r="U103" s="11">
        <f>ARIMA2차!U103/10000000</f>
        <v>0.43368569656663991</v>
      </c>
      <c r="V103" s="11">
        <f>ARIMA2차!V103/10000000</f>
        <v>0.44602211646299295</v>
      </c>
      <c r="W103" s="12">
        <f>ARIMA2차!W103/10000000</f>
        <v>0.44873172909280212</v>
      </c>
      <c r="X103" s="12">
        <f>ARIMA2차!X103/10000000</f>
        <v>0.44946262454413816</v>
      </c>
      <c r="Y103" s="12">
        <f>ARIMA2차!Y103/10000000</f>
        <v>0.45019402402152092</v>
      </c>
      <c r="Z103" s="12">
        <f>ARIMA2차!Z103/10000000</f>
        <v>0.45092592752495064</v>
      </c>
      <c r="AA103" s="12">
        <f>ARIMA2차!AA103/10000000</f>
        <v>0.4516583350544271</v>
      </c>
      <c r="AB103" s="12">
        <f>ARIMA2차!AB103/10000000</f>
        <v>0.45239124660995045</v>
      </c>
      <c r="AC103" s="12">
        <f>ARIMA2차!AC103/10000000</f>
        <v>0.45312466219152064</v>
      </c>
      <c r="AD103" s="12">
        <f>ARIMA2차!AD103/10000000</f>
        <v>0.45385858179913779</v>
      </c>
      <c r="AE103" s="12">
        <f>ARIMA2차!AE103/10000000</f>
        <v>0.45459300543280168</v>
      </c>
      <c r="AG103" s="3">
        <f>(W103-실제값!W103)^2</f>
        <v>20212478675645.898</v>
      </c>
      <c r="AH103" s="3">
        <f>(X103-실제값!X103)^2</f>
        <v>21603446230466.871</v>
      </c>
      <c r="AI103" s="3">
        <f>(Y103-실제값!Y103)^2</f>
        <v>17939771262002.461</v>
      </c>
      <c r="AJ103" s="3">
        <f>(Z103-실제값!Z103)^2</f>
        <v>19483085359047.91</v>
      </c>
      <c r="AK103" s="3">
        <f>(AA103-실제값!AA103)^2</f>
        <v>20636637877054.406</v>
      </c>
      <c r="AL103" s="3">
        <f>(AB103-실제값!AB103)^2</f>
        <v>16829628271761.096</v>
      </c>
      <c r="AM103" s="3">
        <f>(AC103-실제값!AC103)^2</f>
        <v>19246844088785.027</v>
      </c>
      <c r="AN103" s="3">
        <f>(AD103-실제값!AD103)^2</f>
        <v>15529166541388.76</v>
      </c>
    </row>
    <row r="104" spans="1:40" x14ac:dyDescent="0.6">
      <c r="A104" s="1">
        <v>100</v>
      </c>
      <c r="B104" s="11">
        <f>ARIMA2차!B104/10000000</f>
        <v>0.48843816193316925</v>
      </c>
      <c r="C104" s="11">
        <f>ARIMA2차!C104/10000000</f>
        <v>0.49547194456967636</v>
      </c>
      <c r="D104" s="11">
        <f>ARIMA2차!D104/10000000</f>
        <v>0.49591415091430519</v>
      </c>
      <c r="E104" s="11">
        <f>ARIMA2차!E104/10000000</f>
        <v>0.50702291575536318</v>
      </c>
      <c r="F104" s="11">
        <f>ARIMA2차!F104/10000000</f>
        <v>0.50312786558425548</v>
      </c>
      <c r="G104" s="11">
        <f>ARIMA2차!G104/10000000</f>
        <v>0.52998145970711497</v>
      </c>
      <c r="H104" s="11">
        <f>ARIMA2차!H104/10000000</f>
        <v>0.5054393452721434</v>
      </c>
      <c r="I104" s="11">
        <f>ARIMA2차!I104/10000000</f>
        <v>0.52106616986971532</v>
      </c>
      <c r="J104" s="11">
        <f>ARIMA2차!J104/10000000</f>
        <v>0.51846086062564278</v>
      </c>
      <c r="K104" s="11">
        <f>ARIMA2차!K104/10000000</f>
        <v>0.52118236873430601</v>
      </c>
      <c r="L104" s="11">
        <f>ARIMA2차!L104/10000000</f>
        <v>0.51696822629130834</v>
      </c>
      <c r="M104" s="11">
        <f>ARIMA2차!M104/10000000</f>
        <v>0.52112763832299436</v>
      </c>
      <c r="N104" s="11">
        <f>ARIMA2차!N104/10000000</f>
        <v>0.51958974291886273</v>
      </c>
      <c r="O104" s="11">
        <f>ARIMA2차!O104/10000000</f>
        <v>0.5296120805518576</v>
      </c>
      <c r="P104" s="11">
        <f>ARIMA2차!P104/10000000</f>
        <v>0.5208663391156122</v>
      </c>
      <c r="Q104" s="11">
        <f>ARIMA2차!Q104/10000000</f>
        <v>0.52594841818489424</v>
      </c>
      <c r="R104" s="11">
        <f>ARIMA2차!R104/10000000</f>
        <v>0.50909952361437683</v>
      </c>
      <c r="S104" s="11">
        <f>ARIMA2차!S104/10000000</f>
        <v>0.52575597975490074</v>
      </c>
      <c r="T104" s="11">
        <f>ARIMA2차!T104/10000000</f>
        <v>0.52183959648242551</v>
      </c>
      <c r="U104" s="11">
        <f>ARIMA2차!U104/10000000</f>
        <v>0.519803170284592</v>
      </c>
      <c r="V104" s="11">
        <f>ARIMA2차!V104/10000000</f>
        <v>0.52869669276235398</v>
      </c>
      <c r="W104" s="12">
        <f>ARIMA2차!W104/10000000</f>
        <v>0.53073814497469884</v>
      </c>
      <c r="X104" s="12">
        <f>ARIMA2차!X104/10000000</f>
        <v>0.53213240329889655</v>
      </c>
      <c r="Y104" s="12">
        <f>ARIMA2차!Y104/10000000</f>
        <v>0.5335277830860149</v>
      </c>
      <c r="Z104" s="12">
        <f>ARIMA2차!Z104/10000000</f>
        <v>0.53492428433605355</v>
      </c>
      <c r="AA104" s="12">
        <f>ARIMA2차!AA104/10000000</f>
        <v>0.53632190704901372</v>
      </c>
      <c r="AB104" s="12">
        <f>ARIMA2차!AB104/10000000</f>
        <v>0.53772065122489365</v>
      </c>
      <c r="AC104" s="12">
        <f>ARIMA2차!AC104/10000000</f>
        <v>0.53912051686369478</v>
      </c>
      <c r="AD104" s="12">
        <f>ARIMA2차!AD104/10000000</f>
        <v>0.54052150396541621</v>
      </c>
      <c r="AE104" s="12">
        <f>ARIMA2차!AE104/10000000</f>
        <v>0.54192361253005827</v>
      </c>
      <c r="AG104" s="3">
        <f>(W104-실제값!W104)^2</f>
        <v>26537433723762.82</v>
      </c>
      <c r="AH104" s="3">
        <f>(X104-실제값!X104)^2</f>
        <v>27763368053044.793</v>
      </c>
      <c r="AI104" s="3">
        <f>(Y104-실제값!Y104)^2</f>
        <v>27618942978035.652</v>
      </c>
      <c r="AJ104" s="3">
        <f>(Z104-실제값!Z104)^2</f>
        <v>26031723144616.645</v>
      </c>
      <c r="AK104" s="3">
        <f>(AA104-실제값!AA104)^2</f>
        <v>29404497008332.098</v>
      </c>
      <c r="AL104" s="3">
        <f>(AB104-실제값!AB104)^2</f>
        <v>25874983087034.262</v>
      </c>
      <c r="AM104" s="3">
        <f>(AC104-실제값!AC104)^2</f>
        <v>28579286891914.211</v>
      </c>
      <c r="AN104" s="3">
        <f>(AD104-실제값!AD104)^2</f>
        <v>23452004697366.785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2BB4D-1048-4B25-BA28-348A15404ED6}">
  <dimension ref="A3:AO104"/>
  <sheetViews>
    <sheetView zoomScale="85" zoomScaleNormal="85" workbookViewId="0">
      <selection activeCell="B4" sqref="B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1167645.0123580017</v>
      </c>
      <c r="AH3" s="8">
        <f t="shared" ref="AH3:AN3" si="2">SQRT((1/COUNTA(AH4:AH104))*SUM(AH4:AH104))</f>
        <v>1179822.4246482844</v>
      </c>
      <c r="AI3" s="8">
        <f t="shared" si="2"/>
        <v>1160682.8131977427</v>
      </c>
      <c r="AJ3" s="8">
        <f t="shared" si="2"/>
        <v>1137292.9390225906</v>
      </c>
      <c r="AK3" s="8">
        <f t="shared" si="2"/>
        <v>1151154.0992040541</v>
      </c>
      <c r="AL3" s="8">
        <f t="shared" si="2"/>
        <v>1089904.4029007207</v>
      </c>
      <c r="AM3" s="8">
        <f t="shared" si="2"/>
        <v>1139647.6357402138</v>
      </c>
      <c r="AN3" s="8">
        <f t="shared" si="2"/>
        <v>1063235.5284121255</v>
      </c>
      <c r="AO3" s="9"/>
    </row>
    <row r="4" spans="1:41" x14ac:dyDescent="0.6">
      <c r="A4" s="1">
        <v>0</v>
      </c>
      <c r="B4" s="11">
        <f>GLM1차!B4/10000000</f>
        <v>8.5341531484750335E-3</v>
      </c>
      <c r="C4" s="11">
        <f>GLM1차!C4/10000000</f>
        <v>8.2864267986240622E-3</v>
      </c>
      <c r="D4" s="11">
        <f>GLM1차!D4/10000000</f>
        <v>8.2407845927963026E-3</v>
      </c>
      <c r="E4" s="11">
        <f>GLM1차!E4/10000000</f>
        <v>8.2132553212313116E-3</v>
      </c>
      <c r="F4" s="11">
        <f>GLM1차!F4/10000000</f>
        <v>8.0864817670861476E-3</v>
      </c>
      <c r="G4" s="11">
        <f>GLM1차!G4/10000000</f>
        <v>8.0298141799750537E-3</v>
      </c>
      <c r="H4" s="11">
        <f>GLM1차!H4/10000000</f>
        <v>7.698274099539092E-3</v>
      </c>
      <c r="I4" s="11">
        <f>GLM1차!I4/10000000</f>
        <v>7.7300677522037916E-3</v>
      </c>
      <c r="J4" s="11">
        <f>GLM1차!J4/10000000</f>
        <v>7.853577506400292E-3</v>
      </c>
      <c r="K4" s="11">
        <f>GLM1차!K4/10000000</f>
        <v>7.6990686178311949E-3</v>
      </c>
      <c r="L4" s="11">
        <f>GLM1차!L4/10000000</f>
        <v>7.8188302396087379E-3</v>
      </c>
      <c r="M4" s="11">
        <f>GLM1차!M4/10000000</f>
        <v>7.7700112681907919E-3</v>
      </c>
      <c r="N4" s="11">
        <f>GLM1차!N4/10000000</f>
        <v>7.7902387399012979E-3</v>
      </c>
      <c r="O4" s="11">
        <f>GLM1차!O4/10000000</f>
        <v>7.4075458334482286E-3</v>
      </c>
      <c r="P4" s="11">
        <f>GLM1차!P4/10000000</f>
        <v>7.1376204039593077E-3</v>
      </c>
      <c r="Q4" s="11">
        <f>GLM1차!Q4/10000000</f>
        <v>6.7454648926585517E-3</v>
      </c>
      <c r="R4" s="11">
        <f>GLM1차!R4/10000000</f>
        <v>6.5865272021818104E-3</v>
      </c>
      <c r="S4" s="11">
        <f>GLM1차!S4/10000000</f>
        <v>6.5109488117954346E-3</v>
      </c>
      <c r="T4" s="11">
        <f>GLM1차!T4/10000000</f>
        <v>6.5312077764779312E-3</v>
      </c>
      <c r="U4" s="11">
        <f>GLM1차!U4/10000000</f>
        <v>6.3885383413504254E-3</v>
      </c>
      <c r="V4" s="11">
        <f>GLM1차!V4/10000000</f>
        <v>6.4045897014213355E-3</v>
      </c>
      <c r="W4" s="12">
        <f>GLM1차!W4/10000000</f>
        <v>6.3801294836301811E-3</v>
      </c>
      <c r="X4" s="12">
        <f>GLM1차!X4/10000000</f>
        <v>6.2893047958016606E-3</v>
      </c>
      <c r="Y4" s="12">
        <f>GLM1차!Y4/10000000</f>
        <v>6.1997730478641653E-3</v>
      </c>
      <c r="Z4" s="12">
        <f>GLM1차!Z4/10000000</f>
        <v>6.1115158340999788E-3</v>
      </c>
      <c r="AA4" s="12">
        <f>GLM1차!AA4/10000000</f>
        <v>6.0245150108070916E-3</v>
      </c>
      <c r="AB4" s="12">
        <f>GLM1차!AB4/10000000</f>
        <v>5.9387526925690839E-3</v>
      </c>
      <c r="AC4" s="12">
        <f>GLM1차!AC4/10000000</f>
        <v>5.8542112485784614E-3</v>
      </c>
      <c r="AD4" s="12">
        <f>GLM1차!AD4/10000000</f>
        <v>5.7708732990119872E-3</v>
      </c>
      <c r="AE4" s="12">
        <f>GLM1차!AE4/10000000</f>
        <v>5.6887217114579437E-3</v>
      </c>
      <c r="AG4" s="3">
        <f>(W4-실제값!W4)^2</f>
        <v>4010668417.3627534</v>
      </c>
      <c r="AH4" s="3">
        <f>(X4-실제값!X4)^2</f>
        <v>3864332924.1855159</v>
      </c>
      <c r="AI4" s="3">
        <f>(Y4-실제값!Y4)^2</f>
        <v>3751300246.0844178</v>
      </c>
      <c r="AJ4" s="3">
        <f>(Z4-실제값!Z4)^2</f>
        <v>3628389858.9112177</v>
      </c>
      <c r="AK4" s="3">
        <f>(AA4-실제값!AA4)^2</f>
        <v>3237373376.302031</v>
      </c>
      <c r="AL4" s="3">
        <f>(AB4-실제값!AB4)^2</f>
        <v>3427689706.1052752</v>
      </c>
      <c r="AM4" s="3">
        <f>(AC4-실제값!AC4)^2</f>
        <v>3738469833.9326143</v>
      </c>
      <c r="AN4" s="3">
        <f>(AD4-실제값!AD4)^2</f>
        <v>3517111865.2485752</v>
      </c>
    </row>
    <row r="5" spans="1:41" x14ac:dyDescent="0.6">
      <c r="A5" s="1">
        <v>1</v>
      </c>
      <c r="B5" s="11">
        <f>GLM1차!B5/10000000</f>
        <v>6.8393473391891845E-4</v>
      </c>
      <c r="C5" s="11">
        <f>GLM1차!C5/10000000</f>
        <v>6.1133922204265371E-4</v>
      </c>
      <c r="D5" s="11">
        <f>GLM1차!D5/10000000</f>
        <v>6.0580622767828049E-4</v>
      </c>
      <c r="E5" s="11">
        <f>GLM1차!E5/10000000</f>
        <v>5.7795204906106702E-4</v>
      </c>
      <c r="F5" s="11">
        <f>GLM1차!F5/10000000</f>
        <v>5.7306936102061732E-4</v>
      </c>
      <c r="G5" s="11">
        <f>GLM1차!G5/10000000</f>
        <v>5.6486255862893625E-4</v>
      </c>
      <c r="H5" s="11">
        <f>GLM1차!H5/10000000</f>
        <v>5.6555801539449511E-4</v>
      </c>
      <c r="I5" s="11">
        <f>GLM1차!I5/10000000</f>
        <v>5.3877039021283724E-4</v>
      </c>
      <c r="J5" s="11">
        <f>GLM1차!J5/10000000</f>
        <v>5.2308413393177913E-4</v>
      </c>
      <c r="K5" s="11">
        <f>GLM1차!K5/10000000</f>
        <v>5.2324557061536581E-4</v>
      </c>
      <c r="L5" s="11">
        <f>GLM1차!L5/10000000</f>
        <v>5.3573895710613644E-4</v>
      </c>
      <c r="M5" s="11">
        <f>GLM1차!M5/10000000</f>
        <v>4.791468656587592E-4</v>
      </c>
      <c r="N5" s="11">
        <f>GLM1차!N5/10000000</f>
        <v>5.1801515492211543E-4</v>
      </c>
      <c r="O5" s="11">
        <f>GLM1차!O5/10000000</f>
        <v>5.3248615101887805E-4</v>
      </c>
      <c r="P5" s="11">
        <f>GLM1차!P5/10000000</f>
        <v>4.6558508500139012E-4</v>
      </c>
      <c r="Q5" s="11">
        <f>GLM1차!Q5/10000000</f>
        <v>4.5259826399602314E-4</v>
      </c>
      <c r="R5" s="11">
        <f>GLM1차!R5/10000000</f>
        <v>4.5333307549202115E-4</v>
      </c>
      <c r="S5" s="11">
        <f>GLM1차!S5/10000000</f>
        <v>4.4325984638586671E-4</v>
      </c>
      <c r="T5" s="11">
        <f>GLM1차!T5/10000000</f>
        <v>4.5862094883306471E-4</v>
      </c>
      <c r="U5" s="11">
        <f>GLM1차!U5/10000000</f>
        <v>3.9458853297548896E-4</v>
      </c>
      <c r="V5" s="11">
        <f>GLM1차!V5/10000000</f>
        <v>4.5205009598970876E-4</v>
      </c>
      <c r="W5" s="12">
        <f>GLM1차!W5/10000000</f>
        <v>4.13880261920835E-4</v>
      </c>
      <c r="X5" s="12">
        <f>GLM1차!X5/10000000</f>
        <v>4.055483420417281E-4</v>
      </c>
      <c r="Y5" s="12">
        <f>GLM1차!Y5/10000000</f>
        <v>3.9738415398087913E-4</v>
      </c>
      <c r="Z5" s="12">
        <f>GLM1차!Z5/10000000</f>
        <v>3.8938432109001118E-4</v>
      </c>
      <c r="AA5" s="12">
        <f>GLM1차!AA5/10000000</f>
        <v>3.8154553469694824E-4</v>
      </c>
      <c r="AB5" s="12">
        <f>GLM1차!AB5/10000000</f>
        <v>3.7386455273716101E-4</v>
      </c>
      <c r="AC5" s="12">
        <f>GLM1차!AC5/10000000</f>
        <v>3.6633819841287848E-4</v>
      </c>
      <c r="AD5" s="12">
        <f>GLM1차!AD5/10000000</f>
        <v>3.5896335887917715E-4</v>
      </c>
      <c r="AE5" s="12">
        <f>GLM1차!AE5/10000000</f>
        <v>3.5173698395654684E-4</v>
      </c>
      <c r="AG5" s="3">
        <f>(W5-실제값!W5)^2</f>
        <v>18303824.561032165</v>
      </c>
      <c r="AH5" s="3">
        <f>(X5-실제값!X5)^2</f>
        <v>17876901.704906903</v>
      </c>
      <c r="AI5" s="3">
        <f>(Y5-실제값!Y5)^2</f>
        <v>17105937.084044524</v>
      </c>
      <c r="AJ5" s="3">
        <f>(Z5-실제값!Z5)^2</f>
        <v>17352703.121807721</v>
      </c>
      <c r="AK5" s="3">
        <f>(AA5-실제값!AA5)^2</f>
        <v>15989866.41713875</v>
      </c>
      <c r="AL5" s="3">
        <f>(AB5-실제값!AB5)^2</f>
        <v>16360357.858215859</v>
      </c>
      <c r="AM5" s="3">
        <f>(AC5-실제값!AC5)^2</f>
        <v>22010692.240672458</v>
      </c>
      <c r="AN5" s="3">
        <f>(AD5-실제값!AD5)^2</f>
        <v>22832277.652897909</v>
      </c>
    </row>
    <row r="6" spans="1:41" x14ac:dyDescent="0.6">
      <c r="A6" s="1">
        <v>2</v>
      </c>
      <c r="B6" s="11">
        <f>GLM1차!B6/10000000</f>
        <v>4.7014940093401857E-4</v>
      </c>
      <c r="C6" s="11">
        <f>GLM1차!C6/10000000</f>
        <v>4.388905181356565E-4</v>
      </c>
      <c r="D6" s="11">
        <f>GLM1차!D6/10000000</f>
        <v>4.0173179313606676E-4</v>
      </c>
      <c r="E6" s="11">
        <f>GLM1차!E6/10000000</f>
        <v>3.9346370084571418E-4</v>
      </c>
      <c r="F6" s="11">
        <f>GLM1차!F6/10000000</f>
        <v>4.1008502393605185E-4</v>
      </c>
      <c r="G6" s="11">
        <f>GLM1차!G6/10000000</f>
        <v>3.817365709148141E-4</v>
      </c>
      <c r="H6" s="11">
        <f>GLM1차!H6/10000000</f>
        <v>3.8450459203056355E-4</v>
      </c>
      <c r="I6" s="11">
        <f>GLM1차!I6/10000000</f>
        <v>3.6934859481161877E-4</v>
      </c>
      <c r="J6" s="11">
        <f>GLM1차!J6/10000000</f>
        <v>3.7303295721305456E-4</v>
      </c>
      <c r="K6" s="11">
        <f>GLM1차!K6/10000000</f>
        <v>3.2980573417537389E-4</v>
      </c>
      <c r="L6" s="11">
        <f>GLM1차!L6/10000000</f>
        <v>3.6617913474137177E-4</v>
      </c>
      <c r="M6" s="11">
        <f>GLM1차!M6/10000000</f>
        <v>3.2926719471249987E-4</v>
      </c>
      <c r="N6" s="11">
        <f>GLM1차!N6/10000000</f>
        <v>3.274093744673558E-4</v>
      </c>
      <c r="O6" s="11">
        <f>GLM1차!O6/10000000</f>
        <v>3.3307342112456456E-4</v>
      </c>
      <c r="P6" s="11">
        <f>GLM1차!P6/10000000</f>
        <v>3.1615719638882942E-4</v>
      </c>
      <c r="Q6" s="11">
        <f>GLM1차!Q6/10000000</f>
        <v>3.1532965084063338E-4</v>
      </c>
      <c r="R6" s="11">
        <f>GLM1차!R6/10000000</f>
        <v>3.0085308726296645E-4</v>
      </c>
      <c r="S6" s="11">
        <f>GLM1차!S6/10000000</f>
        <v>3.0552743898941669E-4</v>
      </c>
      <c r="T6" s="11">
        <f>GLM1차!T6/10000000</f>
        <v>2.8910371419056826E-4</v>
      </c>
      <c r="U6" s="11">
        <f>GLM1차!U6/10000000</f>
        <v>2.7686212150301512E-4</v>
      </c>
      <c r="V6" s="11">
        <f>GLM1차!V6/10000000</f>
        <v>2.7737575549841394E-4</v>
      </c>
      <c r="W6" s="12">
        <f>GLM1차!W6/10000000</f>
        <v>2.6874434682951814E-4</v>
      </c>
      <c r="X6" s="12">
        <f>GLM1차!X6/10000000</f>
        <v>2.6248077854627193E-4</v>
      </c>
      <c r="Y6" s="12">
        <f>GLM1차!Y6/10000000</f>
        <v>2.5636319393896624E-4</v>
      </c>
      <c r="Z6" s="12">
        <f>GLM1차!Z6/10000000</f>
        <v>2.5038819059660045E-4</v>
      </c>
      <c r="AA6" s="12">
        <f>GLM1차!AA6/10000000</f>
        <v>2.4455244540745374E-4</v>
      </c>
      <c r="AB6" s="12">
        <f>GLM1차!AB6/10000000</f>
        <v>2.3885271271087682E-4</v>
      </c>
      <c r="AC6" s="12">
        <f>GLM1차!AC6/10000000</f>
        <v>2.3328582249214911E-4</v>
      </c>
      <c r="AD6" s="12">
        <f>GLM1차!AD6/10000000</f>
        <v>2.2784867861942533E-4</v>
      </c>
      <c r="AE6" s="12">
        <f>GLM1차!AE6/10000000</f>
        <v>2.225382571217559E-4</v>
      </c>
      <c r="AG6" s="3">
        <f>(W6-실제값!W6)^2</f>
        <v>7922993.8861479145</v>
      </c>
      <c r="AH6" s="3">
        <f>(X6-실제값!X6)^2</f>
        <v>8090544.9605216281</v>
      </c>
      <c r="AI6" s="3">
        <f>(Y6-실제값!Y6)^2</f>
        <v>8861116.8861691337</v>
      </c>
      <c r="AJ6" s="3">
        <f>(Z6-실제값!Z6)^2</f>
        <v>6492513.803248764</v>
      </c>
      <c r="AK6" s="3">
        <f>(AA6-실제값!AA6)^2</f>
        <v>6465459.9012365649</v>
      </c>
      <c r="AL6" s="3">
        <f>(AB6-실제값!AB6)^2</f>
        <v>6895359.6001831964</v>
      </c>
      <c r="AM6" s="3">
        <f>(AC6-실제값!AC6)^2</f>
        <v>9167067.5088710152</v>
      </c>
      <c r="AN6" s="3">
        <f>(AD6-실제값!AD6)^2</f>
        <v>10973323.651537376</v>
      </c>
    </row>
    <row r="7" spans="1:41" x14ac:dyDescent="0.6">
      <c r="A7" s="1">
        <v>3</v>
      </c>
      <c r="B7" s="11">
        <f>GLM1차!B7/10000000</f>
        <v>3.4800646490263515E-4</v>
      </c>
      <c r="C7" s="11">
        <f>GLM1차!C7/10000000</f>
        <v>3.5599939260123268E-4</v>
      </c>
      <c r="D7" s="11">
        <f>GLM1차!D7/10000000</f>
        <v>3.2578705627879745E-4</v>
      </c>
      <c r="E7" s="11">
        <f>GLM1차!E7/10000000</f>
        <v>2.8781787173720765E-4</v>
      </c>
      <c r="F7" s="11">
        <f>GLM1차!F7/10000000</f>
        <v>3.0568728306882941E-4</v>
      </c>
      <c r="G7" s="11">
        <f>GLM1차!G7/10000000</f>
        <v>2.8549370441189128E-4</v>
      </c>
      <c r="H7" s="11">
        <f>GLM1차!H7/10000000</f>
        <v>2.8895161661774722E-4</v>
      </c>
      <c r="I7" s="11">
        <f>GLM1차!I7/10000000</f>
        <v>2.7614781322092579E-4</v>
      </c>
      <c r="J7" s="11">
        <f>GLM1차!J7/10000000</f>
        <v>2.9664029470619649E-4</v>
      </c>
      <c r="K7" s="11">
        <f>GLM1차!K7/10000000</f>
        <v>2.5172623913274509E-4</v>
      </c>
      <c r="L7" s="11">
        <f>GLM1차!L7/10000000</f>
        <v>2.5578871272827366E-4</v>
      </c>
      <c r="M7" s="11">
        <f>GLM1차!M7/10000000</f>
        <v>2.4883197211743107E-4</v>
      </c>
      <c r="N7" s="11">
        <f>GLM1차!N7/10000000</f>
        <v>2.4562291815960875E-4</v>
      </c>
      <c r="O7" s="11">
        <f>GLM1차!O7/10000000</f>
        <v>2.5411579934187314E-4</v>
      </c>
      <c r="P7" s="11">
        <f>GLM1차!P7/10000000</f>
        <v>2.4318258137174945E-4</v>
      </c>
      <c r="Q7" s="11">
        <f>GLM1차!Q7/10000000</f>
        <v>2.4342643283182405E-4</v>
      </c>
      <c r="R7" s="11">
        <f>GLM1차!R7/10000000</f>
        <v>2.3456050433959816E-4</v>
      </c>
      <c r="S7" s="11">
        <f>GLM1차!S7/10000000</f>
        <v>2.2346133356270143E-4</v>
      </c>
      <c r="T7" s="11">
        <f>GLM1차!T7/10000000</f>
        <v>2.1179377029733291E-4</v>
      </c>
      <c r="U7" s="11">
        <f>GLM1차!U7/10000000</f>
        <v>2.0988611237298741E-4</v>
      </c>
      <c r="V7" s="11">
        <f>GLM1차!V7/10000000</f>
        <v>2.2633605235085683E-4</v>
      </c>
      <c r="W7" s="12">
        <f>GLM1차!W7/10000000</f>
        <v>2.0380343839540287E-4</v>
      </c>
      <c r="X7" s="12">
        <f>GLM1차!X7/10000000</f>
        <v>1.9900826480061921E-4</v>
      </c>
      <c r="Y7" s="12">
        <f>GLM1차!Y7/10000000</f>
        <v>1.9432591408058753E-4</v>
      </c>
      <c r="Z7" s="12">
        <f>GLM1차!Z7/10000000</f>
        <v>1.8975373169093825E-4</v>
      </c>
      <c r="AA7" s="12">
        <f>GLM1차!AA7/10000000</f>
        <v>1.8528912554454567E-4</v>
      </c>
      <c r="AB7" s="12">
        <f>GLM1차!AB7/10000000</f>
        <v>1.8092956454200765E-4</v>
      </c>
      <c r="AC7" s="12">
        <f>GLM1차!AC7/10000000</f>
        <v>1.7667257713670039E-4</v>
      </c>
      <c r="AD7" s="12">
        <f>GLM1차!AD7/10000000</f>
        <v>1.7251574993359568E-4</v>
      </c>
      <c r="AE7" s="12">
        <f>GLM1차!AE7/10000000</f>
        <v>1.6845672632104537E-4</v>
      </c>
      <c r="AG7" s="3">
        <f>(W7-실제값!W7)^2</f>
        <v>5291242.9222329659</v>
      </c>
      <c r="AH7" s="3">
        <f>(X7-실제값!X7)^2</f>
        <v>5086141.8630041862</v>
      </c>
      <c r="AI7" s="3">
        <f>(Y7-실제값!Y7)^2</f>
        <v>4870797.8796696234</v>
      </c>
      <c r="AJ7" s="3">
        <f>(Z7-실제값!Z7)^2</f>
        <v>3599401.8314044182</v>
      </c>
      <c r="AK7" s="3">
        <f>(AA7-실제값!AA7)^2</f>
        <v>4090168.5881180223</v>
      </c>
      <c r="AL7" s="3">
        <f>(AB7-실제값!AB7)^2</f>
        <v>4563957.3512574602</v>
      </c>
      <c r="AM7" s="3">
        <f>(AC7-실제값!AC7)^2</f>
        <v>4943956.1298955614</v>
      </c>
      <c r="AN7" s="3">
        <f>(AD7-실제값!AD7)^2</f>
        <v>5573836.4191932818</v>
      </c>
    </row>
    <row r="8" spans="1:41" x14ac:dyDescent="0.6">
      <c r="A8" s="1">
        <v>4</v>
      </c>
      <c r="B8" s="11">
        <f>GLM1차!B8/10000000</f>
        <v>2.8658427026107767E-4</v>
      </c>
      <c r="C8" s="11">
        <f>GLM1차!C8/10000000</f>
        <v>2.7034091441809196E-4</v>
      </c>
      <c r="D8" s="11">
        <f>GLM1차!D8/10000000</f>
        <v>2.4682281235010494E-4</v>
      </c>
      <c r="E8" s="11">
        <f>GLM1차!E8/10000000</f>
        <v>2.3235320634907466E-4</v>
      </c>
      <c r="F8" s="11">
        <f>GLM1차!F8/10000000</f>
        <v>2.3370529384365363E-4</v>
      </c>
      <c r="G8" s="11">
        <f>GLM1차!G8/10000000</f>
        <v>2.1415737222376643E-4</v>
      </c>
      <c r="H8" s="11">
        <f>GLM1차!H8/10000000</f>
        <v>2.419087816641876E-4</v>
      </c>
      <c r="I8" s="11">
        <f>GLM1차!I8/10000000</f>
        <v>2.3554674648413552E-4</v>
      </c>
      <c r="J8" s="11">
        <f>GLM1차!J8/10000000</f>
        <v>2.2129446159952268E-4</v>
      </c>
      <c r="K8" s="11">
        <f>GLM1차!K8/10000000</f>
        <v>2.1160694693553872E-4</v>
      </c>
      <c r="L8" s="11">
        <f>GLM1차!L8/10000000</f>
        <v>2.0683887615195498E-4</v>
      </c>
      <c r="M8" s="11">
        <f>GLM1차!M8/10000000</f>
        <v>1.9360089620632886E-4</v>
      </c>
      <c r="N8" s="11">
        <f>GLM1차!N8/10000000</f>
        <v>2.0234810625596898E-4</v>
      </c>
      <c r="O8" s="11">
        <f>GLM1차!O8/10000000</f>
        <v>1.9124911044761183E-4</v>
      </c>
      <c r="P8" s="11">
        <f>GLM1차!P8/10000000</f>
        <v>1.7927049175781316E-4</v>
      </c>
      <c r="Q8" s="11">
        <f>GLM1차!Q8/10000000</f>
        <v>1.7651712896379925E-4</v>
      </c>
      <c r="R8" s="11">
        <f>GLM1차!R8/10000000</f>
        <v>1.7946428505379117E-4</v>
      </c>
      <c r="S8" s="11">
        <f>GLM1차!S8/10000000</f>
        <v>1.9690235027825252E-4</v>
      </c>
      <c r="T8" s="11">
        <f>GLM1차!T8/10000000</f>
        <v>1.8082082589479536E-4</v>
      </c>
      <c r="U8" s="11">
        <f>GLM1차!U8/10000000</f>
        <v>1.8861796701281767E-4</v>
      </c>
      <c r="V8" s="11">
        <f>GLM1차!V8/10000000</f>
        <v>1.6625157804811278E-4</v>
      </c>
      <c r="W8" s="12">
        <f>GLM1차!W8/10000000</f>
        <v>1.6408429282018026E-4</v>
      </c>
      <c r="X8" s="12">
        <f>GLM1차!X8/10000000</f>
        <v>1.6042838924855139E-4</v>
      </c>
      <c r="Y8" s="12">
        <f>GLM1차!Y8/10000000</f>
        <v>1.568539415597211E-4</v>
      </c>
      <c r="Z8" s="12">
        <f>GLM1차!Z8/10000000</f>
        <v>1.533591348642339E-4</v>
      </c>
      <c r="AA8" s="12">
        <f>GLM1차!AA8/10000000</f>
        <v>1.4994219470953853E-4</v>
      </c>
      <c r="AB8" s="12">
        <f>GLM1차!AB8/10000000</f>
        <v>1.4660138617902783E-4</v>
      </c>
      <c r="AC8" s="12">
        <f>GLM1차!AC8/10000000</f>
        <v>1.433350130111524E-4</v>
      </c>
      <c r="AD8" s="12">
        <f>GLM1차!AD8/10000000</f>
        <v>1.4014141673816108E-4</v>
      </c>
      <c r="AE8" s="12">
        <f>GLM1차!AE8/10000000</f>
        <v>1.3701897584403083E-4</v>
      </c>
      <c r="AG8" s="3">
        <f>(W8-실제값!W8)^2</f>
        <v>2786025.3078099103</v>
      </c>
      <c r="AH8" s="3">
        <f>(X8-실제값!X8)^2</f>
        <v>2532057.9749391275</v>
      </c>
      <c r="AI8" s="3">
        <f>(Y8-실제값!Y8)^2</f>
        <v>2845429.2713673562</v>
      </c>
      <c r="AJ8" s="3">
        <f>(Z8-실제값!Z8)^2</f>
        <v>2272574.2534763045</v>
      </c>
      <c r="AK8" s="3">
        <f>(AA8-실제값!AA8)^2</f>
        <v>2203663.6978407614</v>
      </c>
      <c r="AL8" s="3">
        <f>(AB8-실제값!AB8)^2</f>
        <v>2715481.1047975137</v>
      </c>
      <c r="AM8" s="3">
        <f>(AC8-실제값!AC8)^2</f>
        <v>3031242.3737399275</v>
      </c>
      <c r="AN8" s="3">
        <f>(AD8-실제값!AD8)^2</f>
        <v>3199777.4690150907</v>
      </c>
    </row>
    <row r="9" spans="1:41" x14ac:dyDescent="0.6">
      <c r="A9" s="1">
        <v>5</v>
      </c>
      <c r="B9" s="11">
        <f>GLM1차!B9/10000000</f>
        <v>2.4821629071169348E-4</v>
      </c>
      <c r="C9" s="11">
        <f>GLM1차!C9/10000000</f>
        <v>2.6010110897832148E-4</v>
      </c>
      <c r="D9" s="11">
        <f>GLM1차!D9/10000000</f>
        <v>2.267288073939755E-4</v>
      </c>
      <c r="E9" s="11">
        <f>GLM1차!E9/10000000</f>
        <v>2.2779464070306059E-4</v>
      </c>
      <c r="F9" s="11">
        <f>GLM1차!F9/10000000</f>
        <v>2.1707548277252362E-4</v>
      </c>
      <c r="G9" s="11">
        <f>GLM1차!G9/10000000</f>
        <v>2.1034630069828694E-4</v>
      </c>
      <c r="H9" s="11">
        <f>GLM1차!H9/10000000</f>
        <v>1.8997442902530788E-4</v>
      </c>
      <c r="I9" s="11">
        <f>GLM1차!I9/10000000</f>
        <v>1.8633358560495001E-4</v>
      </c>
      <c r="J9" s="11">
        <f>GLM1차!J9/10000000</f>
        <v>1.9408385452986164E-4</v>
      </c>
      <c r="K9" s="11">
        <f>GLM1차!K9/10000000</f>
        <v>1.8076360273322459E-4</v>
      </c>
      <c r="L9" s="11">
        <f>GLM1차!L9/10000000</f>
        <v>1.7118792565975699E-4</v>
      </c>
      <c r="M9" s="11">
        <f>GLM1차!M9/10000000</f>
        <v>2.0005546728249157E-4</v>
      </c>
      <c r="N9" s="11">
        <f>GLM1차!N9/10000000</f>
        <v>1.6806529654352949E-4</v>
      </c>
      <c r="O9" s="11">
        <f>GLM1차!O9/10000000</f>
        <v>1.5337896617262606E-4</v>
      </c>
      <c r="P9" s="11">
        <f>GLM1차!P9/10000000</f>
        <v>1.5383072210793479E-4</v>
      </c>
      <c r="Q9" s="11">
        <f>GLM1차!Q9/10000000</f>
        <v>1.4055454742116795E-4</v>
      </c>
      <c r="R9" s="11">
        <f>GLM1차!R9/10000000</f>
        <v>1.5651523594352565E-4</v>
      </c>
      <c r="S9" s="11">
        <f>GLM1차!S9/10000000</f>
        <v>1.4236491829800079E-4</v>
      </c>
      <c r="T9" s="11">
        <f>GLM1차!T9/10000000</f>
        <v>1.4944420910188955E-4</v>
      </c>
      <c r="U9" s="11">
        <f>GLM1차!U9/10000000</f>
        <v>1.4029876714543424E-4</v>
      </c>
      <c r="V9" s="11">
        <f>GLM1차!V9/10000000</f>
        <v>1.5674938475549098E-4</v>
      </c>
      <c r="W9" s="12">
        <f>GLM1차!W9/10000000</f>
        <v>1.308599575763466E-4</v>
      </c>
      <c r="X9" s="12">
        <f>GLM1차!X9/10000000</f>
        <v>1.2702490846654347E-4</v>
      </c>
      <c r="Y9" s="12">
        <f>GLM1차!Y9/10000000</f>
        <v>1.2330225127514597E-4</v>
      </c>
      <c r="Z9" s="12">
        <f>GLM1차!Z9/10000000</f>
        <v>1.1968869218688485E-4</v>
      </c>
      <c r="AA9" s="12">
        <f>GLM1차!AA9/10000000</f>
        <v>1.1618103391672894E-4</v>
      </c>
      <c r="AB9" s="12">
        <f>GLM1차!AB9/10000000</f>
        <v>1.1277617288092729E-4</v>
      </c>
      <c r="AC9" s="12">
        <f>GLM1차!AC9/10000000</f>
        <v>1.0947109645094469E-4</v>
      </c>
      <c r="AD9" s="12">
        <f>GLM1차!AD9/10000000</f>
        <v>1.0626288028788708E-4</v>
      </c>
      <c r="AE9" s="12">
        <f>GLM1차!AE9/10000000</f>
        <v>1.0314868575503756E-4</v>
      </c>
      <c r="AG9" s="3">
        <f>(W9-실제값!W9)^2</f>
        <v>1984845.3203223068</v>
      </c>
      <c r="AH9" s="3">
        <f>(X9-실제값!X9)^2</f>
        <v>2127985.0948232063</v>
      </c>
      <c r="AI9" s="3">
        <f>(Y9-실제값!Y9)^2</f>
        <v>2058286.049741894</v>
      </c>
      <c r="AJ9" s="3">
        <f>(Z9-실제값!Z9)^2</f>
        <v>2001735.6239108958</v>
      </c>
      <c r="AK9" s="3">
        <f>(AA9-실제값!AA9)^2</f>
        <v>2120635.0319102756</v>
      </c>
      <c r="AL9" s="3">
        <f>(AB9-실제값!AB9)^2</f>
        <v>2100647.0444970299</v>
      </c>
      <c r="AM9" s="3">
        <f>(AC9-실제값!AC9)^2</f>
        <v>2758175.9110708516</v>
      </c>
      <c r="AN9" s="3">
        <f>(AD9-실제값!AD9)^2</f>
        <v>2757629.7803567466</v>
      </c>
    </row>
    <row r="10" spans="1:41" x14ac:dyDescent="0.6">
      <c r="A10" s="1">
        <v>6</v>
      </c>
      <c r="B10" s="11">
        <f>GLM1차!B10/10000000</f>
        <v>2.1990673360816585E-4</v>
      </c>
      <c r="C10" s="11">
        <f>GLM1차!C10/10000000</f>
        <v>2.3328037838657952E-4</v>
      </c>
      <c r="D10" s="11">
        <f>GLM1차!D10/10000000</f>
        <v>2.0550700368838747E-4</v>
      </c>
      <c r="E10" s="11">
        <f>GLM1차!E10/10000000</f>
        <v>1.9743920984232279E-4</v>
      </c>
      <c r="F10" s="11">
        <f>GLM1차!F10/10000000</f>
        <v>1.8347328018117497E-4</v>
      </c>
      <c r="G10" s="11">
        <f>GLM1차!G10/10000000</f>
        <v>1.8435250348289165E-4</v>
      </c>
      <c r="H10" s="11">
        <f>GLM1차!H10/10000000</f>
        <v>1.7239227635795041E-4</v>
      </c>
      <c r="I10" s="11">
        <f>GLM1차!I10/10000000</f>
        <v>1.6107004098129608E-4</v>
      </c>
      <c r="J10" s="11">
        <f>GLM1차!J10/10000000</f>
        <v>1.7215109148324416E-4</v>
      </c>
      <c r="K10" s="11">
        <f>GLM1차!K10/10000000</f>
        <v>1.7883157361133959E-4</v>
      </c>
      <c r="L10" s="11">
        <f>GLM1차!L10/10000000</f>
        <v>1.6929099672586455E-4</v>
      </c>
      <c r="M10" s="11">
        <f>GLM1차!M10/10000000</f>
        <v>1.4394798314655148E-4</v>
      </c>
      <c r="N10" s="11">
        <f>GLM1차!N10/10000000</f>
        <v>1.5490923694469282E-4</v>
      </c>
      <c r="O10" s="11">
        <f>GLM1차!O10/10000000</f>
        <v>1.3175441365697099E-4</v>
      </c>
      <c r="P10" s="11">
        <f>GLM1차!P10/10000000</f>
        <v>1.3462213272147613E-4</v>
      </c>
      <c r="Q10" s="11">
        <f>GLM1차!Q10/10000000</f>
        <v>1.2346463912121607E-4</v>
      </c>
      <c r="R10" s="11">
        <f>GLM1차!R10/10000000</f>
        <v>1.3602717052132895E-4</v>
      </c>
      <c r="S10" s="11">
        <f>GLM1차!S10/10000000</f>
        <v>1.1638017263821975E-4</v>
      </c>
      <c r="T10" s="11">
        <f>GLM1차!T10/10000000</f>
        <v>1.3061538277338498E-4</v>
      </c>
      <c r="U10" s="11">
        <f>GLM1차!U10/10000000</f>
        <v>1.2822700731781529E-4</v>
      </c>
      <c r="V10" s="11">
        <f>GLM1차!V10/10000000</f>
        <v>1.3602452797825852E-4</v>
      </c>
      <c r="W10" s="12">
        <f>GLM1차!W10/10000000</f>
        <v>1.1362728976488768E-4</v>
      </c>
      <c r="X10" s="12">
        <f>GLM1차!X10/10000000</f>
        <v>1.101630596510949E-4</v>
      </c>
      <c r="Y10" s="12">
        <f>GLM1차!Y10/10000000</f>
        <v>1.0680444580524471E-4</v>
      </c>
      <c r="Z10" s="12">
        <f>GLM1차!Z10/10000000</f>
        <v>1.0354822823452685E-4</v>
      </c>
      <c r="AA10" s="12">
        <f>GLM1차!AA10/10000000</f>
        <v>1.0039128511617764E-4</v>
      </c>
      <c r="AB10" s="12">
        <f>GLM1차!AB10/10000000</f>
        <v>9.7330589804501847E-5</v>
      </c>
      <c r="AC10" s="12">
        <f>GLM1차!AC10/10000000</f>
        <v>9.4363207929148147E-5</v>
      </c>
      <c r="AD10" s="12">
        <f>GLM1차!AD10/10000000</f>
        <v>9.1486294581847154E-5</v>
      </c>
      <c r="AE10" s="12">
        <f>GLM1차!AE10/10000000</f>
        <v>8.8697091588925932E-5</v>
      </c>
      <c r="AG10" s="3">
        <f>(W10-실제값!W10)^2</f>
        <v>1883350.2227266366</v>
      </c>
      <c r="AH10" s="3">
        <f>(X10-실제값!X10)^2</f>
        <v>1372428.5744988748</v>
      </c>
      <c r="AI10" s="3">
        <f>(Y10-실제값!Y10)^2</f>
        <v>1444953.2949995492</v>
      </c>
      <c r="AJ10" s="3">
        <f>(Z10-실제값!Z10)^2</f>
        <v>1676046.0930846245</v>
      </c>
      <c r="AK10" s="3">
        <f>(AA10-실제값!AA10)^2</f>
        <v>1448414.7925980333</v>
      </c>
      <c r="AL10" s="3">
        <f>(AB10-실제값!AB10)^2</f>
        <v>1956259.5898126084</v>
      </c>
      <c r="AM10" s="3">
        <f>(AC10-실제값!AC10)^2</f>
        <v>1927652.6407273894</v>
      </c>
      <c r="AN10" s="3">
        <f>(AD10-실제값!AD10)^2</f>
        <v>1803160.3845125001</v>
      </c>
    </row>
    <row r="11" spans="1:41" x14ac:dyDescent="0.6">
      <c r="A11" s="1">
        <v>7</v>
      </c>
      <c r="B11" s="11">
        <f>GLM1차!B11/10000000</f>
        <v>2.1421907096307605E-4</v>
      </c>
      <c r="C11" s="11">
        <f>GLM1차!C11/10000000</f>
        <v>2.0967596051830629E-4</v>
      </c>
      <c r="D11" s="11">
        <f>GLM1차!D11/10000000</f>
        <v>1.8820853959701904E-4</v>
      </c>
      <c r="E11" s="11">
        <f>GLM1차!E11/10000000</f>
        <v>2.0302086801475338E-4</v>
      </c>
      <c r="F11" s="11">
        <f>GLM1차!F11/10000000</f>
        <v>1.8088335722022162E-4</v>
      </c>
      <c r="G11" s="11">
        <f>GLM1차!G11/10000000</f>
        <v>1.6422417432556034E-4</v>
      </c>
      <c r="H11" s="11">
        <f>GLM1차!H11/10000000</f>
        <v>1.4699034073317854E-4</v>
      </c>
      <c r="I11" s="11">
        <f>GLM1차!I11/10000000</f>
        <v>1.5932304747230721E-4</v>
      </c>
      <c r="J11" s="11">
        <f>GLM1차!J11/10000000</f>
        <v>1.5275598621757174E-4</v>
      </c>
      <c r="K11" s="11">
        <f>GLM1차!K11/10000000</f>
        <v>1.5806137867518938E-4</v>
      </c>
      <c r="L11" s="11">
        <f>GLM1차!L11/10000000</f>
        <v>1.4711560774442945E-4</v>
      </c>
      <c r="M11" s="11">
        <f>GLM1차!M11/10000000</f>
        <v>1.455984206307526E-4</v>
      </c>
      <c r="N11" s="11">
        <f>GLM1차!N11/10000000</f>
        <v>1.4972365692551907E-4</v>
      </c>
      <c r="O11" s="11">
        <f>GLM1차!O11/10000000</f>
        <v>1.3828147216704881E-4</v>
      </c>
      <c r="P11" s="11">
        <f>GLM1차!P11/10000000</f>
        <v>1.2605235343389124E-4</v>
      </c>
      <c r="Q11" s="11">
        <f>GLM1차!Q11/10000000</f>
        <v>1.3036863709410613E-4</v>
      </c>
      <c r="R11" s="11">
        <f>GLM1차!R11/10000000</f>
        <v>1.2345371830910934E-4</v>
      </c>
      <c r="S11" s="11">
        <f>GLM1차!S11/10000000</f>
        <v>1.3810381231253648E-4</v>
      </c>
      <c r="T11" s="11">
        <f>GLM1차!T11/10000000</f>
        <v>1.2040323033238769E-4</v>
      </c>
      <c r="U11" s="11">
        <f>GLM1차!U11/10000000</f>
        <v>1.2932440927646612E-4</v>
      </c>
      <c r="V11" s="11">
        <f>GLM1차!V11/10000000</f>
        <v>1.1369503168702989E-4</v>
      </c>
      <c r="W11" s="12">
        <f>GLM1차!W11/10000000</f>
        <v>1.1063500777213503E-4</v>
      </c>
      <c r="X11" s="12">
        <f>GLM1차!X11/10000000</f>
        <v>1.074901520913852E-4</v>
      </c>
      <c r="Y11" s="12">
        <f>GLM1차!Y11/10000000</f>
        <v>1.044346905133873E-4</v>
      </c>
      <c r="Z11" s="12">
        <f>GLM1차!Z11/10000000</f>
        <v>1.0146608196585757E-4</v>
      </c>
      <c r="AA11" s="12">
        <f>GLM1차!AA11/10000000</f>
        <v>9.8581857607769289E-5</v>
      </c>
      <c r="AB11" s="12">
        <f>GLM1차!AB11/10000000</f>
        <v>9.5779618776140168E-5</v>
      </c>
      <c r="AC11" s="12">
        <f>GLM1차!AC11/10000000</f>
        <v>9.3057034991190487E-5</v>
      </c>
      <c r="AD11" s="12">
        <f>GLM1차!AD11/10000000</f>
        <v>9.0411842018198342E-5</v>
      </c>
      <c r="AE11" s="12">
        <f>GLM1차!AE11/10000000</f>
        <v>8.7841839984451463E-5</v>
      </c>
      <c r="AG11" s="3">
        <f>(W11-실제값!W11)^2</f>
        <v>1698064.9172032869</v>
      </c>
      <c r="AH11" s="3">
        <f>(X11-실제값!X11)^2</f>
        <v>1676990.7444324989</v>
      </c>
      <c r="AI11" s="3">
        <f>(Y11-실제값!Y11)^2</f>
        <v>1375542.2290186179</v>
      </c>
      <c r="AJ11" s="3">
        <f>(Z11-실제값!Z11)^2</f>
        <v>1380586.5784279346</v>
      </c>
      <c r="AK11" s="3">
        <f>(AA11-실제값!AA11)^2</f>
        <v>1329399.1124265802</v>
      </c>
      <c r="AL11" s="3">
        <f>(AB11-실제값!AB11)^2</f>
        <v>1519500.9469485958</v>
      </c>
      <c r="AM11" s="3">
        <f>(AC11-실제값!AC11)^2</f>
        <v>1288384.4283483578</v>
      </c>
      <c r="AN11" s="3">
        <f>(AD11-실제값!AD11)^2</f>
        <v>1598445.1464854414</v>
      </c>
    </row>
    <row r="12" spans="1:41" x14ac:dyDescent="0.6">
      <c r="A12" s="1">
        <v>8</v>
      </c>
      <c r="B12" s="11">
        <f>GLM1차!B12/10000000</f>
        <v>2.3315176086007123E-4</v>
      </c>
      <c r="C12" s="11">
        <f>GLM1차!C12/10000000</f>
        <v>2.0023979820441761E-4</v>
      </c>
      <c r="D12" s="11">
        <f>GLM1차!D12/10000000</f>
        <v>1.9676061216710429E-4</v>
      </c>
      <c r="E12" s="11">
        <f>GLM1차!E12/10000000</f>
        <v>1.7111294022492904E-4</v>
      </c>
      <c r="F12" s="11">
        <f>GLM1차!F12/10000000</f>
        <v>1.8302498037205375E-4</v>
      </c>
      <c r="G12" s="11">
        <f>GLM1차!G12/10000000</f>
        <v>1.6348616420357753E-4</v>
      </c>
      <c r="H12" s="11">
        <f>GLM1차!H12/10000000</f>
        <v>1.5930613546108496E-4</v>
      </c>
      <c r="I12" s="11">
        <f>GLM1차!I12/10000000</f>
        <v>1.673382768794763E-4</v>
      </c>
      <c r="J12" s="11">
        <f>GLM1차!J12/10000000</f>
        <v>1.5698361015949652E-4</v>
      </c>
      <c r="K12" s="11">
        <f>GLM1차!K12/10000000</f>
        <v>1.4644500967702471E-4</v>
      </c>
      <c r="L12" s="11">
        <f>GLM1차!L12/10000000</f>
        <v>1.4803317105059816E-4</v>
      </c>
      <c r="M12" s="11">
        <f>GLM1차!M12/10000000</f>
        <v>1.5315722561273781E-4</v>
      </c>
      <c r="N12" s="11">
        <f>GLM1차!N12/10000000</f>
        <v>1.4244660962547687E-4</v>
      </c>
      <c r="O12" s="11">
        <f>GLM1차!O12/10000000</f>
        <v>1.4049348021345857E-4</v>
      </c>
      <c r="P12" s="11">
        <f>GLM1차!P12/10000000</f>
        <v>1.2932026868130186E-4</v>
      </c>
      <c r="Q12" s="11">
        <f>GLM1차!Q12/10000000</f>
        <v>1.2409813987211333E-4</v>
      </c>
      <c r="R12" s="11">
        <f>GLM1차!R12/10000000</f>
        <v>1.3245283071958679E-4</v>
      </c>
      <c r="S12" s="11">
        <f>GLM1차!S12/10000000</f>
        <v>1.149880091493162E-4</v>
      </c>
      <c r="T12" s="11">
        <f>GLM1차!T12/10000000</f>
        <v>1.2438673743466125E-4</v>
      </c>
      <c r="U12" s="11">
        <f>GLM1차!U12/10000000</f>
        <v>1.2104618057128079E-4</v>
      </c>
      <c r="V12" s="11">
        <f>GLM1차!V12/10000000</f>
        <v>1.2705931303674082E-4</v>
      </c>
      <c r="W12" s="12">
        <f>GLM1차!W12/10000000</f>
        <v>1.0971100795302021E-4</v>
      </c>
      <c r="X12" s="12">
        <f>GLM1차!X12/10000000</f>
        <v>1.065296516324039E-4</v>
      </c>
      <c r="Y12" s="12">
        <f>GLM1차!Y12/10000000</f>
        <v>1.0344054702132561E-4</v>
      </c>
      <c r="Z12" s="12">
        <f>GLM1차!Z12/10000000</f>
        <v>1.0044101904127809E-4</v>
      </c>
      <c r="AA12" s="12">
        <f>GLM1차!AA12/10000000</f>
        <v>9.752847018462308E-5</v>
      </c>
      <c r="AB12" s="12">
        <f>GLM1차!AB12/10000000</f>
        <v>9.4700378265216497E-5</v>
      </c>
      <c r="AC12" s="12">
        <f>GLM1차!AC12/10000000</f>
        <v>9.1954294234270284E-5</v>
      </c>
      <c r="AD12" s="12">
        <f>GLM1차!AD12/10000000</f>
        <v>8.9287840059542383E-5</v>
      </c>
      <c r="AE12" s="12">
        <f>GLM1차!AE12/10000000</f>
        <v>8.6698706666025124E-5</v>
      </c>
      <c r="AG12" s="3">
        <f>(W12-실제값!W12)^2</f>
        <v>1834305.4414855554</v>
      </c>
      <c r="AH12" s="3">
        <f>(X12-실제값!X12)^2</f>
        <v>1402479.793426129</v>
      </c>
      <c r="AI12" s="3">
        <f>(Y12-실제값!Y12)^2</f>
        <v>1302484.4564062085</v>
      </c>
      <c r="AJ12" s="3">
        <f>(Z12-실제값!Z12)^2</f>
        <v>1460693.4420396264</v>
      </c>
      <c r="AK12" s="3">
        <f>(AA12-실제값!AA12)^2</f>
        <v>1026362.5377826673</v>
      </c>
      <c r="AL12" s="3">
        <f>(AB12-실제값!AB12)^2</f>
        <v>1282856.2198495904</v>
      </c>
      <c r="AM12" s="3">
        <f>(AC12-실제값!AC12)^2</f>
        <v>1594762.2263557303</v>
      </c>
      <c r="AN12" s="3">
        <f>(AD12-실제값!AD12)^2</f>
        <v>1378494.1194088093</v>
      </c>
    </row>
    <row r="13" spans="1:41" x14ac:dyDescent="0.6">
      <c r="A13" s="1">
        <v>9</v>
      </c>
      <c r="B13" s="11">
        <f>GLM1차!B13/10000000</f>
        <v>2.0835380520587118E-4</v>
      </c>
      <c r="C13" s="11">
        <f>GLM1차!C13/10000000</f>
        <v>1.8802691453699007E-4</v>
      </c>
      <c r="D13" s="11">
        <f>GLM1차!D13/10000000</f>
        <v>1.7897405968618924E-4</v>
      </c>
      <c r="E13" s="11">
        <f>GLM1차!E13/10000000</f>
        <v>1.7800885612342785E-4</v>
      </c>
      <c r="F13" s="11">
        <f>GLM1차!F13/10000000</f>
        <v>1.697776819061326E-4</v>
      </c>
      <c r="G13" s="11">
        <f>GLM1차!G13/10000000</f>
        <v>1.5792955238594209E-4</v>
      </c>
      <c r="H13" s="11">
        <f>GLM1차!H13/10000000</f>
        <v>1.6210481622468744E-4</v>
      </c>
      <c r="I13" s="11">
        <f>GLM1차!I13/10000000</f>
        <v>1.5769209180889303E-4</v>
      </c>
      <c r="J13" s="11">
        <f>GLM1차!J13/10000000</f>
        <v>1.3725462192125192E-4</v>
      </c>
      <c r="K13" s="11">
        <f>GLM1차!K13/10000000</f>
        <v>1.6031107902952704E-4</v>
      </c>
      <c r="L13" s="11">
        <f>GLM1차!L13/10000000</f>
        <v>1.4868262717903852E-4</v>
      </c>
      <c r="M13" s="11">
        <f>GLM1차!M13/10000000</f>
        <v>1.3515365493534036E-4</v>
      </c>
      <c r="N13" s="11">
        <f>GLM1차!N13/10000000</f>
        <v>1.4139451306068899E-4</v>
      </c>
      <c r="O13" s="11">
        <f>GLM1차!O13/10000000</f>
        <v>1.2461462644035933E-4</v>
      </c>
      <c r="P13" s="11">
        <f>GLM1차!P13/10000000</f>
        <v>1.3885185919824933E-4</v>
      </c>
      <c r="Q13" s="11">
        <f>GLM1차!Q13/10000000</f>
        <v>1.2198642144853568E-4</v>
      </c>
      <c r="R13" s="11">
        <f>GLM1차!R13/10000000</f>
        <v>1.1618389136221446E-4</v>
      </c>
      <c r="S13" s="11">
        <f>GLM1차!S13/10000000</f>
        <v>1.2149420878653454E-4</v>
      </c>
      <c r="T13" s="11">
        <f>GLM1차!T13/10000000</f>
        <v>1.3487099319777843E-4</v>
      </c>
      <c r="U13" s="11">
        <f>GLM1차!U13/10000000</f>
        <v>1.2788276826982027E-4</v>
      </c>
      <c r="V13" s="11">
        <f>GLM1차!V13/10000000</f>
        <v>1.2496876196689807E-4</v>
      </c>
      <c r="W13" s="12">
        <f>GLM1차!W13/10000000</f>
        <v>1.1239584168315705E-4</v>
      </c>
      <c r="X13" s="12">
        <f>GLM1차!X13/10000000</f>
        <v>1.0964610380344591E-4</v>
      </c>
      <c r="Y13" s="12">
        <f>GLM1차!Y13/10000000</f>
        <v>1.0696363761540851E-4</v>
      </c>
      <c r="Z13" s="12">
        <f>GLM1차!Z13/10000000</f>
        <v>1.0434679733290134E-4</v>
      </c>
      <c r="AA13" s="12">
        <f>GLM1차!AA13/10000000</f>
        <v>1.0179397743355253E-4</v>
      </c>
      <c r="AB13" s="12">
        <f>GLM1차!AB13/10000000</f>
        <v>9.9303611673717449E-5</v>
      </c>
      <c r="AC13" s="12">
        <f>GLM1차!AC13/10000000</f>
        <v>9.6874172127536584E-5</v>
      </c>
      <c r="AD13" s="12">
        <f>GLM1차!AD13/10000000</f>
        <v>9.4504168249495758E-5</v>
      </c>
      <c r="AE13" s="12">
        <f>GLM1차!AE13/10000000</f>
        <v>9.2192145959927603E-5</v>
      </c>
      <c r="AG13" s="3">
        <f>(W13-실제값!W13)^2</f>
        <v>1330722.3130808703</v>
      </c>
      <c r="AH13" s="3">
        <f>(X13-실제값!X13)^2</f>
        <v>1286839.0246580769</v>
      </c>
      <c r="AI13" s="3">
        <f>(Y13-실제값!Y13)^2</f>
        <v>1591752.9968301568</v>
      </c>
      <c r="AJ13" s="3">
        <f>(Z13-실제값!Z13)^2</f>
        <v>1329374.8568612784</v>
      </c>
      <c r="AK13" s="3">
        <f>(AA13-실제값!AA13)^2</f>
        <v>1225266.5488130432</v>
      </c>
      <c r="AL13" s="3">
        <f>(AB13-실제값!AB13)^2</f>
        <v>1393150.1089593945</v>
      </c>
      <c r="AM13" s="3">
        <f>(AC13-실제값!AC13)^2</f>
        <v>1374759.640459164</v>
      </c>
      <c r="AN13" s="3">
        <f>(AD13-실제값!AD13)^2</f>
        <v>1669075.3198229782</v>
      </c>
    </row>
    <row r="14" spans="1:41" x14ac:dyDescent="0.6">
      <c r="A14" s="1">
        <v>10</v>
      </c>
      <c r="B14" s="11">
        <f>GLM1차!B14/10000000</f>
        <v>1.9892797809247022E-4</v>
      </c>
      <c r="C14" s="11">
        <f>GLM1차!C14/10000000</f>
        <v>1.9778827850771048E-4</v>
      </c>
      <c r="D14" s="11">
        <f>GLM1차!D14/10000000</f>
        <v>1.8494153793319277E-4</v>
      </c>
      <c r="E14" s="11">
        <f>GLM1차!E14/10000000</f>
        <v>1.9285105422574728E-4</v>
      </c>
      <c r="F14" s="11">
        <f>GLM1차!F14/10000000</f>
        <v>1.8796688917221337E-4</v>
      </c>
      <c r="G14" s="11">
        <f>GLM1차!G14/10000000</f>
        <v>1.8025756967720162E-4</v>
      </c>
      <c r="H14" s="11">
        <f>GLM1차!H14/10000000</f>
        <v>1.789738500181971E-4</v>
      </c>
      <c r="I14" s="11">
        <f>GLM1차!I14/10000000</f>
        <v>1.7246495806135464E-4</v>
      </c>
      <c r="J14" s="11">
        <f>GLM1차!J14/10000000</f>
        <v>1.8309891904193164E-4</v>
      </c>
      <c r="K14" s="11">
        <f>GLM1차!K14/10000000</f>
        <v>1.4812326533452213E-4</v>
      </c>
      <c r="L14" s="11">
        <f>GLM1차!L14/10000000</f>
        <v>1.3409055419639221E-4</v>
      </c>
      <c r="M14" s="11">
        <f>GLM1차!M14/10000000</f>
        <v>1.3416305401248965E-4</v>
      </c>
      <c r="N14" s="11">
        <f>GLM1차!N14/10000000</f>
        <v>1.4650972992045E-4</v>
      </c>
      <c r="O14" s="11">
        <f>GLM1차!O14/10000000</f>
        <v>1.3120288110456872E-4</v>
      </c>
      <c r="P14" s="11">
        <f>GLM1차!P14/10000000</f>
        <v>1.2232967315999087E-4</v>
      </c>
      <c r="Q14" s="11">
        <f>GLM1차!Q14/10000000</f>
        <v>1.0987000835160565E-4</v>
      </c>
      <c r="R14" s="11">
        <f>GLM1차!R14/10000000</f>
        <v>1.1989924833533537E-4</v>
      </c>
      <c r="S14" s="11">
        <f>GLM1차!S14/10000000</f>
        <v>1.1926589471047616E-4</v>
      </c>
      <c r="T14" s="11">
        <f>GLM1차!T14/10000000</f>
        <v>1.1202881356749761E-4</v>
      </c>
      <c r="U14" s="11">
        <f>GLM1차!U14/10000000</f>
        <v>1.2160149271217772E-4</v>
      </c>
      <c r="V14" s="11">
        <f>GLM1차!V14/10000000</f>
        <v>1.3036916735412749E-4</v>
      </c>
      <c r="W14" s="12">
        <f>GLM1차!W14/10000000</f>
        <v>1.0615034599829189E-4</v>
      </c>
      <c r="X14" s="12">
        <f>GLM1차!X14/10000000</f>
        <v>1.0286718390215189E-4</v>
      </c>
      <c r="Y14" s="12">
        <f>GLM1차!Y14/10000000</f>
        <v>9.9685567903183401E-5</v>
      </c>
      <c r="Z14" s="12">
        <f>GLM1차!Z14/10000000</f>
        <v>9.660235724575172E-5</v>
      </c>
      <c r="AA14" s="12">
        <f>GLM1차!AA14/10000000</f>
        <v>9.3614508315780921E-5</v>
      </c>
      <c r="AB14" s="12">
        <f>GLM1차!AB14/10000000</f>
        <v>9.0719071636223615E-5</v>
      </c>
      <c r="AC14" s="12">
        <f>GLM1차!AC14/10000000</f>
        <v>8.7913188955465786E-5</v>
      </c>
      <c r="AD14" s="12">
        <f>GLM1차!AD14/10000000</f>
        <v>8.5194090425782027E-5</v>
      </c>
      <c r="AE14" s="12">
        <f>GLM1차!AE14/10000000</f>
        <v>8.2559091869059933E-5</v>
      </c>
      <c r="AG14" s="3">
        <f>(W14-실제값!W14)^2</f>
        <v>1709015.0897104437</v>
      </c>
      <c r="AH14" s="3">
        <f>(X14-실제값!X14)^2</f>
        <v>1903904.7321107634</v>
      </c>
      <c r="AI14" s="3">
        <f>(Y14-실제값!Y14)^2</f>
        <v>1354415.608190391</v>
      </c>
      <c r="AJ14" s="3">
        <f>(Z14-실제값!Z14)^2</f>
        <v>1910451.7853472542</v>
      </c>
      <c r="AK14" s="3">
        <f>(AA14-실제값!AA14)^2</f>
        <v>1662168.6221386353</v>
      </c>
      <c r="AL14" s="3">
        <f>(AB14-실제값!AB14)^2</f>
        <v>1756558.4258313249</v>
      </c>
      <c r="AM14" s="3">
        <f>(AC14-실제값!AC14)^2</f>
        <v>1522354.8318350001</v>
      </c>
      <c r="AN14" s="3">
        <f>(AD14-실제값!AD14)^2</f>
        <v>1540767.5786225034</v>
      </c>
    </row>
    <row r="15" spans="1:41" x14ac:dyDescent="0.6">
      <c r="A15" s="1">
        <v>11</v>
      </c>
      <c r="B15" s="11">
        <f>GLM1차!B15/10000000</f>
        <v>2.2540380676094673E-4</v>
      </c>
      <c r="C15" s="11">
        <f>GLM1차!C15/10000000</f>
        <v>2.1347085158981871E-4</v>
      </c>
      <c r="D15" s="11">
        <f>GLM1차!D15/10000000</f>
        <v>1.9677789552606655E-4</v>
      </c>
      <c r="E15" s="11">
        <f>GLM1차!E15/10000000</f>
        <v>1.9311555305319769E-4</v>
      </c>
      <c r="F15" s="11">
        <f>GLM1차!F15/10000000</f>
        <v>2.0275561334818614E-4</v>
      </c>
      <c r="G15" s="11">
        <f>GLM1차!G15/10000000</f>
        <v>2.1083267035018667E-4</v>
      </c>
      <c r="H15" s="11">
        <f>GLM1차!H15/10000000</f>
        <v>1.8743216020818547E-4</v>
      </c>
      <c r="I15" s="11">
        <f>GLM1차!I15/10000000</f>
        <v>1.7396136731330822E-4</v>
      </c>
      <c r="J15" s="11">
        <f>GLM1차!J15/10000000</f>
        <v>1.5999389200649028E-4</v>
      </c>
      <c r="K15" s="11">
        <f>GLM1차!K15/10000000</f>
        <v>1.6065508727247915E-4</v>
      </c>
      <c r="L15" s="11">
        <f>GLM1차!L15/10000000</f>
        <v>1.6726713290811124E-4</v>
      </c>
      <c r="M15" s="11">
        <f>GLM1차!M15/10000000</f>
        <v>1.620571560351583E-4</v>
      </c>
      <c r="N15" s="11">
        <f>GLM1차!N15/10000000</f>
        <v>1.5299765935462354E-4</v>
      </c>
      <c r="O15" s="11">
        <f>GLM1차!O15/10000000</f>
        <v>1.2891011310379349E-4</v>
      </c>
      <c r="P15" s="11">
        <f>GLM1차!P15/10000000</f>
        <v>1.5797790515932944E-4</v>
      </c>
      <c r="Q15" s="11">
        <f>GLM1차!Q15/10000000</f>
        <v>1.4204373520155752E-4</v>
      </c>
      <c r="R15" s="11">
        <f>GLM1차!R15/10000000</f>
        <v>1.4176628771713393E-4</v>
      </c>
      <c r="S15" s="11">
        <f>GLM1차!S15/10000000</f>
        <v>1.2712752023554249E-4</v>
      </c>
      <c r="T15" s="11">
        <f>GLM1차!T15/10000000</f>
        <v>1.2375576530723891E-4</v>
      </c>
      <c r="U15" s="11">
        <f>GLM1차!U15/10000000</f>
        <v>1.3436857137319049E-4</v>
      </c>
      <c r="V15" s="11">
        <f>GLM1차!V15/10000000</f>
        <v>1.2697719414749023E-4</v>
      </c>
      <c r="W15" s="12">
        <f>GLM1차!W15/10000000</f>
        <v>1.1860470609176014E-4</v>
      </c>
      <c r="X15" s="12">
        <f>GLM1차!X15/10000000</f>
        <v>1.1518718331896466E-4</v>
      </c>
      <c r="Y15" s="12">
        <f>GLM1차!Y15/10000000</f>
        <v>1.1186813439503603E-4</v>
      </c>
      <c r="Z15" s="12">
        <f>GLM1차!Z15/10000000</f>
        <v>1.086447218556593E-4</v>
      </c>
      <c r="AA15" s="12">
        <f>GLM1차!AA15/10000000</f>
        <v>1.0551418999633758E-4</v>
      </c>
      <c r="AB15" s="12">
        <f>GLM1차!AB15/10000000</f>
        <v>1.02473862516527E-4</v>
      </c>
      <c r="AC15" s="12">
        <f>GLM1차!AC15/10000000</f>
        <v>9.9521140231665877E-5</v>
      </c>
      <c r="AD15" s="12">
        <f>GLM1차!AD15/10000000</f>
        <v>9.6653498851119359E-5</v>
      </c>
      <c r="AE15" s="12">
        <f>GLM1차!AE15/10000000</f>
        <v>9.3868486820158407E-5</v>
      </c>
      <c r="AG15" s="3">
        <f>(W15-실제값!W15)^2</f>
        <v>1751253.2165860415</v>
      </c>
      <c r="AH15" s="3">
        <f>(X15-실제값!X15)^2</f>
        <v>2060501.8345277719</v>
      </c>
      <c r="AI15" s="3">
        <f>(Y15-실제값!Y15)^2</f>
        <v>1336482.5430959801</v>
      </c>
      <c r="AJ15" s="3">
        <f>(Z15-실제값!Z15)^2</f>
        <v>2269084.7346403198</v>
      </c>
      <c r="AK15" s="3">
        <f>(AA15-실제값!AA15)^2</f>
        <v>2178354.8756440314</v>
      </c>
      <c r="AL15" s="3">
        <f>(AB15-실제값!AB15)^2</f>
        <v>1745878.001996428</v>
      </c>
      <c r="AM15" s="3">
        <f>(AC15-실제값!AC15)^2</f>
        <v>2261171.2878771313</v>
      </c>
      <c r="AN15" s="3">
        <f>(AD15-실제값!AD15)^2</f>
        <v>2032826.2885594969</v>
      </c>
    </row>
    <row r="16" spans="1:41" x14ac:dyDescent="0.6">
      <c r="A16" s="1">
        <v>12</v>
      </c>
      <c r="B16" s="11">
        <f>GLM1차!B16/10000000</f>
        <v>2.6587943368402322E-4</v>
      </c>
      <c r="C16" s="11">
        <f>GLM1차!C16/10000000</f>
        <v>2.4609054305764543E-4</v>
      </c>
      <c r="D16" s="11">
        <f>GLM1차!D16/10000000</f>
        <v>2.519501236379371E-4</v>
      </c>
      <c r="E16" s="11">
        <f>GLM1차!E16/10000000</f>
        <v>2.5947397611245511E-4</v>
      </c>
      <c r="F16" s="11">
        <f>GLM1차!F16/10000000</f>
        <v>2.0233885737796028E-4</v>
      </c>
      <c r="G16" s="11">
        <f>GLM1차!G16/10000000</f>
        <v>2.2288176842037802E-4</v>
      </c>
      <c r="H16" s="11">
        <f>GLM1차!H16/10000000</f>
        <v>2.0500034816814869E-4</v>
      </c>
      <c r="I16" s="11">
        <f>GLM1차!I16/10000000</f>
        <v>2.2608270589519083E-4</v>
      </c>
      <c r="J16" s="11">
        <f>GLM1차!J16/10000000</f>
        <v>2.1465610081885985E-4</v>
      </c>
      <c r="K16" s="11">
        <f>GLM1차!K16/10000000</f>
        <v>2.0616024011457342E-4</v>
      </c>
      <c r="L16" s="11">
        <f>GLM1차!L16/10000000</f>
        <v>1.7327217979437395E-4</v>
      </c>
      <c r="M16" s="11">
        <f>GLM1차!M16/10000000</f>
        <v>1.5853709574866037E-4</v>
      </c>
      <c r="N16" s="11">
        <f>GLM1차!N16/10000000</f>
        <v>1.6156872580694092E-4</v>
      </c>
      <c r="O16" s="11">
        <f>GLM1차!O16/10000000</f>
        <v>1.6234366200556686E-4</v>
      </c>
      <c r="P16" s="11">
        <f>GLM1차!P16/10000000</f>
        <v>1.5279545203544779E-4</v>
      </c>
      <c r="Q16" s="11">
        <f>GLM1차!Q16/10000000</f>
        <v>1.4605752992121845E-4</v>
      </c>
      <c r="R16" s="11">
        <f>GLM1차!R16/10000000</f>
        <v>1.5505474799687327E-4</v>
      </c>
      <c r="S16" s="11">
        <f>GLM1차!S16/10000000</f>
        <v>1.4126365724081294E-4</v>
      </c>
      <c r="T16" s="11">
        <f>GLM1차!T16/10000000</f>
        <v>1.5115781566184115E-4</v>
      </c>
      <c r="U16" s="11">
        <f>GLM1차!U16/10000000</f>
        <v>1.4868752806088717E-4</v>
      </c>
      <c r="V16" s="11">
        <f>GLM1차!V16/10000000</f>
        <v>1.4069899435175309E-4</v>
      </c>
      <c r="W16" s="12">
        <f>GLM1차!W16/10000000</f>
        <v>1.2750969423699159E-4</v>
      </c>
      <c r="X16" s="12">
        <f>GLM1차!X16/10000000</f>
        <v>1.2320479218292399E-4</v>
      </c>
      <c r="Y16" s="12">
        <f>GLM1차!Y16/10000000</f>
        <v>1.190452295229019E-4</v>
      </c>
      <c r="Z16" s="12">
        <f>GLM1차!Z16/10000000</f>
        <v>1.1502609939976327E-4</v>
      </c>
      <c r="AA16" s="12">
        <f>GLM1차!AA16/10000000</f>
        <v>1.1114266061857634E-4</v>
      </c>
      <c r="AB16" s="12">
        <f>GLM1차!AB16/10000000</f>
        <v>1.0739033205364246E-4</v>
      </c>
      <c r="AC16" s="12">
        <f>GLM1차!AC16/10000000</f>
        <v>1.037646872443522E-4</v>
      </c>
      <c r="AD16" s="12">
        <f>GLM1차!AD16/10000000</f>
        <v>1.0026144917346753E-4</v>
      </c>
      <c r="AE16" s="12">
        <f>GLM1차!AE16/10000000</f>
        <v>9.6876485221720685E-5</v>
      </c>
      <c r="AG16" s="3">
        <f>(W16-실제값!W16)^2</f>
        <v>2218346.8373204898</v>
      </c>
      <c r="AH16" s="3">
        <f>(X16-실제값!X16)^2</f>
        <v>3279399.2623227751</v>
      </c>
      <c r="AI16" s="3">
        <f>(Y16-실제값!Y16)^2</f>
        <v>2518145.9696508213</v>
      </c>
      <c r="AJ16" s="3">
        <f>(Z16-실제값!Z16)^2</f>
        <v>2702388.4562816857</v>
      </c>
      <c r="AK16" s="3">
        <f>(AA16-실제값!AA16)^2</f>
        <v>2488706.6087764138</v>
      </c>
      <c r="AL16" s="3">
        <f>(AB16-실제값!AB16)^2</f>
        <v>2200109.6720799799</v>
      </c>
      <c r="AM16" s="3">
        <f>(AC16-실제값!AC16)^2</f>
        <v>2492288.6329371696</v>
      </c>
      <c r="AN16" s="3">
        <f>(AD16-실제값!AD16)^2</f>
        <v>2769851.0192701812</v>
      </c>
    </row>
    <row r="17" spans="1:40" x14ac:dyDescent="0.6">
      <c r="A17" s="1">
        <v>13</v>
      </c>
      <c r="B17" s="11">
        <f>GLM1차!B17/10000000</f>
        <v>3.4526122698192108E-4</v>
      </c>
      <c r="C17" s="11">
        <f>GLM1차!C17/10000000</f>
        <v>3.1993346188603804E-4</v>
      </c>
      <c r="D17" s="11">
        <f>GLM1차!D17/10000000</f>
        <v>3.2608895791886618E-4</v>
      </c>
      <c r="E17" s="11">
        <f>GLM1차!E17/10000000</f>
        <v>3.0529687450442166E-4</v>
      </c>
      <c r="F17" s="11">
        <f>GLM1차!F17/10000000</f>
        <v>2.6981811826632432E-4</v>
      </c>
      <c r="G17" s="11">
        <f>GLM1차!G17/10000000</f>
        <v>2.5844542538945071E-4</v>
      </c>
      <c r="H17" s="11">
        <f>GLM1차!H17/10000000</f>
        <v>2.5744054455794746E-4</v>
      </c>
      <c r="I17" s="11">
        <f>GLM1차!I17/10000000</f>
        <v>2.6512953308612306E-4</v>
      </c>
      <c r="J17" s="11">
        <f>GLM1차!J17/10000000</f>
        <v>2.5613136812126344E-4</v>
      </c>
      <c r="K17" s="11">
        <f>GLM1차!K17/10000000</f>
        <v>2.3645261295034633E-4</v>
      </c>
      <c r="L17" s="11">
        <f>GLM1차!L17/10000000</f>
        <v>2.401002127902745E-4</v>
      </c>
      <c r="M17" s="11">
        <f>GLM1차!M17/10000000</f>
        <v>2.1275226034415796E-4</v>
      </c>
      <c r="N17" s="11">
        <f>GLM1차!N17/10000000</f>
        <v>2.1289460206395342E-4</v>
      </c>
      <c r="O17" s="11">
        <f>GLM1차!O17/10000000</f>
        <v>2.0391241148209316E-4</v>
      </c>
      <c r="P17" s="11">
        <f>GLM1차!P17/10000000</f>
        <v>1.9570084207075141E-4</v>
      </c>
      <c r="Q17" s="11">
        <f>GLM1차!Q17/10000000</f>
        <v>1.7895103362989542E-4</v>
      </c>
      <c r="R17" s="11">
        <f>GLM1차!R17/10000000</f>
        <v>1.8844838903918785E-4</v>
      </c>
      <c r="S17" s="11">
        <f>GLM1차!S17/10000000</f>
        <v>1.7947769042067762E-4</v>
      </c>
      <c r="T17" s="11">
        <f>GLM1차!T17/10000000</f>
        <v>1.788351497944973E-4</v>
      </c>
      <c r="U17" s="11">
        <f>GLM1차!U17/10000000</f>
        <v>1.960357981043725E-4</v>
      </c>
      <c r="V17" s="11">
        <f>GLM1차!V17/10000000</f>
        <v>1.8720316719842095E-4</v>
      </c>
      <c r="W17" s="12">
        <f>GLM1차!W17/10000000</f>
        <v>1.6103653171926213E-4</v>
      </c>
      <c r="X17" s="12">
        <f>GLM1차!X17/10000000</f>
        <v>1.5566867279254265E-4</v>
      </c>
      <c r="Y17" s="12">
        <f>GLM1차!Y17/10000000</f>
        <v>1.5047974164792045E-4</v>
      </c>
      <c r="Z17" s="12">
        <f>GLM1차!Z17/10000000</f>
        <v>1.4546377405428727E-4</v>
      </c>
      <c r="AA17" s="12">
        <f>GLM1차!AA17/10000000</f>
        <v>1.4061500458728928E-4</v>
      </c>
      <c r="AB17" s="12">
        <f>GLM1차!AB17/10000000</f>
        <v>1.3592786000247894E-4</v>
      </c>
      <c r="AC17" s="12">
        <f>GLM1차!AC17/10000000</f>
        <v>1.3139695282934024E-4</v>
      </c>
      <c r="AD17" s="12">
        <f>GLM1차!AD17/10000000</f>
        <v>1.2701707517885589E-4</v>
      </c>
      <c r="AE17" s="12">
        <f>GLM1차!AE17/10000000</f>
        <v>1.2278319275748736E-4</v>
      </c>
      <c r="AG17" s="3">
        <f>(W17-실제값!W17)^2</f>
        <v>3412993.8465000275</v>
      </c>
      <c r="AH17" s="3">
        <f>(X17-실제값!X17)^2</f>
        <v>4120504.3884765953</v>
      </c>
      <c r="AI17" s="3">
        <f>(Y17-실제값!Y17)^2</f>
        <v>3433001.9509705324</v>
      </c>
      <c r="AJ17" s="3">
        <f>(Z17-실제값!Z17)^2</f>
        <v>3426126.5724200145</v>
      </c>
      <c r="AK17" s="3">
        <f>(AA17-실제값!AA17)^2</f>
        <v>4978642.3091800231</v>
      </c>
      <c r="AL17" s="3">
        <f>(AB17-실제값!AB17)^2</f>
        <v>4677500.0162963849</v>
      </c>
      <c r="AM17" s="3">
        <f>(AC17-실제값!AC17)^2</f>
        <v>4439301.6854320625</v>
      </c>
      <c r="AN17" s="3">
        <f>(AD17-실제값!AD17)^2</f>
        <v>5500559.4228571476</v>
      </c>
    </row>
    <row r="18" spans="1:40" x14ac:dyDescent="0.6">
      <c r="A18" s="1">
        <v>14</v>
      </c>
      <c r="B18" s="11">
        <f>GLM1차!B18/10000000</f>
        <v>5.0089749286563691E-4</v>
      </c>
      <c r="C18" s="11">
        <f>GLM1차!C18/10000000</f>
        <v>4.3983023249082487E-4</v>
      </c>
      <c r="D18" s="11">
        <f>GLM1차!D18/10000000</f>
        <v>3.9943213678454091E-4</v>
      </c>
      <c r="E18" s="11">
        <f>GLM1차!E18/10000000</f>
        <v>3.6205691402471212E-4</v>
      </c>
      <c r="F18" s="11">
        <f>GLM1차!F18/10000000</f>
        <v>3.723875599495853E-4</v>
      </c>
      <c r="G18" s="11">
        <f>GLM1차!G18/10000000</f>
        <v>3.512198419337077E-4</v>
      </c>
      <c r="H18" s="11">
        <f>GLM1차!H18/10000000</f>
        <v>3.230672028541893E-4</v>
      </c>
      <c r="I18" s="11">
        <f>GLM1차!I18/10000000</f>
        <v>3.2030039923041178E-4</v>
      </c>
      <c r="J18" s="11">
        <f>GLM1차!J18/10000000</f>
        <v>3.3736134665179396E-4</v>
      </c>
      <c r="K18" s="11">
        <f>GLM1차!K18/10000000</f>
        <v>3.182656323720623E-4</v>
      </c>
      <c r="L18" s="11">
        <f>GLM1차!L18/10000000</f>
        <v>3.3089392423861399E-4</v>
      </c>
      <c r="M18" s="11">
        <f>GLM1차!M18/10000000</f>
        <v>2.8720916471195167E-4</v>
      </c>
      <c r="N18" s="11">
        <f>GLM1차!N18/10000000</f>
        <v>2.8561698661890705E-4</v>
      </c>
      <c r="O18" s="11">
        <f>GLM1차!O18/10000000</f>
        <v>2.5596935831186601E-4</v>
      </c>
      <c r="P18" s="11">
        <f>GLM1차!P18/10000000</f>
        <v>2.429386776746377E-4</v>
      </c>
      <c r="Q18" s="11">
        <f>GLM1차!Q18/10000000</f>
        <v>2.4082088570899081E-4</v>
      </c>
      <c r="R18" s="11">
        <f>GLM1차!R18/10000000</f>
        <v>2.461569139209813E-4</v>
      </c>
      <c r="S18" s="11">
        <f>GLM1차!S18/10000000</f>
        <v>2.442820941258142E-4</v>
      </c>
      <c r="T18" s="11">
        <f>GLM1차!T18/10000000</f>
        <v>2.3519843462983849E-4</v>
      </c>
      <c r="U18" s="11">
        <f>GLM1차!U18/10000000</f>
        <v>2.3572504325982083E-4</v>
      </c>
      <c r="V18" s="11">
        <f>GLM1차!V18/10000000</f>
        <v>2.5539487720969316E-4</v>
      </c>
      <c r="W18" s="12">
        <f>GLM1차!W18/10000000</f>
        <v>2.0852014636856648E-4</v>
      </c>
      <c r="X18" s="12">
        <f>GLM1차!X18/10000000</f>
        <v>2.0133772466790457E-4</v>
      </c>
      <c r="Y18" s="12">
        <f>GLM1차!Y18/10000000</f>
        <v>1.9440269959718247E-4</v>
      </c>
      <c r="Z18" s="12">
        <f>GLM1차!Z18/10000000</f>
        <v>1.8770654964442879E-4</v>
      </c>
      <c r="AA18" s="12">
        <f>GLM1차!AA18/10000000</f>
        <v>1.8124104681891499E-4</v>
      </c>
      <c r="AB18" s="12">
        <f>GLM1차!AB18/10000000</f>
        <v>1.7499824654089308E-4</v>
      </c>
      <c r="AC18" s="12">
        <f>GLM1차!AC18/10000000</f>
        <v>1.6897047787957649E-4</v>
      </c>
      <c r="AD18" s="12">
        <f>GLM1차!AD18/10000000</f>
        <v>1.63150334127383E-4</v>
      </c>
      <c r="AE18" s="12">
        <f>GLM1차!AE18/10000000</f>
        <v>1.5753066369882148E-4</v>
      </c>
      <c r="AG18" s="3">
        <f>(W18-실제값!W18)^2</f>
        <v>5830371.4241571901</v>
      </c>
      <c r="AH18" s="3">
        <f>(X18-실제값!X18)^2</f>
        <v>7158976.9727459196</v>
      </c>
      <c r="AI18" s="3">
        <f>(Y18-실제값!Y18)^2</f>
        <v>7237928.5132714901</v>
      </c>
      <c r="AJ18" s="3">
        <f>(Z18-실제값!Z18)^2</f>
        <v>6354060.6759921359</v>
      </c>
      <c r="AK18" s="3">
        <f>(AA18-실제값!AA18)^2</f>
        <v>9237936.3046196885</v>
      </c>
      <c r="AL18" s="3">
        <f>(AB18-실제값!AB18)^2</f>
        <v>8670969.5312434435</v>
      </c>
      <c r="AM18" s="3">
        <f>(AC18-실제값!AC18)^2</f>
        <v>10096070.740060871</v>
      </c>
      <c r="AN18" s="3">
        <f>(AD18-실제값!AD18)^2</f>
        <v>9442611.11886058</v>
      </c>
    </row>
    <row r="19" spans="1:40" x14ac:dyDescent="0.6">
      <c r="A19" s="1">
        <v>15</v>
      </c>
      <c r="B19" s="11">
        <f>GLM1차!B19/10000000</f>
        <v>6.6372778166263601E-4</v>
      </c>
      <c r="C19" s="11">
        <f>GLM1차!C19/10000000</f>
        <v>5.9686503423155707E-4</v>
      </c>
      <c r="D19" s="11">
        <f>GLM1차!D19/10000000</f>
        <v>5.5159695543253659E-4</v>
      </c>
      <c r="E19" s="11">
        <f>GLM1차!E19/10000000</f>
        <v>5.1496677766470656E-4</v>
      </c>
      <c r="F19" s="11">
        <f>GLM1차!F19/10000000</f>
        <v>4.8969794447886012E-4</v>
      </c>
      <c r="G19" s="11">
        <f>GLM1차!G19/10000000</f>
        <v>4.9579215832357549E-4</v>
      </c>
      <c r="H19" s="11">
        <f>GLM1차!H19/10000000</f>
        <v>4.5983964075755631E-4</v>
      </c>
      <c r="I19" s="11">
        <f>GLM1차!I19/10000000</f>
        <v>4.3506128920730772E-4</v>
      </c>
      <c r="J19" s="11">
        <f>GLM1차!J19/10000000</f>
        <v>4.2819634027795365E-4</v>
      </c>
      <c r="K19" s="11">
        <f>GLM1차!K19/10000000</f>
        <v>4.5892180622618509E-4</v>
      </c>
      <c r="L19" s="11">
        <f>GLM1차!L19/10000000</f>
        <v>4.5932543206862064E-4</v>
      </c>
      <c r="M19" s="11">
        <f>GLM1차!M19/10000000</f>
        <v>4.129348485296645E-4</v>
      </c>
      <c r="N19" s="11">
        <f>GLM1차!N19/10000000</f>
        <v>4.0166565178756896E-4</v>
      </c>
      <c r="O19" s="11">
        <f>GLM1차!O19/10000000</f>
        <v>3.7538985642163018E-4</v>
      </c>
      <c r="P19" s="11">
        <f>GLM1차!P19/10000000</f>
        <v>3.4255416408607471E-4</v>
      </c>
      <c r="Q19" s="11">
        <f>GLM1차!Q19/10000000</f>
        <v>3.2283087054392088E-4</v>
      </c>
      <c r="R19" s="11">
        <f>GLM1차!R19/10000000</f>
        <v>3.0424608072389771E-4</v>
      </c>
      <c r="S19" s="11">
        <f>GLM1차!S19/10000000</f>
        <v>3.2786484170044359E-4</v>
      </c>
      <c r="T19" s="11">
        <f>GLM1차!T19/10000000</f>
        <v>3.294354705901338E-4</v>
      </c>
      <c r="U19" s="11">
        <f>GLM1차!U19/10000000</f>
        <v>3.0828138506958791E-4</v>
      </c>
      <c r="V19" s="11">
        <f>GLM1차!V19/10000000</f>
        <v>3.3664854072749451E-4</v>
      </c>
      <c r="W19" s="12">
        <f>GLM1차!W19/10000000</f>
        <v>2.8336678367359505E-4</v>
      </c>
      <c r="X19" s="12">
        <f>GLM1차!X19/10000000</f>
        <v>2.7343977119816034E-4</v>
      </c>
      <c r="Y19" s="12">
        <f>GLM1차!Y19/10000000</f>
        <v>2.6386052558308561E-4</v>
      </c>
      <c r="Z19" s="12">
        <f>GLM1차!Z19/10000000</f>
        <v>2.5461686372801358E-4</v>
      </c>
      <c r="AA19" s="12">
        <f>GLM1차!AA19/10000000</f>
        <v>2.4569702933558335E-4</v>
      </c>
      <c r="AB19" s="12">
        <f>GLM1차!AB19/10000000</f>
        <v>2.3708967795949505E-4</v>
      </c>
      <c r="AC19" s="12">
        <f>GLM1차!AC19/10000000</f>
        <v>2.2878386257637739E-4</v>
      </c>
      <c r="AD19" s="12">
        <f>GLM1차!AD19/10000000</f>
        <v>2.2076901966313768E-4</v>
      </c>
      <c r="AE19" s="12">
        <f>GLM1차!AE19/10000000</f>
        <v>2.1303495576202103E-4</v>
      </c>
      <c r="AG19" s="3">
        <f>(W19-실제값!W19)^2</f>
        <v>12762131.125113152</v>
      </c>
      <c r="AH19" s="3">
        <f>(X19-실제값!X19)^2</f>
        <v>14090892.167037686</v>
      </c>
      <c r="AI19" s="3">
        <f>(Y19-실제값!Y19)^2</f>
        <v>14060857.040780965</v>
      </c>
      <c r="AJ19" s="3">
        <f>(Z19-실제값!Z19)^2</f>
        <v>12637095.265456734</v>
      </c>
      <c r="AK19" s="3">
        <f>(AA19-실제값!AA19)^2</f>
        <v>16908391.009554092</v>
      </c>
      <c r="AL19" s="3">
        <f>(AB19-실제값!AB19)^2</f>
        <v>16993175.999694556</v>
      </c>
      <c r="AM19" s="3">
        <f>(AC19-실제값!AC19)^2</f>
        <v>19135418.584196627</v>
      </c>
      <c r="AN19" s="3">
        <f>(AD19-실제값!AD19)^2</f>
        <v>20492427.012719456</v>
      </c>
    </row>
    <row r="20" spans="1:40" x14ac:dyDescent="0.6">
      <c r="A20" s="1">
        <v>16</v>
      </c>
      <c r="B20" s="11">
        <f>GLM1차!B20/10000000</f>
        <v>1.0231472573364933E-3</v>
      </c>
      <c r="C20" s="11">
        <f>GLM1차!C20/10000000</f>
        <v>9.5386324682093782E-4</v>
      </c>
      <c r="D20" s="11">
        <f>GLM1차!D20/10000000</f>
        <v>8.3568954313496596E-4</v>
      </c>
      <c r="E20" s="11">
        <f>GLM1차!E20/10000000</f>
        <v>7.8201672679258539E-4</v>
      </c>
      <c r="F20" s="11">
        <f>GLM1차!F20/10000000</f>
        <v>7.5883114917539888E-4</v>
      </c>
      <c r="G20" s="11">
        <f>GLM1차!G20/10000000</f>
        <v>7.2359809529869872E-4</v>
      </c>
      <c r="H20" s="11">
        <f>GLM1차!H20/10000000</f>
        <v>6.9062838488995301E-4</v>
      </c>
      <c r="I20" s="11">
        <f>GLM1차!I20/10000000</f>
        <v>7.3918332033736636E-4</v>
      </c>
      <c r="J20" s="11">
        <f>GLM1차!J20/10000000</f>
        <v>6.9816746678171731E-4</v>
      </c>
      <c r="K20" s="11">
        <f>GLM1차!K20/10000000</f>
        <v>6.8517294717403425E-4</v>
      </c>
      <c r="L20" s="11">
        <f>GLM1차!L20/10000000</f>
        <v>6.5317766919438058E-4</v>
      </c>
      <c r="M20" s="11">
        <f>GLM1차!M20/10000000</f>
        <v>6.3943271712291801E-4</v>
      </c>
      <c r="N20" s="11">
        <f>GLM1차!N20/10000000</f>
        <v>5.8112590366759913E-4</v>
      </c>
      <c r="O20" s="11">
        <f>GLM1차!O20/10000000</f>
        <v>5.5302129343851817E-4</v>
      </c>
      <c r="P20" s="11">
        <f>GLM1차!P20/10000000</f>
        <v>5.1171235188649346E-4</v>
      </c>
      <c r="Q20" s="11">
        <f>GLM1차!Q20/10000000</f>
        <v>4.934579102534774E-4</v>
      </c>
      <c r="R20" s="11">
        <f>GLM1차!R20/10000000</f>
        <v>4.7255666155033758E-4</v>
      </c>
      <c r="S20" s="11">
        <f>GLM1차!S20/10000000</f>
        <v>4.4584783488852553E-4</v>
      </c>
      <c r="T20" s="11">
        <f>GLM1차!T20/10000000</f>
        <v>4.3687828764319466E-4</v>
      </c>
      <c r="U20" s="11">
        <f>GLM1차!U20/10000000</f>
        <v>4.6810869911836846E-4</v>
      </c>
      <c r="V20" s="11">
        <f>GLM1차!V20/10000000</f>
        <v>4.6288828130006533E-4</v>
      </c>
      <c r="W20" s="12">
        <f>GLM1차!W20/10000000</f>
        <v>4.0313300444939199E-4</v>
      </c>
      <c r="X20" s="12">
        <f>GLM1차!X20/10000000</f>
        <v>3.8715499865170166E-4</v>
      </c>
      <c r="Y20" s="12">
        <f>GLM1차!Y20/10000000</f>
        <v>3.7181027434288303E-4</v>
      </c>
      <c r="Z20" s="12">
        <f>GLM1차!Z20/10000000</f>
        <v>3.570737316794872E-4</v>
      </c>
      <c r="AA20" s="12">
        <f>GLM1차!AA20/10000000</f>
        <v>3.4292126563972386E-4</v>
      </c>
      <c r="AB20" s="12">
        <f>GLM1차!AB20/10000000</f>
        <v>3.2932972659412667E-4</v>
      </c>
      <c r="AC20" s="12">
        <f>GLM1차!AC20/10000000</f>
        <v>3.162768824389786E-4</v>
      </c>
      <c r="AD20" s="12">
        <f>GLM1차!AD20/10000000</f>
        <v>3.0374138223058567E-4</v>
      </c>
      <c r="AE20" s="12">
        <f>GLM1차!AE20/10000000</f>
        <v>2.9170272126084599E-4</v>
      </c>
      <c r="AG20" s="3">
        <f>(W20-실제값!W20)^2</f>
        <v>24662507.868169732</v>
      </c>
      <c r="AH20" s="3">
        <f>(X20-실제값!X20)^2</f>
        <v>29125420.673792567</v>
      </c>
      <c r="AI20" s="3">
        <f>(Y20-실제값!Y20)^2</f>
        <v>22996698.274390552</v>
      </c>
      <c r="AJ20" s="3">
        <f>(Z20-실제값!Z20)^2</f>
        <v>24357238.916338559</v>
      </c>
      <c r="AK20" s="3">
        <f>(AA20-실제값!AA20)^2</f>
        <v>33725569.167696819</v>
      </c>
      <c r="AL20" s="3">
        <f>(AB20-실제값!AB20)^2</f>
        <v>34553711.006589785</v>
      </c>
      <c r="AM20" s="3">
        <f>(AC20-실제값!AC20)^2</f>
        <v>35013724.364263639</v>
      </c>
      <c r="AN20" s="3">
        <f>(AD20-실제값!AD20)^2</f>
        <v>41464433.253392808</v>
      </c>
    </row>
    <row r="21" spans="1:40" x14ac:dyDescent="0.6">
      <c r="A21" s="1">
        <v>17</v>
      </c>
      <c r="B21" s="11">
        <f>GLM1차!B21/10000000</f>
        <v>1.2257136912612061E-3</v>
      </c>
      <c r="C21" s="11">
        <f>GLM1차!C21/10000000</f>
        <v>1.1189505906472111E-3</v>
      </c>
      <c r="D21" s="11">
        <f>GLM1차!D21/10000000</f>
        <v>1.0913390066986395E-3</v>
      </c>
      <c r="E21" s="11">
        <f>GLM1차!E21/10000000</f>
        <v>9.7176970652756902E-4</v>
      </c>
      <c r="F21" s="11">
        <f>GLM1차!F21/10000000</f>
        <v>9.753210170652957E-4</v>
      </c>
      <c r="G21" s="11">
        <f>GLM1차!G21/10000000</f>
        <v>9.3408930803807284E-4</v>
      </c>
      <c r="H21" s="11">
        <f>GLM1차!H21/10000000</f>
        <v>9.2061249522680771E-4</v>
      </c>
      <c r="I21" s="11">
        <f>GLM1차!I21/10000000</f>
        <v>9.0005982780708041E-4</v>
      </c>
      <c r="J21" s="11">
        <f>GLM1차!J21/10000000</f>
        <v>8.8957589209669619E-4</v>
      </c>
      <c r="K21" s="11">
        <f>GLM1차!K21/10000000</f>
        <v>8.8299784077933987E-4</v>
      </c>
      <c r="L21" s="11">
        <f>GLM1차!L21/10000000</f>
        <v>9.003901954130933E-4</v>
      </c>
      <c r="M21" s="11">
        <f>GLM1차!M21/10000000</f>
        <v>8.8708869957905502E-4</v>
      </c>
      <c r="N21" s="11">
        <f>GLM1차!N21/10000000</f>
        <v>8.0991891125515973E-4</v>
      </c>
      <c r="O21" s="11">
        <f>GLM1차!O21/10000000</f>
        <v>7.4227368798284853E-4</v>
      </c>
      <c r="P21" s="11">
        <f>GLM1차!P21/10000000</f>
        <v>6.832328077283899E-4</v>
      </c>
      <c r="Q21" s="11">
        <f>GLM1차!Q21/10000000</f>
        <v>6.5003011122761502E-4</v>
      </c>
      <c r="R21" s="11">
        <f>GLM1차!R21/10000000</f>
        <v>6.2162746581458626E-4</v>
      </c>
      <c r="S21" s="11">
        <f>GLM1차!S21/10000000</f>
        <v>5.974746720285917E-4</v>
      </c>
      <c r="T21" s="11">
        <f>GLM1차!T21/10000000</f>
        <v>5.9990654923211669E-4</v>
      </c>
      <c r="U21" s="11">
        <f>GLM1차!U21/10000000</f>
        <v>5.8667440150343957E-4</v>
      </c>
      <c r="V21" s="11">
        <f>GLM1차!V21/10000000</f>
        <v>6.579655131588733E-4</v>
      </c>
      <c r="W21" s="12">
        <f>GLM1차!W21/10000000</f>
        <v>5.6249401797498649E-4</v>
      </c>
      <c r="X21" s="12">
        <f>GLM1차!X21/10000000</f>
        <v>5.4341037695455527E-4</v>
      </c>
      <c r="Y21" s="12">
        <f>GLM1차!Y21/10000000</f>
        <v>5.2497418344993536E-4</v>
      </c>
      <c r="Z21" s="12">
        <f>GLM1차!Z21/10000000</f>
        <v>5.0716347161691082E-4</v>
      </c>
      <c r="AA21" s="12">
        <f>GLM1차!AA21/10000000</f>
        <v>4.899570208428169E-4</v>
      </c>
      <c r="AB21" s="12">
        <f>GLM1차!AB21/10000000</f>
        <v>4.7333433046316552E-4</v>
      </c>
      <c r="AC21" s="12">
        <f>GLM1차!AC21/10000000</f>
        <v>4.5727559533612468E-4</v>
      </c>
      <c r="AD21" s="12">
        <f>GLM1차!AD21/10000000</f>
        <v>4.417616822456095E-4</v>
      </c>
      <c r="AE21" s="12">
        <f>GLM1차!AE21/10000000</f>
        <v>4.2677410710497587E-4</v>
      </c>
      <c r="AG21" s="3">
        <f>(W21-실제값!W21)^2</f>
        <v>45172725.112295203</v>
      </c>
      <c r="AH21" s="3">
        <f>(X21-실제값!X21)^2</f>
        <v>42043468.383145757</v>
      </c>
      <c r="AI21" s="3">
        <f>(Y21-실제값!Y21)^2</f>
        <v>43254595.367390767</v>
      </c>
      <c r="AJ21" s="3">
        <f>(Z21-실제값!Z21)^2</f>
        <v>39912774.144861959</v>
      </c>
      <c r="AK21" s="3">
        <f>(AA21-실제값!AA21)^2</f>
        <v>56897998.622754037</v>
      </c>
      <c r="AL21" s="3">
        <f>(AB21-실제값!AB21)^2</f>
        <v>68550209.568420902</v>
      </c>
      <c r="AM21" s="3">
        <f>(AC21-실제값!AC21)^2</f>
        <v>65578818.475390211</v>
      </c>
      <c r="AN21" s="3">
        <f>(AD21-실제값!AD21)^2</f>
        <v>65097461.040265247</v>
      </c>
    </row>
    <row r="22" spans="1:40" x14ac:dyDescent="0.6">
      <c r="A22" s="1">
        <v>18</v>
      </c>
      <c r="B22" s="11">
        <f>GLM1차!B22/10000000</f>
        <v>1.5119226467929722E-3</v>
      </c>
      <c r="C22" s="11">
        <f>GLM1차!C22/10000000</f>
        <v>1.4296247090176469E-3</v>
      </c>
      <c r="D22" s="11">
        <f>GLM1차!D22/10000000</f>
        <v>1.3404680280689862E-3</v>
      </c>
      <c r="E22" s="11">
        <f>GLM1차!E22/10000000</f>
        <v>1.3139339179091976E-3</v>
      </c>
      <c r="F22" s="11">
        <f>GLM1차!F22/10000000</f>
        <v>1.2224429034644428E-3</v>
      </c>
      <c r="G22" s="11">
        <f>GLM1차!G22/10000000</f>
        <v>1.1769367860932202E-3</v>
      </c>
      <c r="H22" s="11">
        <f>GLM1차!H22/10000000</f>
        <v>1.2066737934422738E-3</v>
      </c>
      <c r="I22" s="11">
        <f>GLM1차!I22/10000000</f>
        <v>1.1914942057541439E-3</v>
      </c>
      <c r="J22" s="11">
        <f>GLM1차!J22/10000000</f>
        <v>1.193929315164691E-3</v>
      </c>
      <c r="K22" s="11">
        <f>GLM1차!K22/10000000</f>
        <v>1.161970967308425E-3</v>
      </c>
      <c r="L22" s="11">
        <f>GLM1차!L22/10000000</f>
        <v>1.1716437665902271E-3</v>
      </c>
      <c r="M22" s="11">
        <f>GLM1차!M22/10000000</f>
        <v>1.2000573958927288E-3</v>
      </c>
      <c r="N22" s="11">
        <f>GLM1차!N22/10000000</f>
        <v>1.1521530556124755E-3</v>
      </c>
      <c r="O22" s="11">
        <f>GLM1차!O22/10000000</f>
        <v>1.0530288652311982E-3</v>
      </c>
      <c r="P22" s="11">
        <f>GLM1차!P22/10000000</f>
        <v>9.4936502791117909E-4</v>
      </c>
      <c r="Q22" s="11">
        <f>GLM1차!Q22/10000000</f>
        <v>9.4315433525101508E-4</v>
      </c>
      <c r="R22" s="11">
        <f>GLM1차!R22/10000000</f>
        <v>8.9691781273937483E-4</v>
      </c>
      <c r="S22" s="11">
        <f>GLM1차!S22/10000000</f>
        <v>8.7507260271166667E-4</v>
      </c>
      <c r="T22" s="11">
        <f>GLM1차!T22/10000000</f>
        <v>7.7901783345366601E-4</v>
      </c>
      <c r="U22" s="11">
        <f>GLM1차!U22/10000000</f>
        <v>8.2424720835650475E-4</v>
      </c>
      <c r="V22" s="11">
        <f>GLM1차!V22/10000000</f>
        <v>8.5324609315727269E-4</v>
      </c>
      <c r="W22" s="12">
        <f>GLM1차!W22/10000000</f>
        <v>8.0570950903861881E-4</v>
      </c>
      <c r="X22" s="12">
        <f>GLM1차!X22/10000000</f>
        <v>7.8320639013004182E-4</v>
      </c>
      <c r="Y22" s="12">
        <f>GLM1차!Y22/10000000</f>
        <v>7.61331773622066E-4</v>
      </c>
      <c r="Z22" s="12">
        <f>GLM1차!Z22/10000000</f>
        <v>7.4006810571384228E-4</v>
      </c>
      <c r="AA22" s="12">
        <f>GLM1차!AA22/10000000</f>
        <v>7.1939832287462601E-4</v>
      </c>
      <c r="AB22" s="12">
        <f>GLM1차!AB22/10000000</f>
        <v>6.9930583815070227E-4</v>
      </c>
      <c r="AC22" s="12">
        <f>GLM1차!AC22/10000000</f>
        <v>6.7977452785483099E-4</v>
      </c>
      <c r="AD22" s="12">
        <f>GLM1차!AD22/10000000</f>
        <v>6.6078871862739884E-4</v>
      </c>
      <c r="AE22" s="12">
        <f>GLM1차!AE22/10000000</f>
        <v>6.4233317485894886E-4</v>
      </c>
      <c r="AG22" s="3">
        <f>(W22-실제값!W22)^2</f>
        <v>89576227.817829177</v>
      </c>
      <c r="AH22" s="3">
        <f>(X22-실제값!X22)^2</f>
        <v>87225745.050317988</v>
      </c>
      <c r="AI22" s="3">
        <f>(Y22-실제값!Y22)^2</f>
        <v>81291316.24968794</v>
      </c>
      <c r="AJ22" s="3">
        <f>(Z22-실제값!Z22)^2</f>
        <v>81069584.441007137</v>
      </c>
      <c r="AK22" s="3">
        <f>(AA22-실제값!AA22)^2</f>
        <v>112323758.20432527</v>
      </c>
      <c r="AL22" s="3">
        <f>(AB22-실제값!AB22)^2</f>
        <v>126633493.06317388</v>
      </c>
      <c r="AM22" s="3">
        <f>(AC22-실제값!AC22)^2</f>
        <v>114608459.5396163</v>
      </c>
      <c r="AN22" s="3">
        <f>(AD22-실제값!AD22)^2</f>
        <v>108547677.30676663</v>
      </c>
    </row>
    <row r="23" spans="1:40" x14ac:dyDescent="0.6">
      <c r="A23" s="1">
        <v>19</v>
      </c>
      <c r="B23" s="11">
        <f>GLM1차!B23/10000000</f>
        <v>1.5573314485255103E-3</v>
      </c>
      <c r="C23" s="11">
        <f>GLM1차!C23/10000000</f>
        <v>1.5133608029644038E-3</v>
      </c>
      <c r="D23" s="11">
        <f>GLM1차!D23/10000000</f>
        <v>1.4265024999226322E-3</v>
      </c>
      <c r="E23" s="11">
        <f>GLM1차!E23/10000000</f>
        <v>1.3556501344550375E-3</v>
      </c>
      <c r="F23" s="11">
        <f>GLM1차!F23/10000000</f>
        <v>1.3200850856360748E-3</v>
      </c>
      <c r="G23" s="11">
        <f>GLM1차!G23/10000000</f>
        <v>1.3309589672038827E-3</v>
      </c>
      <c r="H23" s="11">
        <f>GLM1차!H23/10000000</f>
        <v>1.3689301272987863E-3</v>
      </c>
      <c r="I23" s="11">
        <f>GLM1차!I23/10000000</f>
        <v>1.3753163356331577E-3</v>
      </c>
      <c r="J23" s="11">
        <f>GLM1차!J23/10000000</f>
        <v>1.3336849271852168E-3</v>
      </c>
      <c r="K23" s="11">
        <f>GLM1차!K23/10000000</f>
        <v>1.296873080134943E-3</v>
      </c>
      <c r="L23" s="11">
        <f>GLM1차!L23/10000000</f>
        <v>1.3393542363885893E-3</v>
      </c>
      <c r="M23" s="11">
        <f>GLM1차!M23/10000000</f>
        <v>1.3425228750736555E-3</v>
      </c>
      <c r="N23" s="11">
        <f>GLM1차!N23/10000000</f>
        <v>1.311219148855339E-3</v>
      </c>
      <c r="O23" s="11">
        <f>GLM1차!O23/10000000</f>
        <v>1.2100368284973157E-3</v>
      </c>
      <c r="P23" s="11">
        <f>GLM1차!P23/10000000</f>
        <v>1.0733918540288051E-3</v>
      </c>
      <c r="Q23" s="11">
        <f>GLM1차!Q23/10000000</f>
        <v>1.0264480202904188E-3</v>
      </c>
      <c r="R23" s="11">
        <f>GLM1차!R23/10000000</f>
        <v>1.0672271661373435E-3</v>
      </c>
      <c r="S23" s="11">
        <f>GLM1차!S23/10000000</f>
        <v>9.8983189914413744E-4</v>
      </c>
      <c r="T23" s="11">
        <f>GLM1차!T23/10000000</f>
        <v>9.259850648273137E-4</v>
      </c>
      <c r="U23" s="11">
        <f>GLM1차!U23/10000000</f>
        <v>9.4903095835061773E-4</v>
      </c>
      <c r="V23" s="11">
        <f>GLM1차!V23/10000000</f>
        <v>1.0121487217864026E-3</v>
      </c>
      <c r="W23" s="12">
        <f>GLM1차!W23/10000000</f>
        <v>9.5830429417616356E-4</v>
      </c>
      <c r="X23" s="12">
        <f>GLM1차!X23/10000000</f>
        <v>9.3664817114988452E-4</v>
      </c>
      <c r="Y23" s="12">
        <f>GLM1차!Y23/10000000</f>
        <v>9.154814413856264E-4</v>
      </c>
      <c r="Z23" s="12">
        <f>GLM1차!Z23/10000000</f>
        <v>8.9479304538927302E-4</v>
      </c>
      <c r="AA23" s="12">
        <f>GLM1차!AA23/10000000</f>
        <v>8.7457217359336625E-4</v>
      </c>
      <c r="AB23" s="12">
        <f>GLM1차!AB23/10000000</f>
        <v>8.5480826070911844E-4</v>
      </c>
      <c r="AC23" s="12">
        <f>GLM1차!AC23/10000000</f>
        <v>8.3549098020615381E-4</v>
      </c>
      <c r="AD23" s="12">
        <f>GLM1차!AD23/10000000</f>
        <v>8.1661023891693729E-4</v>
      </c>
      <c r="AE23" s="12">
        <f>GLM1차!AE23/10000000</f>
        <v>7.9815617176313459E-4</v>
      </c>
      <c r="AG23" s="3">
        <f>(W23-실제값!W23)^2</f>
        <v>120457071.30089436</v>
      </c>
      <c r="AH23" s="3">
        <f>(X23-실제값!X23)^2</f>
        <v>127994810.31640987</v>
      </c>
      <c r="AI23" s="3">
        <f>(Y23-실제값!Y23)^2</f>
        <v>99350685.717330411</v>
      </c>
      <c r="AJ23" s="3">
        <f>(Z23-실제값!Z23)^2</f>
        <v>104219054.37932473</v>
      </c>
      <c r="AK23" s="3">
        <f>(AA23-실제값!AA23)^2</f>
        <v>158392483.89025471</v>
      </c>
      <c r="AL23" s="3">
        <f>(AB23-실제값!AB23)^2</f>
        <v>179957729.05955991</v>
      </c>
      <c r="AM23" s="3">
        <f>(AC23-실제값!AC23)^2</f>
        <v>140578877.64192659</v>
      </c>
      <c r="AN23" s="3">
        <f>(AD23-실제값!AD23)^2</f>
        <v>137161179.58273584</v>
      </c>
    </row>
    <row r="24" spans="1:40" x14ac:dyDescent="0.6">
      <c r="A24" s="1">
        <v>20</v>
      </c>
      <c r="B24" s="11">
        <f>GLM1차!B24/10000000</f>
        <v>1.5589023444178239E-3</v>
      </c>
      <c r="C24" s="11">
        <f>GLM1차!C24/10000000</f>
        <v>1.5211451727367633E-3</v>
      </c>
      <c r="D24" s="11">
        <f>GLM1차!D24/10000000</f>
        <v>1.4128378925710265E-3</v>
      </c>
      <c r="E24" s="11">
        <f>GLM1차!E24/10000000</f>
        <v>1.3597649308639713E-3</v>
      </c>
      <c r="F24" s="11">
        <f>GLM1차!F24/10000000</f>
        <v>1.3267633344432445E-3</v>
      </c>
      <c r="G24" s="11">
        <f>GLM1차!G24/10000000</f>
        <v>1.3713637929622484E-3</v>
      </c>
      <c r="H24" s="11">
        <f>GLM1차!H24/10000000</f>
        <v>1.3540752133426274E-3</v>
      </c>
      <c r="I24" s="11">
        <f>GLM1차!I24/10000000</f>
        <v>1.3773974330999186E-3</v>
      </c>
      <c r="J24" s="11">
        <f>GLM1차!J24/10000000</f>
        <v>1.3897813939612782E-3</v>
      </c>
      <c r="K24" s="11">
        <f>GLM1차!K24/10000000</f>
        <v>1.3248967636599782E-3</v>
      </c>
      <c r="L24" s="11">
        <f>GLM1차!L24/10000000</f>
        <v>1.3585068428389054E-3</v>
      </c>
      <c r="M24" s="11">
        <f>GLM1차!M24/10000000</f>
        <v>1.4128081189041324E-3</v>
      </c>
      <c r="N24" s="11">
        <f>GLM1차!N24/10000000</f>
        <v>1.3143439554409255E-3</v>
      </c>
      <c r="O24" s="11">
        <f>GLM1차!O24/10000000</f>
        <v>1.3147735554885746E-3</v>
      </c>
      <c r="P24" s="11">
        <f>GLM1차!P24/10000000</f>
        <v>1.2046253539066991E-3</v>
      </c>
      <c r="Q24" s="11">
        <f>GLM1차!Q24/10000000</f>
        <v>1.1295153954026672E-3</v>
      </c>
      <c r="R24" s="11">
        <f>GLM1차!R24/10000000</f>
        <v>1.0968781524111253E-3</v>
      </c>
      <c r="S24" s="11">
        <f>GLM1차!S24/10000000</f>
        <v>1.0884454828187222E-3</v>
      </c>
      <c r="T24" s="11">
        <f>GLM1차!T24/10000000</f>
        <v>1.0408872079856555E-3</v>
      </c>
      <c r="U24" s="11">
        <f>GLM1차!U24/10000000</f>
        <v>1.0382041594942518E-3</v>
      </c>
      <c r="V24" s="11">
        <f>GLM1차!V24/10000000</f>
        <v>1.1101380248601301E-3</v>
      </c>
      <c r="W24" s="12">
        <f>GLM1차!W24/10000000</f>
        <v>1.0613859719693509E-3</v>
      </c>
      <c r="X24" s="12">
        <f>GLM1차!X24/10000000</f>
        <v>1.0431928402407653E-3</v>
      </c>
      <c r="Y24" s="12">
        <f>GLM1차!Y24/10000000</f>
        <v>1.0253115555224428E-3</v>
      </c>
      <c r="Z24" s="12">
        <f>GLM1차!Z24/10000000</f>
        <v>1.0077367724698177E-3</v>
      </c>
      <c r="AA24" s="12">
        <f>GLM1차!AA24/10000000</f>
        <v>9.9046323736244721E-4</v>
      </c>
      <c r="AB24" s="12">
        <f>GLM1차!AB24/10000000</f>
        <v>9.7348578653348847E-4</v>
      </c>
      <c r="AC24" s="12">
        <f>GLM1차!AC24/10000000</f>
        <v>9.5679934482610391E-4</v>
      </c>
      <c r="AD24" s="12">
        <f>GLM1차!AD24/10000000</f>
        <v>9.4039892407629156E-4</v>
      </c>
      <c r="AE24" s="12">
        <f>GLM1차!AE24/10000000</f>
        <v>9.2427962162178906E-4</v>
      </c>
      <c r="AG24" s="3">
        <f>(W24-실제값!W24)^2</f>
        <v>138100820.05713996</v>
      </c>
      <c r="AH24" s="3">
        <f>(X24-실제값!X24)^2</f>
        <v>145029348.71650064</v>
      </c>
      <c r="AI24" s="3">
        <f>(Y24-실제값!Y24)^2</f>
        <v>119470794.20755339</v>
      </c>
      <c r="AJ24" s="3">
        <f>(Z24-실제값!Z24)^2</f>
        <v>126321773.62345852</v>
      </c>
      <c r="AK24" s="3">
        <f>(AA24-실제값!AA24)^2</f>
        <v>182502954.02199468</v>
      </c>
      <c r="AL24" s="3">
        <f>(AB24-실제값!AB24)^2</f>
        <v>182316905.79339212</v>
      </c>
      <c r="AM24" s="3">
        <f>(AC24-실제값!AC24)^2</f>
        <v>160120600.24180302</v>
      </c>
      <c r="AN24" s="3">
        <f>(AD24-실제값!AD24)^2</f>
        <v>149340730.93529224</v>
      </c>
    </row>
    <row r="25" spans="1:40" x14ac:dyDescent="0.6">
      <c r="A25" s="1">
        <v>21</v>
      </c>
      <c r="B25" s="11">
        <f>GLM1차!B25/10000000</f>
        <v>1.6383606276270681E-3</v>
      </c>
      <c r="C25" s="11">
        <f>GLM1차!C25/10000000</f>
        <v>1.5757831546186337E-3</v>
      </c>
      <c r="D25" s="11">
        <f>GLM1차!D25/10000000</f>
        <v>1.5781901408615786E-3</v>
      </c>
      <c r="E25" s="11">
        <f>GLM1차!E25/10000000</f>
        <v>1.486433979797815E-3</v>
      </c>
      <c r="F25" s="11">
        <f>GLM1차!F25/10000000</f>
        <v>1.4005723405532667E-3</v>
      </c>
      <c r="G25" s="11">
        <f>GLM1차!G25/10000000</f>
        <v>1.4591372956779031E-3</v>
      </c>
      <c r="H25" s="11">
        <f>GLM1차!H25/10000000</f>
        <v>1.5295469270840663E-3</v>
      </c>
      <c r="I25" s="11">
        <f>GLM1차!I25/10000000</f>
        <v>1.4493860548491833E-3</v>
      </c>
      <c r="J25" s="11">
        <f>GLM1차!J25/10000000</f>
        <v>1.4206674659214163E-3</v>
      </c>
      <c r="K25" s="11">
        <f>GLM1차!K25/10000000</f>
        <v>1.4547030017136662E-3</v>
      </c>
      <c r="L25" s="11">
        <f>GLM1차!L25/10000000</f>
        <v>1.4990311765119314E-3</v>
      </c>
      <c r="M25" s="11">
        <f>GLM1차!M25/10000000</f>
        <v>1.520406802041997E-3</v>
      </c>
      <c r="N25" s="11">
        <f>GLM1차!N25/10000000</f>
        <v>1.455340233744076E-3</v>
      </c>
      <c r="O25" s="11">
        <f>GLM1차!O25/10000000</f>
        <v>1.378601926275932E-3</v>
      </c>
      <c r="P25" s="11">
        <f>GLM1차!P25/10000000</f>
        <v>1.338354897022394E-3</v>
      </c>
      <c r="Q25" s="11">
        <f>GLM1차!Q25/10000000</f>
        <v>1.2891350145832498E-3</v>
      </c>
      <c r="R25" s="11">
        <f>GLM1차!R25/10000000</f>
        <v>1.254357999142383E-3</v>
      </c>
      <c r="S25" s="11">
        <f>GLM1차!S25/10000000</f>
        <v>1.2126649292020127E-3</v>
      </c>
      <c r="T25" s="11">
        <f>GLM1차!T25/10000000</f>
        <v>1.1817873281174125E-3</v>
      </c>
      <c r="U25" s="11">
        <f>GLM1차!U25/10000000</f>
        <v>1.1692469384792892E-3</v>
      </c>
      <c r="V25" s="11">
        <f>GLM1차!V25/10000000</f>
        <v>1.2425522531937909E-3</v>
      </c>
      <c r="W25" s="12">
        <f>GLM1차!W25/10000000</f>
        <v>1.1996118732023734E-3</v>
      </c>
      <c r="X25" s="12">
        <f>GLM1차!X25/10000000</f>
        <v>1.1827864280674089E-3</v>
      </c>
      <c r="Y25" s="12">
        <f>GLM1차!Y25/10000000</f>
        <v>1.1661969722639263E-3</v>
      </c>
      <c r="Z25" s="12">
        <f>GLM1차!Z25/10000000</f>
        <v>1.1498401958667339E-3</v>
      </c>
      <c r="AA25" s="12">
        <f>GLM1차!AA25/10000000</f>
        <v>1.1337128353748052E-3</v>
      </c>
      <c r="AB25" s="12">
        <f>GLM1차!AB25/10000000</f>
        <v>1.1178116730601328E-3</v>
      </c>
      <c r="AC25" s="12">
        <f>GLM1차!AC25/10000000</f>
        <v>1.1021335363257166E-3</v>
      </c>
      <c r="AD25" s="12">
        <f>GLM1차!AD25/10000000</f>
        <v>1.0866752970725908E-3</v>
      </c>
      <c r="AE25" s="12">
        <f>GLM1차!AE25/10000000</f>
        <v>1.071433871075695E-3</v>
      </c>
      <c r="AG25" s="3">
        <f>(W25-실제값!W25)^2</f>
        <v>192953557.85568297</v>
      </c>
      <c r="AH25" s="3">
        <f>(X25-실제값!X25)^2</f>
        <v>165525753.70076516</v>
      </c>
      <c r="AI25" s="3">
        <f>(Y25-실제값!Y25)^2</f>
        <v>159826316.26400271</v>
      </c>
      <c r="AJ25" s="3">
        <f>(Z25-실제값!Z25)^2</f>
        <v>172478141.86182261</v>
      </c>
      <c r="AK25" s="3">
        <f>(AA25-실제값!AA25)^2</f>
        <v>237091178.48254746</v>
      </c>
      <c r="AL25" s="3">
        <f>(AB25-실제값!AB25)^2</f>
        <v>240659124.60738087</v>
      </c>
      <c r="AM25" s="3">
        <f>(AC25-실제값!AC25)^2</f>
        <v>192091383.07597569</v>
      </c>
      <c r="AN25" s="3">
        <f>(AD25-실제값!AD25)^2</f>
        <v>175477067.04451978</v>
      </c>
    </row>
    <row r="26" spans="1:40" x14ac:dyDescent="0.6">
      <c r="A26" s="1">
        <v>22</v>
      </c>
      <c r="B26" s="11">
        <f>GLM1차!B26/10000000</f>
        <v>1.5814399472617055E-3</v>
      </c>
      <c r="C26" s="11">
        <f>GLM1차!C26/10000000</f>
        <v>1.5275373250625279E-3</v>
      </c>
      <c r="D26" s="11">
        <f>GLM1차!D26/10000000</f>
        <v>1.4005113844048238E-3</v>
      </c>
      <c r="E26" s="11">
        <f>GLM1차!E26/10000000</f>
        <v>1.4019935875516757E-3</v>
      </c>
      <c r="F26" s="11">
        <f>GLM1차!F26/10000000</f>
        <v>1.375652904944183E-3</v>
      </c>
      <c r="G26" s="11">
        <f>GLM1차!G26/10000000</f>
        <v>1.3872453415312207E-3</v>
      </c>
      <c r="H26" s="11">
        <f>GLM1차!H26/10000000</f>
        <v>1.4624172442199662E-3</v>
      </c>
      <c r="I26" s="11">
        <f>GLM1차!I26/10000000</f>
        <v>1.4299058910343409E-3</v>
      </c>
      <c r="J26" s="11">
        <f>GLM1차!J26/10000000</f>
        <v>1.4796981902111045E-3</v>
      </c>
      <c r="K26" s="11">
        <f>GLM1차!K26/10000000</f>
        <v>1.4394316922336278E-3</v>
      </c>
      <c r="L26" s="11">
        <f>GLM1차!L26/10000000</f>
        <v>1.4916213932752618E-3</v>
      </c>
      <c r="M26" s="11">
        <f>GLM1차!M26/10000000</f>
        <v>1.4897725122706286E-3</v>
      </c>
      <c r="N26" s="11">
        <f>GLM1차!N26/10000000</f>
        <v>1.5486473799579941E-3</v>
      </c>
      <c r="O26" s="11">
        <f>GLM1차!O26/10000000</f>
        <v>1.436041298063588E-3</v>
      </c>
      <c r="P26" s="11">
        <f>GLM1차!P26/10000000</f>
        <v>1.2684898433362351E-3</v>
      </c>
      <c r="Q26" s="11">
        <f>GLM1차!Q26/10000000</f>
        <v>1.2714726111738624E-3</v>
      </c>
      <c r="R26" s="11">
        <f>GLM1차!R26/10000000</f>
        <v>1.3606919535384969E-3</v>
      </c>
      <c r="S26" s="11">
        <f>GLM1차!S26/10000000</f>
        <v>1.3379805184922516E-3</v>
      </c>
      <c r="T26" s="11">
        <f>GLM1차!T26/10000000</f>
        <v>1.2357873153311428E-3</v>
      </c>
      <c r="U26" s="11">
        <f>GLM1차!U26/10000000</f>
        <v>1.2585312938747934E-3</v>
      </c>
      <c r="V26" s="11">
        <f>GLM1차!V26/10000000</f>
        <v>1.3352440002415628E-3</v>
      </c>
      <c r="W26" s="12">
        <f>GLM1차!W26/10000000</f>
        <v>1.2961472507658561E-3</v>
      </c>
      <c r="X26" s="12">
        <f>GLM1차!X26/10000000</f>
        <v>1.2867339418632987E-3</v>
      </c>
      <c r="Y26" s="12">
        <f>GLM1차!Y26/10000000</f>
        <v>1.2773889974034714E-3</v>
      </c>
      <c r="Z26" s="12">
        <f>GLM1차!Z26/10000000</f>
        <v>1.2681119208875259E-3</v>
      </c>
      <c r="AA26" s="12">
        <f>GLM1차!AA26/10000000</f>
        <v>1.2589022194224521E-3</v>
      </c>
      <c r="AB26" s="12">
        <f>GLM1차!AB26/10000000</f>
        <v>1.2497594036948918E-3</v>
      </c>
      <c r="AC26" s="12">
        <f>GLM1차!AC26/10000000</f>
        <v>1.2406829879451342E-3</v>
      </c>
      <c r="AD26" s="12">
        <f>GLM1차!AD26/10000000</f>
        <v>1.2316724899413198E-3</v>
      </c>
      <c r="AE26" s="12">
        <f>GLM1차!AE26/10000000</f>
        <v>1.2227274309538094E-3</v>
      </c>
      <c r="AG26" s="3">
        <f>(W26-실제값!W26)^2</f>
        <v>200949065.55435008</v>
      </c>
      <c r="AH26" s="3">
        <f>(X26-실제값!X26)^2</f>
        <v>186275558.54093608</v>
      </c>
      <c r="AI26" s="3">
        <f>(Y26-실제값!Y26)^2</f>
        <v>173823175.64865458</v>
      </c>
      <c r="AJ26" s="3">
        <f>(Z26-실제값!Z26)^2</f>
        <v>174034448.12586445</v>
      </c>
      <c r="AK26" s="3">
        <f>(AA26-실제값!AA26)^2</f>
        <v>251746170.86588681</v>
      </c>
      <c r="AL26" s="3">
        <f>(AB26-실제값!AB26)^2</f>
        <v>275586985.12361711</v>
      </c>
      <c r="AM26" s="3">
        <f>(AC26-실제값!AC26)^2</f>
        <v>225292218.79287824</v>
      </c>
      <c r="AN26" s="3">
        <f>(AD26-실제값!AD26)^2</f>
        <v>191637991.13125908</v>
      </c>
    </row>
    <row r="27" spans="1:40" x14ac:dyDescent="0.6">
      <c r="A27" s="1">
        <v>23</v>
      </c>
      <c r="B27" s="11">
        <f>GLM1차!B27/10000000</f>
        <v>1.5322214980006299E-3</v>
      </c>
      <c r="C27" s="11">
        <f>GLM1차!C27/10000000</f>
        <v>1.4273239083629173E-3</v>
      </c>
      <c r="D27" s="11">
        <f>GLM1차!D27/10000000</f>
        <v>1.4470824301112265E-3</v>
      </c>
      <c r="E27" s="11">
        <f>GLM1차!E27/10000000</f>
        <v>1.3655316465897786E-3</v>
      </c>
      <c r="F27" s="11">
        <f>GLM1차!F27/10000000</f>
        <v>1.3535018150149514E-3</v>
      </c>
      <c r="G27" s="11">
        <f>GLM1차!G27/10000000</f>
        <v>1.3710138003188671E-3</v>
      </c>
      <c r="H27" s="11">
        <f>GLM1차!H27/10000000</f>
        <v>1.4039449104052088E-3</v>
      </c>
      <c r="I27" s="11">
        <f>GLM1차!I27/10000000</f>
        <v>1.4609329233401783E-3</v>
      </c>
      <c r="J27" s="11">
        <f>GLM1차!J27/10000000</f>
        <v>1.4578740772082347E-3</v>
      </c>
      <c r="K27" s="11">
        <f>GLM1차!K27/10000000</f>
        <v>1.4002305008959154E-3</v>
      </c>
      <c r="L27" s="11">
        <f>GLM1차!L27/10000000</f>
        <v>1.4931084500027154E-3</v>
      </c>
      <c r="M27" s="11">
        <f>GLM1차!M27/10000000</f>
        <v>1.5466866853726246E-3</v>
      </c>
      <c r="N27" s="11">
        <f>GLM1차!N27/10000000</f>
        <v>1.4539998162608407E-3</v>
      </c>
      <c r="O27" s="11">
        <f>GLM1차!O27/10000000</f>
        <v>1.4210093204379719E-3</v>
      </c>
      <c r="P27" s="11">
        <f>GLM1차!P27/10000000</f>
        <v>1.3464209546831761E-3</v>
      </c>
      <c r="Q27" s="11">
        <f>GLM1차!Q27/10000000</f>
        <v>1.2866056573556169E-3</v>
      </c>
      <c r="R27" s="11">
        <f>GLM1차!R27/10000000</f>
        <v>1.3629363057875421E-3</v>
      </c>
      <c r="S27" s="11">
        <f>GLM1차!S27/10000000</f>
        <v>1.2679666248756676E-3</v>
      </c>
      <c r="T27" s="11">
        <f>GLM1차!T27/10000000</f>
        <v>1.3028540123970333E-3</v>
      </c>
      <c r="U27" s="11">
        <f>GLM1차!U27/10000000</f>
        <v>1.2808590578615817E-3</v>
      </c>
      <c r="V27" s="11">
        <f>GLM1차!V27/10000000</f>
        <v>1.3585823219407185E-3</v>
      </c>
      <c r="W27" s="12">
        <f>GLM1차!W27/10000000</f>
        <v>1.3205656402366728E-3</v>
      </c>
      <c r="X27" s="12">
        <f>GLM1차!X27/10000000</f>
        <v>1.3138695371642819E-3</v>
      </c>
      <c r="Y27" s="12">
        <f>GLM1차!Y27/10000000</f>
        <v>1.3072073875698474E-3</v>
      </c>
      <c r="Z27" s="12">
        <f>GLM1차!Z27/10000000</f>
        <v>1.3005790192877626E-3</v>
      </c>
      <c r="AA27" s="12">
        <f>GLM1차!AA27/10000000</f>
        <v>1.2939842610254022E-3</v>
      </c>
      <c r="AB27" s="12">
        <f>GLM1차!AB27/10000000</f>
        <v>1.2874229423587094E-3</v>
      </c>
      <c r="AC27" s="12">
        <f>GLM1차!AC27/10000000</f>
        <v>1.2808948937277833E-3</v>
      </c>
      <c r="AD27" s="12">
        <f>GLM1차!AD27/10000000</f>
        <v>1.2743999464325012E-3</v>
      </c>
      <c r="AE27" s="12">
        <f>GLM1차!AE27/10000000</f>
        <v>1.2679379326281496E-3</v>
      </c>
      <c r="AG27" s="3">
        <f>(W27-실제값!W27)^2</f>
        <v>222494700.69339553</v>
      </c>
      <c r="AH27" s="3">
        <f>(X27-실제값!X27)^2</f>
        <v>211803996.67462999</v>
      </c>
      <c r="AI27" s="3">
        <f>(Y27-실제값!Y27)^2</f>
        <v>187752613.7850472</v>
      </c>
      <c r="AJ27" s="3">
        <f>(Z27-실제값!Z27)^2</f>
        <v>175998638.38970807</v>
      </c>
      <c r="AK27" s="3">
        <f>(AA27-실제값!AA27)^2</f>
        <v>273363603.49510241</v>
      </c>
      <c r="AL27" s="3">
        <f>(AB27-실제값!AB27)^2</f>
        <v>279077122.7613638</v>
      </c>
      <c r="AM27" s="3">
        <f>(AC27-실제값!AC27)^2</f>
        <v>244292491.27322164</v>
      </c>
      <c r="AN27" s="3">
        <f>(AD27-실제값!AD27)^2</f>
        <v>211773789.75300962</v>
      </c>
    </row>
    <row r="28" spans="1:40" x14ac:dyDescent="0.6">
      <c r="A28" s="1">
        <v>24</v>
      </c>
      <c r="B28" s="11">
        <f>GLM1차!B28/10000000</f>
        <v>1.5197787697345353E-3</v>
      </c>
      <c r="C28" s="11">
        <f>GLM1차!C28/10000000</f>
        <v>1.3617790828756591E-3</v>
      </c>
      <c r="D28" s="11">
        <f>GLM1차!D28/10000000</f>
        <v>1.3198184722751337E-3</v>
      </c>
      <c r="E28" s="11">
        <f>GLM1차!E28/10000000</f>
        <v>1.3502871598094759E-3</v>
      </c>
      <c r="F28" s="11">
        <f>GLM1차!F28/10000000</f>
        <v>1.2820614658191234E-3</v>
      </c>
      <c r="G28" s="11">
        <f>GLM1차!G28/10000000</f>
        <v>1.3552433472918256E-3</v>
      </c>
      <c r="H28" s="11">
        <f>GLM1차!H28/10000000</f>
        <v>1.4022362238459139E-3</v>
      </c>
      <c r="I28" s="11">
        <f>GLM1차!I28/10000000</f>
        <v>1.4261402723980102E-3</v>
      </c>
      <c r="J28" s="11">
        <f>GLM1차!J28/10000000</f>
        <v>1.4409868725432666E-3</v>
      </c>
      <c r="K28" s="11">
        <f>GLM1차!K28/10000000</f>
        <v>1.4311904065723205E-3</v>
      </c>
      <c r="L28" s="11">
        <f>GLM1차!L28/10000000</f>
        <v>1.4624419420007019E-3</v>
      </c>
      <c r="M28" s="11">
        <f>GLM1차!M28/10000000</f>
        <v>1.5344799493711278E-3</v>
      </c>
      <c r="N28" s="11">
        <f>GLM1차!N28/10000000</f>
        <v>1.524768075677776E-3</v>
      </c>
      <c r="O28" s="11">
        <f>GLM1차!O28/10000000</f>
        <v>1.4102036824602733E-3</v>
      </c>
      <c r="P28" s="11">
        <f>GLM1차!P28/10000000</f>
        <v>1.340529224105049E-3</v>
      </c>
      <c r="Q28" s="11">
        <f>GLM1차!Q28/10000000</f>
        <v>1.3621269418876555E-3</v>
      </c>
      <c r="R28" s="11">
        <f>GLM1차!R28/10000000</f>
        <v>1.3318512445867196E-3</v>
      </c>
      <c r="S28" s="11">
        <f>GLM1차!S28/10000000</f>
        <v>1.3278731825009577E-3</v>
      </c>
      <c r="T28" s="11">
        <f>GLM1차!T28/10000000</f>
        <v>1.3121823998895586E-3</v>
      </c>
      <c r="U28" s="11">
        <f>GLM1차!U28/10000000</f>
        <v>1.3476919676320273E-3</v>
      </c>
      <c r="V28" s="11">
        <f>GLM1차!V28/10000000</f>
        <v>1.4242995780217593E-3</v>
      </c>
      <c r="W28" s="12">
        <f>GLM1차!W28/10000000</f>
        <v>1.3796171981830408E-3</v>
      </c>
      <c r="X28" s="12">
        <f>GLM1차!X28/10000000</f>
        <v>1.3783448201635058E-3</v>
      </c>
      <c r="Y28" s="12">
        <f>GLM1차!Y28/10000000</f>
        <v>1.3770736156186296E-3</v>
      </c>
      <c r="Z28" s="12">
        <f>GLM1차!Z28/10000000</f>
        <v>1.3758035834661583E-3</v>
      </c>
      <c r="AA28" s="12">
        <f>GLM1차!AA28/10000000</f>
        <v>1.3745347226248258E-3</v>
      </c>
      <c r="AB28" s="12">
        <f>GLM1차!AB28/10000000</f>
        <v>1.3732670320143732E-3</v>
      </c>
      <c r="AC28" s="12">
        <f>GLM1차!AC28/10000000</f>
        <v>1.3720005105555281E-3</v>
      </c>
      <c r="AD28" s="12">
        <f>GLM1차!AD28/10000000</f>
        <v>1.3707351571700232E-3</v>
      </c>
      <c r="AE28" s="12">
        <f>GLM1차!AE28/10000000</f>
        <v>1.3694709707805757E-3</v>
      </c>
      <c r="AG28" s="3">
        <f>(W28-실제값!W28)^2</f>
        <v>241963197.09806305</v>
      </c>
      <c r="AH28" s="3">
        <f>(X28-실제값!X28)^2</f>
        <v>236221841.12932882</v>
      </c>
      <c r="AI28" s="3">
        <f>(Y28-실제값!Y28)^2</f>
        <v>209010366.28723717</v>
      </c>
      <c r="AJ28" s="3">
        <f>(Z28-실제값!Z28)^2</f>
        <v>190515529.3456578</v>
      </c>
      <c r="AK28" s="3">
        <f>(AA28-실제값!AA28)^2</f>
        <v>292997185.0478785</v>
      </c>
      <c r="AL28" s="3">
        <f>(AB28-실제값!AB28)^2</f>
        <v>313447575.16054547</v>
      </c>
      <c r="AM28" s="3">
        <f>(AC28-실제값!AC28)^2</f>
        <v>274068261.00262213</v>
      </c>
      <c r="AN28" s="3">
        <f>(AD28-실제값!AD28)^2</f>
        <v>227190919.15039536</v>
      </c>
    </row>
    <row r="29" spans="1:40" x14ac:dyDescent="0.6">
      <c r="A29" s="1">
        <v>25</v>
      </c>
      <c r="B29" s="11">
        <f>GLM1차!B29/10000000</f>
        <v>1.5096357079312631E-3</v>
      </c>
      <c r="C29" s="11">
        <f>GLM1차!C29/10000000</f>
        <v>1.4204033801167091E-3</v>
      </c>
      <c r="D29" s="11">
        <f>GLM1차!D29/10000000</f>
        <v>1.3428978671003219E-3</v>
      </c>
      <c r="E29" s="11">
        <f>GLM1차!E29/10000000</f>
        <v>1.2733598486341878E-3</v>
      </c>
      <c r="F29" s="11">
        <f>GLM1차!F29/10000000</f>
        <v>1.2074912293606156E-3</v>
      </c>
      <c r="G29" s="11">
        <f>GLM1차!G29/10000000</f>
        <v>1.2791890546110212E-3</v>
      </c>
      <c r="H29" s="11">
        <f>GLM1차!H29/10000000</f>
        <v>1.3139703349374758E-3</v>
      </c>
      <c r="I29" s="11">
        <f>GLM1차!I29/10000000</f>
        <v>1.3709171053119295E-3</v>
      </c>
      <c r="J29" s="11">
        <f>GLM1차!J29/10000000</f>
        <v>1.3824495782909724E-3</v>
      </c>
      <c r="K29" s="11">
        <f>GLM1차!K29/10000000</f>
        <v>1.4718886546298408E-3</v>
      </c>
      <c r="L29" s="11">
        <f>GLM1차!L29/10000000</f>
        <v>1.4837219780027308E-3</v>
      </c>
      <c r="M29" s="11">
        <f>GLM1차!M29/10000000</f>
        <v>1.5279811540012476E-3</v>
      </c>
      <c r="N29" s="11">
        <f>GLM1차!N29/10000000</f>
        <v>1.4343409350059935E-3</v>
      </c>
      <c r="O29" s="11">
        <f>GLM1차!O29/10000000</f>
        <v>1.4185283121044669E-3</v>
      </c>
      <c r="P29" s="11">
        <f>GLM1차!P29/10000000</f>
        <v>1.3159144861715581E-3</v>
      </c>
      <c r="Q29" s="11">
        <f>GLM1차!Q29/10000000</f>
        <v>1.3220969559468779E-3</v>
      </c>
      <c r="R29" s="11">
        <f>GLM1차!R29/10000000</f>
        <v>1.3371028982949726E-3</v>
      </c>
      <c r="S29" s="11">
        <f>GLM1차!S29/10000000</f>
        <v>1.3308802441437623E-3</v>
      </c>
      <c r="T29" s="11">
        <f>GLM1차!T29/10000000</f>
        <v>1.3241582553679427E-3</v>
      </c>
      <c r="U29" s="11">
        <f>GLM1차!U29/10000000</f>
        <v>1.3769727136362375E-3</v>
      </c>
      <c r="V29" s="11">
        <f>GLM1차!V29/10000000</f>
        <v>1.4759230943626944E-3</v>
      </c>
      <c r="W29" s="12">
        <f>GLM1차!W29/10000000</f>
        <v>1.3889901555349301E-3</v>
      </c>
      <c r="X29" s="12">
        <f>GLM1차!X29/10000000</f>
        <v>1.3900744040210619E-3</v>
      </c>
      <c r="Y29" s="12">
        <f>GLM1차!Y29/10000000</f>
        <v>1.3911594988737248E-3</v>
      </c>
      <c r="Z29" s="12">
        <f>GLM1차!Z29/10000000</f>
        <v>1.3922454407535943E-3</v>
      </c>
      <c r="AA29" s="12">
        <f>GLM1차!AA29/10000000</f>
        <v>1.3933322303218611E-3</v>
      </c>
      <c r="AB29" s="12">
        <f>GLM1차!AB29/10000000</f>
        <v>1.3944198682402332E-3</v>
      </c>
      <c r="AC29" s="12">
        <f>GLM1차!AC29/10000000</f>
        <v>1.3955083551709338E-3</v>
      </c>
      <c r="AD29" s="12">
        <f>GLM1차!AD29/10000000</f>
        <v>1.3965976917767039E-3</v>
      </c>
      <c r="AE29" s="12">
        <f>GLM1차!AE29/10000000</f>
        <v>1.3976878787208013E-3</v>
      </c>
      <c r="AG29" s="3">
        <f>(W29-실제값!W29)^2</f>
        <v>263192673.75599042</v>
      </c>
      <c r="AH29" s="3">
        <f>(X29-실제값!X29)^2</f>
        <v>253201096.60413668</v>
      </c>
      <c r="AI29" s="3">
        <f>(Y29-실제값!Y29)^2</f>
        <v>220751645.25804046</v>
      </c>
      <c r="AJ29" s="3">
        <f>(Z29-실제값!Z29)^2</f>
        <v>220502596.67473304</v>
      </c>
      <c r="AK29" s="3">
        <f>(AA29-실제값!AA29)^2</f>
        <v>317358206.31995291</v>
      </c>
      <c r="AL29" s="3">
        <f>(AB29-실제값!AB29)^2</f>
        <v>359901310.82568389</v>
      </c>
      <c r="AM29" s="3">
        <f>(AC29-실제값!AC29)^2</f>
        <v>299427678.84579259</v>
      </c>
      <c r="AN29" s="3">
        <f>(AD29-실제값!AD29)^2</f>
        <v>262058324.02600428</v>
      </c>
    </row>
    <row r="30" spans="1:40" x14ac:dyDescent="0.6">
      <c r="A30" s="1">
        <v>26</v>
      </c>
      <c r="B30" s="11">
        <f>GLM1차!B30/10000000</f>
        <v>1.6069022943810325E-3</v>
      </c>
      <c r="C30" s="11">
        <f>GLM1차!C30/10000000</f>
        <v>1.4488128370544375E-3</v>
      </c>
      <c r="D30" s="11">
        <f>GLM1차!D30/10000000</f>
        <v>1.3725312690197262E-3</v>
      </c>
      <c r="E30" s="11">
        <f>GLM1차!E30/10000000</f>
        <v>1.2297304356277395E-3</v>
      </c>
      <c r="F30" s="11">
        <f>GLM1차!F30/10000000</f>
        <v>1.2502830391667565E-3</v>
      </c>
      <c r="G30" s="11">
        <f>GLM1차!G30/10000000</f>
        <v>1.2705400930974871E-3</v>
      </c>
      <c r="H30" s="11">
        <f>GLM1차!H30/10000000</f>
        <v>1.4025395583569429E-3</v>
      </c>
      <c r="I30" s="11">
        <f>GLM1차!I30/10000000</f>
        <v>1.4053045946190615E-3</v>
      </c>
      <c r="J30" s="11">
        <f>GLM1차!J30/10000000</f>
        <v>1.4136751879416135E-3</v>
      </c>
      <c r="K30" s="11">
        <f>GLM1차!K30/10000000</f>
        <v>1.4301082294757663E-3</v>
      </c>
      <c r="L30" s="11">
        <f>GLM1차!L30/10000000</f>
        <v>1.5168527958804722E-3</v>
      </c>
      <c r="M30" s="11">
        <f>GLM1차!M30/10000000</f>
        <v>1.5135989487432046E-3</v>
      </c>
      <c r="N30" s="11">
        <f>GLM1차!N30/10000000</f>
        <v>1.4540394193786376E-3</v>
      </c>
      <c r="O30" s="11">
        <f>GLM1차!O30/10000000</f>
        <v>1.383589680929961E-3</v>
      </c>
      <c r="P30" s="11">
        <f>GLM1차!P30/10000000</f>
        <v>1.3825167580353297E-3</v>
      </c>
      <c r="Q30" s="11">
        <f>GLM1차!Q30/10000000</f>
        <v>1.3594402275544477E-3</v>
      </c>
      <c r="R30" s="11">
        <f>GLM1차!R30/10000000</f>
        <v>1.373002980825704E-3</v>
      </c>
      <c r="S30" s="11">
        <f>GLM1차!S30/10000000</f>
        <v>1.3654986486749767E-3</v>
      </c>
      <c r="T30" s="11">
        <f>GLM1차!T30/10000000</f>
        <v>1.3660376603283376E-3</v>
      </c>
      <c r="U30" s="11">
        <f>GLM1차!U30/10000000</f>
        <v>1.4014638943268035E-3</v>
      </c>
      <c r="V30" s="11">
        <f>GLM1차!V30/10000000</f>
        <v>1.4489654071364888E-3</v>
      </c>
      <c r="W30" s="12">
        <f>GLM1차!W30/10000000</f>
        <v>1.4011076182602405E-3</v>
      </c>
      <c r="X30" s="12">
        <f>GLM1차!X30/10000000</f>
        <v>1.4012281566952154E-3</v>
      </c>
      <c r="Y30" s="12">
        <f>GLM1차!Y30/10000000</f>
        <v>1.4013487055002131E-3</v>
      </c>
      <c r="Z30" s="12">
        <f>GLM1차!Z30/10000000</f>
        <v>1.4014692646761207E-3</v>
      </c>
      <c r="AA30" s="12">
        <f>GLM1차!AA30/10000000</f>
        <v>1.4015898342238354E-3</v>
      </c>
      <c r="AB30" s="12">
        <f>GLM1차!AB30/10000000</f>
        <v>1.4017104141442441E-3</v>
      </c>
      <c r="AC30" s="12">
        <f>GLM1차!AC30/10000000</f>
        <v>1.401831004438245E-3</v>
      </c>
      <c r="AD30" s="12">
        <f>GLM1차!AD30/10000000</f>
        <v>1.4019516051067247E-3</v>
      </c>
      <c r="AE30" s="12">
        <f>GLM1차!AE30/10000000</f>
        <v>1.4020722161505812E-3</v>
      </c>
      <c r="AG30" s="3">
        <f>(W30-실제값!W30)^2</f>
        <v>257205130.0930576</v>
      </c>
      <c r="AH30" s="3">
        <f>(X30-실제값!X30)^2</f>
        <v>283897305.21086299</v>
      </c>
      <c r="AI30" s="3">
        <f>(Y30-실제값!Y30)^2</f>
        <v>240667464.12457263</v>
      </c>
      <c r="AJ30" s="3">
        <f>(Z30-실제값!Z30)^2</f>
        <v>238451316.86880901</v>
      </c>
      <c r="AK30" s="3">
        <f>(AA30-실제값!AA30)^2</f>
        <v>335376893.13839591</v>
      </c>
      <c r="AL30" s="3">
        <f>(AB30-실제값!AB30)^2</f>
        <v>388288545.8679117</v>
      </c>
      <c r="AM30" s="3">
        <f>(AC30-실제값!AC30)^2</f>
        <v>342315045.24378455</v>
      </c>
      <c r="AN30" s="3">
        <f>(AD30-실제값!AD30)^2</f>
        <v>281791753.45765543</v>
      </c>
    </row>
    <row r="31" spans="1:40" x14ac:dyDescent="0.6">
      <c r="A31" s="1">
        <v>27</v>
      </c>
      <c r="B31" s="11">
        <f>GLM1차!B31/10000000</f>
        <v>1.6218972017567144E-3</v>
      </c>
      <c r="C31" s="11">
        <f>GLM1차!C31/10000000</f>
        <v>1.4609544712251418E-3</v>
      </c>
      <c r="D31" s="11">
        <f>GLM1차!D31/10000000</f>
        <v>1.3906732571689392E-3</v>
      </c>
      <c r="E31" s="11">
        <f>GLM1차!E31/10000000</f>
        <v>1.3238772454712807E-3</v>
      </c>
      <c r="F31" s="11">
        <f>GLM1차!F31/10000000</f>
        <v>1.2300090713646505E-3</v>
      </c>
      <c r="G31" s="11">
        <f>GLM1차!G31/10000000</f>
        <v>1.2800031928957081E-3</v>
      </c>
      <c r="H31" s="11">
        <f>GLM1차!H31/10000000</f>
        <v>1.3327877673646922E-3</v>
      </c>
      <c r="I31" s="11">
        <f>GLM1차!I31/10000000</f>
        <v>1.3477166191021022E-3</v>
      </c>
      <c r="J31" s="11">
        <f>GLM1차!J31/10000000</f>
        <v>1.3530802146679895E-3</v>
      </c>
      <c r="K31" s="11">
        <f>GLM1차!K31/10000000</f>
        <v>1.4510334840190156E-3</v>
      </c>
      <c r="L31" s="11">
        <f>GLM1차!L31/10000000</f>
        <v>1.49247189942722E-3</v>
      </c>
      <c r="M31" s="11">
        <f>GLM1차!M31/10000000</f>
        <v>1.5607358888665092E-3</v>
      </c>
      <c r="N31" s="11">
        <f>GLM1차!N31/10000000</f>
        <v>1.4990622341398612E-3</v>
      </c>
      <c r="O31" s="11">
        <f>GLM1차!O31/10000000</f>
        <v>1.4208538654458837E-3</v>
      </c>
      <c r="P31" s="11">
        <f>GLM1차!P31/10000000</f>
        <v>1.3319756039735457E-3</v>
      </c>
      <c r="Q31" s="11">
        <f>GLM1차!Q31/10000000</f>
        <v>1.3284906874429321E-3</v>
      </c>
      <c r="R31" s="11">
        <f>GLM1차!R31/10000000</f>
        <v>1.3543523089343291E-3</v>
      </c>
      <c r="S31" s="11">
        <f>GLM1차!S31/10000000</f>
        <v>1.3692968908503461E-3</v>
      </c>
      <c r="T31" s="11">
        <f>GLM1차!T31/10000000</f>
        <v>1.3926382531419782E-3</v>
      </c>
      <c r="U31" s="11">
        <f>GLM1차!U31/10000000</f>
        <v>1.3814973601073144E-3</v>
      </c>
      <c r="V31" s="11">
        <f>GLM1차!V31/10000000</f>
        <v>1.5344012923396537E-3</v>
      </c>
      <c r="W31" s="12">
        <f>GLM1차!W31/10000000</f>
        <v>1.4077577388324056E-3</v>
      </c>
      <c r="X31" s="12">
        <f>GLM1차!X31/10000000</f>
        <v>1.4082138640737576E-3</v>
      </c>
      <c r="Y31" s="12">
        <f>GLM1차!Y31/10000000</f>
        <v>1.4086701371034923E-3</v>
      </c>
      <c r="Z31" s="12">
        <f>GLM1차!Z31/10000000</f>
        <v>1.4091265579694891E-3</v>
      </c>
      <c r="AA31" s="12">
        <f>GLM1차!AA31/10000000</f>
        <v>1.4095831267196535E-3</v>
      </c>
      <c r="AB31" s="12">
        <f>GLM1차!AB31/10000000</f>
        <v>1.4100398434018957E-3</v>
      </c>
      <c r="AC31" s="12">
        <f>GLM1차!AC31/10000000</f>
        <v>1.4104967080641527E-3</v>
      </c>
      <c r="AD31" s="12">
        <f>GLM1차!AD31/10000000</f>
        <v>1.4109537207543682E-3</v>
      </c>
      <c r="AE31" s="12">
        <f>GLM1차!AE31/10000000</f>
        <v>1.4114108815205021E-3</v>
      </c>
      <c r="AG31" s="3">
        <f>(W31-실제값!W31)^2</f>
        <v>295263944.0982368</v>
      </c>
      <c r="AH31" s="3">
        <f>(X31-실제값!X31)^2</f>
        <v>304657585.60100579</v>
      </c>
      <c r="AI31" s="3">
        <f>(Y31-실제값!Y31)^2</f>
        <v>284248230.24496788</v>
      </c>
      <c r="AJ31" s="3">
        <f>(Z31-실제값!Z31)^2</f>
        <v>251439205.01756543</v>
      </c>
      <c r="AK31" s="3">
        <f>(AA31-실제값!AA31)^2</f>
        <v>378227692.97808462</v>
      </c>
      <c r="AL31" s="3">
        <f>(AB31-실제값!AB31)^2</f>
        <v>426339767.1965425</v>
      </c>
      <c r="AM31" s="3">
        <f>(AC31-실제값!AC31)^2</f>
        <v>373840517.01925391</v>
      </c>
      <c r="AN31" s="3">
        <f>(AD31-실제값!AD31)^2</f>
        <v>322462720.18871236</v>
      </c>
    </row>
    <row r="32" spans="1:40" x14ac:dyDescent="0.6">
      <c r="A32" s="1">
        <v>28</v>
      </c>
      <c r="B32" s="11">
        <f>GLM1차!B32/10000000</f>
        <v>1.7937242208020238E-3</v>
      </c>
      <c r="C32" s="11">
        <f>GLM1차!C32/10000000</f>
        <v>1.5303508681538038E-3</v>
      </c>
      <c r="D32" s="11">
        <f>GLM1차!D32/10000000</f>
        <v>1.3853252225641873E-3</v>
      </c>
      <c r="E32" s="11">
        <f>GLM1차!E32/10000000</f>
        <v>1.2997680997882373E-3</v>
      </c>
      <c r="F32" s="11">
        <f>GLM1차!F32/10000000</f>
        <v>1.276933234149351E-3</v>
      </c>
      <c r="G32" s="11">
        <f>GLM1차!G32/10000000</f>
        <v>1.256854042114629E-3</v>
      </c>
      <c r="H32" s="11">
        <f>GLM1차!H32/10000000</f>
        <v>1.3704593589059463E-3</v>
      </c>
      <c r="I32" s="11">
        <f>GLM1차!I32/10000000</f>
        <v>1.3305806651487855E-3</v>
      </c>
      <c r="J32" s="11">
        <f>GLM1차!J32/10000000</f>
        <v>1.3457660326301989E-3</v>
      </c>
      <c r="K32" s="11">
        <f>GLM1차!K32/10000000</f>
        <v>1.332323014784108E-3</v>
      </c>
      <c r="L32" s="11">
        <f>GLM1차!L32/10000000</f>
        <v>1.4496967938374922E-3</v>
      </c>
      <c r="M32" s="11">
        <f>GLM1차!M32/10000000</f>
        <v>1.4915903934662393E-3</v>
      </c>
      <c r="N32" s="11">
        <f>GLM1차!N32/10000000</f>
        <v>1.5023577911770349E-3</v>
      </c>
      <c r="O32" s="11">
        <f>GLM1차!O32/10000000</f>
        <v>1.4769771651192993E-3</v>
      </c>
      <c r="P32" s="11">
        <f>GLM1차!P32/10000000</f>
        <v>1.3841682239855719E-3</v>
      </c>
      <c r="Q32" s="11">
        <f>GLM1차!Q32/10000000</f>
        <v>1.3734216375890715E-3</v>
      </c>
      <c r="R32" s="11">
        <f>GLM1차!R32/10000000</f>
        <v>1.3764694276357805E-3</v>
      </c>
      <c r="S32" s="11">
        <f>GLM1차!S32/10000000</f>
        <v>1.4043102276843507E-3</v>
      </c>
      <c r="T32" s="11">
        <f>GLM1차!T32/10000000</f>
        <v>1.3939640619197945E-3</v>
      </c>
      <c r="U32" s="11">
        <f>GLM1차!U32/10000000</f>
        <v>1.434080965935674E-3</v>
      </c>
      <c r="V32" s="11">
        <f>GLM1차!V32/10000000</f>
        <v>1.52278696480453E-3</v>
      </c>
      <c r="W32" s="12">
        <f>GLM1차!W32/10000000</f>
        <v>1.4068483250813349E-3</v>
      </c>
      <c r="X32" s="12">
        <f>GLM1차!X32/10000000</f>
        <v>1.4060376608581995E-3</v>
      </c>
      <c r="Y32" s="12">
        <f>GLM1차!Y32/10000000</f>
        <v>1.4052274637618119E-3</v>
      </c>
      <c r="Z32" s="12">
        <f>GLM1차!Z32/10000000</f>
        <v>1.4044177335230032E-3</v>
      </c>
      <c r="AA32" s="12">
        <f>GLM1차!AA32/10000000</f>
        <v>1.4036084698727527E-3</v>
      </c>
      <c r="AB32" s="12">
        <f>GLM1차!AB32/10000000</f>
        <v>1.402799672542202E-3</v>
      </c>
      <c r="AC32" s="12">
        <f>GLM1차!AC32/10000000</f>
        <v>1.4019913412626444E-3</v>
      </c>
      <c r="AD32" s="12">
        <f>GLM1차!AD32/10000000</f>
        <v>1.4011834757655321E-3</v>
      </c>
      <c r="AE32" s="12">
        <f>GLM1차!AE32/10000000</f>
        <v>1.4003760757824628E-3</v>
      </c>
      <c r="AG32" s="3">
        <f>(W32-실제값!W32)^2</f>
        <v>323410007.9861353</v>
      </c>
      <c r="AH32" s="3">
        <f>(X32-실제값!X32)^2</f>
        <v>328085931.43741512</v>
      </c>
      <c r="AI32" s="3">
        <f>(Y32-실제값!Y32)^2</f>
        <v>301637400.44677687</v>
      </c>
      <c r="AJ32" s="3">
        <f>(Z32-실제값!Z32)^2</f>
        <v>284807196.56075263</v>
      </c>
      <c r="AK32" s="3">
        <f>(AA32-실제값!AA32)^2</f>
        <v>412617992.87514263</v>
      </c>
      <c r="AL32" s="3">
        <f>(AB32-실제값!AB32)^2</f>
        <v>474319056.03304279</v>
      </c>
      <c r="AM32" s="3">
        <f>(AC32-실제값!AC32)^2</f>
        <v>403807855.9834916</v>
      </c>
      <c r="AN32" s="3">
        <f>(AD32-실제값!AD32)^2</f>
        <v>354321354.23161703</v>
      </c>
    </row>
    <row r="33" spans="1:40" x14ac:dyDescent="0.6">
      <c r="A33" s="1">
        <v>29</v>
      </c>
      <c r="B33" s="11">
        <f>GLM1차!B33/10000000</f>
        <v>1.8162798599587809E-3</v>
      </c>
      <c r="C33" s="11">
        <f>GLM1차!C33/10000000</f>
        <v>1.5906583873233602E-3</v>
      </c>
      <c r="D33" s="11">
        <f>GLM1차!D33/10000000</f>
        <v>1.3834715217178068E-3</v>
      </c>
      <c r="E33" s="11">
        <f>GLM1차!E33/10000000</f>
        <v>1.3176962368690631E-3</v>
      </c>
      <c r="F33" s="11">
        <f>GLM1차!F33/10000000</f>
        <v>1.3417917634639873E-3</v>
      </c>
      <c r="G33" s="11">
        <f>GLM1차!G33/10000000</f>
        <v>1.3400283358499542E-3</v>
      </c>
      <c r="H33" s="11">
        <f>GLM1차!H33/10000000</f>
        <v>1.3350518547646062E-3</v>
      </c>
      <c r="I33" s="11">
        <f>GLM1차!I33/10000000</f>
        <v>1.3803163738601674E-3</v>
      </c>
      <c r="J33" s="11">
        <f>GLM1차!J33/10000000</f>
        <v>1.4030453790669297E-3</v>
      </c>
      <c r="K33" s="11">
        <f>GLM1차!K33/10000000</f>
        <v>1.4142425100698306E-3</v>
      </c>
      <c r="L33" s="11">
        <f>GLM1차!L33/10000000</f>
        <v>1.3743150810667873E-3</v>
      </c>
      <c r="M33" s="11">
        <f>GLM1차!M33/10000000</f>
        <v>1.5283262580989682E-3</v>
      </c>
      <c r="N33" s="11">
        <f>GLM1차!N33/10000000</f>
        <v>1.5184289034715045E-3</v>
      </c>
      <c r="O33" s="11">
        <f>GLM1차!O33/10000000</f>
        <v>1.5114689931686786E-3</v>
      </c>
      <c r="P33" s="11">
        <f>GLM1차!P33/10000000</f>
        <v>1.4907702244199347E-3</v>
      </c>
      <c r="Q33" s="11">
        <f>GLM1차!Q33/10000000</f>
        <v>1.4009482111262714E-3</v>
      </c>
      <c r="R33" s="11">
        <f>GLM1차!R33/10000000</f>
        <v>1.4221436652611713E-3</v>
      </c>
      <c r="S33" s="11">
        <f>GLM1차!S33/10000000</f>
        <v>1.4622492063967475E-3</v>
      </c>
      <c r="T33" s="11">
        <f>GLM1차!T33/10000000</f>
        <v>1.4265735085193872E-3</v>
      </c>
      <c r="U33" s="11">
        <f>GLM1차!U33/10000000</f>
        <v>1.4764370085664879E-3</v>
      </c>
      <c r="V33" s="11">
        <f>GLM1차!V33/10000000</f>
        <v>1.6363560000971194E-3</v>
      </c>
      <c r="W33" s="12">
        <f>GLM1차!W33/10000000</f>
        <v>1.4654416784984541E-3</v>
      </c>
      <c r="X33" s="12">
        <f>GLM1차!X33/10000000</f>
        <v>1.4663274827952538E-3</v>
      </c>
      <c r="Y33" s="12">
        <f>GLM1차!Y33/10000000</f>
        <v>1.4672138225273834E-3</v>
      </c>
      <c r="Z33" s="12">
        <f>GLM1차!Z33/10000000</f>
        <v>1.4681006980184958E-3</v>
      </c>
      <c r="AA33" s="12">
        <f>GLM1차!AA33/10000000</f>
        <v>1.46898810959244E-3</v>
      </c>
      <c r="AB33" s="12">
        <f>GLM1차!AB33/10000000</f>
        <v>1.4698760575732523E-3</v>
      </c>
      <c r="AC33" s="12">
        <f>GLM1차!AC33/10000000</f>
        <v>1.4707645422851732E-3</v>
      </c>
      <c r="AD33" s="12">
        <f>GLM1차!AD33/10000000</f>
        <v>1.4716535640526393E-3</v>
      </c>
      <c r="AE33" s="12">
        <f>GLM1차!AE33/10000000</f>
        <v>1.4725431232002748E-3</v>
      </c>
      <c r="AG33" s="3">
        <f>(W33-실제값!W33)^2</f>
        <v>297688460.80095798</v>
      </c>
      <c r="AH33" s="3">
        <f>(X33-실제값!X33)^2</f>
        <v>334807037.60356581</v>
      </c>
      <c r="AI33" s="3">
        <f>(Y33-실제값!Y33)^2</f>
        <v>307885678.83017063</v>
      </c>
      <c r="AJ33" s="3">
        <f>(Z33-실제값!Z33)^2</f>
        <v>318908331.80381125</v>
      </c>
      <c r="AK33" s="3">
        <f>(AA33-실제값!AA33)^2</f>
        <v>459434136.80793154</v>
      </c>
      <c r="AL33" s="3">
        <f>(AB33-실제값!AB33)^2</f>
        <v>531327700.34318614</v>
      </c>
      <c r="AM33" s="3">
        <f>(AC33-실제값!AC33)^2</f>
        <v>480194052.0736286</v>
      </c>
      <c r="AN33" s="3">
        <f>(AD33-실제값!AD33)^2</f>
        <v>373362343.43952709</v>
      </c>
    </row>
    <row r="34" spans="1:40" x14ac:dyDescent="0.6">
      <c r="A34" s="1">
        <v>30</v>
      </c>
      <c r="B34" s="11">
        <f>GLM1차!B34/10000000</f>
        <v>1.9574365095453338E-3</v>
      </c>
      <c r="C34" s="11">
        <f>GLM1차!C34/10000000</f>
        <v>1.5837282676348919E-3</v>
      </c>
      <c r="D34" s="11">
        <f>GLM1차!D34/10000000</f>
        <v>1.4607050124079545E-3</v>
      </c>
      <c r="E34" s="11">
        <f>GLM1차!E34/10000000</f>
        <v>1.3402277061314229E-3</v>
      </c>
      <c r="F34" s="11">
        <f>GLM1차!F34/10000000</f>
        <v>1.3031617701937421E-3</v>
      </c>
      <c r="G34" s="11">
        <f>GLM1차!G34/10000000</f>
        <v>1.2892131428571243E-3</v>
      </c>
      <c r="H34" s="11">
        <f>GLM1차!H34/10000000</f>
        <v>1.4019237975101879E-3</v>
      </c>
      <c r="I34" s="11">
        <f>GLM1차!I34/10000000</f>
        <v>1.398991787149743E-3</v>
      </c>
      <c r="J34" s="11">
        <f>GLM1차!J34/10000000</f>
        <v>1.3816691480754853E-3</v>
      </c>
      <c r="K34" s="11">
        <f>GLM1차!K34/10000000</f>
        <v>1.2981095071165122E-3</v>
      </c>
      <c r="L34" s="11">
        <f>GLM1차!L34/10000000</f>
        <v>1.4159447395617965E-3</v>
      </c>
      <c r="M34" s="11">
        <f>GLM1차!M34/10000000</f>
        <v>1.4499061317382101E-3</v>
      </c>
      <c r="N34" s="11">
        <f>GLM1차!N34/10000000</f>
        <v>1.493394765695647E-3</v>
      </c>
      <c r="O34" s="11">
        <f>GLM1차!O34/10000000</f>
        <v>1.5011630746050168E-3</v>
      </c>
      <c r="P34" s="11">
        <f>GLM1차!P34/10000000</f>
        <v>1.4357342953603177E-3</v>
      </c>
      <c r="Q34" s="11">
        <f>GLM1차!Q34/10000000</f>
        <v>1.4213262438823534E-3</v>
      </c>
      <c r="R34" s="11">
        <f>GLM1차!R34/10000000</f>
        <v>1.418250718554721E-3</v>
      </c>
      <c r="S34" s="11">
        <f>GLM1차!S34/10000000</f>
        <v>1.447577936814918E-3</v>
      </c>
      <c r="T34" s="11">
        <f>GLM1차!T34/10000000</f>
        <v>1.4871549896079742E-3</v>
      </c>
      <c r="U34" s="11">
        <f>GLM1차!U34/10000000</f>
        <v>1.4693494033613573E-3</v>
      </c>
      <c r="V34" s="11">
        <f>GLM1차!V34/10000000</f>
        <v>1.6053410445231832E-3</v>
      </c>
      <c r="W34" s="12">
        <f>GLM1차!W34/10000000</f>
        <v>1.4350765625418009E-3</v>
      </c>
      <c r="X34" s="12">
        <f>GLM1차!X34/10000000</f>
        <v>1.4332601156345191E-3</v>
      </c>
      <c r="Y34" s="12">
        <f>GLM1차!Y34/10000000</f>
        <v>1.4314459678933236E-3</v>
      </c>
      <c r="Z34" s="12">
        <f>GLM1차!Z34/10000000</f>
        <v>1.4296341164080487E-3</v>
      </c>
      <c r="AA34" s="12">
        <f>GLM1차!AA34/10000000</f>
        <v>1.4278245582722137E-3</v>
      </c>
      <c r="AB34" s="12">
        <f>GLM1차!AB34/10000000</f>
        <v>1.4260172905830081E-3</v>
      </c>
      <c r="AC34" s="12">
        <f>GLM1차!AC34/10000000</f>
        <v>1.4242123104413035E-3</v>
      </c>
      <c r="AD34" s="12">
        <f>GLM1차!AD34/10000000</f>
        <v>1.4224096149516392E-3</v>
      </c>
      <c r="AE34" s="12">
        <f>GLM1차!AE34/10000000</f>
        <v>1.4206092012222183E-3</v>
      </c>
      <c r="AG34" s="3">
        <f>(W34-실제값!W34)^2</f>
        <v>315089025.37424135</v>
      </c>
      <c r="AH34" s="3">
        <f>(X34-실제값!X34)^2</f>
        <v>326272205.56727737</v>
      </c>
      <c r="AI34" s="3">
        <f>(Y34-실제값!Y34)^2</f>
        <v>345321966.81027603</v>
      </c>
      <c r="AJ34" s="3">
        <f>(Z34-실제값!Z34)^2</f>
        <v>346153024.07615006</v>
      </c>
      <c r="AK34" s="3">
        <f>(AA34-실제값!AA34)^2</f>
        <v>520096784.10374075</v>
      </c>
      <c r="AL34" s="3">
        <f>(AB34-실제값!AB34)^2</f>
        <v>576464391.32375944</v>
      </c>
      <c r="AM34" s="3">
        <f>(AC34-실제값!AC34)^2</f>
        <v>513350042.34671092</v>
      </c>
      <c r="AN34" s="3">
        <f>(AD34-실제값!AD34)^2</f>
        <v>434295125.302405</v>
      </c>
    </row>
    <row r="35" spans="1:40" x14ac:dyDescent="0.6">
      <c r="A35" s="1">
        <v>31</v>
      </c>
      <c r="B35" s="11">
        <f>GLM1차!B35/10000000</f>
        <v>2.1947141792075541E-3</v>
      </c>
      <c r="C35" s="11">
        <f>GLM1차!C35/10000000</f>
        <v>1.8354181701788607E-3</v>
      </c>
      <c r="D35" s="11">
        <f>GLM1차!D35/10000000</f>
        <v>1.5303997909248731E-3</v>
      </c>
      <c r="E35" s="11">
        <f>GLM1차!E35/10000000</f>
        <v>1.4495238271370157E-3</v>
      </c>
      <c r="F35" s="11">
        <f>GLM1차!F35/10000000</f>
        <v>1.4245852806182965E-3</v>
      </c>
      <c r="G35" s="11">
        <f>GLM1차!G35/10000000</f>
        <v>1.4374557311147612E-3</v>
      </c>
      <c r="H35" s="11">
        <f>GLM1차!H35/10000000</f>
        <v>1.4523907120209487E-3</v>
      </c>
      <c r="I35" s="11">
        <f>GLM1차!I35/10000000</f>
        <v>1.4544402345062996E-3</v>
      </c>
      <c r="J35" s="11">
        <f>GLM1차!J35/10000000</f>
        <v>1.4193700581820224E-3</v>
      </c>
      <c r="K35" s="11">
        <f>GLM1차!K35/10000000</f>
        <v>1.4045758470058868E-3</v>
      </c>
      <c r="L35" s="11">
        <f>GLM1차!L35/10000000</f>
        <v>1.4828899562649965E-3</v>
      </c>
      <c r="M35" s="11">
        <f>GLM1차!M35/10000000</f>
        <v>1.5601280813522735E-3</v>
      </c>
      <c r="N35" s="11">
        <f>GLM1차!N35/10000000</f>
        <v>1.489393115696623E-3</v>
      </c>
      <c r="O35" s="11">
        <f>GLM1차!O35/10000000</f>
        <v>1.5171044946298378E-3</v>
      </c>
      <c r="P35" s="11">
        <f>GLM1차!P35/10000000</f>
        <v>1.5019955585303464E-3</v>
      </c>
      <c r="Q35" s="11">
        <f>GLM1차!Q35/10000000</f>
        <v>1.504408446853085E-3</v>
      </c>
      <c r="R35" s="11">
        <f>GLM1차!R35/10000000</f>
        <v>1.479741315089796E-3</v>
      </c>
      <c r="S35" s="11">
        <f>GLM1차!S35/10000000</f>
        <v>1.4944713591017451E-3</v>
      </c>
      <c r="T35" s="11">
        <f>GLM1차!T35/10000000</f>
        <v>1.5053415040784568E-3</v>
      </c>
      <c r="U35" s="11">
        <f>GLM1차!U35/10000000</f>
        <v>1.581684658791333E-3</v>
      </c>
      <c r="V35" s="11">
        <f>GLM1차!V35/10000000</f>
        <v>1.6555772894628837E-3</v>
      </c>
      <c r="W35" s="12">
        <f>GLM1차!W35/10000000</f>
        <v>1.4546960096097951E-3</v>
      </c>
      <c r="X35" s="12">
        <f>GLM1차!X35/10000000</f>
        <v>1.4471007576545712E-3</v>
      </c>
      <c r="Y35" s="12">
        <f>GLM1차!Y35/10000000</f>
        <v>1.4395451619930899E-3</v>
      </c>
      <c r="Z35" s="12">
        <f>GLM1차!Z35/10000000</f>
        <v>1.4320290155720994E-3</v>
      </c>
      <c r="AA35" s="12">
        <f>GLM1차!AA35/10000000</f>
        <v>1.4245521124194064E-3</v>
      </c>
      <c r="AB35" s="12">
        <f>GLM1차!AB35/10000000</f>
        <v>1.4171142476382453E-3</v>
      </c>
      <c r="AC35" s="12">
        <f>GLM1차!AC35/10000000</f>
        <v>1.409715217401655E-3</v>
      </c>
      <c r="AD35" s="12">
        <f>GLM1차!AD35/10000000</f>
        <v>1.402354818946894E-3</v>
      </c>
      <c r="AE35" s="12">
        <f>GLM1차!AE35/10000000</f>
        <v>1.3950328505698874E-3</v>
      </c>
      <c r="AG35" s="3">
        <f>(W35-실제값!W35)^2</f>
        <v>334088183.1949228</v>
      </c>
      <c r="AH35" s="3">
        <f>(X35-실제값!X35)^2</f>
        <v>359508343.08439541</v>
      </c>
      <c r="AI35" s="3">
        <f>(Y35-실제값!Y35)^2</f>
        <v>334638311.25707728</v>
      </c>
      <c r="AJ35" s="3">
        <f>(Z35-실제값!Z35)^2</f>
        <v>357795811.51271319</v>
      </c>
      <c r="AK35" s="3">
        <f>(AA35-실제값!AA35)^2</f>
        <v>559819298.46257842</v>
      </c>
      <c r="AL35" s="3">
        <f>(AB35-실제값!AB35)^2</f>
        <v>636662254.12386322</v>
      </c>
      <c r="AM35" s="3">
        <f>(AC35-실제값!AC35)^2</f>
        <v>557385098.19094992</v>
      </c>
      <c r="AN35" s="3">
        <f>(AD35-실제값!AD35)^2</f>
        <v>492236655.43709308</v>
      </c>
    </row>
    <row r="36" spans="1:40" x14ac:dyDescent="0.6">
      <c r="A36" s="1">
        <v>32</v>
      </c>
      <c r="B36" s="11">
        <f>GLM1차!B36/10000000</f>
        <v>2.2403945566755339E-3</v>
      </c>
      <c r="C36" s="11">
        <f>GLM1차!C36/10000000</f>
        <v>1.9674194299879382E-3</v>
      </c>
      <c r="D36" s="11">
        <f>GLM1차!D36/10000000</f>
        <v>1.6247425363086119E-3</v>
      </c>
      <c r="E36" s="11">
        <f>GLM1차!E36/10000000</f>
        <v>1.502617831643968E-3</v>
      </c>
      <c r="F36" s="11">
        <f>GLM1차!F36/10000000</f>
        <v>1.5196116106752425E-3</v>
      </c>
      <c r="G36" s="11">
        <f>GLM1차!G36/10000000</f>
        <v>1.4444357124136222E-3</v>
      </c>
      <c r="H36" s="11">
        <f>GLM1차!H36/10000000</f>
        <v>1.4824160951354313E-3</v>
      </c>
      <c r="I36" s="11">
        <f>GLM1차!I36/10000000</f>
        <v>1.4555813761694036E-3</v>
      </c>
      <c r="J36" s="11">
        <f>GLM1차!J36/10000000</f>
        <v>1.5085954693544905E-3</v>
      </c>
      <c r="K36" s="11">
        <f>GLM1차!K36/10000000</f>
        <v>1.4644729212886873E-3</v>
      </c>
      <c r="L36" s="11">
        <f>GLM1차!L36/10000000</f>
        <v>1.5005564852739863E-3</v>
      </c>
      <c r="M36" s="11">
        <f>GLM1차!M36/10000000</f>
        <v>1.5001608694697418E-3</v>
      </c>
      <c r="N36" s="11">
        <f>GLM1차!N36/10000000</f>
        <v>1.4836967122637238E-3</v>
      </c>
      <c r="O36" s="11">
        <f>GLM1차!O36/10000000</f>
        <v>1.4592105881165169E-3</v>
      </c>
      <c r="P36" s="11">
        <f>GLM1차!P36/10000000</f>
        <v>1.4914249194321236E-3</v>
      </c>
      <c r="Q36" s="11">
        <f>GLM1차!Q36/10000000</f>
        <v>1.4796810920671831E-3</v>
      </c>
      <c r="R36" s="11">
        <f>GLM1차!R36/10000000</f>
        <v>1.5494585007986489E-3</v>
      </c>
      <c r="S36" s="11">
        <f>GLM1차!S36/10000000</f>
        <v>1.5005103232163634E-3</v>
      </c>
      <c r="T36" s="11">
        <f>GLM1차!T36/10000000</f>
        <v>1.4887202647768669E-3</v>
      </c>
      <c r="U36" s="11">
        <f>GLM1차!U36/10000000</f>
        <v>1.571324542516018E-3</v>
      </c>
      <c r="V36" s="11">
        <f>GLM1차!V36/10000000</f>
        <v>1.7220474747773166E-3</v>
      </c>
      <c r="W36" s="12">
        <f>GLM1차!W36/10000000</f>
        <v>1.4381810389123358E-3</v>
      </c>
      <c r="X36" s="12">
        <f>GLM1차!X36/10000000</f>
        <v>1.426957635897562E-3</v>
      </c>
      <c r="Y36" s="12">
        <f>GLM1차!Y36/10000000</f>
        <v>1.4158218190571462E-3</v>
      </c>
      <c r="Z36" s="12">
        <f>GLM1차!Z36/10000000</f>
        <v>1.4047729048784372E-3</v>
      </c>
      <c r="AA36" s="12">
        <f>GLM1차!AA36/10000000</f>
        <v>1.3938102151828417E-3</v>
      </c>
      <c r="AB36" s="12">
        <f>GLM1차!AB36/10000000</f>
        <v>1.3829330770841945E-3</v>
      </c>
      <c r="AC36" s="12">
        <f>GLM1차!AC36/10000000</f>
        <v>1.3721408229474584E-3</v>
      </c>
      <c r="AD36" s="12">
        <f>GLM1차!AD36/10000000</f>
        <v>1.3614327903477452E-3</v>
      </c>
      <c r="AE36" s="12">
        <f>GLM1차!AE36/10000000</f>
        <v>1.350808322029656E-3</v>
      </c>
      <c r="AG36" s="3">
        <f>(W36-실제값!W36)^2</f>
        <v>365752770.95815295</v>
      </c>
      <c r="AH36" s="3">
        <f>(X36-실제값!X36)^2</f>
        <v>404255737.46679109</v>
      </c>
      <c r="AI36" s="3">
        <f>(Y36-실제값!Y36)^2</f>
        <v>354475113.97014844</v>
      </c>
      <c r="AJ36" s="3">
        <f>(Z36-실제값!Z36)^2</f>
        <v>362220054.85563111</v>
      </c>
      <c r="AK36" s="3">
        <f>(AA36-실제값!AA36)^2</f>
        <v>552314630.18841064</v>
      </c>
      <c r="AL36" s="3">
        <f>(AB36-실제값!AB36)^2</f>
        <v>682802342.91607964</v>
      </c>
      <c r="AM36" s="3">
        <f>(AC36-실제값!AC36)^2</f>
        <v>663880622.15843344</v>
      </c>
      <c r="AN36" s="3">
        <f>(AD36-실제값!AD36)^2</f>
        <v>533381297.31007594</v>
      </c>
    </row>
    <row r="37" spans="1:40" x14ac:dyDescent="0.6">
      <c r="A37" s="1">
        <v>33</v>
      </c>
      <c r="B37" s="11">
        <f>GLM1차!B37/10000000</f>
        <v>2.3295534652050093E-3</v>
      </c>
      <c r="C37" s="11">
        <f>GLM1차!C37/10000000</f>
        <v>2.0297241349828822E-3</v>
      </c>
      <c r="D37" s="11">
        <f>GLM1차!D37/10000000</f>
        <v>1.7476363070380954E-3</v>
      </c>
      <c r="E37" s="11">
        <f>GLM1차!E37/10000000</f>
        <v>1.6485589066691133E-3</v>
      </c>
      <c r="F37" s="11">
        <f>GLM1차!F37/10000000</f>
        <v>1.5913531630198522E-3</v>
      </c>
      <c r="G37" s="11">
        <f>GLM1차!G37/10000000</f>
        <v>1.5586293389632971E-3</v>
      </c>
      <c r="H37" s="11">
        <f>GLM1차!H37/10000000</f>
        <v>1.6083523949063706E-3</v>
      </c>
      <c r="I37" s="11">
        <f>GLM1차!I37/10000000</f>
        <v>1.6270835588945703E-3</v>
      </c>
      <c r="J37" s="11">
        <f>GLM1차!J37/10000000</f>
        <v>1.5705660768308243E-3</v>
      </c>
      <c r="K37" s="11">
        <f>GLM1차!K37/10000000</f>
        <v>1.4800380878946036E-3</v>
      </c>
      <c r="L37" s="11">
        <f>GLM1차!L37/10000000</f>
        <v>1.4946559215268172E-3</v>
      </c>
      <c r="M37" s="11">
        <f>GLM1차!M37/10000000</f>
        <v>1.5336051145370651E-3</v>
      </c>
      <c r="N37" s="11">
        <f>GLM1차!N37/10000000</f>
        <v>1.5350832829955727E-3</v>
      </c>
      <c r="O37" s="11">
        <f>GLM1차!O37/10000000</f>
        <v>1.5558495720424123E-3</v>
      </c>
      <c r="P37" s="11">
        <f>GLM1차!P37/10000000</f>
        <v>1.4775302680579445E-3</v>
      </c>
      <c r="Q37" s="11">
        <f>GLM1차!Q37/10000000</f>
        <v>1.5308266362511285E-3</v>
      </c>
      <c r="R37" s="11">
        <f>GLM1차!R37/10000000</f>
        <v>1.5504416229235442E-3</v>
      </c>
      <c r="S37" s="11">
        <f>GLM1차!S37/10000000</f>
        <v>1.5850162668366945E-3</v>
      </c>
      <c r="T37" s="11">
        <f>GLM1차!T37/10000000</f>
        <v>1.6121824445230754E-3</v>
      </c>
      <c r="U37" s="11">
        <f>GLM1차!U37/10000000</f>
        <v>1.5918580839730371E-3</v>
      </c>
      <c r="V37" s="11">
        <f>GLM1차!V37/10000000</f>
        <v>1.7787984749626545E-3</v>
      </c>
      <c r="W37" s="12">
        <f>GLM1차!W37/10000000</f>
        <v>1.4730171025469137E-3</v>
      </c>
      <c r="X37" s="12">
        <f>GLM1차!X37/10000000</f>
        <v>1.4589415724719245E-3</v>
      </c>
      <c r="Y37" s="12">
        <f>GLM1차!Y37/10000000</f>
        <v>1.4450005422249068E-3</v>
      </c>
      <c r="Z37" s="12">
        <f>GLM1차!Z37/10000000</f>
        <v>1.4311927265822405E-3</v>
      </c>
      <c r="AA37" s="12">
        <f>GLM1차!AA37/10000000</f>
        <v>1.4175168526013543E-3</v>
      </c>
      <c r="AB37" s="12">
        <f>GLM1차!AB37/10000000</f>
        <v>1.403971659503395E-3</v>
      </c>
      <c r="AC37" s="12">
        <f>GLM1차!AC37/10000000</f>
        <v>1.3905558985569649E-3</v>
      </c>
      <c r="AD37" s="12">
        <f>GLM1차!AD37/10000000</f>
        <v>1.3772683329630216E-3</v>
      </c>
      <c r="AE37" s="12">
        <f>GLM1차!AE37/10000000</f>
        <v>1.3641077377408533E-3</v>
      </c>
      <c r="AG37" s="3">
        <f>(W37-실제값!W37)^2</f>
        <v>374548882.62576032</v>
      </c>
      <c r="AH37" s="3">
        <f>(X37-실제값!X37)^2</f>
        <v>418146646.3331275</v>
      </c>
      <c r="AI37" s="3">
        <f>(Y37-실제값!Y37)^2</f>
        <v>385999797.65884209</v>
      </c>
      <c r="AJ37" s="3">
        <f>(Z37-실제값!Z37)^2</f>
        <v>384142720.53714418</v>
      </c>
      <c r="AK37" s="3">
        <f>(AA37-실제값!AA37)^2</f>
        <v>586717769.42179787</v>
      </c>
      <c r="AL37" s="3">
        <f>(AB37-실제값!AB37)^2</f>
        <v>702695708.64633369</v>
      </c>
      <c r="AM37" s="3">
        <f>(AC37-실제값!AC37)^2</f>
        <v>706833082.22546136</v>
      </c>
      <c r="AN37" s="3">
        <f>(AD37-실제값!AD37)^2</f>
        <v>615899488.64868724</v>
      </c>
    </row>
    <row r="38" spans="1:40" x14ac:dyDescent="0.6">
      <c r="A38" s="1">
        <v>34</v>
      </c>
      <c r="B38" s="11">
        <f>GLM1차!B38/10000000</f>
        <v>2.4793069664310976E-3</v>
      </c>
      <c r="C38" s="11">
        <f>GLM1차!C38/10000000</f>
        <v>2.1222447035805412E-3</v>
      </c>
      <c r="D38" s="11">
        <f>GLM1차!D38/10000000</f>
        <v>1.8607861095563225E-3</v>
      </c>
      <c r="E38" s="11">
        <f>GLM1차!E38/10000000</f>
        <v>1.7094124272076449E-3</v>
      </c>
      <c r="F38" s="11">
        <f>GLM1차!F38/10000000</f>
        <v>1.6897237208791838E-3</v>
      </c>
      <c r="G38" s="11">
        <f>GLM1차!G38/10000000</f>
        <v>1.6573006878042055E-3</v>
      </c>
      <c r="H38" s="11">
        <f>GLM1차!H38/10000000</f>
        <v>1.6677951123061007E-3</v>
      </c>
      <c r="I38" s="11">
        <f>GLM1차!I38/10000000</f>
        <v>1.6714063821865403E-3</v>
      </c>
      <c r="J38" s="11">
        <f>GLM1차!J38/10000000</f>
        <v>1.6465711812513181E-3</v>
      </c>
      <c r="K38" s="11">
        <f>GLM1차!K38/10000000</f>
        <v>1.589775804736637E-3</v>
      </c>
      <c r="L38" s="11">
        <f>GLM1차!L38/10000000</f>
        <v>1.6129950143727305E-3</v>
      </c>
      <c r="M38" s="11">
        <f>GLM1차!M38/10000000</f>
        <v>1.6229112599179716E-3</v>
      </c>
      <c r="N38" s="11">
        <f>GLM1차!N38/10000000</f>
        <v>1.6135710932327282E-3</v>
      </c>
      <c r="O38" s="11">
        <f>GLM1차!O38/10000000</f>
        <v>1.5569702408023774E-3</v>
      </c>
      <c r="P38" s="11">
        <f>GLM1차!P38/10000000</f>
        <v>1.5899715044412023E-3</v>
      </c>
      <c r="Q38" s="11">
        <f>GLM1차!Q38/10000000</f>
        <v>1.4886576774963769E-3</v>
      </c>
      <c r="R38" s="11">
        <f>GLM1차!R38/10000000</f>
        <v>1.5894799351361031E-3</v>
      </c>
      <c r="S38" s="11">
        <f>GLM1차!S38/10000000</f>
        <v>1.6118378320171274E-3</v>
      </c>
      <c r="T38" s="11">
        <f>GLM1차!T38/10000000</f>
        <v>1.6898090787271002E-3</v>
      </c>
      <c r="U38" s="11">
        <f>GLM1차!U38/10000000</f>
        <v>1.7474688680106359E-3</v>
      </c>
      <c r="V38" s="11">
        <f>GLM1차!V38/10000000</f>
        <v>1.8258866302994885E-3</v>
      </c>
      <c r="W38" s="12">
        <f>GLM1차!W38/10000000</f>
        <v>1.5231107288024976E-3</v>
      </c>
      <c r="X38" s="12">
        <f>GLM1차!X38/10000000</f>
        <v>1.5069450586269375E-3</v>
      </c>
      <c r="Y38" s="12">
        <f>GLM1차!Y38/10000000</f>
        <v>1.4909509642188456E-3</v>
      </c>
      <c r="Z38" s="12">
        <f>GLM1차!Z38/10000000</f>
        <v>1.4751266245436568E-3</v>
      </c>
      <c r="AA38" s="12">
        <f>GLM1차!AA38/10000000</f>
        <v>1.4594702378945385E-3</v>
      </c>
      <c r="AB38" s="12">
        <f>GLM1차!AB38/10000000</f>
        <v>1.443980021687212E-3</v>
      </c>
      <c r="AC38" s="12">
        <f>GLM1차!AC38/10000000</f>
        <v>1.4286542122570346E-3</v>
      </c>
      <c r="AD38" s="12">
        <f>GLM1차!AD38/10000000</f>
        <v>1.4134910646581534E-3</v>
      </c>
      <c r="AE38" s="12">
        <f>GLM1차!AE38/10000000</f>
        <v>1.3984888524648728E-3</v>
      </c>
      <c r="AG38" s="3">
        <f>(W38-실제값!W38)^2</f>
        <v>415622439.22494906</v>
      </c>
      <c r="AH38" s="3">
        <f>(X38-실제값!X38)^2</f>
        <v>442499922.66943121</v>
      </c>
      <c r="AI38" s="3">
        <f>(Y38-실제값!Y38)^2</f>
        <v>401971575.06199205</v>
      </c>
      <c r="AJ38" s="3">
        <f>(Z38-실제값!Z38)^2</f>
        <v>442203024.086245</v>
      </c>
      <c r="AK38" s="3">
        <f>(AA38-실제값!AA38)^2</f>
        <v>613564114.71537304</v>
      </c>
      <c r="AL38" s="3">
        <f>(AB38-실제값!AB38)^2</f>
        <v>719181017.08679783</v>
      </c>
      <c r="AM38" s="3">
        <f>(AC38-실제값!AC38)^2</f>
        <v>698029125.78098297</v>
      </c>
      <c r="AN38" s="3">
        <f>(AD38-실제값!AD38)^2</f>
        <v>627798481.25286591</v>
      </c>
    </row>
    <row r="39" spans="1:40" x14ac:dyDescent="0.6">
      <c r="A39" s="1">
        <v>35</v>
      </c>
      <c r="B39" s="11">
        <f>GLM1차!B39/10000000</f>
        <v>2.538218873717221E-3</v>
      </c>
      <c r="C39" s="11">
        <f>GLM1차!C39/10000000</f>
        <v>2.195716151454401E-3</v>
      </c>
      <c r="D39" s="11">
        <f>GLM1차!D39/10000000</f>
        <v>1.9571410562280794E-3</v>
      </c>
      <c r="E39" s="11">
        <f>GLM1차!E39/10000000</f>
        <v>1.8177288842659593E-3</v>
      </c>
      <c r="F39" s="11">
        <f>GLM1차!F39/10000000</f>
        <v>1.7936776885765591E-3</v>
      </c>
      <c r="G39" s="11">
        <f>GLM1차!G39/10000000</f>
        <v>1.7019072830568047E-3</v>
      </c>
      <c r="H39" s="11">
        <f>GLM1차!H39/10000000</f>
        <v>1.807243133539373E-3</v>
      </c>
      <c r="I39" s="11">
        <f>GLM1차!I39/10000000</f>
        <v>1.7695304924744192E-3</v>
      </c>
      <c r="J39" s="11">
        <f>GLM1차!J39/10000000</f>
        <v>1.7556765921627876E-3</v>
      </c>
      <c r="K39" s="11">
        <f>GLM1차!K39/10000000</f>
        <v>1.7687385150552996E-3</v>
      </c>
      <c r="L39" s="11">
        <f>GLM1차!L39/10000000</f>
        <v>1.6722054899577258E-3</v>
      </c>
      <c r="M39" s="11">
        <f>GLM1차!M39/10000000</f>
        <v>1.7449977129251172E-3</v>
      </c>
      <c r="N39" s="11">
        <f>GLM1차!N39/10000000</f>
        <v>1.6306317113142057E-3</v>
      </c>
      <c r="O39" s="11">
        <f>GLM1차!O39/10000000</f>
        <v>1.5789846792062033E-3</v>
      </c>
      <c r="P39" s="11">
        <f>GLM1차!P39/10000000</f>
        <v>1.6628363774613842E-3</v>
      </c>
      <c r="Q39" s="11">
        <f>GLM1차!Q39/10000000</f>
        <v>1.5740936069008735E-3</v>
      </c>
      <c r="R39" s="11">
        <f>GLM1차!R39/10000000</f>
        <v>1.5755087772201272E-3</v>
      </c>
      <c r="S39" s="11">
        <f>GLM1차!S39/10000000</f>
        <v>1.6627783037336892E-3</v>
      </c>
      <c r="T39" s="11">
        <f>GLM1차!T39/10000000</f>
        <v>1.6955609017340573E-3</v>
      </c>
      <c r="U39" s="11">
        <f>GLM1차!U39/10000000</f>
        <v>1.7788395028902739E-3</v>
      </c>
      <c r="V39" s="11">
        <f>GLM1차!V39/10000000</f>
        <v>1.9014031634864892E-3</v>
      </c>
      <c r="W39" s="12">
        <f>GLM1차!W39/10000000</f>
        <v>1.5622984570218491E-3</v>
      </c>
      <c r="X39" s="12">
        <f>GLM1차!X39/10000000</f>
        <v>1.5434951082068766E-3</v>
      </c>
      <c r="Y39" s="12">
        <f>GLM1차!Y39/10000000</f>
        <v>1.5249180707763116E-3</v>
      </c>
      <c r="Z39" s="12">
        <f>GLM1차!Z39/10000000</f>
        <v>1.5065646209151879E-3</v>
      </c>
      <c r="AA39" s="12">
        <f>GLM1차!AA39/10000000</f>
        <v>1.4884320675915635E-3</v>
      </c>
      <c r="AB39" s="12">
        <f>GLM1차!AB39/10000000</f>
        <v>1.4705177521619327E-3</v>
      </c>
      <c r="AC39" s="12">
        <f>GLM1차!AC39/10000000</f>
        <v>1.4528190479814146E-3</v>
      </c>
      <c r="AD39" s="12">
        <f>GLM1차!AD39/10000000</f>
        <v>1.4353333600186308E-3</v>
      </c>
      <c r="AE39" s="12">
        <f>GLM1차!AE39/10000000</f>
        <v>1.4180581244751965E-3</v>
      </c>
      <c r="AG39" s="3">
        <f>(W39-실제값!W39)^2</f>
        <v>422587879.25427902</v>
      </c>
      <c r="AH39" s="3">
        <f>(X39-실제값!X39)^2</f>
        <v>463438073.99423969</v>
      </c>
      <c r="AI39" s="3">
        <f>(Y39-실제값!Y39)^2</f>
        <v>461326222.11066097</v>
      </c>
      <c r="AJ39" s="3">
        <f>(Z39-실제값!Z39)^2</f>
        <v>458480970.04353565</v>
      </c>
      <c r="AK39" s="3">
        <f>(AA39-실제값!AA39)^2</f>
        <v>650015954.23683345</v>
      </c>
      <c r="AL39" s="3">
        <f>(AB39-실제값!AB39)^2</f>
        <v>784494202.00221694</v>
      </c>
      <c r="AM39" s="3">
        <f>(AC39-실제값!AC39)^2</f>
        <v>713382626.70833158</v>
      </c>
      <c r="AN39" s="3">
        <f>(AD39-실제값!AD39)^2</f>
        <v>683822734.14092457</v>
      </c>
    </row>
    <row r="40" spans="1:40" x14ac:dyDescent="0.6">
      <c r="A40" s="1">
        <v>36</v>
      </c>
      <c r="B40" s="11">
        <f>GLM1차!B40/10000000</f>
        <v>2.7675136865780085E-3</v>
      </c>
      <c r="C40" s="11">
        <f>GLM1차!C40/10000000</f>
        <v>2.4572703164879367E-3</v>
      </c>
      <c r="D40" s="11">
        <f>GLM1차!D40/10000000</f>
        <v>2.054403381240712E-3</v>
      </c>
      <c r="E40" s="11">
        <f>GLM1차!E40/10000000</f>
        <v>1.954061141651784E-3</v>
      </c>
      <c r="F40" s="11">
        <f>GLM1차!F40/10000000</f>
        <v>1.8818829122771981E-3</v>
      </c>
      <c r="G40" s="11">
        <f>GLM1차!G40/10000000</f>
        <v>1.890925830057716E-3</v>
      </c>
      <c r="H40" s="11">
        <f>GLM1차!H40/10000000</f>
        <v>1.8945780457693072E-3</v>
      </c>
      <c r="I40" s="11">
        <f>GLM1차!I40/10000000</f>
        <v>1.8347595515346038E-3</v>
      </c>
      <c r="J40" s="11">
        <f>GLM1차!J40/10000000</f>
        <v>1.8700976911715217E-3</v>
      </c>
      <c r="K40" s="11">
        <f>GLM1차!K40/10000000</f>
        <v>1.803400328473662E-3</v>
      </c>
      <c r="L40" s="11">
        <f>GLM1차!L40/10000000</f>
        <v>1.7516546800294302E-3</v>
      </c>
      <c r="M40" s="11">
        <f>GLM1차!M40/10000000</f>
        <v>1.7719909663477963E-3</v>
      </c>
      <c r="N40" s="11">
        <f>GLM1차!N40/10000000</f>
        <v>1.7410566318517271E-3</v>
      </c>
      <c r="O40" s="11">
        <f>GLM1차!O40/10000000</f>
        <v>1.6649667758402255E-3</v>
      </c>
      <c r="P40" s="11">
        <f>GLM1차!P40/10000000</f>
        <v>1.6961286810822189E-3</v>
      </c>
      <c r="Q40" s="11">
        <f>GLM1차!Q40/10000000</f>
        <v>1.625531017517421E-3</v>
      </c>
      <c r="R40" s="11">
        <f>GLM1차!R40/10000000</f>
        <v>1.6370680016027995E-3</v>
      </c>
      <c r="S40" s="11">
        <f>GLM1차!S40/10000000</f>
        <v>1.7168857523585811E-3</v>
      </c>
      <c r="T40" s="11">
        <f>GLM1차!T40/10000000</f>
        <v>1.743083893519788E-3</v>
      </c>
      <c r="U40" s="11">
        <f>GLM1차!U40/10000000</f>
        <v>1.8430064814735931E-3</v>
      </c>
      <c r="V40" s="11">
        <f>GLM1차!V40/10000000</f>
        <v>1.9488445728823856E-3</v>
      </c>
      <c r="W40" s="12">
        <f>GLM1차!W40/10000000</f>
        <v>1.5834204496208593E-3</v>
      </c>
      <c r="X40" s="12">
        <f>GLM1차!X40/10000000</f>
        <v>1.5592644768688132E-3</v>
      </c>
      <c r="Y40" s="12">
        <f>GLM1차!Y40/10000000</f>
        <v>1.535477017116423E-3</v>
      </c>
      <c r="Z40" s="12">
        <f>GLM1차!Z40/10000000</f>
        <v>1.5120524484898534E-3</v>
      </c>
      <c r="AA40" s="12">
        <f>GLM1차!AA40/10000000</f>
        <v>1.4889852348801446E-3</v>
      </c>
      <c r="AB40" s="12">
        <f>GLM1차!AB40/10000000</f>
        <v>1.4662699246348033E-3</v>
      </c>
      <c r="AC40" s="12">
        <f>GLM1차!AC40/10000000</f>
        <v>1.4439011492693569E-3</v>
      </c>
      <c r="AD40" s="12">
        <f>GLM1차!AD40/10000000</f>
        <v>1.4218736221986144E-3</v>
      </c>
      <c r="AE40" s="12">
        <f>GLM1차!AE40/10000000</f>
        <v>1.4001821374872057E-3</v>
      </c>
      <c r="AG40" s="3">
        <f>(W40-실제값!W40)^2</f>
        <v>462991536.86094034</v>
      </c>
      <c r="AH40" s="3">
        <f>(X40-실제값!X40)^2</f>
        <v>487827912.35172743</v>
      </c>
      <c r="AI40" s="3">
        <f>(Y40-실제값!Y40)^2</f>
        <v>468135408.53652829</v>
      </c>
      <c r="AJ40" s="3">
        <f>(Z40-실제값!Z40)^2</f>
        <v>491969902.78224933</v>
      </c>
      <c r="AK40" s="3">
        <f>(AA40-실제값!AA40)^2</f>
        <v>684620735.23436701</v>
      </c>
      <c r="AL40" s="3">
        <f>(AB40-실제값!AB40)^2</f>
        <v>826914695.82350636</v>
      </c>
      <c r="AM40" s="3">
        <f>(AC40-실제값!AC40)^2</f>
        <v>815380629.59713185</v>
      </c>
      <c r="AN40" s="3">
        <f>(AD40-실제값!AD40)^2</f>
        <v>707268951.22915566</v>
      </c>
    </row>
    <row r="41" spans="1:40" x14ac:dyDescent="0.6">
      <c r="A41" s="1">
        <v>37</v>
      </c>
      <c r="B41" s="11">
        <f>GLM1차!B41/10000000</f>
        <v>2.8932857613754278E-3</v>
      </c>
      <c r="C41" s="11">
        <f>GLM1차!C41/10000000</f>
        <v>2.5671594009421842E-3</v>
      </c>
      <c r="D41" s="11">
        <f>GLM1차!D41/10000000</f>
        <v>2.2080079050326479E-3</v>
      </c>
      <c r="E41" s="11">
        <f>GLM1차!E41/10000000</f>
        <v>2.0901206714186728E-3</v>
      </c>
      <c r="F41" s="11">
        <f>GLM1차!F41/10000000</f>
        <v>2.0652476606441753E-3</v>
      </c>
      <c r="G41" s="11">
        <f>GLM1차!G41/10000000</f>
        <v>2.0391138342771148E-3</v>
      </c>
      <c r="H41" s="11">
        <f>GLM1차!H41/10000000</f>
        <v>2.1522590696940128E-3</v>
      </c>
      <c r="I41" s="11">
        <f>GLM1차!I41/10000000</f>
        <v>2.0227296292733548E-3</v>
      </c>
      <c r="J41" s="11">
        <f>GLM1차!J41/10000000</f>
        <v>1.9702289366414875E-3</v>
      </c>
      <c r="K41" s="11">
        <f>GLM1차!K41/10000000</f>
        <v>1.9372714180949777E-3</v>
      </c>
      <c r="L41" s="11">
        <f>GLM1차!L41/10000000</f>
        <v>1.9483200187174852E-3</v>
      </c>
      <c r="M41" s="11">
        <f>GLM1차!M41/10000000</f>
        <v>1.8992498984504334E-3</v>
      </c>
      <c r="N41" s="11">
        <f>GLM1차!N41/10000000</f>
        <v>1.915906896244582E-3</v>
      </c>
      <c r="O41" s="11">
        <f>GLM1차!O41/10000000</f>
        <v>1.8661272080929092E-3</v>
      </c>
      <c r="P41" s="11">
        <f>GLM1차!P41/10000000</f>
        <v>1.7682022046503268E-3</v>
      </c>
      <c r="Q41" s="11">
        <f>GLM1차!Q41/10000000</f>
        <v>1.7193525337601727E-3</v>
      </c>
      <c r="R41" s="11">
        <f>GLM1차!R41/10000000</f>
        <v>1.7419925779494777E-3</v>
      </c>
      <c r="S41" s="11">
        <f>GLM1차!S41/10000000</f>
        <v>1.7934452312046909E-3</v>
      </c>
      <c r="T41" s="11">
        <f>GLM1차!T41/10000000</f>
        <v>1.7650840685610907E-3</v>
      </c>
      <c r="U41" s="11">
        <f>GLM1차!U41/10000000</f>
        <v>1.8766288470389977E-3</v>
      </c>
      <c r="V41" s="11">
        <f>GLM1차!V41/10000000</f>
        <v>2.0200296566743868E-3</v>
      </c>
      <c r="W41" s="12">
        <f>GLM1차!W41/10000000</f>
        <v>1.6606813366633571E-3</v>
      </c>
      <c r="X41" s="12">
        <f>GLM1차!X41/10000000</f>
        <v>1.6327175462337879E-3</v>
      </c>
      <c r="Y41" s="12">
        <f>GLM1차!Y41/10000000</f>
        <v>1.6052246309552448E-3</v>
      </c>
      <c r="Z41" s="12">
        <f>GLM1차!Z41/10000000</f>
        <v>1.5781946618808622E-3</v>
      </c>
      <c r="AA41" s="12">
        <f>GLM1차!AA41/10000000</f>
        <v>1.5516198435773375E-3</v>
      </c>
      <c r="AB41" s="12">
        <f>GLM1차!AB41/10000000</f>
        <v>1.525492511876642E-3</v>
      </c>
      <c r="AC41" s="12">
        <f>GLM1차!AC41/10000000</f>
        <v>1.499805131665755E-3</v>
      </c>
      <c r="AD41" s="12">
        <f>GLM1차!AD41/10000000</f>
        <v>1.4745502947135058E-3</v>
      </c>
      <c r="AE41" s="12">
        <f>GLM1차!AE41/10000000</f>
        <v>1.4497207175340121E-3</v>
      </c>
      <c r="AG41" s="3">
        <f>(W41-실제값!W41)^2</f>
        <v>505421989.8071844</v>
      </c>
      <c r="AH41" s="3">
        <f>(X41-실제값!X41)^2</f>
        <v>536594005.63465261</v>
      </c>
      <c r="AI41" s="3">
        <f>(Y41-실제값!Y41)^2</f>
        <v>502677001.15049177</v>
      </c>
      <c r="AJ41" s="3">
        <f>(Z41-실제값!Z41)^2</f>
        <v>546284777.94381857</v>
      </c>
      <c r="AK41" s="3">
        <f>(AA41-실제값!AA41)^2</f>
        <v>773320455.3147037</v>
      </c>
      <c r="AL41" s="3">
        <f>(AB41-실제값!AB41)^2</f>
        <v>837474585.80318165</v>
      </c>
      <c r="AM41" s="3">
        <f>(AC41-실제값!AC41)^2</f>
        <v>889634778.47528696</v>
      </c>
      <c r="AN41" s="3">
        <f>(AD41-실제값!AD41)^2</f>
        <v>788766563.09395587</v>
      </c>
    </row>
    <row r="42" spans="1:40" x14ac:dyDescent="0.6">
      <c r="A42" s="1">
        <v>38</v>
      </c>
      <c r="B42" s="11">
        <f>GLM1차!B42/10000000</f>
        <v>3.1935568159071458E-3</v>
      </c>
      <c r="C42" s="11">
        <f>GLM1차!C42/10000000</f>
        <v>2.7394556316784648E-3</v>
      </c>
      <c r="D42" s="11">
        <f>GLM1차!D42/10000000</f>
        <v>2.3994459611737526E-3</v>
      </c>
      <c r="E42" s="11">
        <f>GLM1차!E42/10000000</f>
        <v>2.2765838984194443E-3</v>
      </c>
      <c r="F42" s="11">
        <f>GLM1차!F42/10000000</f>
        <v>2.2712822647554761E-3</v>
      </c>
      <c r="G42" s="11">
        <f>GLM1차!G42/10000000</f>
        <v>2.2567525703934333E-3</v>
      </c>
      <c r="H42" s="11">
        <f>GLM1차!H42/10000000</f>
        <v>2.3058164819083991E-3</v>
      </c>
      <c r="I42" s="11">
        <f>GLM1차!I42/10000000</f>
        <v>2.2469162436135667E-3</v>
      </c>
      <c r="J42" s="11">
        <f>GLM1차!J42/10000000</f>
        <v>2.1356835976589716E-3</v>
      </c>
      <c r="K42" s="11">
        <f>GLM1차!K42/10000000</f>
        <v>2.0168980474991566E-3</v>
      </c>
      <c r="L42" s="11">
        <f>GLM1차!L42/10000000</f>
        <v>2.0623755247257194E-3</v>
      </c>
      <c r="M42" s="11">
        <f>GLM1차!M42/10000000</f>
        <v>2.0613642214060207E-3</v>
      </c>
      <c r="N42" s="11">
        <f>GLM1차!N42/10000000</f>
        <v>2.0503021687384095E-3</v>
      </c>
      <c r="O42" s="11">
        <f>GLM1차!O42/10000000</f>
        <v>1.9866113115198413E-3</v>
      </c>
      <c r="P42" s="11">
        <f>GLM1차!P42/10000000</f>
        <v>1.9070768901905723E-3</v>
      </c>
      <c r="Q42" s="11">
        <f>GLM1차!Q42/10000000</f>
        <v>1.8129748643204999E-3</v>
      </c>
      <c r="R42" s="11">
        <f>GLM1차!R42/10000000</f>
        <v>1.8448872061100003E-3</v>
      </c>
      <c r="S42" s="11">
        <f>GLM1차!S42/10000000</f>
        <v>1.8329991332639501E-3</v>
      </c>
      <c r="T42" s="11">
        <f>GLM1차!T42/10000000</f>
        <v>1.83965027992313E-3</v>
      </c>
      <c r="U42" s="11">
        <f>GLM1차!U42/10000000</f>
        <v>1.8691042898785388E-3</v>
      </c>
      <c r="V42" s="11">
        <f>GLM1차!V42/10000000</f>
        <v>2.0847905880653399E-3</v>
      </c>
      <c r="W42" s="12">
        <f>GLM1차!W42/10000000</f>
        <v>1.7054915390426017E-3</v>
      </c>
      <c r="X42" s="12">
        <f>GLM1차!X42/10000000</f>
        <v>1.6709691575438627E-3</v>
      </c>
      <c r="Y42" s="12">
        <f>GLM1차!Y42/10000000</f>
        <v>1.6371455744836271E-3</v>
      </c>
      <c r="Z42" s="12">
        <f>GLM1차!Z42/10000000</f>
        <v>1.6040066448569088E-3</v>
      </c>
      <c r="AA42" s="12">
        <f>GLM1차!AA42/10000000</f>
        <v>1.5715385099804688E-3</v>
      </c>
      <c r="AB42" s="12">
        <f>GLM1차!AB42/10000000</f>
        <v>1.5397275916970846E-3</v>
      </c>
      <c r="AC42" s="12">
        <f>GLM1차!AC42/10000000</f>
        <v>1.5085605866971413E-3</v>
      </c>
      <c r="AD42" s="12">
        <f>GLM1차!AD42/10000000</f>
        <v>1.4780244609552699E-3</v>
      </c>
      <c r="AE42" s="12">
        <f>GLM1차!AE42/10000000</f>
        <v>1.4481064442794385E-3</v>
      </c>
      <c r="AG42" s="3">
        <f>(W42-실제값!W42)^2</f>
        <v>525395351.07993722</v>
      </c>
      <c r="AH42" s="3">
        <f>(X42-실제값!X42)^2</f>
        <v>565927480.8759532</v>
      </c>
      <c r="AI42" s="3">
        <f>(Y42-실제값!Y42)^2</f>
        <v>581175030.14755857</v>
      </c>
      <c r="AJ42" s="3">
        <f>(Z42-실제값!Z42)^2</f>
        <v>588619845.33094764</v>
      </c>
      <c r="AK42" s="3">
        <f>(AA42-실제값!AA42)^2</f>
        <v>784393697.88407552</v>
      </c>
      <c r="AL42" s="3">
        <f>(AB42-실제값!AB42)^2</f>
        <v>932356814.64155388</v>
      </c>
      <c r="AM42" s="3">
        <f>(AC42-실제값!AC42)^2</f>
        <v>860640553.50781608</v>
      </c>
      <c r="AN42" s="3">
        <f>(AD42-실제값!AD42)^2</f>
        <v>826382971.35195518</v>
      </c>
    </row>
    <row r="43" spans="1:40" x14ac:dyDescent="0.6">
      <c r="A43" s="1">
        <v>39</v>
      </c>
      <c r="B43" s="11">
        <f>GLM1차!B43/10000000</f>
        <v>3.2046887871045775E-3</v>
      </c>
      <c r="C43" s="11">
        <f>GLM1차!C43/10000000</f>
        <v>2.8389594220592129E-3</v>
      </c>
      <c r="D43" s="11">
        <f>GLM1차!D43/10000000</f>
        <v>2.4151516453227166E-3</v>
      </c>
      <c r="E43" s="11">
        <f>GLM1차!E43/10000000</f>
        <v>2.3989316192716266E-3</v>
      </c>
      <c r="F43" s="11">
        <f>GLM1차!F43/10000000</f>
        <v>2.3672640360528231E-3</v>
      </c>
      <c r="G43" s="11">
        <f>GLM1차!G43/10000000</f>
        <v>2.353023480327566E-3</v>
      </c>
      <c r="H43" s="11">
        <f>GLM1차!H43/10000000</f>
        <v>2.4246361911952016E-3</v>
      </c>
      <c r="I43" s="11">
        <f>GLM1차!I43/10000000</f>
        <v>2.4049610737430387E-3</v>
      </c>
      <c r="J43" s="11">
        <f>GLM1차!J43/10000000</f>
        <v>2.3602518150970492E-3</v>
      </c>
      <c r="K43" s="11">
        <f>GLM1차!K43/10000000</f>
        <v>2.1915310603720581E-3</v>
      </c>
      <c r="L43" s="11">
        <f>GLM1차!L43/10000000</f>
        <v>2.1793795518535056E-3</v>
      </c>
      <c r="M43" s="11">
        <f>GLM1차!M43/10000000</f>
        <v>2.2022643041667731E-3</v>
      </c>
      <c r="N43" s="11">
        <f>GLM1차!N43/10000000</f>
        <v>2.1239493043553239E-3</v>
      </c>
      <c r="O43" s="11">
        <f>GLM1차!O43/10000000</f>
        <v>2.0567437461808335E-3</v>
      </c>
      <c r="P43" s="11">
        <f>GLM1차!P43/10000000</f>
        <v>2.0607531908310313E-3</v>
      </c>
      <c r="Q43" s="11">
        <f>GLM1차!Q43/10000000</f>
        <v>1.9549454355875713E-3</v>
      </c>
      <c r="R43" s="11">
        <f>GLM1차!R43/10000000</f>
        <v>1.9697909315851535E-3</v>
      </c>
      <c r="S43" s="11">
        <f>GLM1차!S43/10000000</f>
        <v>1.9154612154265005E-3</v>
      </c>
      <c r="T43" s="11">
        <f>GLM1차!T43/10000000</f>
        <v>1.9687203983833404E-3</v>
      </c>
      <c r="U43" s="11">
        <f>GLM1차!U43/10000000</f>
        <v>2.0366286531939386E-3</v>
      </c>
      <c r="V43" s="11">
        <f>GLM1차!V43/10000000</f>
        <v>2.1236556649619829E-3</v>
      </c>
      <c r="W43" s="12">
        <f>GLM1차!W43/10000000</f>
        <v>1.8340368467414804E-3</v>
      </c>
      <c r="X43" s="12">
        <f>GLM1차!X43/10000000</f>
        <v>1.8002635739842419E-3</v>
      </c>
      <c r="Y43" s="12">
        <f>GLM1차!Y43/10000000</f>
        <v>1.7671122265469541E-3</v>
      </c>
      <c r="Z43" s="12">
        <f>GLM1차!Z43/10000000</f>
        <v>1.7345713518497764E-3</v>
      </c>
      <c r="AA43" s="12">
        <f>GLM1차!AA43/10000000</f>
        <v>1.7026297082088546E-3</v>
      </c>
      <c r="AB43" s="12">
        <f>GLM1차!AB43/10000000</f>
        <v>1.6712762609528177E-3</v>
      </c>
      <c r="AC43" s="12">
        <f>GLM1차!AC43/10000000</f>
        <v>1.6405001786106651E-3</v>
      </c>
      <c r="AD43" s="12">
        <f>GLM1차!AD43/10000000</f>
        <v>1.6102908291698538E-3</v>
      </c>
      <c r="AE43" s="12">
        <f>GLM1차!AE43/10000000</f>
        <v>1.5806377764034066E-3</v>
      </c>
      <c r="AG43" s="3">
        <f>(W43-실제값!W43)^2</f>
        <v>569369348.09210956</v>
      </c>
      <c r="AH43" s="3">
        <f>(X43-실제값!X43)^2</f>
        <v>601329955.24933195</v>
      </c>
      <c r="AI43" s="3">
        <f>(Y43-실제값!Y43)^2</f>
        <v>637955154.99979782</v>
      </c>
      <c r="AJ43" s="3">
        <f>(Z43-실제값!Z43)^2</f>
        <v>639397572.39439166</v>
      </c>
      <c r="AK43" s="3">
        <f>(AA43-실제값!AA43)^2</f>
        <v>905492166.40432835</v>
      </c>
      <c r="AL43" s="3">
        <f>(AB43-실제값!AB43)^2</f>
        <v>1023039244.5724174</v>
      </c>
      <c r="AM43" s="3">
        <f>(AC43-실제값!AC43)^2</f>
        <v>982263038.12926114</v>
      </c>
      <c r="AN43" s="3">
        <f>(AD43-실제값!AD43)^2</f>
        <v>899693629.31083</v>
      </c>
    </row>
    <row r="44" spans="1:40" x14ac:dyDescent="0.6">
      <c r="A44" s="1">
        <v>40</v>
      </c>
      <c r="B44" s="11">
        <f>GLM1차!B44/10000000</f>
        <v>3.3349652071036412E-3</v>
      </c>
      <c r="C44" s="11">
        <f>GLM1차!C44/10000000</f>
        <v>3.0495120211159275E-3</v>
      </c>
      <c r="D44" s="11">
        <f>GLM1차!D44/10000000</f>
        <v>2.724689199965625E-3</v>
      </c>
      <c r="E44" s="11">
        <f>GLM1차!E44/10000000</f>
        <v>2.5378558131596723E-3</v>
      </c>
      <c r="F44" s="11">
        <f>GLM1차!F44/10000000</f>
        <v>2.4864623008491538E-3</v>
      </c>
      <c r="G44" s="11">
        <f>GLM1차!G44/10000000</f>
        <v>2.5738465904938273E-3</v>
      </c>
      <c r="H44" s="11">
        <f>GLM1차!H44/10000000</f>
        <v>2.580622581822704E-3</v>
      </c>
      <c r="I44" s="11">
        <f>GLM1차!I44/10000000</f>
        <v>2.6703032612108587E-3</v>
      </c>
      <c r="J44" s="11">
        <f>GLM1차!J44/10000000</f>
        <v>2.5487663333874705E-3</v>
      </c>
      <c r="K44" s="11">
        <f>GLM1차!K44/10000000</f>
        <v>2.4427738921409558E-3</v>
      </c>
      <c r="L44" s="11">
        <f>GLM1차!L44/10000000</f>
        <v>2.4294105855480206E-3</v>
      </c>
      <c r="M44" s="11">
        <f>GLM1차!M44/10000000</f>
        <v>2.380765027996262E-3</v>
      </c>
      <c r="N44" s="11">
        <f>GLM1차!N44/10000000</f>
        <v>2.2943962983050089E-3</v>
      </c>
      <c r="O44" s="11">
        <f>GLM1차!O44/10000000</f>
        <v>2.1877042932508879E-3</v>
      </c>
      <c r="P44" s="11">
        <f>GLM1차!P44/10000000</f>
        <v>2.2466224265604521E-3</v>
      </c>
      <c r="Q44" s="11">
        <f>GLM1차!Q44/10000000</f>
        <v>2.0662600211647886E-3</v>
      </c>
      <c r="R44" s="11">
        <f>GLM1차!R44/10000000</f>
        <v>2.1373923157771754E-3</v>
      </c>
      <c r="S44" s="11">
        <f>GLM1차!S44/10000000</f>
        <v>2.0872811566927311E-3</v>
      </c>
      <c r="T44" s="11">
        <f>GLM1차!T44/10000000</f>
        <v>2.0934528288978588E-3</v>
      </c>
      <c r="U44" s="11">
        <f>GLM1차!U44/10000000</f>
        <v>2.1293076638846027E-3</v>
      </c>
      <c r="V44" s="11">
        <f>GLM1차!V44/10000000</f>
        <v>2.2024543197381044E-3</v>
      </c>
      <c r="W44" s="12">
        <f>GLM1차!W44/10000000</f>
        <v>1.962704308334411E-3</v>
      </c>
      <c r="X44" s="12">
        <f>GLM1차!X44/10000000</f>
        <v>1.9255379596246007E-3</v>
      </c>
      <c r="Y44" s="12">
        <f>GLM1차!Y44/10000000</f>
        <v>1.8890754038756318E-3</v>
      </c>
      <c r="Z44" s="12">
        <f>GLM1차!Z44/10000000</f>
        <v>1.8533033138560459E-3</v>
      </c>
      <c r="AA44" s="12">
        <f>GLM1차!AA44/10000000</f>
        <v>1.8182086147027897E-3</v>
      </c>
      <c r="AB44" s="12">
        <f>GLM1차!AB44/10000000</f>
        <v>1.7837784791422419E-3</v>
      </c>
      <c r="AC44" s="12">
        <f>GLM1차!AC44/10000000</f>
        <v>1.7500003228018623E-3</v>
      </c>
      <c r="AD44" s="12">
        <f>GLM1차!AD44/10000000</f>
        <v>1.7168617996104957E-3</v>
      </c>
      <c r="AE44" s="12">
        <f>GLM1차!AE44/10000000</f>
        <v>1.6843507972858498E-3</v>
      </c>
      <c r="AG44" s="3">
        <f>(W44-실제값!W44)^2</f>
        <v>555548857.85080826</v>
      </c>
      <c r="AH44" s="3">
        <f>(X44-실제값!X44)^2</f>
        <v>677117751.03067505</v>
      </c>
      <c r="AI44" s="3">
        <f>(Y44-실제값!Y44)^2</f>
        <v>640125581.57424164</v>
      </c>
      <c r="AJ44" s="3">
        <f>(Z44-실제값!Z44)^2</f>
        <v>772339504.90683031</v>
      </c>
      <c r="AK44" s="3">
        <f>(AA44-실제값!AA44)^2</f>
        <v>1018156524.571358</v>
      </c>
      <c r="AL44" s="3">
        <f>(AB44-실제값!AB44)^2</f>
        <v>1094762610.1158681</v>
      </c>
      <c r="AM44" s="3">
        <f>(AC44-실제값!AC44)^2</f>
        <v>1063630518.8913375</v>
      </c>
      <c r="AN44" s="3">
        <f>(AD44-실제값!AD44)^2</f>
        <v>990146670.89858699</v>
      </c>
    </row>
    <row r="45" spans="1:40" x14ac:dyDescent="0.6">
      <c r="A45" s="1">
        <v>41</v>
      </c>
      <c r="B45" s="11">
        <f>GLM1차!B45/10000000</f>
        <v>3.7223987780284429E-3</v>
      </c>
      <c r="C45" s="11">
        <f>GLM1차!C45/10000000</f>
        <v>3.3892312535185958E-3</v>
      </c>
      <c r="D45" s="11">
        <f>GLM1차!D45/10000000</f>
        <v>3.0347420006017903E-3</v>
      </c>
      <c r="E45" s="11">
        <f>GLM1차!E45/10000000</f>
        <v>2.8863673237270676E-3</v>
      </c>
      <c r="F45" s="11">
        <f>GLM1차!F45/10000000</f>
        <v>2.8421763661439499E-3</v>
      </c>
      <c r="G45" s="11">
        <f>GLM1차!G45/10000000</f>
        <v>2.828827438411848E-3</v>
      </c>
      <c r="H45" s="11">
        <f>GLM1차!H45/10000000</f>
        <v>2.8274984814963362E-3</v>
      </c>
      <c r="I45" s="11">
        <f>GLM1차!I45/10000000</f>
        <v>2.7990806184200394E-3</v>
      </c>
      <c r="J45" s="11">
        <f>GLM1차!J45/10000000</f>
        <v>2.8134833313864416E-3</v>
      </c>
      <c r="K45" s="11">
        <f>GLM1차!K45/10000000</f>
        <v>2.6964505420500294E-3</v>
      </c>
      <c r="L45" s="11">
        <f>GLM1차!L45/10000000</f>
        <v>2.6428469360822867E-3</v>
      </c>
      <c r="M45" s="11">
        <f>GLM1차!M45/10000000</f>
        <v>2.5356925423761262E-3</v>
      </c>
      <c r="N45" s="11">
        <f>GLM1차!N45/10000000</f>
        <v>2.4634880745422775E-3</v>
      </c>
      <c r="O45" s="11">
        <f>GLM1차!O45/10000000</f>
        <v>2.4378693417589259E-3</v>
      </c>
      <c r="P45" s="11">
        <f>GLM1차!P45/10000000</f>
        <v>2.4478004362005457E-3</v>
      </c>
      <c r="Q45" s="11">
        <f>GLM1차!Q45/10000000</f>
        <v>2.2800053927378838E-3</v>
      </c>
      <c r="R45" s="11">
        <f>GLM1차!R45/10000000</f>
        <v>2.2785596842540066E-3</v>
      </c>
      <c r="S45" s="11">
        <f>GLM1차!S45/10000000</f>
        <v>2.2582257521186464E-3</v>
      </c>
      <c r="T45" s="11">
        <f>GLM1차!T45/10000000</f>
        <v>2.1880997539455256E-3</v>
      </c>
      <c r="U45" s="11">
        <f>GLM1차!U45/10000000</f>
        <v>2.3325560537101942E-3</v>
      </c>
      <c r="V45" s="11">
        <f>GLM1차!V45/10000000</f>
        <v>2.364643505280557E-3</v>
      </c>
      <c r="W45" s="12">
        <f>GLM1차!W45/10000000</f>
        <v>2.0923922895897443E-3</v>
      </c>
      <c r="X45" s="12">
        <f>GLM1차!X45/10000000</f>
        <v>2.0480926560674422E-3</v>
      </c>
      <c r="Y45" s="12">
        <f>GLM1차!Y45/10000000</f>
        <v>2.0047309238841841E-3</v>
      </c>
      <c r="Z45" s="12">
        <f>GLM1차!Z45/10000000</f>
        <v>1.9622872360151623E-3</v>
      </c>
      <c r="AA45" s="12">
        <f>GLM1차!AA45/10000000</f>
        <v>1.9207421558437923E-3</v>
      </c>
      <c r="AB45" s="12">
        <f>GLM1차!AB45/10000000</f>
        <v>1.8800766582609282E-3</v>
      </c>
      <c r="AC45" s="12">
        <f>GLM1차!AC45/10000000</f>
        <v>1.8402721209525106E-3</v>
      </c>
      <c r="AD45" s="12">
        <f>GLM1차!AD45/10000000</f>
        <v>1.8013103158717389E-3</v>
      </c>
      <c r="AE45" s="12">
        <f>GLM1차!AE45/10000000</f>
        <v>1.7631734008916585E-3</v>
      </c>
      <c r="AG45" s="3">
        <f>(W45-실제값!W45)^2</f>
        <v>640417946.72263777</v>
      </c>
      <c r="AH45" s="3">
        <f>(X45-실제값!X45)^2</f>
        <v>668183061.85896528</v>
      </c>
      <c r="AI45" s="3">
        <f>(Y45-실제값!Y45)^2</f>
        <v>712900836.49097848</v>
      </c>
      <c r="AJ45" s="3">
        <f>(Z45-실제값!Z45)^2</f>
        <v>732296459.87922287</v>
      </c>
      <c r="AK45" s="3">
        <f>(AA45-실제값!AA45)^2</f>
        <v>1060468064.5281662</v>
      </c>
      <c r="AL45" s="3">
        <f>(AB45-실제값!AB45)^2</f>
        <v>1239852705.8678455</v>
      </c>
      <c r="AM45" s="3">
        <f>(AC45-실제값!AC45)^2</f>
        <v>1175263773.8024454</v>
      </c>
      <c r="AN45" s="3">
        <f>(AD45-실제값!AD45)^2</f>
        <v>1061651136.3657662</v>
      </c>
    </row>
    <row r="46" spans="1:40" x14ac:dyDescent="0.6">
      <c r="A46" s="1">
        <v>42</v>
      </c>
      <c r="B46" s="11">
        <f>GLM1차!B46/10000000</f>
        <v>3.9216044439660961E-3</v>
      </c>
      <c r="C46" s="11">
        <f>GLM1차!C46/10000000</f>
        <v>3.4575506441756492E-3</v>
      </c>
      <c r="D46" s="11">
        <f>GLM1차!D46/10000000</f>
        <v>3.1404432391719389E-3</v>
      </c>
      <c r="E46" s="11">
        <f>GLM1차!E46/10000000</f>
        <v>3.0870298842364968E-3</v>
      </c>
      <c r="F46" s="11">
        <f>GLM1차!F46/10000000</f>
        <v>3.0374670389617629E-3</v>
      </c>
      <c r="G46" s="11">
        <f>GLM1차!G46/10000000</f>
        <v>3.0045242180528459E-3</v>
      </c>
      <c r="H46" s="11">
        <f>GLM1차!H46/10000000</f>
        <v>2.9846734124345763E-3</v>
      </c>
      <c r="I46" s="11">
        <f>GLM1차!I46/10000000</f>
        <v>3.0523706689745329E-3</v>
      </c>
      <c r="J46" s="11">
        <f>GLM1차!J46/10000000</f>
        <v>3.003375006239972E-3</v>
      </c>
      <c r="K46" s="11">
        <f>GLM1차!K46/10000000</f>
        <v>2.958497965530554E-3</v>
      </c>
      <c r="L46" s="11">
        <f>GLM1차!L46/10000000</f>
        <v>2.9911615044424101E-3</v>
      </c>
      <c r="M46" s="11">
        <f>GLM1차!M46/10000000</f>
        <v>2.9009369682705863E-3</v>
      </c>
      <c r="N46" s="11">
        <f>GLM1차!N46/10000000</f>
        <v>2.6792321807207684E-3</v>
      </c>
      <c r="O46" s="11">
        <f>GLM1차!O46/10000000</f>
        <v>2.5853997873688341E-3</v>
      </c>
      <c r="P46" s="11">
        <f>GLM1차!P46/10000000</f>
        <v>2.6361902373330682E-3</v>
      </c>
      <c r="Q46" s="11">
        <f>GLM1차!Q46/10000000</f>
        <v>2.5046239670117928E-3</v>
      </c>
      <c r="R46" s="11">
        <f>GLM1차!R46/10000000</f>
        <v>2.4935303214486462E-3</v>
      </c>
      <c r="S46" s="11">
        <f>GLM1차!S46/10000000</f>
        <v>2.4158334186963125E-3</v>
      </c>
      <c r="T46" s="11">
        <f>GLM1차!T46/10000000</f>
        <v>2.4624534994592616E-3</v>
      </c>
      <c r="U46" s="11">
        <f>GLM1차!U46/10000000</f>
        <v>2.3712165546685717E-3</v>
      </c>
      <c r="V46" s="11">
        <f>GLM1차!V46/10000000</f>
        <v>2.4933317695048272E-3</v>
      </c>
      <c r="W46" s="12">
        <f>GLM1차!W46/10000000</f>
        <v>2.2899015998611061E-3</v>
      </c>
      <c r="X46" s="12">
        <f>GLM1차!X46/10000000</f>
        <v>2.2451308428156195E-3</v>
      </c>
      <c r="Y46" s="12">
        <f>GLM1차!Y46/10000000</f>
        <v>2.2012354162588093E-3</v>
      </c>
      <c r="Z46" s="12">
        <f>GLM1차!Z46/10000000</f>
        <v>2.1581982062637661E-3</v>
      </c>
      <c r="AA46" s="12">
        <f>GLM1차!AA46/10000000</f>
        <v>2.1160024335045787E-3</v>
      </c>
      <c r="AB46" s="12">
        <f>GLM1차!AB46/10000000</f>
        <v>2.0746316467145096E-3</v>
      </c>
      <c r="AC46" s="12">
        <f>GLM1차!AC46/10000000</f>
        <v>2.034069716271924E-3</v>
      </c>
      <c r="AD46" s="12">
        <f>GLM1차!AD46/10000000</f>
        <v>1.9943008279116928E-3</v>
      </c>
      <c r="AE46" s="12">
        <f>GLM1차!AE46/10000000</f>
        <v>1.9553094765595376E-3</v>
      </c>
      <c r="AG46" s="3">
        <f>(W46-실제값!W46)^2</f>
        <v>664585816.88069618</v>
      </c>
      <c r="AH46" s="3">
        <f>(X46-실제값!X46)^2</f>
        <v>724856291.07540178</v>
      </c>
      <c r="AI46" s="3">
        <f>(Y46-실제값!Y46)^2</f>
        <v>710532175.98780513</v>
      </c>
      <c r="AJ46" s="3">
        <f>(Z46-실제값!Z46)^2</f>
        <v>846007314.36947489</v>
      </c>
      <c r="AK46" s="3">
        <f>(AA46-실제값!AA46)^2</f>
        <v>1076704254.3902805</v>
      </c>
      <c r="AL46" s="3">
        <f>(AB46-실제값!AB46)^2</f>
        <v>1312938423.608598</v>
      </c>
      <c r="AM46" s="3">
        <f>(AC46-실제값!AC46)^2</f>
        <v>1263115253.0458066</v>
      </c>
      <c r="AN46" s="3">
        <f>(AD46-실제값!AD46)^2</f>
        <v>1182438504.9917595</v>
      </c>
    </row>
    <row r="47" spans="1:40" x14ac:dyDescent="0.6">
      <c r="A47" s="1">
        <v>43</v>
      </c>
      <c r="B47" s="11">
        <f>GLM1차!B47/10000000</f>
        <v>4.1159790091973092E-3</v>
      </c>
      <c r="C47" s="11">
        <f>GLM1차!C47/10000000</f>
        <v>3.7565424583949482E-3</v>
      </c>
      <c r="D47" s="11">
        <f>GLM1차!D47/10000000</f>
        <v>3.4690663821510541E-3</v>
      </c>
      <c r="E47" s="11">
        <f>GLM1차!E47/10000000</f>
        <v>3.3940519907851145E-3</v>
      </c>
      <c r="F47" s="11">
        <f>GLM1차!F47/10000000</f>
        <v>3.4127405009881746E-3</v>
      </c>
      <c r="G47" s="11">
        <f>GLM1차!G47/10000000</f>
        <v>3.3891901170420408E-3</v>
      </c>
      <c r="H47" s="11">
        <f>GLM1차!H47/10000000</f>
        <v>3.3430368314499173E-3</v>
      </c>
      <c r="I47" s="11">
        <f>GLM1차!I47/10000000</f>
        <v>3.2989356470035543E-3</v>
      </c>
      <c r="J47" s="11">
        <f>GLM1차!J47/10000000</f>
        <v>3.3193271188163343E-3</v>
      </c>
      <c r="K47" s="11">
        <f>GLM1차!K47/10000000</f>
        <v>3.1225018724952364E-3</v>
      </c>
      <c r="L47" s="11">
        <f>GLM1차!L47/10000000</f>
        <v>3.1692596937188035E-3</v>
      </c>
      <c r="M47" s="11">
        <f>GLM1차!M47/10000000</f>
        <v>3.1558875987975328E-3</v>
      </c>
      <c r="N47" s="11">
        <f>GLM1차!N47/10000000</f>
        <v>3.0050395452213543E-3</v>
      </c>
      <c r="O47" s="11">
        <f>GLM1차!O47/10000000</f>
        <v>2.8244114945417918E-3</v>
      </c>
      <c r="P47" s="11">
        <f>GLM1차!P47/10000000</f>
        <v>2.7290783343902293E-3</v>
      </c>
      <c r="Q47" s="11">
        <f>GLM1차!Q47/10000000</f>
        <v>2.6138258705086723E-3</v>
      </c>
      <c r="R47" s="11">
        <f>GLM1차!R47/10000000</f>
        <v>2.6926779651458986E-3</v>
      </c>
      <c r="S47" s="11">
        <f>GLM1차!S47/10000000</f>
        <v>2.6346158507597854E-3</v>
      </c>
      <c r="T47" s="11">
        <f>GLM1차!T47/10000000</f>
        <v>2.6359522398356175E-3</v>
      </c>
      <c r="U47" s="11">
        <f>GLM1차!U47/10000000</f>
        <v>2.580539156277286E-3</v>
      </c>
      <c r="V47" s="11">
        <f>GLM1차!V47/10000000</f>
        <v>2.5924918408496795E-3</v>
      </c>
      <c r="W47" s="12">
        <f>GLM1차!W47/10000000</f>
        <v>2.4419203531055801E-3</v>
      </c>
      <c r="X47" s="12">
        <f>GLM1차!X47/10000000</f>
        <v>2.3907835072074415E-3</v>
      </c>
      <c r="Y47" s="12">
        <f>GLM1차!Y47/10000000</f>
        <v>2.3407175303919591E-3</v>
      </c>
      <c r="Z47" s="12">
        <f>GLM1차!Z47/10000000</f>
        <v>2.2916999973301381E-3</v>
      </c>
      <c r="AA47" s="12">
        <f>GLM1차!AA47/10000000</f>
        <v>2.2437089523072336E-3</v>
      </c>
      <c r="AB47" s="12">
        <f>GLM1차!AB47/10000000</f>
        <v>2.196722899388492E-3</v>
      </c>
      <c r="AC47" s="12">
        <f>GLM1차!AC47/10000000</f>
        <v>2.1507207927906899E-3</v>
      </c>
      <c r="AD47" s="12">
        <f>GLM1차!AD47/10000000</f>
        <v>2.1056820274554535E-3</v>
      </c>
      <c r="AE47" s="12">
        <f>GLM1차!AE47/10000000</f>
        <v>2.0615864298199728E-3</v>
      </c>
      <c r="AG47" s="3">
        <f>(W47-실제값!W47)^2</f>
        <v>831637086.50266838</v>
      </c>
      <c r="AH47" s="3">
        <f>(X47-실제값!X47)^2</f>
        <v>809013975.22321594</v>
      </c>
      <c r="AI47" s="3">
        <f>(Y47-실제값!Y47)^2</f>
        <v>798090713.95782697</v>
      </c>
      <c r="AJ47" s="3">
        <f>(Z47-실제값!Z47)^2</f>
        <v>818209448.77017558</v>
      </c>
      <c r="AK47" s="3">
        <f>(AA47-실제값!AA47)^2</f>
        <v>1198833609.2451944</v>
      </c>
      <c r="AL47" s="3">
        <f>(AB47-실제값!AB47)^2</f>
        <v>1405724760.7932818</v>
      </c>
      <c r="AM47" s="3">
        <f>(AC47-실제값!AC47)^2</f>
        <v>1362636173.4955926</v>
      </c>
      <c r="AN47" s="3">
        <f>(AD47-실제값!AD47)^2</f>
        <v>1359627856.4489067</v>
      </c>
    </row>
    <row r="48" spans="1:40" x14ac:dyDescent="0.6">
      <c r="A48" s="1">
        <v>44</v>
      </c>
      <c r="B48" s="11">
        <f>GLM1차!B48/10000000</f>
        <v>4.1604609824497703E-3</v>
      </c>
      <c r="C48" s="11">
        <f>GLM1차!C48/10000000</f>
        <v>3.9572105004873626E-3</v>
      </c>
      <c r="D48" s="11">
        <f>GLM1차!D48/10000000</f>
        <v>3.5906344757771708E-3</v>
      </c>
      <c r="E48" s="11">
        <f>GLM1차!E48/10000000</f>
        <v>3.6970257409908603E-3</v>
      </c>
      <c r="F48" s="11">
        <f>GLM1차!F48/10000000</f>
        <v>3.6392533786788932E-3</v>
      </c>
      <c r="G48" s="11">
        <f>GLM1차!G48/10000000</f>
        <v>3.6297905654270727E-3</v>
      </c>
      <c r="H48" s="11">
        <f>GLM1차!H48/10000000</f>
        <v>3.6287286218733739E-3</v>
      </c>
      <c r="I48" s="11">
        <f>GLM1차!I48/10000000</f>
        <v>3.6318436525366385E-3</v>
      </c>
      <c r="J48" s="11">
        <f>GLM1차!J48/10000000</f>
        <v>3.6092770688208298E-3</v>
      </c>
      <c r="K48" s="11">
        <f>GLM1차!K48/10000000</f>
        <v>3.3889285945120674E-3</v>
      </c>
      <c r="L48" s="11">
        <f>GLM1차!L48/10000000</f>
        <v>3.4834517654502056E-3</v>
      </c>
      <c r="M48" s="11">
        <f>GLM1차!M48/10000000</f>
        <v>3.3558705334706378E-3</v>
      </c>
      <c r="N48" s="11">
        <f>GLM1차!N48/10000000</f>
        <v>3.3718509309746472E-3</v>
      </c>
      <c r="O48" s="11">
        <f>GLM1차!O48/10000000</f>
        <v>3.2261991729627499E-3</v>
      </c>
      <c r="P48" s="11">
        <f>GLM1차!P48/10000000</f>
        <v>3.0924548110267047E-3</v>
      </c>
      <c r="Q48" s="11">
        <f>GLM1차!Q48/10000000</f>
        <v>2.9252959368344634E-3</v>
      </c>
      <c r="R48" s="11">
        <f>GLM1차!R48/10000000</f>
        <v>2.8284215119163333E-3</v>
      </c>
      <c r="S48" s="11">
        <f>GLM1차!S48/10000000</f>
        <v>2.8531106951323664E-3</v>
      </c>
      <c r="T48" s="11">
        <f>GLM1차!T48/10000000</f>
        <v>2.8813834812296416E-3</v>
      </c>
      <c r="U48" s="11">
        <f>GLM1차!U48/10000000</f>
        <v>2.8101930935332704E-3</v>
      </c>
      <c r="V48" s="11">
        <f>GLM1차!V48/10000000</f>
        <v>2.9270728884635195E-3</v>
      </c>
      <c r="W48" s="12">
        <f>GLM1차!W48/10000000</f>
        <v>2.7457173165402388E-3</v>
      </c>
      <c r="X48" s="12">
        <f>GLM1차!X48/10000000</f>
        <v>2.6967863833034168E-3</v>
      </c>
      <c r="Y48" s="12">
        <f>GLM1차!Y48/10000000</f>
        <v>2.6487274394054105E-3</v>
      </c>
      <c r="Z48" s="12">
        <f>GLM1차!Z48/10000000</f>
        <v>2.601524945281436E-3</v>
      </c>
      <c r="AA48" s="12">
        <f>GLM1차!AA48/10000000</f>
        <v>2.5551636382944725E-3</v>
      </c>
      <c r="AB48" s="12">
        <f>GLM1차!AB48/10000000</f>
        <v>2.5096285278002561E-3</v>
      </c>
      <c r="AC48" s="12">
        <f>GLM1차!AC48/10000000</f>
        <v>2.4649048903000372E-3</v>
      </c>
      <c r="AD48" s="12">
        <f>GLM1차!AD48/10000000</f>
        <v>2.4209782646799011E-3</v>
      </c>
      <c r="AE48" s="12">
        <f>GLM1차!AE48/10000000</f>
        <v>2.3778344475348366E-3</v>
      </c>
      <c r="AG48" s="3">
        <f>(W48-실제값!W48)^2</f>
        <v>894058836.41013062</v>
      </c>
      <c r="AH48" s="3">
        <f>(X48-실제값!X48)^2</f>
        <v>881482625.67388809</v>
      </c>
      <c r="AI48" s="3">
        <f>(Y48-실제값!Y48)^2</f>
        <v>956331794.9014014</v>
      </c>
      <c r="AJ48" s="3">
        <f>(Z48-실제값!Z48)^2</f>
        <v>947270715.91537881</v>
      </c>
      <c r="AK48" s="3">
        <f>(AA48-실제값!AA48)^2</f>
        <v>1215909534.4448898</v>
      </c>
      <c r="AL48" s="3">
        <f>(AB48-실제값!AB48)^2</f>
        <v>1530044242.8798325</v>
      </c>
      <c r="AM48" s="3">
        <f>(AC48-실제값!AC48)^2</f>
        <v>1538710700.0126624</v>
      </c>
      <c r="AN48" s="3">
        <f>(AD48-실제값!AD48)^2</f>
        <v>1493877830.2384093</v>
      </c>
    </row>
    <row r="49" spans="1:40" x14ac:dyDescent="0.6">
      <c r="A49" s="1">
        <v>45</v>
      </c>
      <c r="B49" s="11">
        <f>GLM1차!B49/10000000</f>
        <v>4.4044978873547724E-3</v>
      </c>
      <c r="C49" s="11">
        <f>GLM1차!C49/10000000</f>
        <v>4.2409475024800863E-3</v>
      </c>
      <c r="D49" s="11">
        <f>GLM1차!D49/10000000</f>
        <v>3.9534507874800194E-3</v>
      </c>
      <c r="E49" s="11">
        <f>GLM1차!E49/10000000</f>
        <v>3.8407683416375703E-3</v>
      </c>
      <c r="F49" s="11">
        <f>GLM1차!F49/10000000</f>
        <v>3.80119106095978E-3</v>
      </c>
      <c r="G49" s="11">
        <f>GLM1차!G49/10000000</f>
        <v>3.8477305619676497E-3</v>
      </c>
      <c r="H49" s="11">
        <f>GLM1차!H49/10000000</f>
        <v>3.8841980131799313E-3</v>
      </c>
      <c r="I49" s="11">
        <f>GLM1차!I49/10000000</f>
        <v>3.9050331258948232E-3</v>
      </c>
      <c r="J49" s="11">
        <f>GLM1차!J49/10000000</f>
        <v>3.8364040775241679E-3</v>
      </c>
      <c r="K49" s="11">
        <f>GLM1차!K49/10000000</f>
        <v>3.8137822127750952E-3</v>
      </c>
      <c r="L49" s="11">
        <f>GLM1차!L49/10000000</f>
        <v>3.8049234744287467E-3</v>
      </c>
      <c r="M49" s="11">
        <f>GLM1차!M49/10000000</f>
        <v>3.6340374921323497E-3</v>
      </c>
      <c r="N49" s="11">
        <f>GLM1차!N49/10000000</f>
        <v>3.62819741297148E-3</v>
      </c>
      <c r="O49" s="11">
        <f>GLM1차!O49/10000000</f>
        <v>3.4993914968100164E-3</v>
      </c>
      <c r="P49" s="11">
        <f>GLM1차!P49/10000000</f>
        <v>3.4362974578498072E-3</v>
      </c>
      <c r="Q49" s="11">
        <f>GLM1차!Q49/10000000</f>
        <v>3.2364613681650552E-3</v>
      </c>
      <c r="R49" s="11">
        <f>GLM1차!R49/10000000</f>
        <v>3.1550837826697441E-3</v>
      </c>
      <c r="S49" s="11">
        <f>GLM1차!S49/10000000</f>
        <v>3.0582426215361195E-3</v>
      </c>
      <c r="T49" s="11">
        <f>GLM1차!T49/10000000</f>
        <v>3.077897118867749E-3</v>
      </c>
      <c r="U49" s="11">
        <f>GLM1차!U49/10000000</f>
        <v>3.1264413304706914E-3</v>
      </c>
      <c r="V49" s="11">
        <f>GLM1차!V49/10000000</f>
        <v>3.1361700748783602E-3</v>
      </c>
      <c r="W49" s="12">
        <f>GLM1차!W49/10000000</f>
        <v>3.0204145484676727E-3</v>
      </c>
      <c r="X49" s="12">
        <f>GLM1차!X49/10000000</f>
        <v>2.9713586560296333E-3</v>
      </c>
      <c r="Y49" s="12">
        <f>GLM1차!Y49/10000000</f>
        <v>2.9230995021002778E-3</v>
      </c>
      <c r="Z49" s="12">
        <f>GLM1차!Z49/10000000</f>
        <v>2.8756241464960391E-3</v>
      </c>
      <c r="AA49" s="12">
        <f>GLM1차!AA49/10000000</f>
        <v>2.8289198592006928E-3</v>
      </c>
      <c r="AB49" s="12">
        <f>GLM1차!AB49/10000000</f>
        <v>2.782974116951773E-3</v>
      </c>
      <c r="AC49" s="12">
        <f>GLM1차!AC49/10000000</f>
        <v>2.7377745998827543E-3</v>
      </c>
      <c r="AD49" s="12">
        <f>GLM1차!AD49/10000000</f>
        <v>2.6933091882194514E-3</v>
      </c>
      <c r="AE49" s="12">
        <f>GLM1차!AE49/10000000</f>
        <v>2.6495659590303816E-3</v>
      </c>
      <c r="AG49" s="3">
        <f>(W49-실제값!W49)^2</f>
        <v>1037426928.1458446</v>
      </c>
      <c r="AH49" s="3">
        <f>(X49-실제값!X49)^2</f>
        <v>1094389921.8243914</v>
      </c>
      <c r="AI49" s="3">
        <f>(Y49-실제값!Y49)^2</f>
        <v>1078384581.1210818</v>
      </c>
      <c r="AJ49" s="3">
        <f>(Z49-실제값!Z49)^2</f>
        <v>1087010477.0236259</v>
      </c>
      <c r="AK49" s="3">
        <f>(AA49-실제값!AA49)^2</f>
        <v>1418365470.3702309</v>
      </c>
      <c r="AL49" s="3">
        <f>(AB49-실제값!AB49)^2</f>
        <v>1556678734.0735888</v>
      </c>
      <c r="AM49" s="3">
        <f>(AC49-실제값!AC49)^2</f>
        <v>1641595159.9578323</v>
      </c>
      <c r="AN49" s="3">
        <f>(AD49-실제값!AD49)^2</f>
        <v>1602376397.7920561</v>
      </c>
    </row>
    <row r="50" spans="1:40" x14ac:dyDescent="0.6">
      <c r="A50" s="1">
        <v>46</v>
      </c>
      <c r="B50" s="11">
        <f>GLM1차!B50/10000000</f>
        <v>4.7058371519513257E-3</v>
      </c>
      <c r="C50" s="11">
        <f>GLM1차!C50/10000000</f>
        <v>4.5159540138030611E-3</v>
      </c>
      <c r="D50" s="11">
        <f>GLM1차!D50/10000000</f>
        <v>4.2619787945644312E-3</v>
      </c>
      <c r="E50" s="11">
        <f>GLM1차!E50/10000000</f>
        <v>4.2520296068489115E-3</v>
      </c>
      <c r="F50" s="11">
        <f>GLM1차!F50/10000000</f>
        <v>4.3205255204607036E-3</v>
      </c>
      <c r="G50" s="11">
        <f>GLM1차!G50/10000000</f>
        <v>4.2825612366703715E-3</v>
      </c>
      <c r="H50" s="11">
        <f>GLM1차!H50/10000000</f>
        <v>4.223279975546515E-3</v>
      </c>
      <c r="I50" s="11">
        <f>GLM1차!I50/10000000</f>
        <v>4.2853420440046803E-3</v>
      </c>
      <c r="J50" s="11">
        <f>GLM1차!J50/10000000</f>
        <v>4.3470296575682946E-3</v>
      </c>
      <c r="K50" s="11">
        <f>GLM1차!K50/10000000</f>
        <v>4.103461341269426E-3</v>
      </c>
      <c r="L50" s="11">
        <f>GLM1차!L50/10000000</f>
        <v>4.0848065192891064E-3</v>
      </c>
      <c r="M50" s="11">
        <f>GLM1차!M50/10000000</f>
        <v>3.9613612743454171E-3</v>
      </c>
      <c r="N50" s="11">
        <f>GLM1차!N50/10000000</f>
        <v>3.9126989447891636E-3</v>
      </c>
      <c r="O50" s="11">
        <f>GLM1차!O50/10000000</f>
        <v>3.832679518291715E-3</v>
      </c>
      <c r="P50" s="11">
        <f>GLM1차!P50/10000000</f>
        <v>3.76490866809579E-3</v>
      </c>
      <c r="Q50" s="11">
        <f>GLM1차!Q50/10000000</f>
        <v>3.6443091766427882E-3</v>
      </c>
      <c r="R50" s="11">
        <f>GLM1차!R50/10000000</f>
        <v>3.4334339546359667E-3</v>
      </c>
      <c r="S50" s="11">
        <f>GLM1차!S50/10000000</f>
        <v>3.3671880227795401E-3</v>
      </c>
      <c r="T50" s="11">
        <f>GLM1차!T50/10000000</f>
        <v>3.4805526544320876E-3</v>
      </c>
      <c r="U50" s="11">
        <f>GLM1차!U50/10000000</f>
        <v>3.4032954960680783E-3</v>
      </c>
      <c r="V50" s="11">
        <f>GLM1차!V50/10000000</f>
        <v>3.5082288567923636E-3</v>
      </c>
      <c r="W50" s="12">
        <f>GLM1차!W50/10000000</f>
        <v>3.3500040604380562E-3</v>
      </c>
      <c r="X50" s="12">
        <f>GLM1차!X50/10000000</f>
        <v>3.2988352179404486E-3</v>
      </c>
      <c r="Y50" s="12">
        <f>GLM1차!Y50/10000000</f>
        <v>3.2484479417917976E-3</v>
      </c>
      <c r="Z50" s="12">
        <f>GLM1차!Z50/10000000</f>
        <v>3.198830294142294E-3</v>
      </c>
      <c r="AA50" s="12">
        <f>GLM1차!AA50/10000000</f>
        <v>3.1499705194839387E-3</v>
      </c>
      <c r="AB50" s="12">
        <f>GLM1차!AB50/10000000</f>
        <v>3.1018570418654837E-3</v>
      </c>
      <c r="AC50" s="12">
        <f>GLM1차!AC50/10000000</f>
        <v>3.0544784621498061E-3</v>
      </c>
      <c r="AD50" s="12">
        <f>GLM1차!AD50/10000000</f>
        <v>3.0078235553131628E-3</v>
      </c>
      <c r="AE50" s="12">
        <f>GLM1차!AE50/10000000</f>
        <v>2.9618812677858087E-3</v>
      </c>
      <c r="AG50" s="3">
        <f>(W50-실제값!W50)^2</f>
        <v>1261149546.2207484</v>
      </c>
      <c r="AH50" s="3">
        <f>(X50-실제값!X50)^2</f>
        <v>1278027420.1141744</v>
      </c>
      <c r="AI50" s="3">
        <f>(Y50-실제값!Y50)^2</f>
        <v>1246493405.2164991</v>
      </c>
      <c r="AJ50" s="3">
        <f>(Z50-실제값!Z50)^2</f>
        <v>1246132619.116652</v>
      </c>
      <c r="AK50" s="3">
        <f>(AA50-실제값!AA50)^2</f>
        <v>1574016921.4026005</v>
      </c>
      <c r="AL50" s="3">
        <f>(AB50-실제값!AB50)^2</f>
        <v>1847716151.2392864</v>
      </c>
      <c r="AM50" s="3">
        <f>(AC50-실제값!AC50)^2</f>
        <v>1675169726.8106432</v>
      </c>
      <c r="AN50" s="3">
        <f>(AD50-실제값!AD50)^2</f>
        <v>1712889723.6130848</v>
      </c>
    </row>
    <row r="51" spans="1:40" x14ac:dyDescent="0.6">
      <c r="A51" s="1">
        <v>47</v>
      </c>
      <c r="B51" s="11">
        <f>GLM1차!B51/10000000</f>
        <v>4.8081796376992607E-3</v>
      </c>
      <c r="C51" s="11">
        <f>GLM1차!C51/10000000</f>
        <v>4.830751719804233E-3</v>
      </c>
      <c r="D51" s="11">
        <f>GLM1차!D51/10000000</f>
        <v>4.5102153699250018E-3</v>
      </c>
      <c r="E51" s="11">
        <f>GLM1차!E51/10000000</f>
        <v>4.5010730796804597E-3</v>
      </c>
      <c r="F51" s="11">
        <f>GLM1차!F51/10000000</f>
        <v>4.5755699126818509E-3</v>
      </c>
      <c r="G51" s="11">
        <f>GLM1차!G51/10000000</f>
        <v>4.6077310087036657E-3</v>
      </c>
      <c r="H51" s="11">
        <f>GLM1차!H51/10000000</f>
        <v>4.6906991212923507E-3</v>
      </c>
      <c r="I51" s="11">
        <f>GLM1차!I51/10000000</f>
        <v>4.5620764463596697E-3</v>
      </c>
      <c r="J51" s="11">
        <f>GLM1차!J51/10000000</f>
        <v>4.621352028237013E-3</v>
      </c>
      <c r="K51" s="11">
        <f>GLM1차!K51/10000000</f>
        <v>4.5910663495458267E-3</v>
      </c>
      <c r="L51" s="11">
        <f>GLM1차!L51/10000000</f>
        <v>4.4052866420653484E-3</v>
      </c>
      <c r="M51" s="11">
        <f>GLM1차!M51/10000000</f>
        <v>4.3797875673716926E-3</v>
      </c>
      <c r="N51" s="11">
        <f>GLM1차!N51/10000000</f>
        <v>4.1708866539933087E-3</v>
      </c>
      <c r="O51" s="11">
        <f>GLM1차!O51/10000000</f>
        <v>4.1573746598271323E-3</v>
      </c>
      <c r="P51" s="11">
        <f>GLM1차!P51/10000000</f>
        <v>4.1065093294101315E-3</v>
      </c>
      <c r="Q51" s="11">
        <f>GLM1차!Q51/10000000</f>
        <v>4.0013750114216741E-3</v>
      </c>
      <c r="R51" s="11">
        <f>GLM1차!R51/10000000</f>
        <v>3.9788921162603802E-3</v>
      </c>
      <c r="S51" s="11">
        <f>GLM1차!S51/10000000</f>
        <v>3.7647493055470781E-3</v>
      </c>
      <c r="T51" s="11">
        <f>GLM1차!T51/10000000</f>
        <v>3.7481647787914584E-3</v>
      </c>
      <c r="U51" s="11">
        <f>GLM1차!U51/10000000</f>
        <v>3.7519772894367234E-3</v>
      </c>
      <c r="V51" s="11">
        <f>GLM1차!V51/10000000</f>
        <v>3.6821366262491041E-3</v>
      </c>
      <c r="W51" s="12">
        <f>GLM1차!W51/10000000</f>
        <v>3.7158877034133135E-3</v>
      </c>
      <c r="X51" s="12">
        <f>GLM1차!X51/10000000</f>
        <v>3.6674097413763383E-3</v>
      </c>
      <c r="Y51" s="12">
        <f>GLM1차!Y51/10000000</f>
        <v>3.6195642292385214E-3</v>
      </c>
      <c r="Z51" s="12">
        <f>GLM1차!Z51/10000000</f>
        <v>3.5723429159748733E-3</v>
      </c>
      <c r="AA51" s="12">
        <f>GLM1차!AA51/10000000</f>
        <v>3.5257376582044182E-3</v>
      </c>
      <c r="AB51" s="12">
        <f>GLM1차!AB51/10000000</f>
        <v>3.4797404187857559E-3</v>
      </c>
      <c r="AC51" s="12">
        <f>GLM1차!AC51/10000000</f>
        <v>3.4343432654311296E-3</v>
      </c>
      <c r="AD51" s="12">
        <f>GLM1차!AD51/10000000</f>
        <v>3.3895383693384597E-3</v>
      </c>
      <c r="AE51" s="12">
        <f>GLM1차!AE51/10000000</f>
        <v>3.3453180038412133E-3</v>
      </c>
      <c r="AG51" s="3">
        <f>(W51-실제값!W51)^2</f>
        <v>1477418464.5410068</v>
      </c>
      <c r="AH51" s="3">
        <f>(X51-실제값!X51)^2</f>
        <v>1548020459.4965751</v>
      </c>
      <c r="AI51" s="3">
        <f>(Y51-실제값!Y51)^2</f>
        <v>1453491428.4992514</v>
      </c>
      <c r="AJ51" s="3">
        <f>(Z51-실제값!Z51)^2</f>
        <v>1427013231.7666001</v>
      </c>
      <c r="AK51" s="3">
        <f>(AA51-실제값!AA51)^2</f>
        <v>1777659918.5985587</v>
      </c>
      <c r="AL51" s="3">
        <f>(AB51-실제값!AB51)^2</f>
        <v>1940998443.3219931</v>
      </c>
      <c r="AM51" s="3">
        <f>(AC51-실제값!AC51)^2</f>
        <v>2045577430.4529066</v>
      </c>
      <c r="AN51" s="3">
        <f>(AD51-실제값!AD51)^2</f>
        <v>1794130262.3078358</v>
      </c>
    </row>
    <row r="52" spans="1:40" x14ac:dyDescent="0.6">
      <c r="A52" s="1">
        <v>48</v>
      </c>
      <c r="B52" s="11">
        <f>GLM1차!B52/10000000</f>
        <v>5.8881172351839713E-3</v>
      </c>
      <c r="C52" s="11">
        <f>GLM1차!C52/10000000</f>
        <v>4.9767109249769124E-3</v>
      </c>
      <c r="D52" s="11">
        <f>GLM1차!D52/10000000</f>
        <v>4.9975399736704477E-3</v>
      </c>
      <c r="E52" s="11">
        <f>GLM1차!E52/10000000</f>
        <v>4.8839561667384642E-3</v>
      </c>
      <c r="F52" s="11">
        <f>GLM1차!F52/10000000</f>
        <v>4.9437391485609682E-3</v>
      </c>
      <c r="G52" s="11">
        <f>GLM1차!G52/10000000</f>
        <v>5.1031947392366E-3</v>
      </c>
      <c r="H52" s="11">
        <f>GLM1차!H52/10000000</f>
        <v>5.0477067917857653E-3</v>
      </c>
      <c r="I52" s="11">
        <f>GLM1차!I52/10000000</f>
        <v>5.062588610381601E-3</v>
      </c>
      <c r="J52" s="11">
        <f>GLM1차!J52/10000000</f>
        <v>5.0396801219720335E-3</v>
      </c>
      <c r="K52" s="11">
        <f>GLM1차!K52/10000000</f>
        <v>4.8389106745467519E-3</v>
      </c>
      <c r="L52" s="11">
        <f>GLM1차!L52/10000000</f>
        <v>4.8838247734117879E-3</v>
      </c>
      <c r="M52" s="11">
        <f>GLM1차!M52/10000000</f>
        <v>4.8463471491076906E-3</v>
      </c>
      <c r="N52" s="11">
        <f>GLM1차!N52/10000000</f>
        <v>4.607677178138936E-3</v>
      </c>
      <c r="O52" s="11">
        <f>GLM1차!O52/10000000</f>
        <v>4.5262762210977539E-3</v>
      </c>
      <c r="P52" s="11">
        <f>GLM1차!P52/10000000</f>
        <v>4.4034159395848248E-3</v>
      </c>
      <c r="Q52" s="11">
        <f>GLM1차!Q52/10000000</f>
        <v>4.3336886059240293E-3</v>
      </c>
      <c r="R52" s="11">
        <f>GLM1차!R52/10000000</f>
        <v>4.3289932936455824E-3</v>
      </c>
      <c r="S52" s="11">
        <f>GLM1차!S52/10000000</f>
        <v>4.2256656769600869E-3</v>
      </c>
      <c r="T52" s="11">
        <f>GLM1차!T52/10000000</f>
        <v>4.1089752995220668E-3</v>
      </c>
      <c r="U52" s="11">
        <f>GLM1차!U52/10000000</f>
        <v>4.0601875448427922E-3</v>
      </c>
      <c r="V52" s="11">
        <f>GLM1차!V52/10000000</f>
        <v>4.0432583625263094E-3</v>
      </c>
      <c r="W52" s="12">
        <f>GLM1차!W52/10000000</f>
        <v>4.0308968446104414E-3</v>
      </c>
      <c r="X52" s="12">
        <f>GLM1차!X52/10000000</f>
        <v>3.9746723115339335E-3</v>
      </c>
      <c r="Y52" s="12">
        <f>GLM1차!Y52/10000000</f>
        <v>3.9192320203374816E-3</v>
      </c>
      <c r="Z52" s="12">
        <f>GLM1차!Z52/10000000</f>
        <v>3.8645650321071576E-3</v>
      </c>
      <c r="AA52" s="12">
        <f>GLM1차!AA52/10000000</f>
        <v>3.8106605605093564E-3</v>
      </c>
      <c r="AB52" s="12">
        <f>GLM1차!AB52/10000000</f>
        <v>3.7575079696624408E-3</v>
      </c>
      <c r="AC52" s="12">
        <f>GLM1차!AC52/10000000</f>
        <v>3.7050967720382824E-3</v>
      </c>
      <c r="AD52" s="12">
        <f>GLM1차!AD52/10000000</f>
        <v>3.6534166263928638E-3</v>
      </c>
      <c r="AE52" s="12">
        <f>GLM1차!AE52/10000000</f>
        <v>3.6024573357259526E-3</v>
      </c>
      <c r="AG52" s="3">
        <f>(W52-실제값!W52)^2</f>
        <v>1746970690.9777884</v>
      </c>
      <c r="AH52" s="3">
        <f>(X52-실제값!X52)^2</f>
        <v>1741377171.6356549</v>
      </c>
      <c r="AI52" s="3">
        <f>(Y52-실제값!Y52)^2</f>
        <v>1728357480.956852</v>
      </c>
      <c r="AJ52" s="3">
        <f>(Z52-실제값!Z52)^2</f>
        <v>1716325611.9644759</v>
      </c>
      <c r="AK52" s="3">
        <f>(AA52-실제값!AA52)^2</f>
        <v>2078440123.4783833</v>
      </c>
      <c r="AL52" s="3">
        <f>(AB52-실제값!AB52)^2</f>
        <v>2214485472.4396138</v>
      </c>
      <c r="AM52" s="3">
        <f>(AC52-실제값!AC52)^2</f>
        <v>2211921468.6639104</v>
      </c>
      <c r="AN52" s="3">
        <f>(AD52-실제값!AD52)^2</f>
        <v>1965591023.2828693</v>
      </c>
    </row>
    <row r="53" spans="1:40" x14ac:dyDescent="0.6">
      <c r="A53" s="1">
        <v>49</v>
      </c>
      <c r="B53" s="11">
        <f>GLM1차!B53/10000000</f>
        <v>5.6381768126351961E-3</v>
      </c>
      <c r="C53" s="11">
        <f>GLM1차!C53/10000000</f>
        <v>5.7032933049401243E-3</v>
      </c>
      <c r="D53" s="11">
        <f>GLM1차!D53/10000000</f>
        <v>4.9451588022499746E-3</v>
      </c>
      <c r="E53" s="11">
        <f>GLM1차!E53/10000000</f>
        <v>5.0689086095240185E-3</v>
      </c>
      <c r="F53" s="11">
        <f>GLM1차!F53/10000000</f>
        <v>5.1955859849021685E-3</v>
      </c>
      <c r="G53" s="11">
        <f>GLM1차!G53/10000000</f>
        <v>5.287663022127638E-3</v>
      </c>
      <c r="H53" s="11">
        <f>GLM1차!H53/10000000</f>
        <v>5.3959386987072235E-3</v>
      </c>
      <c r="I53" s="11">
        <f>GLM1차!I53/10000000</f>
        <v>5.3819333382987547E-3</v>
      </c>
      <c r="J53" s="11">
        <f>GLM1차!J53/10000000</f>
        <v>5.4649565349937212E-3</v>
      </c>
      <c r="K53" s="11">
        <f>GLM1차!K53/10000000</f>
        <v>5.192562903644852E-3</v>
      </c>
      <c r="L53" s="11">
        <f>GLM1차!L53/10000000</f>
        <v>5.3463912117655511E-3</v>
      </c>
      <c r="M53" s="11">
        <f>GLM1차!M53/10000000</f>
        <v>5.2542341221906231E-3</v>
      </c>
      <c r="N53" s="11">
        <f>GLM1차!N53/10000000</f>
        <v>5.0328582998355412E-3</v>
      </c>
      <c r="O53" s="11">
        <f>GLM1차!O53/10000000</f>
        <v>5.0103616204944046E-3</v>
      </c>
      <c r="P53" s="11">
        <f>GLM1차!P53/10000000</f>
        <v>4.8358619837487972E-3</v>
      </c>
      <c r="Q53" s="11">
        <f>GLM1차!Q53/10000000</f>
        <v>4.7705619191501436E-3</v>
      </c>
      <c r="R53" s="11">
        <f>GLM1차!R53/10000000</f>
        <v>4.7312698423981918E-3</v>
      </c>
      <c r="S53" s="11">
        <f>GLM1차!S53/10000000</f>
        <v>4.6079389526332516E-3</v>
      </c>
      <c r="T53" s="11">
        <f>GLM1차!T53/10000000</f>
        <v>4.6011866689401829E-3</v>
      </c>
      <c r="U53" s="11">
        <f>GLM1차!U53/10000000</f>
        <v>4.4793726535311898E-3</v>
      </c>
      <c r="V53" s="11">
        <f>GLM1차!V53/10000000</f>
        <v>4.4720932209874999E-3</v>
      </c>
      <c r="W53" s="12">
        <f>GLM1차!W53/10000000</f>
        <v>4.5419604985675269E-3</v>
      </c>
      <c r="X53" s="12">
        <f>GLM1차!X53/10000000</f>
        <v>4.4976993286261185E-3</v>
      </c>
      <c r="Y53" s="12">
        <f>GLM1차!Y53/10000000</f>
        <v>4.453869481494583E-3</v>
      </c>
      <c r="Z53" s="12">
        <f>GLM1차!Z53/10000000</f>
        <v>4.4104667539544683E-3</v>
      </c>
      <c r="AA53" s="12">
        <f>GLM1차!AA53/10000000</f>
        <v>4.3674869837474822E-3</v>
      </c>
      <c r="AB53" s="12">
        <f>GLM1차!AB53/10000000</f>
        <v>4.3249260491762748E-3</v>
      </c>
      <c r="AC53" s="12">
        <f>GLM1차!AC53/10000000</f>
        <v>4.2827798687092725E-3</v>
      </c>
      <c r="AD53" s="12">
        <f>GLM1차!AD53/10000000</f>
        <v>4.2410444005892018E-3</v>
      </c>
      <c r="AE53" s="12">
        <f>GLM1차!AE53/10000000</f>
        <v>4.1997156424455001E-3</v>
      </c>
      <c r="AG53" s="3">
        <f>(W53-실제값!W53)^2</f>
        <v>2050801873.2470586</v>
      </c>
      <c r="AH53" s="3">
        <f>(X53-실제값!X53)^2</f>
        <v>2004164617.8045404</v>
      </c>
      <c r="AI53" s="3">
        <f>(Y53-실제값!Y53)^2</f>
        <v>2124494390.9479311</v>
      </c>
      <c r="AJ53" s="3">
        <f>(Z53-실제값!Z53)^2</f>
        <v>2054577309.5072372</v>
      </c>
      <c r="AK53" s="3">
        <f>(AA53-실제값!AA53)^2</f>
        <v>2427167642.1751285</v>
      </c>
      <c r="AL53" s="3">
        <f>(AB53-실제값!AB53)^2</f>
        <v>2425784094.0429425</v>
      </c>
      <c r="AM53" s="3">
        <f>(AC53-실제값!AC53)^2</f>
        <v>2403641154.296597</v>
      </c>
      <c r="AN53" s="3">
        <f>(AD53-실제값!AD53)^2</f>
        <v>2371151861.5943484</v>
      </c>
    </row>
    <row r="54" spans="1:40" x14ac:dyDescent="0.6">
      <c r="A54" s="1">
        <v>50</v>
      </c>
      <c r="B54" s="11">
        <f>GLM1차!B54/10000000</f>
        <v>5.9748281122283696E-3</v>
      </c>
      <c r="C54" s="11">
        <f>GLM1차!C54/10000000</f>
        <v>5.8025383018435062E-3</v>
      </c>
      <c r="D54" s="11">
        <f>GLM1차!D54/10000000</f>
        <v>5.8596125582171437E-3</v>
      </c>
      <c r="E54" s="11">
        <f>GLM1차!E54/10000000</f>
        <v>5.1818348375412956E-3</v>
      </c>
      <c r="F54" s="11">
        <f>GLM1차!F54/10000000</f>
        <v>5.312952693875321E-3</v>
      </c>
      <c r="G54" s="11">
        <f>GLM1차!G54/10000000</f>
        <v>5.5293932961509593E-3</v>
      </c>
      <c r="H54" s="11">
        <f>GLM1차!H54/10000000</f>
        <v>5.6292235967719297E-3</v>
      </c>
      <c r="I54" s="11">
        <f>GLM1차!I54/10000000</f>
        <v>5.846184234501027E-3</v>
      </c>
      <c r="J54" s="11">
        <f>GLM1차!J54/10000000</f>
        <v>5.8970190674673406E-3</v>
      </c>
      <c r="K54" s="11">
        <f>GLM1차!K54/10000000</f>
        <v>5.7763795693519908E-3</v>
      </c>
      <c r="L54" s="11">
        <f>GLM1차!L54/10000000</f>
        <v>5.7749384288015649E-3</v>
      </c>
      <c r="M54" s="11">
        <f>GLM1차!M54/10000000</f>
        <v>5.7019281097714109E-3</v>
      </c>
      <c r="N54" s="11">
        <f>GLM1차!N54/10000000</f>
        <v>5.6016119623716141E-3</v>
      </c>
      <c r="O54" s="11">
        <f>GLM1차!O54/10000000</f>
        <v>5.4971071975904581E-3</v>
      </c>
      <c r="P54" s="11">
        <f>GLM1차!P54/10000000</f>
        <v>5.3960602398139389E-3</v>
      </c>
      <c r="Q54" s="11">
        <f>GLM1차!Q54/10000000</f>
        <v>5.2364626526835217E-3</v>
      </c>
      <c r="R54" s="11">
        <f>GLM1차!R54/10000000</f>
        <v>5.1749365022337899E-3</v>
      </c>
      <c r="S54" s="11">
        <f>GLM1차!S54/10000000</f>
        <v>5.152220816625014E-3</v>
      </c>
      <c r="T54" s="11">
        <f>GLM1차!T54/10000000</f>
        <v>5.1103989610702654E-3</v>
      </c>
      <c r="U54" s="11">
        <f>GLM1차!U54/10000000</f>
        <v>5.0123852658800578E-3</v>
      </c>
      <c r="V54" s="11">
        <f>GLM1차!V54/10000000</f>
        <v>4.9295995138921127E-3</v>
      </c>
      <c r="W54" s="12">
        <f>GLM1차!W54/10000000</f>
        <v>5.0955806450321836E-3</v>
      </c>
      <c r="X54" s="12">
        <f>GLM1차!X54/10000000</f>
        <v>5.061120206441002E-3</v>
      </c>
      <c r="Y54" s="12">
        <f>GLM1차!Y54/10000000</f>
        <v>5.026892817213695E-3</v>
      </c>
      <c r="Z54" s="12">
        <f>GLM1차!Z54/10000000</f>
        <v>4.9928969012819286E-3</v>
      </c>
      <c r="AA54" s="12">
        <f>GLM1차!AA54/10000000</f>
        <v>4.9591308932360216E-3</v>
      </c>
      <c r="AB54" s="12">
        <f>GLM1차!AB54/10000000</f>
        <v>4.9255932382528461E-3</v>
      </c>
      <c r="AC54" s="12">
        <f>GLM1차!AC54/10000000</f>
        <v>4.8922823920242754E-3</v>
      </c>
      <c r="AD54" s="12">
        <f>GLM1차!AD54/10000000</f>
        <v>4.8591968206860136E-3</v>
      </c>
      <c r="AE54" s="12">
        <f>GLM1차!AE54/10000000</f>
        <v>4.8263350007470111E-3</v>
      </c>
      <c r="AG54" s="3">
        <f>(W54-실제값!W54)^2</f>
        <v>2395753571.2596207</v>
      </c>
      <c r="AH54" s="3">
        <f>(X54-실제값!X54)^2</f>
        <v>2439816428.0682631</v>
      </c>
      <c r="AI54" s="3">
        <f>(Y54-실제값!Y54)^2</f>
        <v>2384684662.3508005</v>
      </c>
      <c r="AJ54" s="3">
        <f>(Z54-실제값!Z54)^2</f>
        <v>2459754583.0694537</v>
      </c>
      <c r="AK54" s="3">
        <f>(AA54-실제값!AA54)^2</f>
        <v>2976631300.8864446</v>
      </c>
      <c r="AL54" s="3">
        <f>(AB54-실제값!AB54)^2</f>
        <v>3114418989.8158679</v>
      </c>
      <c r="AM54" s="3">
        <f>(AC54-실제값!AC54)^2</f>
        <v>2712705482.2295852</v>
      </c>
      <c r="AN54" s="3">
        <f>(AD54-실제값!AD54)^2</f>
        <v>2501927197.7773356</v>
      </c>
    </row>
    <row r="55" spans="1:40" x14ac:dyDescent="0.6">
      <c r="A55" s="1">
        <v>51</v>
      </c>
      <c r="B55" s="11">
        <f>GLM1차!B55/10000000</f>
        <v>6.5503311808462923E-3</v>
      </c>
      <c r="C55" s="11">
        <f>GLM1차!C55/10000000</f>
        <v>6.3865756525569826E-3</v>
      </c>
      <c r="D55" s="11">
        <f>GLM1차!D55/10000000</f>
        <v>6.3221990481026804E-3</v>
      </c>
      <c r="E55" s="11">
        <f>GLM1차!E55/10000000</f>
        <v>6.6370496462175793E-3</v>
      </c>
      <c r="F55" s="11">
        <f>GLM1차!F55/10000000</f>
        <v>5.7456600629683325E-3</v>
      </c>
      <c r="G55" s="11">
        <f>GLM1차!G55/10000000</f>
        <v>5.9675691364453019E-3</v>
      </c>
      <c r="H55" s="11">
        <f>GLM1차!H55/10000000</f>
        <v>6.0341005307458211E-3</v>
      </c>
      <c r="I55" s="11">
        <f>GLM1차!I55/10000000</f>
        <v>6.1255560639604063E-3</v>
      </c>
      <c r="J55" s="11">
        <f>GLM1차!J55/10000000</f>
        <v>6.293714075410249E-3</v>
      </c>
      <c r="K55" s="11">
        <f>GLM1차!K55/10000000</f>
        <v>6.2211327774215905E-3</v>
      </c>
      <c r="L55" s="11">
        <f>GLM1차!L55/10000000</f>
        <v>6.1974049802472975E-3</v>
      </c>
      <c r="M55" s="11">
        <f>GLM1차!M55/10000000</f>
        <v>6.0783657487312312E-3</v>
      </c>
      <c r="N55" s="11">
        <f>GLM1차!N55/10000000</f>
        <v>6.0300263458405185E-3</v>
      </c>
      <c r="O55" s="11">
        <f>GLM1차!O55/10000000</f>
        <v>5.9722435291874546E-3</v>
      </c>
      <c r="P55" s="11">
        <f>GLM1차!P55/10000000</f>
        <v>5.8774285217576203E-3</v>
      </c>
      <c r="Q55" s="11">
        <f>GLM1차!Q55/10000000</f>
        <v>5.5879193316547152E-3</v>
      </c>
      <c r="R55" s="11">
        <f>GLM1차!R55/10000000</f>
        <v>5.6152770212331326E-3</v>
      </c>
      <c r="S55" s="11">
        <f>GLM1차!S55/10000000</f>
        <v>5.6321491394508575E-3</v>
      </c>
      <c r="T55" s="11">
        <f>GLM1차!T55/10000000</f>
        <v>5.6051672378067225E-3</v>
      </c>
      <c r="U55" s="11">
        <f>GLM1차!U55/10000000</f>
        <v>5.5747923568718665E-3</v>
      </c>
      <c r="V55" s="11">
        <f>GLM1차!V55/10000000</f>
        <v>5.5420151854396003E-3</v>
      </c>
      <c r="W55" s="12">
        <f>GLM1차!W55/10000000</f>
        <v>5.5195375091643606E-3</v>
      </c>
      <c r="X55" s="12">
        <f>GLM1차!X55/10000000</f>
        <v>5.4783405336419604E-3</v>
      </c>
      <c r="Y55" s="12">
        <f>GLM1차!Y55/10000000</f>
        <v>5.4374510459823241E-3</v>
      </c>
      <c r="Z55" s="12">
        <f>GLM1차!Z55/10000000</f>
        <v>5.3968667511435434E-3</v>
      </c>
      <c r="AA55" s="12">
        <f>GLM1차!AA55/10000000</f>
        <v>5.356585371213537E-3</v>
      </c>
      <c r="AB55" s="12">
        <f>GLM1차!AB55/10000000</f>
        <v>5.3166046452822191E-3</v>
      </c>
      <c r="AC55" s="12">
        <f>GLM1차!AC55/10000000</f>
        <v>5.2769223293145564E-3</v>
      </c>
      <c r="AD55" s="12">
        <f>GLM1차!AD55/10000000</f>
        <v>5.2375361960246784E-3</v>
      </c>
      <c r="AE55" s="12">
        <f>GLM1차!AE55/10000000</f>
        <v>5.1984440347508203E-3</v>
      </c>
      <c r="AG55" s="3">
        <f>(W55-실제값!W55)^2</f>
        <v>2830439081.2920451</v>
      </c>
      <c r="AH55" s="3">
        <f>(X55-실제값!X55)^2</f>
        <v>2923763395.8561306</v>
      </c>
      <c r="AI55" s="3">
        <f>(Y55-실제값!Y55)^2</f>
        <v>2802025902.4171453</v>
      </c>
      <c r="AJ55" s="3">
        <f>(Z55-실제값!Z55)^2</f>
        <v>2903534330.4173851</v>
      </c>
      <c r="AK55" s="3">
        <f>(AA55-실제값!AA55)^2</f>
        <v>3390173805.7692361</v>
      </c>
      <c r="AL55" s="3">
        <f>(AB55-실제값!AB55)^2</f>
        <v>3578667632.1541204</v>
      </c>
      <c r="AM55" s="3">
        <f>(AC55-실제값!AC55)^2</f>
        <v>3316740201.8282142</v>
      </c>
      <c r="AN55" s="3">
        <f>(AD55-실제값!AD55)^2</f>
        <v>2853303224.4925261</v>
      </c>
    </row>
    <row r="56" spans="1:40" x14ac:dyDescent="0.6">
      <c r="A56" s="1">
        <v>52</v>
      </c>
      <c r="B56" s="11">
        <f>GLM1차!B56/10000000</f>
        <v>7.4339728324194325E-3</v>
      </c>
      <c r="C56" s="11">
        <f>GLM1차!C56/10000000</f>
        <v>6.724842061482798E-3</v>
      </c>
      <c r="D56" s="11">
        <f>GLM1차!D56/10000000</f>
        <v>6.6484820241203739E-3</v>
      </c>
      <c r="E56" s="11">
        <f>GLM1차!E56/10000000</f>
        <v>6.6479423846151431E-3</v>
      </c>
      <c r="F56" s="11">
        <f>GLM1차!F56/10000000</f>
        <v>7.0318514919698672E-3</v>
      </c>
      <c r="G56" s="11">
        <f>GLM1차!G56/10000000</f>
        <v>6.2424666755835443E-3</v>
      </c>
      <c r="H56" s="11">
        <f>GLM1차!H56/10000000</f>
        <v>6.3918411985963109E-3</v>
      </c>
      <c r="I56" s="11">
        <f>GLM1차!I56/10000000</f>
        <v>6.554116276850281E-3</v>
      </c>
      <c r="J56" s="11">
        <f>GLM1차!J56/10000000</f>
        <v>6.5663089037976347E-3</v>
      </c>
      <c r="K56" s="11">
        <f>GLM1차!K56/10000000</f>
        <v>6.7737893084257551E-3</v>
      </c>
      <c r="L56" s="11">
        <f>GLM1차!L56/10000000</f>
        <v>6.9603801464035919E-3</v>
      </c>
      <c r="M56" s="11">
        <f>GLM1차!M56/10000000</f>
        <v>6.7521474412800715E-3</v>
      </c>
      <c r="N56" s="11">
        <f>GLM1차!N56/10000000</f>
        <v>6.4720750690880676E-3</v>
      </c>
      <c r="O56" s="11">
        <f>GLM1차!O56/10000000</f>
        <v>6.3991161467460847E-3</v>
      </c>
      <c r="P56" s="11">
        <f>GLM1차!P56/10000000</f>
        <v>6.5519838270154561E-3</v>
      </c>
      <c r="Q56" s="11">
        <f>GLM1차!Q56/10000000</f>
        <v>6.1965918300321996E-3</v>
      </c>
      <c r="R56" s="11">
        <f>GLM1차!R56/10000000</f>
        <v>6.2255859119403414E-3</v>
      </c>
      <c r="S56" s="11">
        <f>GLM1차!S56/10000000</f>
        <v>6.1278015620615653E-3</v>
      </c>
      <c r="T56" s="11">
        <f>GLM1차!T56/10000000</f>
        <v>5.9992113046534812E-3</v>
      </c>
      <c r="U56" s="11">
        <f>GLM1차!U56/10000000</f>
        <v>5.9947639212979765E-3</v>
      </c>
      <c r="V56" s="11">
        <f>GLM1차!V56/10000000</f>
        <v>6.0353998045664572E-3</v>
      </c>
      <c r="W56" s="12">
        <f>GLM1차!W56/10000000</f>
        <v>6.0310122091732695E-3</v>
      </c>
      <c r="X56" s="12">
        <f>GLM1차!X56/10000000</f>
        <v>5.9896462781631006E-3</v>
      </c>
      <c r="Y56" s="12">
        <f>GLM1차!Y56/10000000</f>
        <v>5.9485640707119284E-3</v>
      </c>
      <c r="Z56" s="12">
        <f>GLM1차!Z56/10000000</f>
        <v>5.9077636407966379E-3</v>
      </c>
      <c r="AA56" s="12">
        <f>GLM1차!AA56/10000000</f>
        <v>5.8672430557416329E-3</v>
      </c>
      <c r="AB56" s="12">
        <f>GLM1차!AB56/10000000</f>
        <v>5.8270003961272913E-3</v>
      </c>
      <c r="AC56" s="12">
        <f>GLM1차!AC56/10000000</f>
        <v>5.7870337556990489E-3</v>
      </c>
      <c r="AD56" s="12">
        <f>GLM1차!AD56/10000000</f>
        <v>5.7473412412770656E-3</v>
      </c>
      <c r="AE56" s="12">
        <f>GLM1차!AE56/10000000</f>
        <v>5.7079209726666079E-3</v>
      </c>
      <c r="AG56" s="3">
        <f>(W56-실제값!W56)^2</f>
        <v>3686337037.6641917</v>
      </c>
      <c r="AH56" s="3">
        <f>(X56-실제값!X56)^2</f>
        <v>3378436586.2706327</v>
      </c>
      <c r="AI56" s="3">
        <f>(Y56-실제값!Y56)^2</f>
        <v>3302850831.9296222</v>
      </c>
      <c r="AJ56" s="3">
        <f>(Z56-실제값!Z56)^2</f>
        <v>3394278344.8980589</v>
      </c>
      <c r="AK56" s="3">
        <f>(AA56-실제값!AA56)^2</f>
        <v>3996769270.0234389</v>
      </c>
      <c r="AL56" s="3">
        <f>(AB56-실제값!AB56)^2</f>
        <v>4254016905.7679834</v>
      </c>
      <c r="AM56" s="3">
        <f>(AC56-실제값!AC56)^2</f>
        <v>3998893563.9748921</v>
      </c>
      <c r="AN56" s="3">
        <f>(AD56-실제값!AD56)^2</f>
        <v>3512678102.0895824</v>
      </c>
    </row>
    <row r="57" spans="1:40" x14ac:dyDescent="0.6">
      <c r="A57" s="1">
        <v>53</v>
      </c>
      <c r="B57" s="11">
        <f>GLM1차!B57/10000000</f>
        <v>8.3023182662855695E-3</v>
      </c>
      <c r="C57" s="11">
        <f>GLM1차!C57/10000000</f>
        <v>7.7991982415440073E-3</v>
      </c>
      <c r="D57" s="11">
        <f>GLM1차!D57/10000000</f>
        <v>7.1293667436795596E-3</v>
      </c>
      <c r="E57" s="11">
        <f>GLM1차!E57/10000000</f>
        <v>7.0972091237359314E-3</v>
      </c>
      <c r="F57" s="11">
        <f>GLM1차!F57/10000000</f>
        <v>7.2314402754964134E-3</v>
      </c>
      <c r="G57" s="11">
        <f>GLM1차!G57/10000000</f>
        <v>7.6774094237001354E-3</v>
      </c>
      <c r="H57" s="11">
        <f>GLM1차!H57/10000000</f>
        <v>6.6304808513413674E-3</v>
      </c>
      <c r="I57" s="11">
        <f>GLM1차!I57/10000000</f>
        <v>7.0300579064277524E-3</v>
      </c>
      <c r="J57" s="11">
        <f>GLM1차!J57/10000000</f>
        <v>6.9193846502209879E-3</v>
      </c>
      <c r="K57" s="11">
        <f>GLM1차!K57/10000000</f>
        <v>7.0856609505330912E-3</v>
      </c>
      <c r="L57" s="11">
        <f>GLM1차!L57/10000000</f>
        <v>7.2714647478415804E-3</v>
      </c>
      <c r="M57" s="11">
        <f>GLM1차!M57/10000000</f>
        <v>7.2409351917614856E-3</v>
      </c>
      <c r="N57" s="11">
        <f>GLM1차!N57/10000000</f>
        <v>7.1497029772646607E-3</v>
      </c>
      <c r="O57" s="11">
        <f>GLM1차!O57/10000000</f>
        <v>6.9170714292160936E-3</v>
      </c>
      <c r="P57" s="11">
        <f>GLM1차!P57/10000000</f>
        <v>6.9040254032533312E-3</v>
      </c>
      <c r="Q57" s="11">
        <f>GLM1차!Q57/10000000</f>
        <v>6.7841775021425304E-3</v>
      </c>
      <c r="R57" s="11">
        <f>GLM1차!R57/10000000</f>
        <v>6.7092067502663982E-3</v>
      </c>
      <c r="S57" s="11">
        <f>GLM1차!S57/10000000</f>
        <v>6.6047759378020489E-3</v>
      </c>
      <c r="T57" s="11">
        <f>GLM1차!T57/10000000</f>
        <v>6.5933741470347767E-3</v>
      </c>
      <c r="U57" s="11">
        <f>GLM1차!U57/10000000</f>
        <v>6.6132709878337645E-3</v>
      </c>
      <c r="V57" s="11">
        <f>GLM1차!V57/10000000</f>
        <v>6.6125533915868317E-3</v>
      </c>
      <c r="W57" s="12">
        <f>GLM1차!W57/10000000</f>
        <v>6.4857659376609022E-3</v>
      </c>
      <c r="X57" s="12">
        <f>GLM1차!X57/10000000</f>
        <v>6.4363944672553219E-3</v>
      </c>
      <c r="Y57" s="12">
        <f>GLM1차!Y57/10000000</f>
        <v>6.3873988263374896E-3</v>
      </c>
      <c r="Z57" s="12">
        <f>GLM1차!Z57/10000000</f>
        <v>6.3387761539878771E-3</v>
      </c>
      <c r="AA57" s="12">
        <f>GLM1차!AA57/10000000</f>
        <v>6.2905236110650771E-3</v>
      </c>
      <c r="AB57" s="12">
        <f>GLM1차!AB57/10000000</f>
        <v>6.2426383800400246E-3</v>
      </c>
      <c r="AC57" s="12">
        <f>GLM1차!AC57/10000000</f>
        <v>6.1951176648314754E-3</v>
      </c>
      <c r="AD57" s="12">
        <f>GLM1차!AD57/10000000</f>
        <v>6.147958690642742E-3</v>
      </c>
      <c r="AE57" s="12">
        <f>GLM1차!AE57/10000000</f>
        <v>6.1011587037996667E-3</v>
      </c>
      <c r="AG57" s="3">
        <f>(W57-실제값!W57)^2</f>
        <v>4386088238.704216</v>
      </c>
      <c r="AH57" s="3">
        <f>(X57-실제값!X57)^2</f>
        <v>4304044327.5817146</v>
      </c>
      <c r="AI57" s="3">
        <f>(Y57-실제값!Y57)^2</f>
        <v>3977508128.0340638</v>
      </c>
      <c r="AJ57" s="3">
        <f>(Z57-실제값!Z57)^2</f>
        <v>3700606126.6988974</v>
      </c>
      <c r="AK57" s="3">
        <f>(AA57-실제값!AA57)^2</f>
        <v>4529162393.7141256</v>
      </c>
      <c r="AL57" s="3">
        <f>(AB57-실제값!AB57)^2</f>
        <v>4714455251.8282347</v>
      </c>
      <c r="AM57" s="3">
        <f>(AC57-실제값!AC57)^2</f>
        <v>4567624237.230566</v>
      </c>
      <c r="AN57" s="3">
        <f>(AD57-실제값!AD57)^2</f>
        <v>4345416541.7476168</v>
      </c>
    </row>
    <row r="58" spans="1:40" x14ac:dyDescent="0.6">
      <c r="A58" s="1">
        <v>54</v>
      </c>
      <c r="B58" s="11">
        <f>GLM1차!B58/10000000</f>
        <v>8.5208574150907757E-3</v>
      </c>
      <c r="C58" s="11">
        <f>GLM1차!C58/10000000</f>
        <v>8.4691696499881054E-3</v>
      </c>
      <c r="D58" s="11">
        <f>GLM1차!D58/10000000</f>
        <v>8.1506741044290315E-3</v>
      </c>
      <c r="E58" s="11">
        <f>GLM1차!E58/10000000</f>
        <v>7.241264874655518E-3</v>
      </c>
      <c r="F58" s="11">
        <f>GLM1차!F58/10000000</f>
        <v>7.6001673168597352E-3</v>
      </c>
      <c r="G58" s="11">
        <f>GLM1차!G58/10000000</f>
        <v>7.5104739135623084E-3</v>
      </c>
      <c r="H58" s="11">
        <f>GLM1차!H58/10000000</f>
        <v>8.1641801372332266E-3</v>
      </c>
      <c r="I58" s="11">
        <f>GLM1차!I58/10000000</f>
        <v>7.2766767828950059E-3</v>
      </c>
      <c r="J58" s="11">
        <f>GLM1차!J58/10000000</f>
        <v>7.6718157889463972E-3</v>
      </c>
      <c r="K58" s="11">
        <f>GLM1차!K58/10000000</f>
        <v>7.390495326019441E-3</v>
      </c>
      <c r="L58" s="11">
        <f>GLM1차!L58/10000000</f>
        <v>7.5619962665147917E-3</v>
      </c>
      <c r="M58" s="11">
        <f>GLM1차!M58/10000000</f>
        <v>7.6592934579870391E-3</v>
      </c>
      <c r="N58" s="11">
        <f>GLM1차!N58/10000000</f>
        <v>7.4874582979585803E-3</v>
      </c>
      <c r="O58" s="11">
        <f>GLM1차!O58/10000000</f>
        <v>7.6674028528249429E-3</v>
      </c>
      <c r="P58" s="11">
        <f>GLM1차!P58/10000000</f>
        <v>7.3733841425521326E-3</v>
      </c>
      <c r="Q58" s="11">
        <f>GLM1차!Q58/10000000</f>
        <v>7.1274227691395121E-3</v>
      </c>
      <c r="R58" s="11">
        <f>GLM1차!R58/10000000</f>
        <v>7.3288622163675829E-3</v>
      </c>
      <c r="S58" s="11">
        <f>GLM1차!S58/10000000</f>
        <v>7.1716275718511401E-3</v>
      </c>
      <c r="T58" s="11">
        <f>GLM1차!T58/10000000</f>
        <v>7.1978468278639423E-3</v>
      </c>
      <c r="U58" s="11">
        <f>GLM1차!U58/10000000</f>
        <v>7.1571173769746557E-3</v>
      </c>
      <c r="V58" s="11">
        <f>GLM1차!V58/10000000</f>
        <v>7.2492354911677303E-3</v>
      </c>
      <c r="W58" s="12">
        <f>GLM1차!W58/10000000</f>
        <v>7.0372029459356607E-3</v>
      </c>
      <c r="X58" s="12">
        <f>GLM1차!X58/10000000</f>
        <v>6.9911401314297454E-3</v>
      </c>
      <c r="Y58" s="12">
        <f>GLM1차!Y58/10000000</f>
        <v>6.9453788263298408E-3</v>
      </c>
      <c r="Z58" s="12">
        <f>GLM1차!Z58/10000000</f>
        <v>6.8999170570717408E-3</v>
      </c>
      <c r="AA58" s="12">
        <f>GLM1차!AA58/10000000</f>
        <v>6.8547528630094308E-3</v>
      </c>
      <c r="AB58" s="12">
        <f>GLM1차!AB58/10000000</f>
        <v>6.8098842963305274E-3</v>
      </c>
      <c r="AC58" s="12">
        <f>GLM1차!AC58/10000000</f>
        <v>6.7653094219722607E-3</v>
      </c>
      <c r="AD58" s="12">
        <f>GLM1차!AD58/10000000</f>
        <v>6.7210263175380754E-3</v>
      </c>
      <c r="AE58" s="12">
        <f>GLM1차!AE58/10000000</f>
        <v>6.6770330732146407E-3</v>
      </c>
      <c r="AG58" s="3">
        <f>(W58-실제값!W58)^2</f>
        <v>5254238502.3252831</v>
      </c>
      <c r="AH58" s="3">
        <f>(X58-실제값!X58)^2</f>
        <v>5165931083.898222</v>
      </c>
      <c r="AI58" s="3">
        <f>(Y58-실제값!Y58)^2</f>
        <v>5011205418.3263769</v>
      </c>
      <c r="AJ58" s="3">
        <f>(Z58-실제값!Z58)^2</f>
        <v>4767990037.846035</v>
      </c>
      <c r="AK58" s="3">
        <f>(AA58-실제값!AA58)^2</f>
        <v>5245399904.0741444</v>
      </c>
      <c r="AL58" s="3">
        <f>(AB58-실제값!AB58)^2</f>
        <v>5562140531.0661278</v>
      </c>
      <c r="AM58" s="3">
        <f>(AC58-실제값!AC58)^2</f>
        <v>5181641809.9940004</v>
      </c>
      <c r="AN58" s="3">
        <f>(AD58-실제값!AD58)^2</f>
        <v>4984855079.875577</v>
      </c>
    </row>
    <row r="59" spans="1:40" x14ac:dyDescent="0.6">
      <c r="A59" s="1">
        <v>55</v>
      </c>
      <c r="B59" s="11">
        <f>GLM1차!B59/10000000</f>
        <v>9.2221884299146187E-3</v>
      </c>
      <c r="C59" s="11">
        <f>GLM1차!C59/10000000</f>
        <v>9.0462673209814153E-3</v>
      </c>
      <c r="D59" s="11">
        <f>GLM1차!D59/10000000</f>
        <v>8.835411464791075E-3</v>
      </c>
      <c r="E59" s="11">
        <f>GLM1차!E59/10000000</f>
        <v>8.8030883545051411E-3</v>
      </c>
      <c r="F59" s="11">
        <f>GLM1차!F59/10000000</f>
        <v>8.2486717269808271E-3</v>
      </c>
      <c r="G59" s="11">
        <f>GLM1차!G59/10000000</f>
        <v>8.2907353583991476E-3</v>
      </c>
      <c r="H59" s="11">
        <f>GLM1차!H59/10000000</f>
        <v>8.3340231390823041E-3</v>
      </c>
      <c r="I59" s="11">
        <f>GLM1차!I59/10000000</f>
        <v>8.9585673837590772E-3</v>
      </c>
      <c r="J59" s="11">
        <f>GLM1차!J59/10000000</f>
        <v>7.9485291097111978E-3</v>
      </c>
      <c r="K59" s="11">
        <f>GLM1차!K59/10000000</f>
        <v>7.9803325645505657E-3</v>
      </c>
      <c r="L59" s="11">
        <f>GLM1차!L59/10000000</f>
        <v>8.1623342951300179E-3</v>
      </c>
      <c r="M59" s="11">
        <f>GLM1차!M59/10000000</f>
        <v>8.0549815628223592E-3</v>
      </c>
      <c r="N59" s="11">
        <f>GLM1차!N59/10000000</f>
        <v>8.2854720578862968E-3</v>
      </c>
      <c r="O59" s="11">
        <f>GLM1차!O59/10000000</f>
        <v>8.3475849516692433E-3</v>
      </c>
      <c r="P59" s="11">
        <f>GLM1차!P59/10000000</f>
        <v>8.142531259474629E-3</v>
      </c>
      <c r="Q59" s="11">
        <f>GLM1차!Q59/10000000</f>
        <v>7.9021672219969086E-3</v>
      </c>
      <c r="R59" s="11">
        <f>GLM1차!R59/10000000</f>
        <v>7.8908999771227575E-3</v>
      </c>
      <c r="S59" s="11">
        <f>GLM1차!S59/10000000</f>
        <v>8.0549622482277271E-3</v>
      </c>
      <c r="T59" s="11">
        <f>GLM1차!T59/10000000</f>
        <v>7.8667245912613388E-3</v>
      </c>
      <c r="U59" s="11">
        <f>GLM1차!U59/10000000</f>
        <v>7.9046818774136628E-3</v>
      </c>
      <c r="V59" s="11">
        <f>GLM1차!V59/10000000</f>
        <v>7.834309156891912E-3</v>
      </c>
      <c r="W59" s="12">
        <f>GLM1차!W59/10000000</f>
        <v>7.6914134897632189E-3</v>
      </c>
      <c r="X59" s="12">
        <f>GLM1차!X59/10000000</f>
        <v>7.6396707746828763E-3</v>
      </c>
      <c r="Y59" s="12">
        <f>GLM1차!Y59/10000000</f>
        <v>7.5882761501800912E-3</v>
      </c>
      <c r="Z59" s="12">
        <f>GLM1차!Z59/10000000</f>
        <v>7.5372272745329542E-3</v>
      </c>
      <c r="AA59" s="12">
        <f>GLM1차!AA59/10000000</f>
        <v>7.4865218217730666E-3</v>
      </c>
      <c r="AB59" s="12">
        <f>GLM1차!AB59/10000000</f>
        <v>7.4361574815796369E-3</v>
      </c>
      <c r="AC59" s="12">
        <f>GLM1차!AC59/10000000</f>
        <v>7.386131959174173E-3</v>
      </c>
      <c r="AD59" s="12">
        <f>GLM1차!AD59/10000000</f>
        <v>7.3364429752158919E-3</v>
      </c>
      <c r="AE59" s="12">
        <f>GLM1차!AE59/10000000</f>
        <v>7.2870882656979313E-3</v>
      </c>
      <c r="AG59" s="3">
        <f>(W59-실제값!W59)^2</f>
        <v>6202023604.8466225</v>
      </c>
      <c r="AH59" s="3">
        <f>(X59-실제값!X59)^2</f>
        <v>6166076369.781292</v>
      </c>
      <c r="AI59" s="3">
        <f>(Y59-실제값!Y59)^2</f>
        <v>6086693677.1875982</v>
      </c>
      <c r="AJ59" s="3">
        <f>(Z59-실제값!Z59)^2</f>
        <v>5975097369.9212885</v>
      </c>
      <c r="AK59" s="3">
        <f>(AA59-실제값!AA59)^2</f>
        <v>6494098849.7978125</v>
      </c>
      <c r="AL59" s="3">
        <f>(AB59-실제값!AB59)^2</f>
        <v>6305284016.9050417</v>
      </c>
      <c r="AM59" s="3">
        <f>(AC59-실제값!AC59)^2</f>
        <v>6232481922.1594582</v>
      </c>
      <c r="AN59" s="3">
        <f>(AD59-실제값!AD59)^2</f>
        <v>5498624869.9238443</v>
      </c>
    </row>
    <row r="60" spans="1:40" x14ac:dyDescent="0.6">
      <c r="A60" s="1">
        <v>56</v>
      </c>
      <c r="B60" s="11">
        <f>GLM1차!B60/10000000</f>
        <v>1.012913452852383E-2</v>
      </c>
      <c r="C60" s="11">
        <f>GLM1차!C60/10000000</f>
        <v>9.8594909234585772E-3</v>
      </c>
      <c r="D60" s="11">
        <f>GLM1차!D60/10000000</f>
        <v>9.7477844634390309E-3</v>
      </c>
      <c r="E60" s="11">
        <f>GLM1차!E60/10000000</f>
        <v>9.6209970180231291E-3</v>
      </c>
      <c r="F60" s="11">
        <f>GLM1차!F60/10000000</f>
        <v>9.679892780742173E-3</v>
      </c>
      <c r="G60" s="11">
        <f>GLM1차!G60/10000000</f>
        <v>8.8391504753009501E-3</v>
      </c>
      <c r="H60" s="11">
        <f>GLM1차!H60/10000000</f>
        <v>8.8403492742189713E-3</v>
      </c>
      <c r="I60" s="11">
        <f>GLM1차!I60/10000000</f>
        <v>9.0408385015547047E-3</v>
      </c>
      <c r="J60" s="11">
        <f>GLM1차!J60/10000000</f>
        <v>9.6321396309761165E-3</v>
      </c>
      <c r="K60" s="11">
        <f>GLM1차!K60/10000000</f>
        <v>8.2350376587433036E-3</v>
      </c>
      <c r="L60" s="11">
        <f>GLM1차!L60/10000000</f>
        <v>8.5261761806894997E-3</v>
      </c>
      <c r="M60" s="11">
        <f>GLM1차!M60/10000000</f>
        <v>8.433149154979374E-3</v>
      </c>
      <c r="N60" s="11">
        <f>GLM1차!N60/10000000</f>
        <v>8.4862363885549186E-3</v>
      </c>
      <c r="O60" s="11">
        <f>GLM1차!O60/10000000</f>
        <v>8.7451486029600425E-3</v>
      </c>
      <c r="P60" s="11">
        <f>GLM1차!P60/10000000</f>
        <v>8.6804834513404799E-3</v>
      </c>
      <c r="Q60" s="11">
        <f>GLM1차!Q60/10000000</f>
        <v>8.5370625152684353E-3</v>
      </c>
      <c r="R60" s="11">
        <f>GLM1차!R60/10000000</f>
        <v>8.6730080557296772E-3</v>
      </c>
      <c r="S60" s="11">
        <f>GLM1차!S60/10000000</f>
        <v>8.4981780216554677E-3</v>
      </c>
      <c r="T60" s="11">
        <f>GLM1차!T60/10000000</f>
        <v>8.644803764096114E-3</v>
      </c>
      <c r="U60" s="11">
        <f>GLM1차!U60/10000000</f>
        <v>8.5658609477270303E-3</v>
      </c>
      <c r="V60" s="11">
        <f>GLM1차!V60/10000000</f>
        <v>8.5335023655485464E-3</v>
      </c>
      <c r="W60" s="12">
        <f>GLM1차!W60/10000000</f>
        <v>8.1816950166037575E-3</v>
      </c>
      <c r="X60" s="12">
        <f>GLM1차!X60/10000000</f>
        <v>8.1160909785405206E-3</v>
      </c>
      <c r="Y60" s="12">
        <f>GLM1차!Y60/10000000</f>
        <v>8.0510129793728274E-3</v>
      </c>
      <c r="Z60" s="12">
        <f>GLM1차!Z60/10000000</f>
        <v>7.9864568011145907E-3</v>
      </c>
      <c r="AA60" s="12">
        <f>GLM1차!AA60/10000000</f>
        <v>7.9224182596011952E-3</v>
      </c>
      <c r="AB60" s="12">
        <f>GLM1차!AB60/10000000</f>
        <v>7.8588932042182955E-3</v>
      </c>
      <c r="AC60" s="12">
        <f>GLM1차!AC60/10000000</f>
        <v>7.7958775176327679E-3</v>
      </c>
      <c r="AD60" s="12">
        <f>GLM1차!AD60/10000000</f>
        <v>7.7333671155259652E-3</v>
      </c>
      <c r="AE60" s="12">
        <f>GLM1차!AE60/10000000</f>
        <v>7.6713579463288288E-3</v>
      </c>
      <c r="AG60" s="3">
        <f>(W60-실제값!W60)^2</f>
        <v>7098207190.0352144</v>
      </c>
      <c r="AH60" s="3">
        <f>(X60-실제값!X60)^2</f>
        <v>7081002022.0291452</v>
      </c>
      <c r="AI60" s="3">
        <f>(Y60-실제값!Y60)^2</f>
        <v>7155687026.3878059</v>
      </c>
      <c r="AJ60" s="3">
        <f>(Z60-실제값!Z60)^2</f>
        <v>6997372108.5528841</v>
      </c>
      <c r="AK60" s="3">
        <f>(AA60-실제값!AA60)^2</f>
        <v>7882105024.3790302</v>
      </c>
      <c r="AL60" s="3">
        <f>(AB60-실제값!AB60)^2</f>
        <v>7681104417.9045057</v>
      </c>
      <c r="AM60" s="3">
        <f>(AC60-실제값!AC60)^2</f>
        <v>6974182059.5405054</v>
      </c>
      <c r="AN60" s="3">
        <f>(AD60-실제값!AD60)^2</f>
        <v>6540201707.0371885</v>
      </c>
    </row>
    <row r="61" spans="1:40" x14ac:dyDescent="0.6">
      <c r="A61" s="1">
        <v>57</v>
      </c>
      <c r="B61" s="11">
        <f>GLM1차!B61/10000000</f>
        <v>1.1069274140232498E-2</v>
      </c>
      <c r="C61" s="11">
        <f>GLM1차!C61/10000000</f>
        <v>1.0577111004364469E-2</v>
      </c>
      <c r="D61" s="11">
        <f>GLM1차!D61/10000000</f>
        <v>1.0437168350490267E-2</v>
      </c>
      <c r="E61" s="11">
        <f>GLM1차!E61/10000000</f>
        <v>1.0276468841495377E-2</v>
      </c>
      <c r="F61" s="11">
        <f>GLM1차!F61/10000000</f>
        <v>1.0395028689617418E-2</v>
      </c>
      <c r="G61" s="11">
        <f>GLM1차!G61/10000000</f>
        <v>1.0283649773733089E-2</v>
      </c>
      <c r="H61" s="11">
        <f>GLM1차!H61/10000000</f>
        <v>9.5460832415746114E-3</v>
      </c>
      <c r="I61" s="11">
        <f>GLM1차!I61/10000000</f>
        <v>9.4546467134628137E-3</v>
      </c>
      <c r="J61" s="11">
        <f>GLM1차!J61/10000000</f>
        <v>9.5846956148241905E-3</v>
      </c>
      <c r="K61" s="11">
        <f>GLM1차!K61/10000000</f>
        <v>1.0165772161102451E-2</v>
      </c>
      <c r="L61" s="11">
        <f>GLM1차!L61/10000000</f>
        <v>8.9981195136664277E-3</v>
      </c>
      <c r="M61" s="11">
        <f>GLM1차!M61/10000000</f>
        <v>9.1388280286294529E-3</v>
      </c>
      <c r="N61" s="11">
        <f>GLM1차!N61/10000000</f>
        <v>9.1341894991497936E-3</v>
      </c>
      <c r="O61" s="11">
        <f>GLM1차!O61/10000000</f>
        <v>9.0933649446536344E-3</v>
      </c>
      <c r="P61" s="11">
        <f>GLM1차!P61/10000000</f>
        <v>9.4326573538302191E-3</v>
      </c>
      <c r="Q61" s="11">
        <f>GLM1차!Q61/10000000</f>
        <v>9.266676530365503E-3</v>
      </c>
      <c r="R61" s="11">
        <f>GLM1차!R61/10000000</f>
        <v>9.1773069028836807E-3</v>
      </c>
      <c r="S61" s="11">
        <f>GLM1차!S61/10000000</f>
        <v>9.1284497968366282E-3</v>
      </c>
      <c r="T61" s="11">
        <f>GLM1차!T61/10000000</f>
        <v>9.1374683906451943E-3</v>
      </c>
      <c r="U61" s="11">
        <f>GLM1차!U61/10000000</f>
        <v>9.4070728489282409E-3</v>
      </c>
      <c r="V61" s="11">
        <f>GLM1차!V61/10000000</f>
        <v>9.3256070458280493E-3</v>
      </c>
      <c r="W61" s="12">
        <f>GLM1차!W61/10000000</f>
        <v>8.8066422683490565E-3</v>
      </c>
      <c r="X61" s="12">
        <f>GLM1차!X61/10000000</f>
        <v>8.7332620461658423E-3</v>
      </c>
      <c r="Y61" s="12">
        <f>GLM1차!Y61/10000000</f>
        <v>8.660493255314039E-3</v>
      </c>
      <c r="Z61" s="12">
        <f>GLM1차!Z61/10000000</f>
        <v>8.5883308011202118E-3</v>
      </c>
      <c r="AA61" s="12">
        <f>GLM1차!AA61/10000000</f>
        <v>8.516769631361519E-3</v>
      </c>
      <c r="AB61" s="12">
        <f>GLM1차!AB61/10000000</f>
        <v>8.445804735912216E-3</v>
      </c>
      <c r="AC61" s="12">
        <f>GLM1차!AC61/10000000</f>
        <v>8.3754311463927842E-3</v>
      </c>
      <c r="AD61" s="12">
        <f>GLM1차!AD61/10000000</f>
        <v>8.3056439358220081E-3</v>
      </c>
      <c r="AE61" s="12">
        <f>GLM1차!AE61/10000000</f>
        <v>8.2364382182722341E-3</v>
      </c>
      <c r="AG61" s="3">
        <f>(W61-실제값!W61)^2</f>
        <v>8757860583.892992</v>
      </c>
      <c r="AH61" s="3">
        <f>(X61-실제값!X61)^2</f>
        <v>8449356972.0343428</v>
      </c>
      <c r="AI61" s="3">
        <f>(Y61-실제값!Y61)^2</f>
        <v>8438393406.377346</v>
      </c>
      <c r="AJ61" s="3">
        <f>(Z61-실제값!Z61)^2</f>
        <v>8264270028.4764929</v>
      </c>
      <c r="AK61" s="3">
        <f>(AA61-실제값!AA61)^2</f>
        <v>8978813043.6549187</v>
      </c>
      <c r="AL61" s="3">
        <f>(AB61-실제값!AB61)^2</f>
        <v>9074530094.5879669</v>
      </c>
      <c r="AM61" s="3">
        <f>(AC61-실제값!AC61)^2</f>
        <v>8275054533.6616964</v>
      </c>
      <c r="AN61" s="3">
        <f>(AD61-실제값!AD61)^2</f>
        <v>7865033604.1327839</v>
      </c>
    </row>
    <row r="62" spans="1:40" x14ac:dyDescent="0.6">
      <c r="A62" s="1">
        <v>58</v>
      </c>
      <c r="B62" s="11">
        <f>GLM1차!B62/10000000</f>
        <v>1.2138894941410796E-2</v>
      </c>
      <c r="C62" s="11">
        <f>GLM1차!C62/10000000</f>
        <v>1.2167768990677497E-2</v>
      </c>
      <c r="D62" s="11">
        <f>GLM1차!D62/10000000</f>
        <v>1.1470708371498928E-2</v>
      </c>
      <c r="E62" s="11">
        <f>GLM1차!E62/10000000</f>
        <v>1.135862715928755E-2</v>
      </c>
      <c r="F62" s="11">
        <f>GLM1차!F62/10000000</f>
        <v>1.1339495398591021E-2</v>
      </c>
      <c r="G62" s="11">
        <f>GLM1차!G62/10000000</f>
        <v>1.1119053705656846E-2</v>
      </c>
      <c r="H62" s="11">
        <f>GLM1차!H62/10000000</f>
        <v>1.1140389456211484E-2</v>
      </c>
      <c r="I62" s="11">
        <f>GLM1차!I62/10000000</f>
        <v>1.0312830323448412E-2</v>
      </c>
      <c r="J62" s="11">
        <f>GLM1차!J62/10000000</f>
        <v>1.0258610775753189E-2</v>
      </c>
      <c r="K62" s="11">
        <f>GLM1차!K62/10000000</f>
        <v>1.0153647065810227E-2</v>
      </c>
      <c r="L62" s="11">
        <f>GLM1차!L62/10000000</f>
        <v>1.0874800110130759E-2</v>
      </c>
      <c r="M62" s="11">
        <f>GLM1차!M62/10000000</f>
        <v>9.7577575634281068E-3</v>
      </c>
      <c r="N62" s="11">
        <f>GLM1차!N62/10000000</f>
        <v>9.7176838015708769E-3</v>
      </c>
      <c r="O62" s="11">
        <f>GLM1차!O62/10000000</f>
        <v>9.6996618849864002E-3</v>
      </c>
      <c r="P62" s="11">
        <f>GLM1차!P62/10000000</f>
        <v>9.6951251445102915E-3</v>
      </c>
      <c r="Q62" s="11">
        <f>GLM1차!Q62/10000000</f>
        <v>9.9160577144181312E-3</v>
      </c>
      <c r="R62" s="11">
        <f>GLM1차!R62/10000000</f>
        <v>9.839946393463762E-3</v>
      </c>
      <c r="S62" s="11">
        <f>GLM1차!S62/10000000</f>
        <v>1.0007717550439785E-2</v>
      </c>
      <c r="T62" s="11">
        <f>GLM1차!T62/10000000</f>
        <v>1.0027597818973907E-2</v>
      </c>
      <c r="U62" s="11">
        <f>GLM1차!U62/10000000</f>
        <v>9.991151722369862E-3</v>
      </c>
      <c r="V62" s="11">
        <f>GLM1차!V62/10000000</f>
        <v>1.0042235871268778E-2</v>
      </c>
      <c r="W62" s="12">
        <f>GLM1차!W62/10000000</f>
        <v>9.3497756859536631E-3</v>
      </c>
      <c r="X62" s="12">
        <f>GLM1차!X62/10000000</f>
        <v>9.2513836178964685E-3</v>
      </c>
      <c r="Y62" s="12">
        <f>GLM1차!Y62/10000000</f>
        <v>9.1540269756485923E-3</v>
      </c>
      <c r="Z62" s="12">
        <f>GLM1차!Z62/10000000</f>
        <v>9.0576948629393517E-3</v>
      </c>
      <c r="AA62" s="12">
        <f>GLM1차!AA62/10000000</f>
        <v>8.9623764981645905E-3</v>
      </c>
      <c r="AB62" s="12">
        <f>GLM1차!AB62/10000000</f>
        <v>8.8680612131801194E-3</v>
      </c>
      <c r="AC62" s="12">
        <f>GLM1차!AC62/10000000</f>
        <v>8.7747384521075257E-3</v>
      </c>
      <c r="AD62" s="12">
        <f>GLM1차!AD62/10000000</f>
        <v>8.6823977701528891E-3</v>
      </c>
      <c r="AE62" s="12">
        <f>GLM1차!AE62/10000000</f>
        <v>8.5910288324377391E-3</v>
      </c>
      <c r="AG62" s="3">
        <f>(W62-실제값!W62)^2</f>
        <v>9960695530.9566517</v>
      </c>
      <c r="AH62" s="3">
        <f>(X62-실제값!X62)^2</f>
        <v>9885564013.8253117</v>
      </c>
      <c r="AI62" s="3">
        <f>(Y62-실제값!Y62)^2</f>
        <v>9831517738.8880653</v>
      </c>
      <c r="AJ62" s="3">
        <f>(Z62-실제값!Z62)^2</f>
        <v>9502444956.303093</v>
      </c>
      <c r="AK62" s="3">
        <f>(AA62-실제값!AA62)^2</f>
        <v>10336921367.066584</v>
      </c>
      <c r="AL62" s="3">
        <f>(AB62-실제값!AB62)^2</f>
        <v>10791604727.743938</v>
      </c>
      <c r="AM62" s="3">
        <f>(AC62-실제값!AC62)^2</f>
        <v>10215964506.047495</v>
      </c>
      <c r="AN62" s="3">
        <f>(AD62-실제값!AD62)^2</f>
        <v>9363267532.6680603</v>
      </c>
    </row>
    <row r="63" spans="1:40" x14ac:dyDescent="0.6">
      <c r="A63" s="1">
        <v>59</v>
      </c>
      <c r="B63" s="11">
        <f>GLM1차!B63/10000000</f>
        <v>1.2902082001630993E-2</v>
      </c>
      <c r="C63" s="11">
        <f>GLM1차!C63/10000000</f>
        <v>1.2781952909852118E-2</v>
      </c>
      <c r="D63" s="11">
        <f>GLM1차!D63/10000000</f>
        <v>1.2403006501474943E-2</v>
      </c>
      <c r="E63" s="11">
        <f>GLM1차!E63/10000000</f>
        <v>1.1951357728450672E-2</v>
      </c>
      <c r="F63" s="11">
        <f>GLM1차!F63/10000000</f>
        <v>1.2151442972985427E-2</v>
      </c>
      <c r="G63" s="11">
        <f>GLM1차!G63/10000000</f>
        <v>1.2063263724206113E-2</v>
      </c>
      <c r="H63" s="11">
        <f>GLM1차!H63/10000000</f>
        <v>1.1898763826136504E-2</v>
      </c>
      <c r="I63" s="11">
        <f>GLM1차!I63/10000000</f>
        <v>1.2019803151711948E-2</v>
      </c>
      <c r="J63" s="11">
        <f>GLM1차!J63/10000000</f>
        <v>1.1199369111012495E-2</v>
      </c>
      <c r="K63" s="11">
        <f>GLM1차!K63/10000000</f>
        <v>1.0741686743188745E-2</v>
      </c>
      <c r="L63" s="11">
        <f>GLM1차!L63/10000000</f>
        <v>1.1119931974474894E-2</v>
      </c>
      <c r="M63" s="11">
        <f>GLM1차!M63/10000000</f>
        <v>1.162784886296005E-2</v>
      </c>
      <c r="N63" s="11">
        <f>GLM1차!N63/10000000</f>
        <v>1.0111812669163741E-2</v>
      </c>
      <c r="O63" s="11">
        <f>GLM1차!O63/10000000</f>
        <v>1.0436050431784645E-2</v>
      </c>
      <c r="P63" s="11">
        <f>GLM1차!P63/10000000</f>
        <v>1.0386569749197511E-2</v>
      </c>
      <c r="Q63" s="11">
        <f>GLM1차!Q63/10000000</f>
        <v>1.0454101399578218E-2</v>
      </c>
      <c r="R63" s="11">
        <f>GLM1차!R63/10000000</f>
        <v>1.0602551068406968E-2</v>
      </c>
      <c r="S63" s="11">
        <f>GLM1차!S63/10000000</f>
        <v>1.0693778429867875E-2</v>
      </c>
      <c r="T63" s="11">
        <f>GLM1차!T63/10000000</f>
        <v>1.0766755066531667E-2</v>
      </c>
      <c r="U63" s="11">
        <f>GLM1차!U63/10000000</f>
        <v>1.0699952310185489E-2</v>
      </c>
      <c r="V63" s="11">
        <f>GLM1차!V63/10000000</f>
        <v>1.0749020218821773E-2</v>
      </c>
      <c r="W63" s="12">
        <f>GLM1차!W63/10000000</f>
        <v>1.0064943843947025E-2</v>
      </c>
      <c r="X63" s="12">
        <f>GLM1차!X63/10000000</f>
        <v>9.9596704433248581E-3</v>
      </c>
      <c r="Y63" s="12">
        <f>GLM1차!Y63/10000000</f>
        <v>9.8554981406373046E-3</v>
      </c>
      <c r="Z63" s="12">
        <f>GLM1차!Z63/10000000</f>
        <v>9.7524154190467335E-3</v>
      </c>
      <c r="AA63" s="12">
        <f>GLM1차!AA63/10000000</f>
        <v>9.6504108821748747E-3</v>
      </c>
      <c r="AB63" s="12">
        <f>GLM1차!AB63/10000000</f>
        <v>9.5494732528428761E-3</v>
      </c>
      <c r="AC63" s="12">
        <f>GLM1차!AC63/10000000</f>
        <v>9.4495913718245558E-3</v>
      </c>
      <c r="AD63" s="12">
        <f>GLM1차!AD63/10000000</f>
        <v>9.3507541966126838E-3</v>
      </c>
      <c r="AE63" s="12">
        <f>GLM1차!AE63/10000000</f>
        <v>9.2529508001981675E-3</v>
      </c>
      <c r="AG63" s="3">
        <f>(W63-실제값!W63)^2</f>
        <v>12092143306.380138</v>
      </c>
      <c r="AH63" s="3">
        <f>(X63-실제값!X63)^2</f>
        <v>11704935941.164953</v>
      </c>
      <c r="AI63" s="3">
        <f>(Y63-실제값!Y63)^2</f>
        <v>11584725242.250187</v>
      </c>
      <c r="AJ63" s="3">
        <f>(Z63-실제값!Z63)^2</f>
        <v>11360202435.202394</v>
      </c>
      <c r="AK63" s="3">
        <f>(AA63-실제값!AA63)^2</f>
        <v>12190170657.282421</v>
      </c>
      <c r="AL63" s="3">
        <f>(AB63-실제값!AB63)^2</f>
        <v>12082295557.355864</v>
      </c>
      <c r="AM63" s="3">
        <f>(AC63-실제값!AC63)^2</f>
        <v>11812339890.323952</v>
      </c>
      <c r="AN63" s="3">
        <f>(AD63-실제값!AD63)^2</f>
        <v>10928799385.13452</v>
      </c>
    </row>
    <row r="64" spans="1:40" x14ac:dyDescent="0.6">
      <c r="A64" s="1">
        <v>60</v>
      </c>
      <c r="B64" s="11">
        <f>GLM1차!B64/10000000</f>
        <v>1.4891813402964006E-2</v>
      </c>
      <c r="C64" s="11">
        <f>GLM1차!C64/10000000</f>
        <v>1.3925701665737053E-2</v>
      </c>
      <c r="D64" s="11">
        <f>GLM1차!D64/10000000</f>
        <v>1.3731399176667247E-2</v>
      </c>
      <c r="E64" s="11">
        <f>GLM1차!E64/10000000</f>
        <v>1.3210762675280974E-2</v>
      </c>
      <c r="F64" s="11">
        <f>GLM1차!F64/10000000</f>
        <v>1.2822901825334529E-2</v>
      </c>
      <c r="G64" s="11">
        <f>GLM1차!G64/10000000</f>
        <v>1.2721269764413186E-2</v>
      </c>
      <c r="H64" s="11">
        <f>GLM1차!H64/10000000</f>
        <v>1.2882442602781667E-2</v>
      </c>
      <c r="I64" s="11">
        <f>GLM1차!I64/10000000</f>
        <v>1.3049048173190038E-2</v>
      </c>
      <c r="J64" s="11">
        <f>GLM1차!J64/10000000</f>
        <v>1.2934348821825231E-2</v>
      </c>
      <c r="K64" s="11">
        <f>GLM1차!K64/10000000</f>
        <v>1.1741265846088212E-2</v>
      </c>
      <c r="L64" s="11">
        <f>GLM1차!L64/10000000</f>
        <v>1.1863743602292923E-2</v>
      </c>
      <c r="M64" s="11">
        <f>GLM1차!M64/10000000</f>
        <v>1.1845844592448406E-2</v>
      </c>
      <c r="N64" s="11">
        <f>GLM1차!N64/10000000</f>
        <v>1.2455392834242001E-2</v>
      </c>
      <c r="O64" s="11">
        <f>GLM1차!O64/10000000</f>
        <v>1.1290241749619397E-2</v>
      </c>
      <c r="P64" s="11">
        <f>GLM1차!P64/10000000</f>
        <v>1.1387585641153514E-2</v>
      </c>
      <c r="Q64" s="11">
        <f>GLM1차!Q64/10000000</f>
        <v>1.1170324850253363E-2</v>
      </c>
      <c r="R64" s="11">
        <f>GLM1차!R64/10000000</f>
        <v>1.1284417228456618E-2</v>
      </c>
      <c r="S64" s="11">
        <f>GLM1차!S64/10000000</f>
        <v>1.1441361852652579E-2</v>
      </c>
      <c r="T64" s="11">
        <f>GLM1차!T64/10000000</f>
        <v>1.1573061631564808E-2</v>
      </c>
      <c r="U64" s="11">
        <f>GLM1차!U64/10000000</f>
        <v>1.164879457423083E-2</v>
      </c>
      <c r="V64" s="11">
        <f>GLM1차!V64/10000000</f>
        <v>1.1576240249852609E-2</v>
      </c>
      <c r="W64" s="12">
        <f>GLM1차!W64/10000000</f>
        <v>1.0819759439622529E-2</v>
      </c>
      <c r="X64" s="12">
        <f>GLM1차!X64/10000000</f>
        <v>1.0692548298065461E-2</v>
      </c>
      <c r="Y64" s="12">
        <f>GLM1차!Y64/10000000</f>
        <v>1.0566832815873698E-2</v>
      </c>
      <c r="Z64" s="12">
        <f>GLM1차!Z64/10000000</f>
        <v>1.0442595408133616E-2</v>
      </c>
      <c r="AA64" s="12">
        <f>GLM1차!AA64/10000000</f>
        <v>1.0319818696682659E-2</v>
      </c>
      <c r="AB64" s="12">
        <f>GLM1차!AB64/10000000</f>
        <v>1.0198485507678523E-2</v>
      </c>
      <c r="AC64" s="12">
        <f>GLM1차!AC64/10000000</f>
        <v>1.0078578869196893E-2</v>
      </c>
      <c r="AD64" s="12">
        <f>GLM1차!AD64/10000000</f>
        <v>9.9600820088574342E-3</v>
      </c>
      <c r="AE64" s="12">
        <f>GLM1차!AE64/10000000</f>
        <v>9.8429783514776929E-3</v>
      </c>
      <c r="AG64" s="3">
        <f>(W64-실제값!W64)^2</f>
        <v>13336896234.279112</v>
      </c>
      <c r="AH64" s="3">
        <f>(X64-실제값!X64)^2</f>
        <v>13872564439.796864</v>
      </c>
      <c r="AI64" s="3">
        <f>(Y64-실제값!Y64)^2</f>
        <v>13227992377.86533</v>
      </c>
      <c r="AJ64" s="3">
        <f>(Z64-실제값!Z64)^2</f>
        <v>12893338957.548857</v>
      </c>
      <c r="AK64" s="3">
        <f>(AA64-실제값!AA64)^2</f>
        <v>14786603936.458759</v>
      </c>
      <c r="AL64" s="3">
        <f>(AB64-실제값!AB64)^2</f>
        <v>14865409395.324755</v>
      </c>
      <c r="AM64" s="3">
        <f>(AC64-실제값!AC64)^2</f>
        <v>13971072492.011591</v>
      </c>
      <c r="AN64" s="3">
        <f>(AD64-실제값!AD64)^2</f>
        <v>12931567269.533564</v>
      </c>
    </row>
    <row r="65" spans="1:40" x14ac:dyDescent="0.6">
      <c r="A65" s="1">
        <v>61</v>
      </c>
      <c r="B65" s="11">
        <f>GLM1차!B65/10000000</f>
        <v>1.6357993964292113E-2</v>
      </c>
      <c r="C65" s="11">
        <f>GLM1차!C65/10000000</f>
        <v>1.6017541950929727E-2</v>
      </c>
      <c r="D65" s="11">
        <f>GLM1차!D65/10000000</f>
        <v>1.5079015988752496E-2</v>
      </c>
      <c r="E65" s="11">
        <f>GLM1차!E65/10000000</f>
        <v>1.5058549928567932E-2</v>
      </c>
      <c r="F65" s="11">
        <f>GLM1차!F65/10000000</f>
        <v>1.4687222171081125E-2</v>
      </c>
      <c r="G65" s="11">
        <f>GLM1차!G65/10000000</f>
        <v>1.3909207734892137E-2</v>
      </c>
      <c r="H65" s="11">
        <f>GLM1차!H65/10000000</f>
        <v>1.368799880365142E-2</v>
      </c>
      <c r="I65" s="11">
        <f>GLM1차!I65/10000000</f>
        <v>1.3684987526316795E-2</v>
      </c>
      <c r="J65" s="11">
        <f>GLM1차!J65/10000000</f>
        <v>1.3973509712267036E-2</v>
      </c>
      <c r="K65" s="11">
        <f>GLM1차!K65/10000000</f>
        <v>1.3514775018144323E-2</v>
      </c>
      <c r="L65" s="11">
        <f>GLM1차!L65/10000000</f>
        <v>1.2403196174435879E-2</v>
      </c>
      <c r="M65" s="11">
        <f>GLM1차!M65/10000000</f>
        <v>1.211293510802121E-2</v>
      </c>
      <c r="N65" s="11">
        <f>GLM1차!N65/10000000</f>
        <v>1.2293118316405742E-2</v>
      </c>
      <c r="O65" s="11">
        <f>GLM1차!O65/10000000</f>
        <v>1.3284106141061118E-2</v>
      </c>
      <c r="P65" s="11">
        <f>GLM1차!P65/10000000</f>
        <v>1.1518747876637231E-2</v>
      </c>
      <c r="Q65" s="11">
        <f>GLM1차!Q65/10000000</f>
        <v>1.1596947624187177E-2</v>
      </c>
      <c r="R65" s="11">
        <f>GLM1차!R65/10000000</f>
        <v>1.1742789382188441E-2</v>
      </c>
      <c r="S65" s="11">
        <f>GLM1차!S65/10000000</f>
        <v>1.2040752971346387E-2</v>
      </c>
      <c r="T65" s="11">
        <f>GLM1차!T65/10000000</f>
        <v>1.2374382001077317E-2</v>
      </c>
      <c r="U65" s="11">
        <f>GLM1차!U65/10000000</f>
        <v>1.2699418308867262E-2</v>
      </c>
      <c r="V65" s="11">
        <f>GLM1차!V65/10000000</f>
        <v>1.2547410267432012E-2</v>
      </c>
      <c r="W65" s="12">
        <f>GLM1차!W65/10000000</f>
        <v>1.1275455861492787E-2</v>
      </c>
      <c r="X65" s="12">
        <f>GLM1차!X65/10000000</f>
        <v>1.1107006338786357E-2</v>
      </c>
      <c r="Y65" s="12">
        <f>GLM1차!Y65/10000000</f>
        <v>1.0941073365481439E-2</v>
      </c>
      <c r="Z65" s="12">
        <f>GLM1차!Z65/10000000</f>
        <v>1.0777619345621797E-2</v>
      </c>
      <c r="AA65" s="12">
        <f>GLM1차!AA65/10000000</f>
        <v>1.0616607244915366E-2</v>
      </c>
      <c r="AB65" s="12">
        <f>GLM1차!AB65/10000000</f>
        <v>1.0458000582343512E-2</v>
      </c>
      <c r="AC65" s="12">
        <f>GLM1차!AC65/10000000</f>
        <v>1.0301763421895288E-2</v>
      </c>
      <c r="AD65" s="12">
        <f>GLM1차!AD65/10000000</f>
        <v>1.0147860364425195E-2</v>
      </c>
      <c r="AE65" s="12">
        <f>GLM1차!AE65/10000000</f>
        <v>9.9962565396329427E-3</v>
      </c>
      <c r="AG65" s="3">
        <f>(W65-실제값!W65)^2</f>
        <v>16041208757.4186</v>
      </c>
      <c r="AH65" s="3">
        <f>(X65-실제값!X65)^2</f>
        <v>15432566152.782875</v>
      </c>
      <c r="AI65" s="3">
        <f>(Y65-실제값!Y65)^2</f>
        <v>15956280040.501387</v>
      </c>
      <c r="AJ65" s="3">
        <f>(Z65-실제값!Z65)^2</f>
        <v>15515659154.492117</v>
      </c>
      <c r="AK65" s="3">
        <f>(AA65-실제값!AA65)^2</f>
        <v>17204699077.98262</v>
      </c>
      <c r="AL65" s="3">
        <f>(AB65-실제값!AB65)^2</f>
        <v>17103323793.571613</v>
      </c>
      <c r="AM65" s="3">
        <f>(AC65-실제값!AC65)^2</f>
        <v>16016257447.780704</v>
      </c>
      <c r="AN65" s="3">
        <f>(AD65-실제값!AD65)^2</f>
        <v>15019235445.879065</v>
      </c>
    </row>
    <row r="66" spans="1:40" x14ac:dyDescent="0.6">
      <c r="A66" s="1">
        <v>62</v>
      </c>
      <c r="B66" s="11">
        <f>GLM1차!B66/10000000</f>
        <v>1.7584025384492639E-2</v>
      </c>
      <c r="C66" s="11">
        <f>GLM1차!C66/10000000</f>
        <v>1.7798124543983773E-2</v>
      </c>
      <c r="D66" s="11">
        <f>GLM1차!D66/10000000</f>
        <v>1.6892687624955664E-2</v>
      </c>
      <c r="E66" s="11">
        <f>GLM1차!E66/10000000</f>
        <v>1.6248801227097692E-2</v>
      </c>
      <c r="F66" s="11">
        <f>GLM1차!F66/10000000</f>
        <v>1.5774464584534974E-2</v>
      </c>
      <c r="G66" s="11">
        <f>GLM1차!G66/10000000</f>
        <v>1.56164001858097E-2</v>
      </c>
      <c r="H66" s="11">
        <f>GLM1차!H66/10000000</f>
        <v>1.5063411568940394E-2</v>
      </c>
      <c r="I66" s="11">
        <f>GLM1차!I66/10000000</f>
        <v>1.5128070941952048E-2</v>
      </c>
      <c r="J66" s="11">
        <f>GLM1차!J66/10000000</f>
        <v>1.4964445973668623E-2</v>
      </c>
      <c r="K66" s="11">
        <f>GLM1차!K66/10000000</f>
        <v>1.4644890949622454E-2</v>
      </c>
      <c r="L66" s="11">
        <f>GLM1차!L66/10000000</f>
        <v>1.480258149214524E-2</v>
      </c>
      <c r="M66" s="11">
        <f>GLM1차!M66/10000000</f>
        <v>1.3349499321827819E-2</v>
      </c>
      <c r="N66" s="11">
        <f>GLM1차!N66/10000000</f>
        <v>1.2993832029224071E-2</v>
      </c>
      <c r="O66" s="11">
        <f>GLM1차!O66/10000000</f>
        <v>1.3262568705161416E-2</v>
      </c>
      <c r="P66" s="11">
        <f>GLM1차!P66/10000000</f>
        <v>1.4212127479919538E-2</v>
      </c>
      <c r="Q66" s="11">
        <f>GLM1차!Q66/10000000</f>
        <v>1.2432679773952437E-2</v>
      </c>
      <c r="R66" s="11">
        <f>GLM1차!R66/10000000</f>
        <v>1.2474530715521022E-2</v>
      </c>
      <c r="S66" s="11">
        <f>GLM1차!S66/10000000</f>
        <v>1.285944138103479E-2</v>
      </c>
      <c r="T66" s="11">
        <f>GLM1차!T66/10000000</f>
        <v>1.3102799798513667E-2</v>
      </c>
      <c r="U66" s="11">
        <f>GLM1차!U66/10000000</f>
        <v>1.3404211729229282E-2</v>
      </c>
      <c r="V66" s="11">
        <f>GLM1차!V66/10000000</f>
        <v>1.3478964778004851E-2</v>
      </c>
      <c r="W66" s="12">
        <f>GLM1차!W66/10000000</f>
        <v>1.209861255762276E-2</v>
      </c>
      <c r="X66" s="12">
        <f>GLM1차!X66/10000000</f>
        <v>1.1900854119150362E-2</v>
      </c>
      <c r="Y66" s="12">
        <f>GLM1차!Y66/10000000</f>
        <v>1.1706328150500501E-2</v>
      </c>
      <c r="Z66" s="12">
        <f>GLM1차!Z66/10000000</f>
        <v>1.1514981815186221E-2</v>
      </c>
      <c r="AA66" s="12">
        <f>GLM1차!AA66/10000000</f>
        <v>1.1326763140361769E-2</v>
      </c>
      <c r="AB66" s="12">
        <f>GLM1차!AB66/10000000</f>
        <v>1.1141621002706211E-2</v>
      </c>
      <c r="AC66" s="12">
        <f>GLM1차!AC66/10000000</f>
        <v>1.0959505114537018E-2</v>
      </c>
      <c r="AD66" s="12">
        <f>GLM1차!AD66/10000000</f>
        <v>1.0780366010151405E-2</v>
      </c>
      <c r="AE66" s="12">
        <f>GLM1차!AE66/10000000</f>
        <v>1.0604155032390553E-2</v>
      </c>
      <c r="AG66" s="3">
        <f>(W66-실제값!W66)^2</f>
        <v>18364836844.636311</v>
      </c>
      <c r="AH66" s="3">
        <f>(X66-실제값!X66)^2</f>
        <v>17874449717.38974</v>
      </c>
      <c r="AI66" s="3">
        <f>(Y66-실제값!Y66)^2</f>
        <v>18238808480.027058</v>
      </c>
      <c r="AJ66" s="3">
        <f>(Z66-실제값!Z66)^2</f>
        <v>18484161120.290428</v>
      </c>
      <c r="AK66" s="3">
        <f>(AA66-실제값!AA66)^2</f>
        <v>19260299162.676617</v>
      </c>
      <c r="AL66" s="3">
        <f>(AB66-실제값!AB66)^2</f>
        <v>19774529937.285748</v>
      </c>
      <c r="AM66" s="3">
        <f>(AC66-실제값!AC66)^2</f>
        <v>18980766926.734501</v>
      </c>
      <c r="AN66" s="3">
        <f>(AD66-실제값!AD66)^2</f>
        <v>17777274980.658848</v>
      </c>
    </row>
    <row r="67" spans="1:40" x14ac:dyDescent="0.6">
      <c r="A67" s="1">
        <v>63</v>
      </c>
      <c r="B67" s="11">
        <f>GLM1차!B67/10000000</f>
        <v>1.8583676335150717E-2</v>
      </c>
      <c r="C67" s="11">
        <f>GLM1차!C67/10000000</f>
        <v>1.8782815896392292E-2</v>
      </c>
      <c r="D67" s="11">
        <f>GLM1차!D67/10000000</f>
        <v>1.799739706601897E-2</v>
      </c>
      <c r="E67" s="11">
        <f>GLM1차!E67/10000000</f>
        <v>1.7904403527982081E-2</v>
      </c>
      <c r="F67" s="11">
        <f>GLM1차!F67/10000000</f>
        <v>1.6998409533795878E-2</v>
      </c>
      <c r="G67" s="11">
        <f>GLM1차!G67/10000000</f>
        <v>1.6918500509542158E-2</v>
      </c>
      <c r="H67" s="11">
        <f>GLM1차!H67/10000000</f>
        <v>1.6597169823624591E-2</v>
      </c>
      <c r="I67" s="11">
        <f>GLM1차!I67/10000000</f>
        <v>1.6249055075467794E-2</v>
      </c>
      <c r="J67" s="11">
        <f>GLM1차!J67/10000000</f>
        <v>1.5849423760798707E-2</v>
      </c>
      <c r="K67" s="11">
        <f>GLM1차!K67/10000000</f>
        <v>1.5512150244416529E-2</v>
      </c>
      <c r="L67" s="11">
        <f>GLM1차!L67/10000000</f>
        <v>1.5789743527248924E-2</v>
      </c>
      <c r="M67" s="11">
        <f>GLM1차!M67/10000000</f>
        <v>1.5404561690842242E-2</v>
      </c>
      <c r="N67" s="11">
        <f>GLM1차!N67/10000000</f>
        <v>1.4285423820859604E-2</v>
      </c>
      <c r="O67" s="11">
        <f>GLM1차!O67/10000000</f>
        <v>1.4057022902609021E-2</v>
      </c>
      <c r="P67" s="11">
        <f>GLM1차!P67/10000000</f>
        <v>1.4259796144999415E-2</v>
      </c>
      <c r="Q67" s="11">
        <f>GLM1차!Q67/10000000</f>
        <v>1.4806021208368483E-2</v>
      </c>
      <c r="R67" s="11">
        <f>GLM1차!R67/10000000</f>
        <v>1.3180673018160434E-2</v>
      </c>
      <c r="S67" s="11">
        <f>GLM1차!S67/10000000</f>
        <v>1.3569276088005761E-2</v>
      </c>
      <c r="T67" s="11">
        <f>GLM1차!T67/10000000</f>
        <v>1.3846357019360499E-2</v>
      </c>
      <c r="U67" s="11">
        <f>GLM1차!U67/10000000</f>
        <v>1.417743942369537E-2</v>
      </c>
      <c r="V67" s="11">
        <f>GLM1차!V67/10000000</f>
        <v>1.4751958709070199E-2</v>
      </c>
      <c r="W67" s="12">
        <f>GLM1차!W67/10000000</f>
        <v>1.3059826404410885E-2</v>
      </c>
      <c r="X67" s="12">
        <f>GLM1차!X67/10000000</f>
        <v>1.2849328974890434E-2</v>
      </c>
      <c r="Y67" s="12">
        <f>GLM1차!Y67/10000000</f>
        <v>1.2642224329198915E-2</v>
      </c>
      <c r="Z67" s="12">
        <f>GLM1차!Z67/10000000</f>
        <v>1.2438457782668213E-2</v>
      </c>
      <c r="AA67" s="12">
        <f>GLM1차!AA67/10000000</f>
        <v>1.2237975532033768E-2</v>
      </c>
      <c r="AB67" s="12">
        <f>GLM1차!AB67/10000000</f>
        <v>1.2040724641228876E-2</v>
      </c>
      <c r="AC67" s="12">
        <f>GLM1차!AC67/10000000</f>
        <v>1.1846653027406558E-2</v>
      </c>
      <c r="AD67" s="12">
        <f>GLM1차!AD67/10000000</f>
        <v>1.1655709447188103E-2</v>
      </c>
      <c r="AE67" s="12">
        <f>GLM1차!AE67/10000000</f>
        <v>1.1467843483131972E-2</v>
      </c>
      <c r="AG67" s="3">
        <f>(W67-실제값!W67)^2</f>
        <v>20708028039.248322</v>
      </c>
      <c r="AH67" s="3">
        <f>(X67-실제값!X67)^2</f>
        <v>21397581319.894218</v>
      </c>
      <c r="AI67" s="3">
        <f>(Y67-실제값!Y67)^2</f>
        <v>21474767555.210209</v>
      </c>
      <c r="AJ67" s="3">
        <f>(Z67-실제값!Z67)^2</f>
        <v>20874041886.446198</v>
      </c>
      <c r="AK67" s="3">
        <f>(AA67-실제값!AA67)^2</f>
        <v>23314986201.477352</v>
      </c>
      <c r="AL67" s="3">
        <f>(AB67-실제값!AB67)^2</f>
        <v>22726266657.576504</v>
      </c>
      <c r="AM67" s="3">
        <f>(AC67-실제값!AC67)^2</f>
        <v>21653451151.08503</v>
      </c>
      <c r="AN67" s="3">
        <f>(AD67-실제값!AD67)^2</f>
        <v>20818789491.685543</v>
      </c>
    </row>
    <row r="68" spans="1:40" x14ac:dyDescent="0.6">
      <c r="A68" s="1">
        <v>64</v>
      </c>
      <c r="B68" s="11">
        <f>GLM1차!B68/10000000</f>
        <v>1.9850140632962216E-2</v>
      </c>
      <c r="C68" s="11">
        <f>GLM1차!C68/10000000</f>
        <v>1.9806298443888416E-2</v>
      </c>
      <c r="D68" s="11">
        <f>GLM1차!D68/10000000</f>
        <v>1.9667315759978741E-2</v>
      </c>
      <c r="E68" s="11">
        <f>GLM1차!E68/10000000</f>
        <v>1.9147855370871429E-2</v>
      </c>
      <c r="F68" s="11">
        <f>GLM1차!F68/10000000</f>
        <v>1.9363069501264964E-2</v>
      </c>
      <c r="G68" s="11">
        <f>GLM1차!G68/10000000</f>
        <v>1.8373294908791322E-2</v>
      </c>
      <c r="H68" s="11">
        <f>GLM1차!H68/10000000</f>
        <v>1.792114740045981E-2</v>
      </c>
      <c r="I68" s="11">
        <f>GLM1차!I68/10000000</f>
        <v>1.7827990610017396E-2</v>
      </c>
      <c r="J68" s="11">
        <f>GLM1차!J68/10000000</f>
        <v>1.7297477267392555E-2</v>
      </c>
      <c r="K68" s="11">
        <f>GLM1차!K68/10000000</f>
        <v>1.6622367699644813E-2</v>
      </c>
      <c r="L68" s="11">
        <f>GLM1차!L68/10000000</f>
        <v>1.6753151911106576E-2</v>
      </c>
      <c r="M68" s="11">
        <f>GLM1차!M68/10000000</f>
        <v>1.6487536206221166E-2</v>
      </c>
      <c r="N68" s="11">
        <f>GLM1차!N68/10000000</f>
        <v>1.648804666376438E-2</v>
      </c>
      <c r="O68" s="11">
        <f>GLM1차!O68/10000000</f>
        <v>1.5568358856204619E-2</v>
      </c>
      <c r="P68" s="11">
        <f>GLM1차!P68/10000000</f>
        <v>1.496521526324323E-2</v>
      </c>
      <c r="Q68" s="11">
        <f>GLM1차!Q68/10000000</f>
        <v>1.5236585980161713E-2</v>
      </c>
      <c r="R68" s="11">
        <f>GLM1차!R68/10000000</f>
        <v>1.6091758083117576E-2</v>
      </c>
      <c r="S68" s="11">
        <f>GLM1차!S68/10000000</f>
        <v>1.4169240047111E-2</v>
      </c>
      <c r="T68" s="11">
        <f>GLM1차!T68/10000000</f>
        <v>1.4654907368931573E-2</v>
      </c>
      <c r="U68" s="11">
        <f>GLM1차!U68/10000000</f>
        <v>1.4670675153517592E-2</v>
      </c>
      <c r="V68" s="11">
        <f>GLM1차!V68/10000000</f>
        <v>1.5158134798842954E-2</v>
      </c>
      <c r="W68" s="12">
        <f>GLM1차!W68/10000000</f>
        <v>1.3963412576189405E-2</v>
      </c>
      <c r="X68" s="12">
        <f>GLM1차!X68/10000000</f>
        <v>1.3725663157421035E-2</v>
      </c>
      <c r="Y68" s="12">
        <f>GLM1차!Y68/10000000</f>
        <v>1.3491961802535068E-2</v>
      </c>
      <c r="Z68" s="12">
        <f>GLM1차!Z68/10000000</f>
        <v>1.3262239586773221E-2</v>
      </c>
      <c r="AA68" s="12">
        <f>GLM1차!AA68/10000000</f>
        <v>1.3036428758931689E-2</v>
      </c>
      <c r="AB68" s="12">
        <f>GLM1차!AB68/10000000</f>
        <v>1.281446272137883E-2</v>
      </c>
      <c r="AC68" s="12">
        <f>GLM1차!AC68/10000000</f>
        <v>1.2596276010414499E-2</v>
      </c>
      <c r="AD68" s="12">
        <f>GLM1차!AD68/10000000</f>
        <v>1.2381804276962415E-2</v>
      </c>
      <c r="AE68" s="12">
        <f>GLM1차!AE68/10000000</f>
        <v>1.2170984267592179E-2</v>
      </c>
      <c r="AG68" s="3">
        <f>(W68-실제값!W68)^2</f>
        <v>24173414576.336998</v>
      </c>
      <c r="AH68" s="3">
        <f>(X68-실제값!X68)^2</f>
        <v>24326592418.49696</v>
      </c>
      <c r="AI68" s="3">
        <f>(Y68-실제값!Y68)^2</f>
        <v>24338029182.49324</v>
      </c>
      <c r="AJ68" s="3">
        <f>(Z68-실제값!Z68)^2</f>
        <v>23385923446.009991</v>
      </c>
      <c r="AK68" s="3">
        <f>(AA68-실제값!AA68)^2</f>
        <v>25548726092.911648</v>
      </c>
      <c r="AL68" s="3">
        <f>(AB68-실제값!AB68)^2</f>
        <v>26765273383.866722</v>
      </c>
      <c r="AM68" s="3">
        <f>(AC68-실제값!AC68)^2</f>
        <v>25370891246.062737</v>
      </c>
      <c r="AN68" s="3">
        <f>(AD68-실제값!AD68)^2</f>
        <v>23587427317.475319</v>
      </c>
    </row>
    <row r="69" spans="1:40" x14ac:dyDescent="0.6">
      <c r="A69" s="1">
        <v>65</v>
      </c>
      <c r="B69" s="11">
        <f>GLM1차!B69/10000000</f>
        <v>2.1927977112660278E-2</v>
      </c>
      <c r="C69" s="11">
        <f>GLM1차!C69/10000000</f>
        <v>2.1167036360996646E-2</v>
      </c>
      <c r="D69" s="11">
        <f>GLM1차!D69/10000000</f>
        <v>2.089482702031692E-2</v>
      </c>
      <c r="E69" s="11">
        <f>GLM1차!E69/10000000</f>
        <v>2.1012927561458963E-2</v>
      </c>
      <c r="F69" s="11">
        <f>GLM1차!F69/10000000</f>
        <v>2.071729654085102E-2</v>
      </c>
      <c r="G69" s="11">
        <f>GLM1차!G69/10000000</f>
        <v>2.0152381099204177E-2</v>
      </c>
      <c r="H69" s="11">
        <f>GLM1차!H69/10000000</f>
        <v>1.9356886766825013E-2</v>
      </c>
      <c r="I69" s="11">
        <f>GLM1차!I69/10000000</f>
        <v>1.9123325812598357E-2</v>
      </c>
      <c r="J69" s="11">
        <f>GLM1차!J69/10000000</f>
        <v>1.885220551338922E-2</v>
      </c>
      <c r="K69" s="11">
        <f>GLM1차!K69/10000000</f>
        <v>1.7984503506546911E-2</v>
      </c>
      <c r="L69" s="11">
        <f>GLM1차!L69/10000000</f>
        <v>1.7651006611713392E-2</v>
      </c>
      <c r="M69" s="11">
        <f>GLM1차!M69/10000000</f>
        <v>1.7322302634988955E-2</v>
      </c>
      <c r="N69" s="11">
        <f>GLM1차!N69/10000000</f>
        <v>1.7591754544313064E-2</v>
      </c>
      <c r="O69" s="11">
        <f>GLM1차!O69/10000000</f>
        <v>1.7626328855278667E-2</v>
      </c>
      <c r="P69" s="11">
        <f>GLM1차!P69/10000000</f>
        <v>1.6208403660151676E-2</v>
      </c>
      <c r="Q69" s="11">
        <f>GLM1차!Q69/10000000</f>
        <v>1.5934016552715917E-2</v>
      </c>
      <c r="R69" s="11">
        <f>GLM1차!R69/10000000</f>
        <v>1.5767782394032995E-2</v>
      </c>
      <c r="S69" s="11">
        <f>GLM1차!S69/10000000</f>
        <v>1.7074401430702872E-2</v>
      </c>
      <c r="T69" s="11">
        <f>GLM1차!T69/10000000</f>
        <v>1.5099383934434297E-2</v>
      </c>
      <c r="U69" s="11">
        <f>GLM1차!U69/10000000</f>
        <v>1.5708017497351352E-2</v>
      </c>
      <c r="V69" s="11">
        <f>GLM1차!V69/10000000</f>
        <v>1.6051506585036228E-2</v>
      </c>
      <c r="W69" s="12">
        <f>GLM1차!W69/10000000</f>
        <v>1.487522845459331E-2</v>
      </c>
      <c r="X69" s="12">
        <f>GLM1차!X69/10000000</f>
        <v>1.4609283669113781E-2</v>
      </c>
      <c r="Y69" s="12">
        <f>GLM1차!Y69/10000000</f>
        <v>1.4348093541967144E-2</v>
      </c>
      <c r="Z69" s="12">
        <f>GLM1차!Z69/10000000</f>
        <v>1.409157306762923E-2</v>
      </c>
      <c r="AA69" s="12">
        <f>GLM1차!AA69/10000000</f>
        <v>1.3839638760335881E-2</v>
      </c>
      <c r="AB69" s="12">
        <f>GLM1차!AB69/10000000</f>
        <v>1.3592208626912034E-2</v>
      </c>
      <c r="AC69" s="12">
        <f>GLM1차!AC69/10000000</f>
        <v>1.334920214008665E-2</v>
      </c>
      <c r="AD69" s="12">
        <f>GLM1차!AD69/10000000</f>
        <v>1.311054021228476E-2</v>
      </c>
      <c r="AE69" s="12">
        <f>GLM1차!AE69/10000000</f>
        <v>1.2876145169887937E-2</v>
      </c>
      <c r="AG69" s="3">
        <f>(W69-실제값!W69)^2</f>
        <v>26605342071.291023</v>
      </c>
      <c r="AH69" s="3">
        <f>(X69-실제값!X69)^2</f>
        <v>27307726801.749874</v>
      </c>
      <c r="AI69" s="3">
        <f>(Y69-실제값!Y69)^2</f>
        <v>27609705832.238125</v>
      </c>
      <c r="AJ69" s="3">
        <f>(Z69-실제값!Z69)^2</f>
        <v>27467474461.110641</v>
      </c>
      <c r="AK69" s="3">
        <f>(AA69-실제값!AA69)^2</f>
        <v>28960089648.339146</v>
      </c>
      <c r="AL69" s="3">
        <f>(AB69-실제값!AB69)^2</f>
        <v>29627254403.440804</v>
      </c>
      <c r="AM69" s="3">
        <f>(AC69-실제값!AC69)^2</f>
        <v>29212446651.052238</v>
      </c>
      <c r="AN69" s="3">
        <f>(AD69-실제값!AD69)^2</f>
        <v>26521814261.651161</v>
      </c>
    </row>
    <row r="70" spans="1:40" x14ac:dyDescent="0.6">
      <c r="A70" s="1">
        <v>66</v>
      </c>
      <c r="B70" s="11">
        <f>GLM1차!B70/10000000</f>
        <v>2.3590913439387805E-2</v>
      </c>
      <c r="C70" s="11">
        <f>GLM1차!C70/10000000</f>
        <v>2.3328469777633299E-2</v>
      </c>
      <c r="D70" s="11">
        <f>GLM1차!D70/10000000</f>
        <v>2.2540112633155127E-2</v>
      </c>
      <c r="E70" s="11">
        <f>GLM1차!E70/10000000</f>
        <v>2.2596560045482508E-2</v>
      </c>
      <c r="F70" s="11">
        <f>GLM1차!F70/10000000</f>
        <v>2.240932963734078E-2</v>
      </c>
      <c r="G70" s="11">
        <f>GLM1차!G70/10000000</f>
        <v>2.1654301900026044E-2</v>
      </c>
      <c r="H70" s="11">
        <f>GLM1차!H70/10000000</f>
        <v>2.1363736801719529E-2</v>
      </c>
      <c r="I70" s="11">
        <f>GLM1차!I70/10000000</f>
        <v>2.0346335090793401E-2</v>
      </c>
      <c r="J70" s="11">
        <f>GLM1차!J70/10000000</f>
        <v>2.0173886163006118E-2</v>
      </c>
      <c r="K70" s="11">
        <f>GLM1차!K70/10000000</f>
        <v>1.9696545452549011E-2</v>
      </c>
      <c r="L70" s="11">
        <f>GLM1차!L70/10000000</f>
        <v>1.8957032575983922E-2</v>
      </c>
      <c r="M70" s="11">
        <f>GLM1차!M70/10000000</f>
        <v>1.8607318662675398E-2</v>
      </c>
      <c r="N70" s="11">
        <f>GLM1차!N70/10000000</f>
        <v>1.8474140455127394E-2</v>
      </c>
      <c r="O70" s="11">
        <f>GLM1차!O70/10000000</f>
        <v>1.8756004261045393E-2</v>
      </c>
      <c r="P70" s="11">
        <f>GLM1차!P70/10000000</f>
        <v>1.8606570421519041E-2</v>
      </c>
      <c r="Q70" s="11">
        <f>GLM1차!Q70/10000000</f>
        <v>1.7028670476168271E-2</v>
      </c>
      <c r="R70" s="11">
        <f>GLM1차!R70/10000000</f>
        <v>1.6661191073477025E-2</v>
      </c>
      <c r="S70" s="11">
        <f>GLM1차!S70/10000000</f>
        <v>1.7214882310652192E-2</v>
      </c>
      <c r="T70" s="11">
        <f>GLM1차!T70/10000000</f>
        <v>1.8731661742506275E-2</v>
      </c>
      <c r="U70" s="11">
        <f>GLM1차!U70/10000000</f>
        <v>1.6382181359437732E-2</v>
      </c>
      <c r="V70" s="11">
        <f>GLM1차!V70/10000000</f>
        <v>1.7059127295846296E-2</v>
      </c>
      <c r="W70" s="12">
        <f>GLM1차!W70/10000000</f>
        <v>1.6069724733953267E-2</v>
      </c>
      <c r="X70" s="12">
        <f>GLM1차!X70/10000000</f>
        <v>1.5781831417801585E-2</v>
      </c>
      <c r="Y70" s="12">
        <f>GLM1차!Y70/10000000</f>
        <v>1.5499095785608832E-2</v>
      </c>
      <c r="Z70" s="12">
        <f>GLM1차!Z70/10000000</f>
        <v>1.5221425436119771E-2</v>
      </c>
      <c r="AA70" s="12">
        <f>GLM1차!AA70/10000000</f>
        <v>1.4948729623471454E-2</v>
      </c>
      <c r="AB70" s="12">
        <f>GLM1차!AB70/10000000</f>
        <v>1.4680919227537097E-2</v>
      </c>
      <c r="AC70" s="12">
        <f>GLM1차!AC70/10000000</f>
        <v>1.441790672480016E-2</v>
      </c>
      <c r="AD70" s="12">
        <f>GLM1차!AD70/10000000</f>
        <v>1.4159606159750763E-2</v>
      </c>
      <c r="AE70" s="12">
        <f>GLM1차!AE70/10000000</f>
        <v>1.3905933116794436E-2</v>
      </c>
      <c r="AG70" s="3">
        <f>(W70-실제값!W70)^2</f>
        <v>28835496478.952862</v>
      </c>
      <c r="AH70" s="3">
        <f>(X70-실제값!X70)^2</f>
        <v>29682071036.549694</v>
      </c>
      <c r="AI70" s="3">
        <f>(Y70-실제값!Y70)^2</f>
        <v>31646798474.88895</v>
      </c>
      <c r="AJ70" s="3">
        <f>(Z70-실제값!Z70)^2</f>
        <v>31415352162.636749</v>
      </c>
      <c r="AK70" s="3">
        <f>(AA70-실제값!AA70)^2</f>
        <v>33701914219.595562</v>
      </c>
      <c r="AL70" s="3">
        <f>(AB70-실제값!AB70)^2</f>
        <v>32978796313.600132</v>
      </c>
      <c r="AM70" s="3">
        <f>(AC70-실제값!AC70)^2</f>
        <v>32067087391.112095</v>
      </c>
      <c r="AN70" s="3">
        <f>(AD70-실제값!AD70)^2</f>
        <v>31778760186.198902</v>
      </c>
    </row>
    <row r="71" spans="1:40" x14ac:dyDescent="0.6">
      <c r="A71" s="1">
        <v>67</v>
      </c>
      <c r="B71" s="11">
        <f>GLM1차!B71/10000000</f>
        <v>2.6142767478538345E-2</v>
      </c>
      <c r="C71" s="11">
        <f>GLM1차!C71/10000000</f>
        <v>2.4786046187096039E-2</v>
      </c>
      <c r="D71" s="11">
        <f>GLM1차!D71/10000000</f>
        <v>2.4932030802484486E-2</v>
      </c>
      <c r="E71" s="11">
        <f>GLM1차!E71/10000000</f>
        <v>2.3726668629035257E-2</v>
      </c>
      <c r="F71" s="11">
        <f>GLM1차!F71/10000000</f>
        <v>2.3418474737175066E-2</v>
      </c>
      <c r="G71" s="11">
        <f>GLM1차!G71/10000000</f>
        <v>2.3610635075577684E-2</v>
      </c>
      <c r="H71" s="11">
        <f>GLM1차!H71/10000000</f>
        <v>2.3172378431768247E-2</v>
      </c>
      <c r="I71" s="11">
        <f>GLM1차!I71/10000000</f>
        <v>2.2988948584757592E-2</v>
      </c>
      <c r="J71" s="11">
        <f>GLM1차!J71/10000000</f>
        <v>2.1879740058839654E-2</v>
      </c>
      <c r="K71" s="11">
        <f>GLM1차!K71/10000000</f>
        <v>2.1165161968674358E-2</v>
      </c>
      <c r="L71" s="11">
        <f>GLM1차!L71/10000000</f>
        <v>2.1084985692050997E-2</v>
      </c>
      <c r="M71" s="11">
        <f>GLM1차!M71/10000000</f>
        <v>2.0245784668642307E-2</v>
      </c>
      <c r="N71" s="11">
        <f>GLM1차!N71/10000000</f>
        <v>1.9482175558562274E-2</v>
      </c>
      <c r="O71" s="11">
        <f>GLM1차!O71/10000000</f>
        <v>1.9704851017744454E-2</v>
      </c>
      <c r="P71" s="11">
        <f>GLM1차!P71/10000000</f>
        <v>1.9546779780720874E-2</v>
      </c>
      <c r="Q71" s="11">
        <f>GLM1차!Q71/10000000</f>
        <v>1.9297220113431175E-2</v>
      </c>
      <c r="R71" s="11">
        <f>GLM1차!R71/10000000</f>
        <v>1.8020771502573033E-2</v>
      </c>
      <c r="S71" s="11">
        <f>GLM1차!S71/10000000</f>
        <v>1.8147758728238129E-2</v>
      </c>
      <c r="T71" s="11">
        <f>GLM1차!T71/10000000</f>
        <v>1.855505951149693E-2</v>
      </c>
      <c r="U71" s="11">
        <f>GLM1차!U71/10000000</f>
        <v>1.9933854960300937E-2</v>
      </c>
      <c r="V71" s="11">
        <f>GLM1차!V71/10000000</f>
        <v>1.7625760886101224E-2</v>
      </c>
      <c r="W71" s="12">
        <f>GLM1차!W71/10000000</f>
        <v>1.7273964285770931E-2</v>
      </c>
      <c r="X71" s="12">
        <f>GLM1차!X71/10000000</f>
        <v>1.6957166574734402E-2</v>
      </c>
      <c r="Y71" s="12">
        <f>GLM1차!Y71/10000000</f>
        <v>1.6646178809119644E-2</v>
      </c>
      <c r="Z71" s="12">
        <f>GLM1차!Z71/10000000</f>
        <v>1.6340894436812716E-2</v>
      </c>
      <c r="AA71" s="12">
        <f>GLM1차!AA71/10000000</f>
        <v>1.604120885982353E-2</v>
      </c>
      <c r="AB71" s="12">
        <f>GLM1차!AB71/10000000</f>
        <v>1.5747019398447894E-2</v>
      </c>
      <c r="AC71" s="12">
        <f>GLM1차!AC71/10000000</f>
        <v>1.5458225256087334E-2</v>
      </c>
      <c r="AD71" s="12">
        <f>GLM1차!AD71/10000000</f>
        <v>1.517472748471302E-2</v>
      </c>
      <c r="AE71" s="12">
        <f>GLM1차!AE71/10000000</f>
        <v>1.4896428950964161E-2</v>
      </c>
      <c r="AG71" s="3">
        <f>(W71-실제값!W71)^2</f>
        <v>32725668604.496067</v>
      </c>
      <c r="AH71" s="3">
        <f>(X71-실제값!X71)^2</f>
        <v>33628785526.995289</v>
      </c>
      <c r="AI71" s="3">
        <f>(Y71-실제값!Y71)^2</f>
        <v>34500928913.958122</v>
      </c>
      <c r="AJ71" s="3">
        <f>(Z71-실제값!Z71)^2</f>
        <v>35342508534.740166</v>
      </c>
      <c r="AK71" s="3">
        <f>(AA71-실제값!AA71)^2</f>
        <v>37503194742.155861</v>
      </c>
      <c r="AL71" s="3">
        <f>(AB71-실제값!AB71)^2</f>
        <v>37766784167.700264</v>
      </c>
      <c r="AM71" s="3">
        <f>(AC71-실제값!AC71)^2</f>
        <v>36551180737.679794</v>
      </c>
      <c r="AN71" s="3">
        <f>(AD71-실제값!AD71)^2</f>
        <v>35615123154.671608</v>
      </c>
    </row>
    <row r="72" spans="1:40" x14ac:dyDescent="0.6">
      <c r="A72" s="1">
        <v>68</v>
      </c>
      <c r="B72" s="11">
        <f>GLM1차!B72/10000000</f>
        <v>2.9262816262235033E-2</v>
      </c>
      <c r="C72" s="11">
        <f>GLM1차!C72/10000000</f>
        <v>2.8426747525985546E-2</v>
      </c>
      <c r="D72" s="11">
        <f>GLM1차!D72/10000000</f>
        <v>2.7500642032188719E-2</v>
      </c>
      <c r="E72" s="11">
        <f>GLM1차!E72/10000000</f>
        <v>2.692966997943913E-2</v>
      </c>
      <c r="F72" s="11">
        <f>GLM1차!F72/10000000</f>
        <v>2.6064813367981707E-2</v>
      </c>
      <c r="G72" s="11">
        <f>GLM1차!G72/10000000</f>
        <v>2.5449112829963726E-2</v>
      </c>
      <c r="H72" s="11">
        <f>GLM1차!H72/10000000</f>
        <v>2.4934765325509582E-2</v>
      </c>
      <c r="I72" s="11">
        <f>GLM1차!I72/10000000</f>
        <v>2.4569041500544713E-2</v>
      </c>
      <c r="J72" s="11">
        <f>GLM1차!J72/10000000</f>
        <v>2.4246072838079152E-2</v>
      </c>
      <c r="K72" s="11">
        <f>GLM1차!K72/10000000</f>
        <v>2.2679469765828561E-2</v>
      </c>
      <c r="L72" s="11">
        <f>GLM1차!L72/10000000</f>
        <v>2.2384755550636043E-2</v>
      </c>
      <c r="M72" s="11">
        <f>GLM1차!M72/10000000</f>
        <v>2.1887579951122314E-2</v>
      </c>
      <c r="N72" s="11">
        <f>GLM1차!N72/10000000</f>
        <v>2.1217161938537576E-2</v>
      </c>
      <c r="O72" s="11">
        <f>GLM1차!O72/10000000</f>
        <v>2.1059218294575355E-2</v>
      </c>
      <c r="P72" s="11">
        <f>GLM1차!P72/10000000</f>
        <v>2.0866987729788657E-2</v>
      </c>
      <c r="Q72" s="11">
        <f>GLM1차!Q72/10000000</f>
        <v>2.1001766059899403E-2</v>
      </c>
      <c r="R72" s="11">
        <f>GLM1차!R72/10000000</f>
        <v>2.1054078871263853E-2</v>
      </c>
      <c r="S72" s="11">
        <f>GLM1차!S72/10000000</f>
        <v>1.9496428469018719E-2</v>
      </c>
      <c r="T72" s="11">
        <f>GLM1차!T72/10000000</f>
        <v>1.9632383602080195E-2</v>
      </c>
      <c r="U72" s="11">
        <f>GLM1차!U72/10000000</f>
        <v>2.0108362606318993E-2</v>
      </c>
      <c r="V72" s="11">
        <f>GLM1차!V72/10000000</f>
        <v>2.1572724706858441E-2</v>
      </c>
      <c r="W72" s="12">
        <f>GLM1차!W72/10000000</f>
        <v>1.8673425552334654E-2</v>
      </c>
      <c r="X72" s="12">
        <f>GLM1차!X72/10000000</f>
        <v>1.8309659254457541E-2</v>
      </c>
      <c r="Y72" s="12">
        <f>GLM1차!Y72/10000000</f>
        <v>1.795297927928553E-2</v>
      </c>
      <c r="Z72" s="12">
        <f>GLM1차!Z72/10000000</f>
        <v>1.7603247582228278E-2</v>
      </c>
      <c r="AA72" s="12">
        <f>GLM1차!AA72/10000000</f>
        <v>1.7260328807863465E-2</v>
      </c>
      <c r="AB72" s="12">
        <f>GLM1차!AB72/10000000</f>
        <v>1.6924090237549667E-2</v>
      </c>
      <c r="AC72" s="12">
        <f>GLM1차!AC72/10000000</f>
        <v>1.65944017380617E-2</v>
      </c>
      <c r="AD72" s="12">
        <f>GLM1차!AD72/10000000</f>
        <v>1.6271135711224672E-2</v>
      </c>
      <c r="AE72" s="12">
        <f>GLM1차!AE72/10000000</f>
        <v>1.5954167044530933E-2</v>
      </c>
      <c r="AG72" s="3">
        <f>(W72-실제값!W72)^2</f>
        <v>35920018033.307327</v>
      </c>
      <c r="AH72" s="3">
        <f>(X72-실제값!X72)^2</f>
        <v>37781047172.394264</v>
      </c>
      <c r="AI72" s="3">
        <f>(Y72-실제값!Y72)^2</f>
        <v>37786767055.500389</v>
      </c>
      <c r="AJ72" s="3">
        <f>(Z72-실제값!Z72)^2</f>
        <v>38889904908.927879</v>
      </c>
      <c r="AK72" s="3">
        <f>(AA72-실제값!AA72)^2</f>
        <v>41887545876.927322</v>
      </c>
      <c r="AL72" s="3">
        <f>(AB72-실제값!AB72)^2</f>
        <v>42703536429.566719</v>
      </c>
      <c r="AM72" s="3">
        <f>(AC72-실제값!AC72)^2</f>
        <v>41998074253.008568</v>
      </c>
      <c r="AN72" s="3">
        <f>(AD72-실제값!AD72)^2</f>
        <v>40788798356.766609</v>
      </c>
    </row>
    <row r="73" spans="1:40" x14ac:dyDescent="0.6">
      <c r="A73" s="1">
        <v>69</v>
      </c>
      <c r="B73" s="11">
        <f>GLM1차!B73/10000000</f>
        <v>3.1648127390267448E-2</v>
      </c>
      <c r="C73" s="11">
        <f>GLM1차!C73/10000000</f>
        <v>3.1402872560987893E-2</v>
      </c>
      <c r="D73" s="11">
        <f>GLM1차!D73/10000000</f>
        <v>3.009846033403013E-2</v>
      </c>
      <c r="E73" s="11">
        <f>GLM1차!E73/10000000</f>
        <v>2.8925263953998276E-2</v>
      </c>
      <c r="F73" s="11">
        <f>GLM1차!F73/10000000</f>
        <v>2.9094922099438886E-2</v>
      </c>
      <c r="G73" s="11">
        <f>GLM1차!G73/10000000</f>
        <v>2.7599729856419734E-2</v>
      </c>
      <c r="H73" s="11">
        <f>GLM1차!H73/10000000</f>
        <v>2.7483154241543344E-2</v>
      </c>
      <c r="I73" s="11">
        <f>GLM1차!I73/10000000</f>
        <v>2.668828704877876E-2</v>
      </c>
      <c r="J73" s="11">
        <f>GLM1차!J73/10000000</f>
        <v>2.6468270557574888E-2</v>
      </c>
      <c r="K73" s="11">
        <f>GLM1차!K73/10000000</f>
        <v>2.5301953280411144E-2</v>
      </c>
      <c r="L73" s="11">
        <f>GLM1차!L73/10000000</f>
        <v>2.4099669816951937E-2</v>
      </c>
      <c r="M73" s="11">
        <f>GLM1차!M73/10000000</f>
        <v>2.3959077861945958E-2</v>
      </c>
      <c r="N73" s="11">
        <f>GLM1차!N73/10000000</f>
        <v>2.3573304752821829E-2</v>
      </c>
      <c r="O73" s="11">
        <f>GLM1차!O73/10000000</f>
        <v>2.3231924905855714E-2</v>
      </c>
      <c r="P73" s="11">
        <f>GLM1차!P73/10000000</f>
        <v>2.212267056640713E-2</v>
      </c>
      <c r="Q73" s="11">
        <f>GLM1차!Q73/10000000</f>
        <v>2.2399003666253286E-2</v>
      </c>
      <c r="R73" s="11">
        <f>GLM1차!R73/10000000</f>
        <v>2.2365270536578444E-2</v>
      </c>
      <c r="S73" s="11">
        <f>GLM1차!S73/10000000</f>
        <v>2.2467514577466607E-2</v>
      </c>
      <c r="T73" s="11">
        <f>GLM1차!T73/10000000</f>
        <v>2.1209275687593381E-2</v>
      </c>
      <c r="U73" s="11">
        <f>GLM1차!U73/10000000</f>
        <v>2.1030083962540594E-2</v>
      </c>
      <c r="V73" s="11">
        <f>GLM1차!V73/10000000</f>
        <v>2.1810865587774456E-2</v>
      </c>
      <c r="W73" s="12">
        <f>GLM1차!W73/10000000</f>
        <v>1.9930897396193335E-2</v>
      </c>
      <c r="X73" s="12">
        <f>GLM1차!X73/10000000</f>
        <v>1.951237293352925E-2</v>
      </c>
      <c r="Y73" s="12">
        <f>GLM1차!Y73/10000000</f>
        <v>1.910263697257503E-2</v>
      </c>
      <c r="Z73" s="12">
        <f>GLM1차!Z73/10000000</f>
        <v>1.8701504965546401E-2</v>
      </c>
      <c r="AA73" s="12">
        <f>GLM1차!AA73/10000000</f>
        <v>1.830879623993666E-2</v>
      </c>
      <c r="AB73" s="12">
        <f>GLM1차!AB73/10000000</f>
        <v>1.792433391714084E-2</v>
      </c>
      <c r="AC73" s="12">
        <f>GLM1차!AC73/10000000</f>
        <v>1.7547944832787904E-2</v>
      </c>
      <c r="AD73" s="12">
        <f>GLM1차!AD73/10000000</f>
        <v>1.7179459458747163E-2</v>
      </c>
      <c r="AE73" s="12">
        <f>GLM1차!AE73/10000000</f>
        <v>1.6818711826771131E-2</v>
      </c>
      <c r="AG73" s="3">
        <f>(W73-실제값!W73)^2</f>
        <v>55113943484.530807</v>
      </c>
      <c r="AH73" s="3">
        <f>(X73-실제값!X73)^2</f>
        <v>41640784429.916183</v>
      </c>
      <c r="AI73" s="3">
        <f>(Y73-실제값!Y73)^2</f>
        <v>44829196202.222511</v>
      </c>
      <c r="AJ73" s="3">
        <f>(Z73-실제값!Z73)^2</f>
        <v>42720841586.921539</v>
      </c>
      <c r="AK73" s="3">
        <f>(AA73-실제값!AA73)^2</f>
        <v>46590345353.623245</v>
      </c>
      <c r="AL73" s="3">
        <f>(AB73-실제값!AB73)^2</f>
        <v>47815318799.990013</v>
      </c>
      <c r="AM73" s="3">
        <f>(AC73-실제값!AC73)^2</f>
        <v>47265524529.989578</v>
      </c>
      <c r="AN73" s="3">
        <f>(AD73-실제값!AD73)^2</f>
        <v>46966621191.431465</v>
      </c>
    </row>
    <row r="74" spans="1:40" x14ac:dyDescent="0.6">
      <c r="A74" s="1">
        <v>70</v>
      </c>
      <c r="B74" s="11">
        <f>GLM1차!B74/10000000</f>
        <v>3.4441172560829854E-2</v>
      </c>
      <c r="C74" s="11">
        <f>GLM1차!C74/10000000</f>
        <v>3.3996621932922244E-2</v>
      </c>
      <c r="D74" s="11">
        <f>GLM1차!D74/10000000</f>
        <v>3.3853646397372122E-2</v>
      </c>
      <c r="E74" s="11">
        <f>GLM1차!E74/10000000</f>
        <v>3.2074000255678851E-2</v>
      </c>
      <c r="F74" s="11">
        <f>GLM1차!F74/10000000</f>
        <v>3.0662097908651601E-2</v>
      </c>
      <c r="G74" s="11">
        <f>GLM1차!G74/10000000</f>
        <v>3.0534577417479777E-2</v>
      </c>
      <c r="H74" s="11">
        <f>GLM1차!H74/10000000</f>
        <v>2.928734390630186E-2</v>
      </c>
      <c r="I74" s="11">
        <f>GLM1차!I74/10000000</f>
        <v>2.9447485679514461E-2</v>
      </c>
      <c r="J74" s="11">
        <f>GLM1차!J74/10000000</f>
        <v>2.8399865029074687E-2</v>
      </c>
      <c r="K74" s="11">
        <f>GLM1차!K74/10000000</f>
        <v>2.7311508143273426E-2</v>
      </c>
      <c r="L74" s="11">
        <f>GLM1차!L74/10000000</f>
        <v>2.7503629969536366E-2</v>
      </c>
      <c r="M74" s="11">
        <f>GLM1차!M74/10000000</f>
        <v>2.55956513382187E-2</v>
      </c>
      <c r="N74" s="11">
        <f>GLM1차!N74/10000000</f>
        <v>2.5261666626142792E-2</v>
      </c>
      <c r="O74" s="11">
        <f>GLM1차!O74/10000000</f>
        <v>2.5528867012017252E-2</v>
      </c>
      <c r="P74" s="11">
        <f>GLM1차!P74/10000000</f>
        <v>2.4382147162220608E-2</v>
      </c>
      <c r="Q74" s="11">
        <f>GLM1차!Q74/10000000</f>
        <v>2.4203101352850712E-2</v>
      </c>
      <c r="R74" s="11">
        <f>GLM1차!R74/10000000</f>
        <v>2.4317112819047183E-2</v>
      </c>
      <c r="S74" s="11">
        <f>GLM1차!S74/10000000</f>
        <v>2.4184954161977322E-2</v>
      </c>
      <c r="T74" s="11">
        <f>GLM1차!T74/10000000</f>
        <v>2.447867053325729E-2</v>
      </c>
      <c r="U74" s="11">
        <f>GLM1차!U74/10000000</f>
        <v>2.2796759136937756E-2</v>
      </c>
      <c r="V74" s="11">
        <f>GLM1차!V74/10000000</f>
        <v>2.2980245230366965E-2</v>
      </c>
      <c r="W74" s="12">
        <f>GLM1차!W74/10000000</f>
        <v>2.1688061954321044E-2</v>
      </c>
      <c r="X74" s="12">
        <f>GLM1차!X74/10000000</f>
        <v>2.1228689112380753E-2</v>
      </c>
      <c r="Y74" s="12">
        <f>GLM1차!Y74/10000000</f>
        <v>2.0779046204279495E-2</v>
      </c>
      <c r="Z74" s="12">
        <f>GLM1차!Z74/10000000</f>
        <v>2.0338927141185122E-2</v>
      </c>
      <c r="AA74" s="12">
        <f>GLM1차!AA74/10000000</f>
        <v>1.9908130199414068E-2</v>
      </c>
      <c r="AB74" s="12">
        <f>GLM1차!AB74/10000000</f>
        <v>1.9486457927973506E-2</v>
      </c>
      <c r="AC74" s="12">
        <f>GLM1차!AC74/10000000</f>
        <v>1.9073717058061913E-2</v>
      </c>
      <c r="AD74" s="12">
        <f>GLM1차!AD74/10000000</f>
        <v>1.8669718414486423E-2</v>
      </c>
      <c r="AE74" s="12">
        <f>GLM1차!AE74/10000000</f>
        <v>1.8274276828956517E-2</v>
      </c>
      <c r="AG74" s="3">
        <f>(W74-실제값!W74)^2</f>
        <v>53637006471.968002</v>
      </c>
      <c r="AH74" s="3">
        <f>(X74-실제값!X74)^2</f>
        <v>63338600655.938179</v>
      </c>
      <c r="AI74" s="3">
        <f>(Y74-실제값!Y74)^2</f>
        <v>48516096281.996666</v>
      </c>
      <c r="AJ74" s="3">
        <f>(Z74-실제값!Z74)^2</f>
        <v>50554996840.709366</v>
      </c>
      <c r="AK74" s="3">
        <f>(AA74-실제값!AA74)^2</f>
        <v>54503465241.255478</v>
      </c>
      <c r="AL74" s="3">
        <f>(AB74-실제값!AB74)^2</f>
        <v>56175642633.24688</v>
      </c>
      <c r="AM74" s="3">
        <f>(AC74-실제값!AC74)^2</f>
        <v>55185287154.841713</v>
      </c>
      <c r="AN74" s="3">
        <f>(AD74-실제값!AD74)^2</f>
        <v>52975805908.013931</v>
      </c>
    </row>
    <row r="75" spans="1:40" x14ac:dyDescent="0.6">
      <c r="A75" s="1">
        <v>71</v>
      </c>
      <c r="B75" s="11">
        <f>GLM1차!B75/10000000</f>
        <v>3.7775919714643939E-2</v>
      </c>
      <c r="C75" s="11">
        <f>GLM1차!C75/10000000</f>
        <v>3.7134821604353205E-2</v>
      </c>
      <c r="D75" s="11">
        <f>GLM1차!D75/10000000</f>
        <v>3.6070253899307118E-2</v>
      </c>
      <c r="E75" s="11">
        <f>GLM1차!E75/10000000</f>
        <v>3.6366737813846889E-2</v>
      </c>
      <c r="F75" s="11">
        <f>GLM1차!F75/10000000</f>
        <v>3.502834703630911E-2</v>
      </c>
      <c r="G75" s="11">
        <f>GLM1차!G75/10000000</f>
        <v>3.3406674285101967E-2</v>
      </c>
      <c r="H75" s="11">
        <f>GLM1차!H75/10000000</f>
        <v>3.2494419655279709E-2</v>
      </c>
      <c r="I75" s="11">
        <f>GLM1차!I75/10000000</f>
        <v>3.1719717151390131E-2</v>
      </c>
      <c r="J75" s="11">
        <f>GLM1차!J75/10000000</f>
        <v>3.0386610643383341E-2</v>
      </c>
      <c r="K75" s="11">
        <f>GLM1차!K75/10000000</f>
        <v>2.9344725570109045E-2</v>
      </c>
      <c r="L75" s="11">
        <f>GLM1차!L75/10000000</f>
        <v>2.9296925526602579E-2</v>
      </c>
      <c r="M75" s="11">
        <f>GLM1차!M75/10000000</f>
        <v>2.8382566152129248E-2</v>
      </c>
      <c r="N75" s="11">
        <f>GLM1차!N75/10000000</f>
        <v>2.7054648166363396E-2</v>
      </c>
      <c r="O75" s="11">
        <f>GLM1차!O75/10000000</f>
        <v>2.7027815680915362E-2</v>
      </c>
      <c r="P75" s="11">
        <f>GLM1차!P75/10000000</f>
        <v>2.6495870995576168E-2</v>
      </c>
      <c r="Q75" s="11">
        <f>GLM1차!Q75/10000000</f>
        <v>2.5789636838586885E-2</v>
      </c>
      <c r="R75" s="11">
        <f>GLM1차!R75/10000000</f>
        <v>2.5794425379365729E-2</v>
      </c>
      <c r="S75" s="11">
        <f>GLM1차!S75/10000000</f>
        <v>2.5853465564074814E-2</v>
      </c>
      <c r="T75" s="11">
        <f>GLM1차!T75/10000000</f>
        <v>2.6591549035138939E-2</v>
      </c>
      <c r="U75" s="11">
        <f>GLM1차!U75/10000000</f>
        <v>2.6429158569213726E-2</v>
      </c>
      <c r="V75" s="11">
        <f>GLM1차!V75/10000000</f>
        <v>2.5151933816536211E-2</v>
      </c>
      <c r="W75" s="12">
        <f>GLM1차!W75/10000000</f>
        <v>2.3454227289306802E-2</v>
      </c>
      <c r="X75" s="12">
        <f>GLM1차!X75/10000000</f>
        <v>2.2941962055140406E-2</v>
      </c>
      <c r="Y75" s="12">
        <f>GLM1차!Y75/10000000</f>
        <v>2.2440885237752731E-2</v>
      </c>
      <c r="Z75" s="12">
        <f>GLM1차!Z75/10000000</f>
        <v>2.195075247023838E-2</v>
      </c>
      <c r="AA75" s="12">
        <f>GLM1차!AA75/10000000</f>
        <v>2.1471324722924706E-2</v>
      </c>
      <c r="AB75" s="12">
        <f>GLM1차!AB75/10000000</f>
        <v>2.1002368186801137E-2</v>
      </c>
      <c r="AC75" s="12">
        <f>GLM1차!AC75/10000000</f>
        <v>2.054365415949376E-2</v>
      </c>
      <c r="AD75" s="12">
        <f>GLM1차!AD75/10000000</f>
        <v>2.0094958933731859E-2</v>
      </c>
      <c r="AE75" s="12">
        <f>GLM1차!AE75/10000000</f>
        <v>1.9656063688248949E-2</v>
      </c>
      <c r="AG75" s="3">
        <f>(W75-실제값!W75)^2</f>
        <v>62515368138.385788</v>
      </c>
      <c r="AH75" s="3">
        <f>(X75-실제값!X75)^2</f>
        <v>64572379685.869095</v>
      </c>
      <c r="AI75" s="3">
        <f>(Y75-실제값!Y75)^2</f>
        <v>74552420217.657684</v>
      </c>
      <c r="AJ75" s="3">
        <f>(Z75-실제값!Z75)^2</f>
        <v>55384334440.582253</v>
      </c>
      <c r="AK75" s="3">
        <f>(AA75-실제값!AA75)^2</f>
        <v>61084260346.276093</v>
      </c>
      <c r="AL75" s="3">
        <f>(AB75-실제값!AB75)^2</f>
        <v>61937823939.259155</v>
      </c>
      <c r="AM75" s="3">
        <f>(AC75-실제값!AC75)^2</f>
        <v>64528298732.16391</v>
      </c>
      <c r="AN75" s="3">
        <f>(AD75-실제값!AD75)^2</f>
        <v>62478307271.425072</v>
      </c>
    </row>
    <row r="76" spans="1:40" x14ac:dyDescent="0.6">
      <c r="A76" s="1">
        <v>72</v>
      </c>
      <c r="B76" s="11">
        <f>GLM1차!B76/10000000</f>
        <v>3.9633586089576262E-2</v>
      </c>
      <c r="C76" s="11">
        <f>GLM1차!C76/10000000</f>
        <v>3.9894791102320241E-2</v>
      </c>
      <c r="D76" s="11">
        <f>GLM1차!D76/10000000</f>
        <v>3.9364885139483823E-2</v>
      </c>
      <c r="E76" s="11">
        <f>GLM1차!E76/10000000</f>
        <v>3.8874936665192782E-2</v>
      </c>
      <c r="F76" s="11">
        <f>GLM1차!F76/10000000</f>
        <v>3.9214947966115049E-2</v>
      </c>
      <c r="G76" s="11">
        <f>GLM1차!G76/10000000</f>
        <v>3.7534766874518483E-2</v>
      </c>
      <c r="H76" s="11">
        <f>GLM1차!H76/10000000</f>
        <v>3.5531969629333561E-2</v>
      </c>
      <c r="I76" s="11">
        <f>GLM1차!I76/10000000</f>
        <v>3.4489786876140696E-2</v>
      </c>
      <c r="J76" s="11">
        <f>GLM1차!J76/10000000</f>
        <v>3.3624911492297883E-2</v>
      </c>
      <c r="K76" s="11">
        <f>GLM1차!K76/10000000</f>
        <v>3.1851372825115055E-2</v>
      </c>
      <c r="L76" s="11">
        <f>GLM1차!L76/10000000</f>
        <v>3.1952051646987313E-2</v>
      </c>
      <c r="M76" s="11">
        <f>GLM1차!M76/10000000</f>
        <v>3.0585799465374854E-2</v>
      </c>
      <c r="N76" s="11">
        <f>GLM1차!N76/10000000</f>
        <v>3.0391174226876577E-2</v>
      </c>
      <c r="O76" s="11">
        <f>GLM1차!O76/10000000</f>
        <v>2.966429211000823E-2</v>
      </c>
      <c r="P76" s="11">
        <f>GLM1차!P76/10000000</f>
        <v>2.8773579277912738E-2</v>
      </c>
      <c r="Q76" s="11">
        <f>GLM1차!Q76/10000000</f>
        <v>2.8905588567027303E-2</v>
      </c>
      <c r="R76" s="11">
        <f>GLM1차!R76/10000000</f>
        <v>2.8224939402506342E-2</v>
      </c>
      <c r="S76" s="11">
        <f>GLM1차!S76/10000000</f>
        <v>2.7827763751375797E-2</v>
      </c>
      <c r="T76" s="11">
        <f>GLM1차!T76/10000000</f>
        <v>2.8144023572797858E-2</v>
      </c>
      <c r="U76" s="11">
        <f>GLM1차!U76/10000000</f>
        <v>2.8720212161409766E-2</v>
      </c>
      <c r="V76" s="11">
        <f>GLM1차!V76/10000000</f>
        <v>2.8796225075819564E-2</v>
      </c>
      <c r="W76" s="12">
        <f>GLM1차!W76/10000000</f>
        <v>2.5905887057588919E-2</v>
      </c>
      <c r="X76" s="12">
        <f>GLM1차!X76/10000000</f>
        <v>2.5364252119113542E-2</v>
      </c>
      <c r="Y76" s="12">
        <f>GLM1차!Y76/10000000</f>
        <v>2.4833941572114503E-2</v>
      </c>
      <c r="Z76" s="12">
        <f>GLM1차!Z76/10000000</f>
        <v>2.4314718648552308E-2</v>
      </c>
      <c r="AA76" s="12">
        <f>GLM1차!AA76/10000000</f>
        <v>2.3806351530685471E-2</v>
      </c>
      <c r="AB76" s="12">
        <f>GLM1차!AB76/10000000</f>
        <v>2.3308613247569294E-2</v>
      </c>
      <c r="AC76" s="12">
        <f>GLM1차!AC76/10000000</f>
        <v>2.2821281573721399E-2</v>
      </c>
      <c r="AD76" s="12">
        <f>GLM1차!AD76/10000000</f>
        <v>2.2344138929903272E-2</v>
      </c>
      <c r="AE76" s="12">
        <f>GLM1차!AE76/10000000</f>
        <v>2.1876972285978676E-2</v>
      </c>
      <c r="AG76" s="3">
        <f>(W76-실제값!W76)^2</f>
        <v>72042433016.330917</v>
      </c>
      <c r="AH76" s="3">
        <f>(X76-실제값!X76)^2</f>
        <v>71897238649.920853</v>
      </c>
      <c r="AI76" s="3">
        <f>(Y76-실제값!Y76)^2</f>
        <v>75279175731.702667</v>
      </c>
      <c r="AJ76" s="3">
        <f>(Z76-실제값!Z76)^2</f>
        <v>84816593585.865677</v>
      </c>
      <c r="AK76" s="3">
        <f>(AA76-실제값!AA76)^2</f>
        <v>67783859243.815613</v>
      </c>
      <c r="AL76" s="3">
        <f>(AB76-실제값!AB76)^2</f>
        <v>71229035856.169128</v>
      </c>
      <c r="AM76" s="3">
        <f>(AC76-실제값!AC76)^2</f>
        <v>72300878373.733765</v>
      </c>
      <c r="AN76" s="3">
        <f>(AD76-실제값!AD76)^2</f>
        <v>72115988622.883194</v>
      </c>
    </row>
    <row r="77" spans="1:40" x14ac:dyDescent="0.6">
      <c r="A77" s="1">
        <v>73</v>
      </c>
      <c r="B77" s="11">
        <f>GLM1차!B77/10000000</f>
        <v>4.3379858750424494E-2</v>
      </c>
      <c r="C77" s="11">
        <f>GLM1차!C77/10000000</f>
        <v>4.2100534631656084E-2</v>
      </c>
      <c r="D77" s="11">
        <f>GLM1차!D77/10000000</f>
        <v>4.2268683068617641E-2</v>
      </c>
      <c r="E77" s="11">
        <f>GLM1차!E77/10000000</f>
        <v>4.144852254591045E-2</v>
      </c>
      <c r="F77" s="11">
        <f>GLM1차!F77/10000000</f>
        <v>4.1367126296817915E-2</v>
      </c>
      <c r="G77" s="11">
        <f>GLM1차!G77/10000000</f>
        <v>4.0317232840437797E-2</v>
      </c>
      <c r="H77" s="11">
        <f>GLM1차!H77/10000000</f>
        <v>3.9498735210488085E-2</v>
      </c>
      <c r="I77" s="11">
        <f>GLM1차!I77/10000000</f>
        <v>3.81711909513106E-2</v>
      </c>
      <c r="J77" s="11">
        <f>GLM1차!J77/10000000</f>
        <v>3.7168296312805431E-2</v>
      </c>
      <c r="K77" s="11">
        <f>GLM1차!K77/10000000</f>
        <v>3.4730475347118699E-2</v>
      </c>
      <c r="L77" s="11">
        <f>GLM1차!L77/10000000</f>
        <v>3.5385741127564874E-2</v>
      </c>
      <c r="M77" s="11">
        <f>GLM1차!M77/10000000</f>
        <v>3.3448421110540055E-2</v>
      </c>
      <c r="N77" s="11">
        <f>GLM1차!N77/10000000</f>
        <v>3.2850511719678462E-2</v>
      </c>
      <c r="O77" s="11">
        <f>GLM1차!O77/10000000</f>
        <v>3.3284083012127666E-2</v>
      </c>
      <c r="P77" s="11">
        <f>GLM1차!P77/10000000</f>
        <v>3.1016041900473076E-2</v>
      </c>
      <c r="Q77" s="11">
        <f>GLM1차!Q77/10000000</f>
        <v>3.0929406549077196E-2</v>
      </c>
      <c r="R77" s="11">
        <f>GLM1차!R77/10000000</f>
        <v>3.1302850126096439E-2</v>
      </c>
      <c r="S77" s="11">
        <f>GLM1차!S77/10000000</f>
        <v>3.0160448468533822E-2</v>
      </c>
      <c r="T77" s="11">
        <f>GLM1차!T77/10000000</f>
        <v>3.0270239854440915E-2</v>
      </c>
      <c r="U77" s="11">
        <f>GLM1차!U77/10000000</f>
        <v>3.0613078693650295E-2</v>
      </c>
      <c r="V77" s="11">
        <f>GLM1차!V77/10000000</f>
        <v>3.1236816526361996E-2</v>
      </c>
      <c r="W77" s="12">
        <f>GLM1차!W77/10000000</f>
        <v>2.8285750664767285E-2</v>
      </c>
      <c r="X77" s="12">
        <f>GLM1차!X77/10000000</f>
        <v>2.7708816492277147E-2</v>
      </c>
      <c r="Y77" s="12">
        <f>GLM1차!Y77/10000000</f>
        <v>2.7143649836347969E-2</v>
      </c>
      <c r="Z77" s="12">
        <f>GLM1차!Z77/10000000</f>
        <v>2.6590010679222766E-2</v>
      </c>
      <c r="AA77" s="12">
        <f>GLM1차!AA77/10000000</f>
        <v>2.6047663898699464E-2</v>
      </c>
      <c r="AB77" s="12">
        <f>GLM1차!AB77/10000000</f>
        <v>2.5516379168278074E-2</v>
      </c>
      <c r="AC77" s="12">
        <f>GLM1차!AC77/10000000</f>
        <v>2.4995930859344494E-2</v>
      </c>
      <c r="AD77" s="12">
        <f>GLM1차!AD77/10000000</f>
        <v>2.4486097945349412E-2</v>
      </c>
      <c r="AE77" s="12">
        <f>GLM1차!AE77/10000000</f>
        <v>2.3986663907941696E-2</v>
      </c>
      <c r="AG77" s="3">
        <f>(W77-실제값!W77)^2</f>
        <v>96507568950.2258</v>
      </c>
      <c r="AH77" s="3">
        <f>(X77-실제값!X77)^2</f>
        <v>85217146170.380646</v>
      </c>
      <c r="AI77" s="3">
        <f>(Y77-실제값!Y77)^2</f>
        <v>85060435766.370087</v>
      </c>
      <c r="AJ77" s="3">
        <f>(Z77-실제값!Z77)^2</f>
        <v>86214529299.278</v>
      </c>
      <c r="AK77" s="3">
        <f>(AA77-실제값!AA77)^2</f>
        <v>102238725966.27536</v>
      </c>
      <c r="AL77" s="3">
        <f>(AB77-실제값!AB77)^2</f>
        <v>76656782368.870056</v>
      </c>
      <c r="AM77" s="3">
        <f>(AC77-실제값!AC77)^2</f>
        <v>83914228390.665894</v>
      </c>
      <c r="AN77" s="3">
        <f>(AD77-실제값!AD77)^2</f>
        <v>82339256264.907425</v>
      </c>
    </row>
    <row r="78" spans="1:40" x14ac:dyDescent="0.6">
      <c r="A78" s="1">
        <v>74</v>
      </c>
      <c r="B78" s="11">
        <f>GLM1차!B78/10000000</f>
        <v>4.8033636509771584E-2</v>
      </c>
      <c r="C78" s="11">
        <f>GLM1차!C78/10000000</f>
        <v>4.5966447304336397E-2</v>
      </c>
      <c r="D78" s="11">
        <f>GLM1차!D78/10000000</f>
        <v>4.4681389810274037E-2</v>
      </c>
      <c r="E78" s="11">
        <f>GLM1차!E78/10000000</f>
        <v>4.5548608250445786E-2</v>
      </c>
      <c r="F78" s="11">
        <f>GLM1차!F78/10000000</f>
        <v>4.4628161283269678E-2</v>
      </c>
      <c r="G78" s="11">
        <f>GLM1차!G78/10000000</f>
        <v>4.3302819427386514E-2</v>
      </c>
      <c r="H78" s="11">
        <f>GLM1차!H78/10000000</f>
        <v>4.2738745579113564E-2</v>
      </c>
      <c r="I78" s="11">
        <f>GLM1차!I78/10000000</f>
        <v>4.1867409345069814E-2</v>
      </c>
      <c r="J78" s="11">
        <f>GLM1차!J78/10000000</f>
        <v>3.9944396521466176E-2</v>
      </c>
      <c r="K78" s="11">
        <f>GLM1차!K78/10000000</f>
        <v>3.839430366640751E-2</v>
      </c>
      <c r="L78" s="11">
        <f>GLM1차!L78/10000000</f>
        <v>3.7580018599225842E-2</v>
      </c>
      <c r="M78" s="11">
        <f>GLM1차!M78/10000000</f>
        <v>3.6633407751381825E-2</v>
      </c>
      <c r="N78" s="11">
        <f>GLM1차!N78/10000000</f>
        <v>3.5561847920299351E-2</v>
      </c>
      <c r="O78" s="11">
        <f>GLM1차!O78/10000000</f>
        <v>3.5638082931698928E-2</v>
      </c>
      <c r="P78" s="11">
        <f>GLM1차!P78/10000000</f>
        <v>3.4802085318502617E-2</v>
      </c>
      <c r="Q78" s="11">
        <f>GLM1차!Q78/10000000</f>
        <v>3.377884922005444E-2</v>
      </c>
      <c r="R78" s="11">
        <f>GLM1차!R78/10000000</f>
        <v>3.3408415401930548E-2</v>
      </c>
      <c r="S78" s="11">
        <f>GLM1차!S78/10000000</f>
        <v>3.3372997319780738E-2</v>
      </c>
      <c r="T78" s="11">
        <f>GLM1차!T78/10000000</f>
        <v>3.3063449958258051E-2</v>
      </c>
      <c r="U78" s="11">
        <f>GLM1차!U78/10000000</f>
        <v>3.2802040013333325E-2</v>
      </c>
      <c r="V78" s="11">
        <f>GLM1차!V78/10000000</f>
        <v>3.3301483670849966E-2</v>
      </c>
      <c r="W78" s="12">
        <f>GLM1차!W78/10000000</f>
        <v>3.0627947725346522E-2</v>
      </c>
      <c r="X78" s="12">
        <f>GLM1차!X78/10000000</f>
        <v>2.9997228292504074E-2</v>
      </c>
      <c r="Y78" s="12">
        <f>GLM1차!Y78/10000000</f>
        <v>2.9379497225925425E-2</v>
      </c>
      <c r="Z78" s="12">
        <f>GLM1차!Z78/10000000</f>
        <v>2.8774487056987361E-2</v>
      </c>
      <c r="AA78" s="12">
        <f>GLM1차!AA78/10000000</f>
        <v>2.8181935825032107E-2</v>
      </c>
      <c r="AB78" s="12">
        <f>GLM1차!AB78/10000000</f>
        <v>2.7601586963940876E-2</v>
      </c>
      <c r="AC78" s="12">
        <f>GLM1차!AC78/10000000</f>
        <v>2.7033189191045141E-2</v>
      </c>
      <c r="AD78" s="12">
        <f>GLM1차!AD78/10000000</f>
        <v>2.6476496398325364E-2</v>
      </c>
      <c r="AE78" s="12">
        <f>GLM1차!AE78/10000000</f>
        <v>2.5931267545848489E-2</v>
      </c>
      <c r="AG78" s="3">
        <f>(W78-실제값!W78)^2</f>
        <v>113861406807.29753</v>
      </c>
      <c r="AH78" s="3">
        <f>(X78-실제값!X78)^2</f>
        <v>116436845434.11256</v>
      </c>
      <c r="AI78" s="3">
        <f>(Y78-실제값!Y78)^2</f>
        <v>100304256394.02655</v>
      </c>
      <c r="AJ78" s="3">
        <f>(Z78-실제값!Z78)^2</f>
        <v>97078854829.095398</v>
      </c>
      <c r="AK78" s="3">
        <f>(AA78-실제값!AA78)^2</f>
        <v>111714378041.0574</v>
      </c>
      <c r="AL78" s="3">
        <f>(AB78-실제값!AB78)^2</f>
        <v>122903686366.1181</v>
      </c>
      <c r="AM78" s="3">
        <f>(AC78-실제값!AC78)^2</f>
        <v>90078323890.678833</v>
      </c>
      <c r="AN78" s="3">
        <f>(AD78-실제값!AD78)^2</f>
        <v>97141614353.687943</v>
      </c>
    </row>
    <row r="79" spans="1:40" x14ac:dyDescent="0.6">
      <c r="A79" s="1">
        <v>75</v>
      </c>
      <c r="B79" s="11">
        <f>GLM1차!B79/10000000</f>
        <v>5.3214455469575386E-2</v>
      </c>
      <c r="C79" s="11">
        <f>GLM1차!C79/10000000</f>
        <v>5.095272965847978E-2</v>
      </c>
      <c r="D79" s="11">
        <f>GLM1차!D79/10000000</f>
        <v>4.935913731425412E-2</v>
      </c>
      <c r="E79" s="11">
        <f>GLM1차!E79/10000000</f>
        <v>4.8460464712556453E-2</v>
      </c>
      <c r="F79" s="11">
        <f>GLM1차!F79/10000000</f>
        <v>4.9194629652078145E-2</v>
      </c>
      <c r="G79" s="11">
        <f>GLM1차!G79/10000000</f>
        <v>4.765685487966391E-2</v>
      </c>
      <c r="H79" s="11">
        <f>GLM1차!H79/10000000</f>
        <v>4.6526577133409609E-2</v>
      </c>
      <c r="I79" s="11">
        <f>GLM1차!I79/10000000</f>
        <v>4.6119723541344276E-2</v>
      </c>
      <c r="J79" s="11">
        <f>GLM1차!J79/10000000</f>
        <v>4.5305242868382903E-2</v>
      </c>
      <c r="K79" s="11">
        <f>GLM1차!K79/10000000</f>
        <v>4.2552292535773417E-2</v>
      </c>
      <c r="L79" s="11">
        <f>GLM1차!L79/10000000</f>
        <v>4.1952122598337166E-2</v>
      </c>
      <c r="M79" s="11">
        <f>GLM1차!M79/10000000</f>
        <v>4.0011449741940472E-2</v>
      </c>
      <c r="N79" s="11">
        <f>GLM1차!N79/10000000</f>
        <v>3.9627308122428026E-2</v>
      </c>
      <c r="O79" s="11">
        <f>GLM1차!O79/10000000</f>
        <v>3.9434810821517563E-2</v>
      </c>
      <c r="P79" s="11">
        <f>GLM1차!P79/10000000</f>
        <v>3.7823218532627365E-2</v>
      </c>
      <c r="Q79" s="11">
        <f>GLM1차!Q79/10000000</f>
        <v>3.8437187438504716E-2</v>
      </c>
      <c r="R79" s="11">
        <f>GLM1차!R79/10000000</f>
        <v>3.6606181632374113E-2</v>
      </c>
      <c r="S79" s="11">
        <f>GLM1차!S79/10000000</f>
        <v>3.6042058935627161E-2</v>
      </c>
      <c r="T79" s="11">
        <f>GLM1차!T79/10000000</f>
        <v>3.6539064806975372E-2</v>
      </c>
      <c r="U79" s="11">
        <f>GLM1차!U79/10000000</f>
        <v>3.6098017341840573E-2</v>
      </c>
      <c r="V79" s="11">
        <f>GLM1차!V79/10000000</f>
        <v>3.6218552207084587E-2</v>
      </c>
      <c r="W79" s="12">
        <f>GLM1차!W79/10000000</f>
        <v>3.3744297218399645E-2</v>
      </c>
      <c r="X79" s="12">
        <f>GLM1차!X79/10000000</f>
        <v>3.3048922783371924E-2</v>
      </c>
      <c r="Y79" s="12">
        <f>GLM1차!Y79/10000000</f>
        <v>3.2367878046834005E-2</v>
      </c>
      <c r="Z79" s="12">
        <f>GLM1차!Z79/10000000</f>
        <v>3.1700867714267618E-2</v>
      </c>
      <c r="AA79" s="12">
        <f>GLM1차!AA79/10000000</f>
        <v>3.104760257633854E-2</v>
      </c>
      <c r="AB79" s="12">
        <f>GLM1차!AB79/10000000</f>
        <v>3.0407799383498163E-2</v>
      </c>
      <c r="AC79" s="12">
        <f>GLM1차!AC79/10000000</f>
        <v>2.9781180723169185E-2</v>
      </c>
      <c r="AD79" s="12">
        <f>GLM1차!AD79/10000000</f>
        <v>2.9167474899462163E-2</v>
      </c>
      <c r="AE79" s="12">
        <f>GLM1차!AE79/10000000</f>
        <v>2.8566415815370776E-2</v>
      </c>
      <c r="AG79" s="3">
        <f>(W79-실제값!W79)^2</f>
        <v>133526952147.6282</v>
      </c>
      <c r="AH79" s="3">
        <f>(X79-실제값!X79)^2</f>
        <v>132600680800.72734</v>
      </c>
      <c r="AI79" s="3">
        <f>(Y79-실제값!Y79)^2</f>
        <v>137000509019.89314</v>
      </c>
      <c r="AJ79" s="3">
        <f>(Z79-실제값!Z79)^2</f>
        <v>115157408877.34396</v>
      </c>
      <c r="AK79" s="3">
        <f>(AA79-실제값!AA79)^2</f>
        <v>121579501633.1916</v>
      </c>
      <c r="AL79" s="3">
        <f>(AB79-실제값!AB79)^2</f>
        <v>133577142268.40453</v>
      </c>
      <c r="AM79" s="3">
        <f>(AC79-실제값!AC79)^2</f>
        <v>146563448544.39474</v>
      </c>
      <c r="AN79" s="3">
        <f>(AD79-실제값!AD79)^2</f>
        <v>105308639140.75098</v>
      </c>
    </row>
    <row r="80" spans="1:40" x14ac:dyDescent="0.6">
      <c r="A80" s="1">
        <v>76</v>
      </c>
      <c r="B80" s="11">
        <f>GLM1차!B80/10000000</f>
        <v>5.6065616365169324E-2</v>
      </c>
      <c r="C80" s="11">
        <f>GLM1차!C80/10000000</f>
        <v>5.7510796165233941E-2</v>
      </c>
      <c r="D80" s="11">
        <f>GLM1차!D80/10000000</f>
        <v>5.4980422452846039E-2</v>
      </c>
      <c r="E80" s="11">
        <f>GLM1차!E80/10000000</f>
        <v>5.359905170836566E-2</v>
      </c>
      <c r="F80" s="11">
        <f>GLM1차!F80/10000000</f>
        <v>5.244127747315299E-2</v>
      </c>
      <c r="G80" s="11">
        <f>GLM1차!G80/10000000</f>
        <v>5.223555069363487E-2</v>
      </c>
      <c r="H80" s="11">
        <f>GLM1차!H80/10000000</f>
        <v>5.1275299873945607E-2</v>
      </c>
      <c r="I80" s="11">
        <f>GLM1차!I80/10000000</f>
        <v>4.992139455958932E-2</v>
      </c>
      <c r="J80" s="11">
        <f>GLM1차!J80/10000000</f>
        <v>4.9333207450692418E-2</v>
      </c>
      <c r="K80" s="11">
        <f>GLM1차!K80/10000000</f>
        <v>4.6439461232136083E-2</v>
      </c>
      <c r="L80" s="11">
        <f>GLM1차!L80/10000000</f>
        <v>4.4874162682611567E-2</v>
      </c>
      <c r="M80" s="11">
        <f>GLM1차!M80/10000000</f>
        <v>4.4678334283555381E-2</v>
      </c>
      <c r="N80" s="11">
        <f>GLM1차!N80/10000000</f>
        <v>4.2254036350320275E-2</v>
      </c>
      <c r="O80" s="11">
        <f>GLM1차!O80/10000000</f>
        <v>4.2219365089633899E-2</v>
      </c>
      <c r="P80" s="11">
        <f>GLM1차!P80/10000000</f>
        <v>4.0615131925539276E-2</v>
      </c>
      <c r="Q80" s="11">
        <f>GLM1차!Q80/10000000</f>
        <v>4.098405560158988E-2</v>
      </c>
      <c r="R80" s="11">
        <f>GLM1차!R80/10000000</f>
        <v>4.1590001474433022E-2</v>
      </c>
      <c r="S80" s="11">
        <f>GLM1차!S80/10000000</f>
        <v>3.9395197461821713E-2</v>
      </c>
      <c r="T80" s="11">
        <f>GLM1차!T80/10000000</f>
        <v>3.9569179953633363E-2</v>
      </c>
      <c r="U80" s="11">
        <f>GLM1차!U80/10000000</f>
        <v>3.9755148879546023E-2</v>
      </c>
      <c r="V80" s="11">
        <f>GLM1차!V80/10000000</f>
        <v>3.9469486621944737E-2</v>
      </c>
      <c r="W80" s="12">
        <f>GLM1차!W80/10000000</f>
        <v>3.6714110600968894E-2</v>
      </c>
      <c r="X80" s="12">
        <f>GLM1차!X80/10000000</f>
        <v>3.5951193970946378E-2</v>
      </c>
      <c r="Y80" s="12">
        <f>GLM1차!Y80/10000000</f>
        <v>3.5204130694711754E-2</v>
      </c>
      <c r="Z80" s="12">
        <f>GLM1차!Z80/10000000</f>
        <v>3.4472591340690945E-2</v>
      </c>
      <c r="AA80" s="12">
        <f>GLM1차!AA80/10000000</f>
        <v>3.3756253322874491E-2</v>
      </c>
      <c r="AB80" s="12">
        <f>GLM1차!AB80/10000000</f>
        <v>3.3054800758568217E-2</v>
      </c>
      <c r="AC80" s="12">
        <f>GLM1차!AC80/10000000</f>
        <v>3.2367924329097339E-2</v>
      </c>
      <c r="AD80" s="12">
        <f>GLM1차!AD80/10000000</f>
        <v>3.1695321143407562E-2</v>
      </c>
      <c r="AE80" s="12">
        <f>GLM1차!AE80/10000000</f>
        <v>3.103669460449934E-2</v>
      </c>
      <c r="AG80" s="3">
        <f>(W80-실제값!W80)^2</f>
        <v>152424904908.67883</v>
      </c>
      <c r="AH80" s="3">
        <f>(X80-실제값!X80)^2</f>
        <v>154224784924.97314</v>
      </c>
      <c r="AI80" s="3">
        <f>(Y80-실제값!Y80)^2</f>
        <v>159727737565.96167</v>
      </c>
      <c r="AJ80" s="3">
        <f>(Z80-실제값!Z80)^2</f>
        <v>156351540441.02505</v>
      </c>
      <c r="AK80" s="3">
        <f>(AA80-실제값!AA80)^2</f>
        <v>145839606055.30658</v>
      </c>
      <c r="AL80" s="3">
        <f>(AB80-실제값!AB80)^2</f>
        <v>145257747092.21902</v>
      </c>
      <c r="AM80" s="3">
        <f>(AC80-실제값!AC80)^2</f>
        <v>157388512575.90643</v>
      </c>
      <c r="AN80" s="3">
        <f>(AD80-실제값!AD80)^2</f>
        <v>166048757490.4938</v>
      </c>
    </row>
    <row r="81" spans="1:40" x14ac:dyDescent="0.6">
      <c r="A81" s="1">
        <v>77</v>
      </c>
      <c r="B81" s="11">
        <f>GLM1차!B81/10000000</f>
        <v>6.2943282494567848E-2</v>
      </c>
      <c r="C81" s="11">
        <f>GLM1차!C81/10000000</f>
        <v>6.032982928946292E-2</v>
      </c>
      <c r="D81" s="11">
        <f>GLM1차!D81/10000000</f>
        <v>6.1847273778075494E-2</v>
      </c>
      <c r="E81" s="11">
        <f>GLM1차!E81/10000000</f>
        <v>5.9008833284891933E-2</v>
      </c>
      <c r="F81" s="11">
        <f>GLM1차!F81/10000000</f>
        <v>5.8200927307864442E-2</v>
      </c>
      <c r="G81" s="11">
        <f>GLM1차!G81/10000000</f>
        <v>5.6446765657481669E-2</v>
      </c>
      <c r="H81" s="11">
        <f>GLM1차!H81/10000000</f>
        <v>5.630652936407507E-2</v>
      </c>
      <c r="I81" s="11">
        <f>GLM1차!I81/10000000</f>
        <v>5.5035223817896002E-2</v>
      </c>
      <c r="J81" s="11">
        <f>GLM1차!J81/10000000</f>
        <v>5.3015185182000303E-2</v>
      </c>
      <c r="K81" s="11">
        <f>GLM1차!K81/10000000</f>
        <v>5.1499657449046839E-2</v>
      </c>
      <c r="L81" s="11">
        <f>GLM1차!L81/10000000</f>
        <v>5.1038376510816906E-2</v>
      </c>
      <c r="M81" s="11">
        <f>GLM1차!M81/10000000</f>
        <v>4.8358698812452403E-2</v>
      </c>
      <c r="N81" s="11">
        <f>GLM1차!N81/10000000</f>
        <v>4.7265471515739448E-2</v>
      </c>
      <c r="O81" s="11">
        <f>GLM1차!O81/10000000</f>
        <v>4.6547877280929448E-2</v>
      </c>
      <c r="P81" s="11">
        <f>GLM1차!P81/10000000</f>
        <v>4.5220221052964575E-2</v>
      </c>
      <c r="Q81" s="11">
        <f>GLM1차!Q81/10000000</f>
        <v>4.4862551338297398E-2</v>
      </c>
      <c r="R81" s="11">
        <f>GLM1차!R81/10000000</f>
        <v>4.4120017035840162E-2</v>
      </c>
      <c r="S81" s="11">
        <f>GLM1차!S81/10000000</f>
        <v>4.4825186616033623E-2</v>
      </c>
      <c r="T81" s="11">
        <f>GLM1차!T81/10000000</f>
        <v>4.3889916755830434E-2</v>
      </c>
      <c r="U81" s="11">
        <f>GLM1차!U81/10000000</f>
        <v>4.3407870338595743E-2</v>
      </c>
      <c r="V81" s="11">
        <f>GLM1차!V81/10000000</f>
        <v>4.3894593324176084E-2</v>
      </c>
      <c r="W81" s="12">
        <f>GLM1차!W81/10000000</f>
        <v>4.0600735395449013E-2</v>
      </c>
      <c r="X81" s="12">
        <f>GLM1차!X81/10000000</f>
        <v>3.9772083749267599E-2</v>
      </c>
      <c r="Y81" s="12">
        <f>GLM1차!Y81/10000000</f>
        <v>3.8960344692083475E-2</v>
      </c>
      <c r="Z81" s="12">
        <f>GLM1차!Z81/10000000</f>
        <v>3.8165173041854968E-2</v>
      </c>
      <c r="AA81" s="12">
        <f>GLM1차!AA81/10000000</f>
        <v>3.7386230661627141E-2</v>
      </c>
      <c r="AB81" s="12">
        <f>GLM1차!AB81/10000000</f>
        <v>3.6623186315742018E-2</v>
      </c>
      <c r="AC81" s="12">
        <f>GLM1차!AC81/10000000</f>
        <v>3.5875715528985046E-2</v>
      </c>
      <c r="AD81" s="12">
        <f>GLM1차!AD81/10000000</f>
        <v>3.5143500448605945E-2</v>
      </c>
      <c r="AE81" s="12">
        <f>GLM1차!AE81/10000000</f>
        <v>3.4426229709156021E-2</v>
      </c>
      <c r="AG81" s="3">
        <f>(W81-실제값!W81)^2</f>
        <v>183035878722.27374</v>
      </c>
      <c r="AH81" s="3">
        <f>(X81-실제값!X81)^2</f>
        <v>182633331650.13962</v>
      </c>
      <c r="AI81" s="3">
        <f>(Y81-실제값!Y81)^2</f>
        <v>187973012624.13275</v>
      </c>
      <c r="AJ81" s="3">
        <f>(Z81-실제값!Z81)^2</f>
        <v>184573379373.74588</v>
      </c>
      <c r="AK81" s="3">
        <f>(AA81-실제값!AA81)^2</f>
        <v>204967074201.75632</v>
      </c>
      <c r="AL81" s="3">
        <f>(AB81-실제값!AB81)^2</f>
        <v>169064271051.2446</v>
      </c>
      <c r="AM81" s="3">
        <f>(AC81-실제값!AC81)^2</f>
        <v>176970895243.1246</v>
      </c>
      <c r="AN81" s="3">
        <f>(AD81-실제값!AD81)^2</f>
        <v>182642390152.15518</v>
      </c>
    </row>
    <row r="82" spans="1:40" x14ac:dyDescent="0.6">
      <c r="A82" s="1">
        <v>78</v>
      </c>
      <c r="B82" s="11">
        <f>GLM1차!B82/10000000</f>
        <v>6.6986456047386247E-2</v>
      </c>
      <c r="C82" s="11">
        <f>GLM1차!C82/10000000</f>
        <v>6.7809277151518021E-2</v>
      </c>
      <c r="D82" s="11">
        <f>GLM1차!D82/10000000</f>
        <v>6.487430659218392E-2</v>
      </c>
      <c r="E82" s="11">
        <f>GLM1차!E82/10000000</f>
        <v>6.6770552128284061E-2</v>
      </c>
      <c r="F82" s="11">
        <f>GLM1차!F82/10000000</f>
        <v>6.5215541782510822E-2</v>
      </c>
      <c r="G82" s="11">
        <f>GLM1차!G82/10000000</f>
        <v>6.2503521566092596E-2</v>
      </c>
      <c r="H82" s="11">
        <f>GLM1차!H82/10000000</f>
        <v>6.0573273889718941E-2</v>
      </c>
      <c r="I82" s="11">
        <f>GLM1차!I82/10000000</f>
        <v>6.0574760792856522E-2</v>
      </c>
      <c r="J82" s="11">
        <f>GLM1차!J82/10000000</f>
        <v>5.8595273656360587E-2</v>
      </c>
      <c r="K82" s="11">
        <f>GLM1차!K82/10000000</f>
        <v>5.620185321160541E-2</v>
      </c>
      <c r="L82" s="11">
        <f>GLM1차!L82/10000000</f>
        <v>5.6015902014623607E-2</v>
      </c>
      <c r="M82" s="11">
        <f>GLM1차!M82/10000000</f>
        <v>5.3363370612274724E-2</v>
      </c>
      <c r="N82" s="11">
        <f>GLM1차!N82/10000000</f>
        <v>5.148460850596636E-2</v>
      </c>
      <c r="O82" s="11">
        <f>GLM1차!O82/10000000</f>
        <v>5.1832894259380875E-2</v>
      </c>
      <c r="P82" s="11">
        <f>GLM1차!P82/10000000</f>
        <v>5.0160902747962054E-2</v>
      </c>
      <c r="Q82" s="11">
        <f>GLM1차!Q82/10000000</f>
        <v>4.924810410541848E-2</v>
      </c>
      <c r="R82" s="11">
        <f>GLM1차!R82/10000000</f>
        <v>4.8568265245025589E-2</v>
      </c>
      <c r="S82" s="11">
        <f>GLM1차!S82/10000000</f>
        <v>4.7721261780246098E-2</v>
      </c>
      <c r="T82" s="11">
        <f>GLM1차!T82/10000000</f>
        <v>4.925510359241711E-2</v>
      </c>
      <c r="U82" s="11">
        <f>GLM1차!U82/10000000</f>
        <v>4.722983483382906E-2</v>
      </c>
      <c r="V82" s="11">
        <f>GLM1차!V82/10000000</f>
        <v>4.7499841025330621E-2</v>
      </c>
      <c r="W82" s="12">
        <f>GLM1차!W82/10000000</f>
        <v>4.4555405157240498E-2</v>
      </c>
      <c r="X82" s="12">
        <f>GLM1차!X82/10000000</f>
        <v>4.3647882815039632E-2</v>
      </c>
      <c r="Y82" s="12">
        <f>GLM1차!Y82/10000000</f>
        <v>4.2758845251480111E-2</v>
      </c>
      <c r="Z82" s="12">
        <f>GLM1차!Z82/10000000</f>
        <v>4.1887915961184519E-2</v>
      </c>
      <c r="AA82" s="12">
        <f>GLM1차!AA82/10000000</f>
        <v>4.1034726107589022E-2</v>
      </c>
      <c r="AB82" s="12">
        <f>GLM1차!AB82/10000000</f>
        <v>4.0198914366739467E-2</v>
      </c>
      <c r="AC82" s="12">
        <f>GLM1차!AC82/10000000</f>
        <v>3.9380126774273938E-2</v>
      </c>
      <c r="AD82" s="12">
        <f>GLM1차!AD82/10000000</f>
        <v>3.8578016575517314E-2</v>
      </c>
      <c r="AE82" s="12">
        <f>GLM1차!AE82/10000000</f>
        <v>3.7792244078633706E-2</v>
      </c>
      <c r="AG82" s="3">
        <f>(W82-실제값!W82)^2</f>
        <v>220142330508.90979</v>
      </c>
      <c r="AH82" s="3">
        <f>(X82-실제값!X82)^2</f>
        <v>219026392058.6618</v>
      </c>
      <c r="AI82" s="3">
        <f>(Y82-실제값!Y82)^2</f>
        <v>211494514122.00543</v>
      </c>
      <c r="AJ82" s="3">
        <f>(Z82-실제값!Z82)^2</f>
        <v>213178747590.66052</v>
      </c>
      <c r="AK82" s="3">
        <f>(AA82-실제값!AA82)^2</f>
        <v>246271004832.59656</v>
      </c>
      <c r="AL82" s="3">
        <f>(AB82-실제값!AB82)^2</f>
        <v>239949555755.23209</v>
      </c>
      <c r="AM82" s="3">
        <f>(AC82-실제값!AC82)^2</f>
        <v>210739873136.66623</v>
      </c>
      <c r="AN82" s="3">
        <f>(AD82-실제값!AD82)^2</f>
        <v>205176078917.0965</v>
      </c>
    </row>
    <row r="83" spans="1:40" x14ac:dyDescent="0.6">
      <c r="A83" s="1">
        <v>79</v>
      </c>
      <c r="B83" s="11">
        <f>GLM1차!B83/10000000</f>
        <v>7.2084721508493266E-2</v>
      </c>
      <c r="C83" s="11">
        <f>GLM1차!C83/10000000</f>
        <v>7.2273995938732377E-2</v>
      </c>
      <c r="D83" s="11">
        <f>GLM1차!D83/10000000</f>
        <v>7.2846152855807644E-2</v>
      </c>
      <c r="E83" s="11">
        <f>GLM1차!E83/10000000</f>
        <v>7.0665797659498181E-2</v>
      </c>
      <c r="F83" s="11">
        <f>GLM1차!F83/10000000</f>
        <v>7.2909692461917336E-2</v>
      </c>
      <c r="G83" s="11">
        <f>GLM1차!G83/10000000</f>
        <v>7.0948451504422638E-2</v>
      </c>
      <c r="H83" s="11">
        <f>GLM1차!H83/10000000</f>
        <v>6.8030381385855154E-2</v>
      </c>
      <c r="I83" s="11">
        <f>GLM1차!I83/10000000</f>
        <v>6.6083638757994084E-2</v>
      </c>
      <c r="J83" s="11">
        <f>GLM1차!J83/10000000</f>
        <v>6.5306751282466588E-2</v>
      </c>
      <c r="K83" s="11">
        <f>GLM1차!K83/10000000</f>
        <v>6.168584671454494E-2</v>
      </c>
      <c r="L83" s="11">
        <f>GLM1차!L83/10000000</f>
        <v>6.1362447532522992E-2</v>
      </c>
      <c r="M83" s="11">
        <f>GLM1차!M83/10000000</f>
        <v>5.9397725627153147E-2</v>
      </c>
      <c r="N83" s="11">
        <f>GLM1차!N83/10000000</f>
        <v>5.7152092791218093E-2</v>
      </c>
      <c r="O83" s="11">
        <f>GLM1차!O83/10000000</f>
        <v>5.7310735142686496E-2</v>
      </c>
      <c r="P83" s="11">
        <f>GLM1차!P83/10000000</f>
        <v>5.425788250747024E-2</v>
      </c>
      <c r="Q83" s="11">
        <f>GLM1차!Q83/10000000</f>
        <v>5.3542090048588731E-2</v>
      </c>
      <c r="R83" s="11">
        <f>GLM1차!R83/10000000</f>
        <v>5.3325323603315107E-2</v>
      </c>
      <c r="S83" s="11">
        <f>GLM1차!S83/10000000</f>
        <v>5.305605334633804E-2</v>
      </c>
      <c r="T83" s="11">
        <f>GLM1차!T83/10000000</f>
        <v>5.2419747480363807E-2</v>
      </c>
      <c r="U83" s="11">
        <f>GLM1차!U83/10000000</f>
        <v>5.2925235867072713E-2</v>
      </c>
      <c r="V83" s="11">
        <f>GLM1차!V83/10000000</f>
        <v>5.195741081547909E-2</v>
      </c>
      <c r="W83" s="12">
        <f>GLM1차!W83/10000000</f>
        <v>4.9098946441243567E-2</v>
      </c>
      <c r="X83" s="12">
        <f>GLM1차!X83/10000000</f>
        <v>4.8109976638565415E-2</v>
      </c>
      <c r="Y83" s="12">
        <f>GLM1차!Y83/10000000</f>
        <v>4.7140927044801793E-2</v>
      </c>
      <c r="Z83" s="12">
        <f>GLM1차!Z83/10000000</f>
        <v>4.6191396419468442E-2</v>
      </c>
      <c r="AA83" s="12">
        <f>GLM1차!AA83/10000000</f>
        <v>4.5260991604019751E-2</v>
      </c>
      <c r="AB83" s="12">
        <f>GLM1차!AB83/10000000</f>
        <v>4.4349327359060629E-2</v>
      </c>
      <c r="AC83" s="12">
        <f>GLM1차!AC83/10000000</f>
        <v>4.345602620483522E-2</v>
      </c>
      <c r="AD83" s="12">
        <f>GLM1차!AD83/10000000</f>
        <v>4.2580718264930595E-2</v>
      </c>
      <c r="AE83" s="12">
        <f>GLM1차!AE83/10000000</f>
        <v>4.1723041113125386E-2</v>
      </c>
      <c r="AG83" s="3">
        <f>(W83-실제값!W83)^2</f>
        <v>267315354744.14264</v>
      </c>
      <c r="AH83" s="3">
        <f>(X83-실제값!X83)^2</f>
        <v>277905056680.177</v>
      </c>
      <c r="AI83" s="3">
        <f>(Y83-실제값!Y83)^2</f>
        <v>261931307408.83582</v>
      </c>
      <c r="AJ83" s="3">
        <f>(Z83-실제값!Z83)^2</f>
        <v>251607122955.04565</v>
      </c>
      <c r="AK83" s="3">
        <f>(AA83-실제값!AA83)^2</f>
        <v>276615089485.31873</v>
      </c>
      <c r="AL83" s="3">
        <f>(AB83-실제값!AB83)^2</f>
        <v>293610488673.94452</v>
      </c>
      <c r="AM83" s="3">
        <f>(AC83-실제값!AC83)^2</f>
        <v>288612627631.50848</v>
      </c>
      <c r="AN83" s="3">
        <f>(AD83-실제값!AD83)^2</f>
        <v>253675942323.66742</v>
      </c>
    </row>
    <row r="84" spans="1:40" x14ac:dyDescent="0.6">
      <c r="A84" s="1">
        <v>80</v>
      </c>
      <c r="B84" s="11">
        <f>GLM1차!B84/10000000</f>
        <v>8.4742799712832398E-2</v>
      </c>
      <c r="C84" s="11">
        <f>GLM1차!C84/10000000</f>
        <v>8.3981676191284119E-2</v>
      </c>
      <c r="D84" s="11">
        <f>GLM1차!D84/10000000</f>
        <v>8.2620771136646579E-2</v>
      </c>
      <c r="E84" s="11">
        <f>GLM1차!E84/10000000</f>
        <v>8.3034675509200379E-2</v>
      </c>
      <c r="F84" s="11">
        <f>GLM1차!F84/10000000</f>
        <v>7.9560919490016355E-2</v>
      </c>
      <c r="G84" s="11">
        <f>GLM1차!G84/10000000</f>
        <v>8.4339367246548821E-2</v>
      </c>
      <c r="H84" s="11">
        <f>GLM1차!H84/10000000</f>
        <v>7.7865666737226918E-2</v>
      </c>
      <c r="I84" s="11">
        <f>GLM1차!I84/10000000</f>
        <v>7.5322863531197576E-2</v>
      </c>
      <c r="J84" s="11">
        <f>GLM1차!J84/10000000</f>
        <v>7.492446712013455E-2</v>
      </c>
      <c r="K84" s="11">
        <f>GLM1차!K84/10000000</f>
        <v>7.2529116719736081E-2</v>
      </c>
      <c r="L84" s="11">
        <f>GLM1차!L84/10000000</f>
        <v>7.0661846694209357E-2</v>
      </c>
      <c r="M84" s="11">
        <f>GLM1차!M84/10000000</f>
        <v>6.9046980056445259E-2</v>
      </c>
      <c r="N84" s="11">
        <f>GLM1차!N84/10000000</f>
        <v>6.7506675320074469E-2</v>
      </c>
      <c r="O84" s="11">
        <f>GLM1차!O84/10000000</f>
        <v>6.5549782190864228E-2</v>
      </c>
      <c r="P84" s="11">
        <f>GLM1차!P84/10000000</f>
        <v>6.2489030394838961E-2</v>
      </c>
      <c r="Q84" s="11">
        <f>GLM1차!Q84/10000000</f>
        <v>6.3483856278055237E-2</v>
      </c>
      <c r="R84" s="11">
        <f>GLM1차!R84/10000000</f>
        <v>6.0354917018995584E-2</v>
      </c>
      <c r="S84" s="11">
        <f>GLM1차!S84/10000000</f>
        <v>5.9805606007240587E-2</v>
      </c>
      <c r="T84" s="11">
        <f>GLM1차!T84/10000000</f>
        <v>5.853723858116551E-2</v>
      </c>
      <c r="U84" s="11">
        <f>GLM1차!U84/10000000</f>
        <v>5.8481650164808184E-2</v>
      </c>
      <c r="V84" s="11">
        <f>GLM1차!V84/10000000</f>
        <v>5.9323541003003306E-2</v>
      </c>
      <c r="W84" s="12">
        <f>GLM1차!W84/10000000</f>
        <v>5.5768255234990981E-2</v>
      </c>
      <c r="X84" s="12">
        <f>GLM1차!X84/10000000</f>
        <v>5.4588361577054323E-2</v>
      </c>
      <c r="Y84" s="12">
        <f>GLM1차!Y84/10000000</f>
        <v>5.3433431028294252E-2</v>
      </c>
      <c r="Z84" s="12">
        <f>GLM1차!Z84/10000000</f>
        <v>5.2302935442114909E-2</v>
      </c>
      <c r="AA84" s="12">
        <f>GLM1차!AA84/10000000</f>
        <v>5.1196357845961223E-2</v>
      </c>
      <c r="AB84" s="12">
        <f>GLM1차!AB84/10000000</f>
        <v>5.0113192204909861E-2</v>
      </c>
      <c r="AC84" s="12">
        <f>GLM1차!AC84/10000000</f>
        <v>4.9052943190261926E-2</v>
      </c>
      <c r="AD84" s="12">
        <f>GLM1차!AD84/10000000</f>
        <v>4.8015125953028315E-2</v>
      </c>
      <c r="AE84" s="12">
        <f>GLM1차!AE84/10000000</f>
        <v>4.6999265902210728E-2</v>
      </c>
      <c r="AG84" s="3">
        <f>(W84-실제값!W84)^2</f>
        <v>323099732404.37415</v>
      </c>
      <c r="AH84" s="3">
        <f>(X84-실제값!X84)^2</f>
        <v>327225511648.83679</v>
      </c>
      <c r="AI84" s="3">
        <f>(Y84-실제값!Y84)^2</f>
        <v>327358745296.14709</v>
      </c>
      <c r="AJ84" s="3">
        <f>(Z84-실제값!Z84)^2</f>
        <v>307316246670.20313</v>
      </c>
      <c r="AK84" s="3">
        <f>(AA84-실제값!AA84)^2</f>
        <v>333353939828.47937</v>
      </c>
      <c r="AL84" s="3">
        <f>(AB84-실제값!AB84)^2</f>
        <v>340305524942.16321</v>
      </c>
      <c r="AM84" s="3">
        <f>(AC84-실제값!AC84)^2</f>
        <v>356208635906.23761</v>
      </c>
      <c r="AN84" s="3">
        <f>(AD84-실제값!AD84)^2</f>
        <v>349608279312.44104</v>
      </c>
    </row>
    <row r="85" spans="1:40" x14ac:dyDescent="0.6">
      <c r="A85" s="1">
        <v>81</v>
      </c>
      <c r="B85" s="11">
        <f>GLM1차!B85/10000000</f>
        <v>9.4122948749976884E-2</v>
      </c>
      <c r="C85" s="11">
        <f>GLM1차!C85/10000000</f>
        <v>9.1546032639486533E-2</v>
      </c>
      <c r="D85" s="11">
        <f>GLM1차!D85/10000000</f>
        <v>9.1535745287083234E-2</v>
      </c>
      <c r="E85" s="11">
        <f>GLM1차!E85/10000000</f>
        <v>9.022012430149183E-2</v>
      </c>
      <c r="F85" s="11">
        <f>GLM1차!F85/10000000</f>
        <v>9.137297019594573E-2</v>
      </c>
      <c r="G85" s="11">
        <f>GLM1차!G85/10000000</f>
        <v>8.5587780445251546E-2</v>
      </c>
      <c r="H85" s="11">
        <f>GLM1차!H85/10000000</f>
        <v>9.1305222307339742E-2</v>
      </c>
      <c r="I85" s="11">
        <f>GLM1차!I85/10000000</f>
        <v>8.5806792152727268E-2</v>
      </c>
      <c r="J85" s="11">
        <f>GLM1차!J85/10000000</f>
        <v>8.1492416361615069E-2</v>
      </c>
      <c r="K85" s="11">
        <f>GLM1차!K85/10000000</f>
        <v>7.8711384430064271E-2</v>
      </c>
      <c r="L85" s="11">
        <f>GLM1차!L85/10000000</f>
        <v>7.9573422415378917E-2</v>
      </c>
      <c r="M85" s="11">
        <f>GLM1차!M85/10000000</f>
        <v>7.6320497561898959E-2</v>
      </c>
      <c r="N85" s="11">
        <f>GLM1차!N85/10000000</f>
        <v>7.4384031010982329E-2</v>
      </c>
      <c r="O85" s="11">
        <f>GLM1차!O85/10000000</f>
        <v>7.3722810902043301E-2</v>
      </c>
      <c r="P85" s="11">
        <f>GLM1차!P85/10000000</f>
        <v>6.9641559332614886E-2</v>
      </c>
      <c r="Q85" s="11">
        <f>GLM1차!Q85/10000000</f>
        <v>6.8792153196879841E-2</v>
      </c>
      <c r="R85" s="11">
        <f>GLM1차!R85/10000000</f>
        <v>7.0118116541454667E-2</v>
      </c>
      <c r="S85" s="11">
        <f>GLM1차!S85/10000000</f>
        <v>6.5542860663420036E-2</v>
      </c>
      <c r="T85" s="11">
        <f>GLM1차!T85/10000000</f>
        <v>6.6565238635181906E-2</v>
      </c>
      <c r="U85" s="11">
        <f>GLM1차!U85/10000000</f>
        <v>6.4002003820348624E-2</v>
      </c>
      <c r="V85" s="11">
        <f>GLM1차!V85/10000000</f>
        <v>6.5888334849860605E-2</v>
      </c>
      <c r="W85" s="12">
        <f>GLM1차!W85/10000000</f>
        <v>6.2310203136113226E-2</v>
      </c>
      <c r="X85" s="12">
        <f>GLM1차!X85/10000000</f>
        <v>6.1033007362989444E-2</v>
      </c>
      <c r="Y85" s="12">
        <f>GLM1차!Y85/10000000</f>
        <v>5.9781990754124222E-2</v>
      </c>
      <c r="Z85" s="12">
        <f>GLM1차!Z85/10000000</f>
        <v>5.8556616705297854E-2</v>
      </c>
      <c r="AA85" s="12">
        <f>GLM1차!AA85/10000000</f>
        <v>5.7356359611270009E-2</v>
      </c>
      <c r="AB85" s="12">
        <f>GLM1차!AB85/10000000</f>
        <v>5.6180704640329933E-2</v>
      </c>
      <c r="AC85" s="12">
        <f>GLM1차!AC85/10000000</f>
        <v>5.5029147513465757E-2</v>
      </c>
      <c r="AD85" s="12">
        <f>GLM1차!AD85/10000000</f>
        <v>5.3901194288064225E-2</v>
      </c>
      <c r="AE85" s="12">
        <f>GLM1차!AE85/10000000</f>
        <v>5.2796361146040006E-2</v>
      </c>
      <c r="AG85" s="3">
        <f>(W85-실제값!W85)^2</f>
        <v>410029134362.92175</v>
      </c>
      <c r="AH85" s="3">
        <f>(X85-실제값!X85)^2</f>
        <v>395182611157.21423</v>
      </c>
      <c r="AI85" s="3">
        <f>(Y85-실제값!Y85)^2</f>
        <v>387749951949.07532</v>
      </c>
      <c r="AJ85" s="3">
        <f>(Z85-실제값!Z85)^2</f>
        <v>388485083679.72296</v>
      </c>
      <c r="AK85" s="3">
        <f>(AA85-실제값!AA85)^2</f>
        <v>399034855563.36298</v>
      </c>
      <c r="AL85" s="3">
        <f>(AB85-실제값!AB85)^2</f>
        <v>405362400506.12915</v>
      </c>
      <c r="AM85" s="3">
        <f>(AC85-실제값!AC85)^2</f>
        <v>420012963292.09442</v>
      </c>
      <c r="AN85" s="3">
        <f>(AD85-실제값!AD85)^2</f>
        <v>425482485168.70966</v>
      </c>
    </row>
    <row r="86" spans="1:40" x14ac:dyDescent="0.6">
      <c r="A86" s="1">
        <v>82</v>
      </c>
      <c r="B86" s="11">
        <f>GLM1차!B86/10000000</f>
        <v>0.10270914178371611</v>
      </c>
      <c r="C86" s="11">
        <f>GLM1차!C86/10000000</f>
        <v>0.102635040799111</v>
      </c>
      <c r="D86" s="11">
        <f>GLM1차!D86/10000000</f>
        <v>9.9390777140769479E-2</v>
      </c>
      <c r="E86" s="11">
        <f>GLM1차!E86/10000000</f>
        <v>9.9737957050084675E-2</v>
      </c>
      <c r="F86" s="11">
        <f>GLM1차!F86/10000000</f>
        <v>0.10089626987571083</v>
      </c>
      <c r="G86" s="11">
        <f>GLM1차!G86/10000000</f>
        <v>9.9250889948801546E-2</v>
      </c>
      <c r="H86" s="11">
        <f>GLM1차!H86/10000000</f>
        <v>9.3909839975001241E-2</v>
      </c>
      <c r="I86" s="11">
        <f>GLM1차!I86/10000000</f>
        <v>9.9425404967610959E-2</v>
      </c>
      <c r="J86" s="11">
        <f>GLM1차!J86/10000000</f>
        <v>9.2065928223250784E-2</v>
      </c>
      <c r="K86" s="11">
        <f>GLM1차!K86/10000000</f>
        <v>8.6709400690540353E-2</v>
      </c>
      <c r="L86" s="11">
        <f>GLM1차!L86/10000000</f>
        <v>8.7376557280432074E-2</v>
      </c>
      <c r="M86" s="11">
        <f>GLM1차!M86/10000000</f>
        <v>8.5508850288627231E-2</v>
      </c>
      <c r="N86" s="11">
        <f>GLM1차!N86/10000000</f>
        <v>8.1489718101336484E-2</v>
      </c>
      <c r="O86" s="11">
        <f>GLM1차!O86/10000000</f>
        <v>8.1089241215945004E-2</v>
      </c>
      <c r="P86" s="11">
        <f>GLM1차!P86/10000000</f>
        <v>7.9210539521210308E-2</v>
      </c>
      <c r="Q86" s="11">
        <f>GLM1차!Q86/10000000</f>
        <v>7.7263223483364271E-2</v>
      </c>
      <c r="R86" s="11">
        <f>GLM1차!R86/10000000</f>
        <v>7.6106152748913289E-2</v>
      </c>
      <c r="S86" s="11">
        <f>GLM1차!S86/10000000</f>
        <v>7.6291836936206753E-2</v>
      </c>
      <c r="T86" s="11">
        <f>GLM1차!T86/10000000</f>
        <v>7.3760062936209514E-2</v>
      </c>
      <c r="U86" s="11">
        <f>GLM1차!U86/10000000</f>
        <v>7.2665842553097576E-2</v>
      </c>
      <c r="V86" s="11">
        <f>GLM1차!V86/10000000</f>
        <v>7.1092849424475246E-2</v>
      </c>
      <c r="W86" s="12">
        <f>GLM1차!W86/10000000</f>
        <v>6.9681295549079855E-2</v>
      </c>
      <c r="X86" s="12">
        <f>GLM1차!X86/10000000</f>
        <v>6.8295838356054545E-2</v>
      </c>
      <c r="Y86" s="12">
        <f>GLM1차!Y86/10000000</f>
        <v>6.6937927890147519E-2</v>
      </c>
      <c r="Z86" s="12">
        <f>GLM1차!Z86/10000000</f>
        <v>6.5607016446110694E-2</v>
      </c>
      <c r="AA86" s="12">
        <f>GLM1차!AA86/10000000</f>
        <v>6.4302567208593703E-2</v>
      </c>
      <c r="AB86" s="12">
        <f>GLM1차!AB86/10000000</f>
        <v>6.3024054035623778E-2</v>
      </c>
      <c r="AC86" s="12">
        <f>GLM1차!AC86/10000000</f>
        <v>6.177096124638639E-2</v>
      </c>
      <c r="AD86" s="12">
        <f>GLM1차!AD86/10000000</f>
        <v>6.0542783413231945E-2</v>
      </c>
      <c r="AE86" s="12">
        <f>GLM1차!AE86/10000000</f>
        <v>5.9339025157810935E-2</v>
      </c>
      <c r="AG86" s="3">
        <f>(W86-실제값!W86)^2</f>
        <v>494882474122.25531</v>
      </c>
      <c r="AH86" s="3">
        <f>(X86-실제값!X86)^2</f>
        <v>515588662870.79742</v>
      </c>
      <c r="AI86" s="3">
        <f>(Y86-실제값!Y86)^2</f>
        <v>476080437930.99323</v>
      </c>
      <c r="AJ86" s="3">
        <f>(Z86-실제값!Z86)^2</f>
        <v>462721461927.35809</v>
      </c>
      <c r="AK86" s="3">
        <f>(AA86-실제값!AA86)^2</f>
        <v>502803784526.8446</v>
      </c>
      <c r="AL86" s="3">
        <f>(AB86-실제값!AB86)^2</f>
        <v>485709932119.56207</v>
      </c>
      <c r="AM86" s="3">
        <f>(AC86-실제값!AC86)^2</f>
        <v>501741077998.96619</v>
      </c>
      <c r="AN86" s="3">
        <f>(AD86-실제값!AD86)^2</f>
        <v>516292685390.151</v>
      </c>
    </row>
    <row r="87" spans="1:40" x14ac:dyDescent="0.6">
      <c r="A87" s="1">
        <v>83</v>
      </c>
      <c r="B87" s="11">
        <f>GLM1차!B87/10000000</f>
        <v>0.11477808691329947</v>
      </c>
      <c r="C87" s="11">
        <f>GLM1차!C87/10000000</f>
        <v>0.11187350186792104</v>
      </c>
      <c r="D87" s="11">
        <f>GLM1차!D87/10000000</f>
        <v>0.11289667281139279</v>
      </c>
      <c r="E87" s="11">
        <f>GLM1차!E87/10000000</f>
        <v>0.11129741341573265</v>
      </c>
      <c r="F87" s="11">
        <f>GLM1차!F87/10000000</f>
        <v>0.11065632724801787</v>
      </c>
      <c r="G87" s="11">
        <f>GLM1차!G87/10000000</f>
        <v>0.10852994978997067</v>
      </c>
      <c r="H87" s="11">
        <f>GLM1차!H87/10000000</f>
        <v>0.10704518527752159</v>
      </c>
      <c r="I87" s="11">
        <f>GLM1차!I87/10000000</f>
        <v>0.10198232054587106</v>
      </c>
      <c r="J87" s="11">
        <f>GLM1차!J87/10000000</f>
        <v>0.10856552769401923</v>
      </c>
      <c r="K87" s="11">
        <f>GLM1차!K87/10000000</f>
        <v>9.9008995249615442E-2</v>
      </c>
      <c r="L87" s="11">
        <f>GLM1차!L87/10000000</f>
        <v>9.5162292516237437E-2</v>
      </c>
      <c r="M87" s="11">
        <f>GLM1차!M87/10000000</f>
        <v>9.3313181162920561E-2</v>
      </c>
      <c r="N87" s="11">
        <f>GLM1차!N87/10000000</f>
        <v>9.1785241705720055E-2</v>
      </c>
      <c r="O87" s="11">
        <f>GLM1차!O87/10000000</f>
        <v>9.0367785276499857E-2</v>
      </c>
      <c r="P87" s="11">
        <f>GLM1차!P87/10000000</f>
        <v>8.6934556147713518E-2</v>
      </c>
      <c r="Q87" s="11">
        <f>GLM1차!Q87/10000000</f>
        <v>8.6110401777746759E-2</v>
      </c>
      <c r="R87" s="11">
        <f>GLM1차!R87/10000000</f>
        <v>8.5416226973327278E-2</v>
      </c>
      <c r="S87" s="11">
        <f>GLM1차!S87/10000000</f>
        <v>8.3485268503851864E-2</v>
      </c>
      <c r="T87" s="11">
        <f>GLM1차!T87/10000000</f>
        <v>8.4085846428963967E-2</v>
      </c>
      <c r="U87" s="11">
        <f>GLM1차!U87/10000000</f>
        <v>7.9457382392270723E-2</v>
      </c>
      <c r="V87" s="11">
        <f>GLM1차!V87/10000000</f>
        <v>8.0811767953607561E-2</v>
      </c>
      <c r="W87" s="12">
        <f>GLM1차!W87/10000000</f>
        <v>7.7765095462344988E-2</v>
      </c>
      <c r="X87" s="12">
        <f>GLM1차!X87/10000000</f>
        <v>7.6245313124837052E-2</v>
      </c>
      <c r="Y87" s="12">
        <f>GLM1차!Y87/10000000</f>
        <v>7.4755232266375329E-2</v>
      </c>
      <c r="Z87" s="12">
        <f>GLM1차!Z87/10000000</f>
        <v>7.3294272423669135E-2</v>
      </c>
      <c r="AA87" s="12">
        <f>GLM1차!AA87/10000000</f>
        <v>7.1861864477562723E-2</v>
      </c>
      <c r="AB87" s="12">
        <f>GLM1차!AB87/10000000</f>
        <v>7.0457450431337165E-2</v>
      </c>
      <c r="AC87" s="12">
        <f>GLM1차!AC87/10000000</f>
        <v>6.9080483193339787E-2</v>
      </c>
      <c r="AD87" s="12">
        <f>GLM1차!AD87/10000000</f>
        <v>6.7730426363864324E-2</v>
      </c>
      <c r="AE87" s="12">
        <f>GLM1차!AE87/10000000</f>
        <v>6.6406754026195475E-2</v>
      </c>
      <c r="AG87" s="3">
        <f>(W87-실제값!W87)^2</f>
        <v>585713126112.19031</v>
      </c>
      <c r="AH87" s="3">
        <f>(X87-실제값!X87)^2</f>
        <v>629539402432.81299</v>
      </c>
      <c r="AI87" s="3">
        <f>(Y87-실제값!Y87)^2</f>
        <v>603339166972.34619</v>
      </c>
      <c r="AJ87" s="3">
        <f>(Z87-실제값!Z87)^2</f>
        <v>565125166056.25464</v>
      </c>
      <c r="AK87" s="3">
        <f>(AA87-실제값!AA87)^2</f>
        <v>617693888519.65088</v>
      </c>
      <c r="AL87" s="3">
        <f>(AB87-실제값!AB87)^2</f>
        <v>621064603546.03064</v>
      </c>
      <c r="AM87" s="3">
        <f>(AC87-실제값!AC87)^2</f>
        <v>622687900856.05579</v>
      </c>
      <c r="AN87" s="3">
        <f>(AD87-실제값!AD87)^2</f>
        <v>611039324400.51624</v>
      </c>
    </row>
    <row r="88" spans="1:40" x14ac:dyDescent="0.6">
      <c r="A88" s="1">
        <v>84</v>
      </c>
      <c r="B88" s="11">
        <f>GLM1차!B88/10000000</f>
        <v>0.12317449514997313</v>
      </c>
      <c r="C88" s="11">
        <f>GLM1차!C88/10000000</f>
        <v>0.12655896434441261</v>
      </c>
      <c r="D88" s="11">
        <f>GLM1차!D88/10000000</f>
        <v>0.12145872770386101</v>
      </c>
      <c r="E88" s="11">
        <f>GLM1차!E88/10000000</f>
        <v>0.1225071687145619</v>
      </c>
      <c r="F88" s="11">
        <f>GLM1차!F88/10000000</f>
        <v>0.12115579484456687</v>
      </c>
      <c r="G88" s="11">
        <f>GLM1차!G88/10000000</f>
        <v>0.11934894525053745</v>
      </c>
      <c r="H88" s="11">
        <f>GLM1차!H88/10000000</f>
        <v>0.11734687616305273</v>
      </c>
      <c r="I88" s="11">
        <f>GLM1차!I88/10000000</f>
        <v>0.11752675683208781</v>
      </c>
      <c r="J88" s="11">
        <f>GLM1차!J88/10000000</f>
        <v>0.11119487075081307</v>
      </c>
      <c r="K88" s="11">
        <f>GLM1차!K88/10000000</f>
        <v>0.11525083892626169</v>
      </c>
      <c r="L88" s="11">
        <f>GLM1차!L88/10000000</f>
        <v>0.10833276860631987</v>
      </c>
      <c r="M88" s="11">
        <f>GLM1차!M88/10000000</f>
        <v>0.10174591687127227</v>
      </c>
      <c r="N88" s="11">
        <f>GLM1차!N88/10000000</f>
        <v>0.10213409615821109</v>
      </c>
      <c r="O88" s="11">
        <f>GLM1차!O88/10000000</f>
        <v>0.10249605922194918</v>
      </c>
      <c r="P88" s="11">
        <f>GLM1차!P88/10000000</f>
        <v>9.6749521297642943E-2</v>
      </c>
      <c r="Q88" s="11">
        <f>GLM1차!Q88/10000000</f>
        <v>9.7008832832630995E-2</v>
      </c>
      <c r="R88" s="11">
        <f>GLM1차!R88/10000000</f>
        <v>9.6339510705451215E-2</v>
      </c>
      <c r="S88" s="11">
        <f>GLM1차!S88/10000000</f>
        <v>9.3314179420437127E-2</v>
      </c>
      <c r="T88" s="11">
        <f>GLM1차!T88/10000000</f>
        <v>9.2731531379466312E-2</v>
      </c>
      <c r="U88" s="11">
        <f>GLM1차!U88/10000000</f>
        <v>9.331253643956465E-2</v>
      </c>
      <c r="V88" s="11">
        <f>GLM1차!V88/10000000</f>
        <v>8.9200087269957193E-2</v>
      </c>
      <c r="W88" s="12">
        <f>GLM1차!W88/10000000</f>
        <v>8.8123625223142266E-2</v>
      </c>
      <c r="X88" s="12">
        <f>GLM1차!X88/10000000</f>
        <v>8.6552709483806917E-2</v>
      </c>
      <c r="Y88" s="12">
        <f>GLM1차!Y88/10000000</f>
        <v>8.5009797316202118E-2</v>
      </c>
      <c r="Z88" s="12">
        <f>GLM1차!Z88/10000000</f>
        <v>8.3494389521032206E-2</v>
      </c>
      <c r="AA88" s="12">
        <f>GLM1차!AA88/10000000</f>
        <v>8.2005995797865897E-2</v>
      </c>
      <c r="AB88" s="12">
        <f>GLM1차!AB88/10000000</f>
        <v>8.0544134586498534E-2</v>
      </c>
      <c r="AC88" s="12">
        <f>GLM1차!AC88/10000000</f>
        <v>7.910833291115113E-2</v>
      </c>
      <c r="AD88" s="12">
        <f>GLM1차!AD88/10000000</f>
        <v>7.7698126227437977E-2</v>
      </c>
      <c r="AE88" s="12">
        <f>GLM1차!AE88/10000000</f>
        <v>7.6313058272068163E-2</v>
      </c>
      <c r="AG88" s="3">
        <f>(W88-실제값!W88)^2</f>
        <v>774518447348.08069</v>
      </c>
      <c r="AH88" s="3">
        <f>(X88-실제값!X88)^2</f>
        <v>750669700017.88098</v>
      </c>
      <c r="AI88" s="3">
        <f>(Y88-실제값!Y88)^2</f>
        <v>751639912999.36169</v>
      </c>
      <c r="AJ88" s="3">
        <f>(Z88-실제값!Z88)^2</f>
        <v>736104033565.45325</v>
      </c>
      <c r="AK88" s="3">
        <f>(AA88-실제값!AA88)^2</f>
        <v>749775588648.77332</v>
      </c>
      <c r="AL88" s="3">
        <f>(AB88-실제값!AB88)^2</f>
        <v>744315960293.92261</v>
      </c>
      <c r="AM88" s="3">
        <f>(AC88-실제값!AC88)^2</f>
        <v>786664122374.61792</v>
      </c>
      <c r="AN88" s="3">
        <f>(AD88-실제값!AD88)^2</f>
        <v>747832944985.76355</v>
      </c>
    </row>
    <row r="89" spans="1:40" x14ac:dyDescent="0.6">
      <c r="A89" s="1">
        <v>85</v>
      </c>
      <c r="B89" s="11">
        <f>GLM1차!B89/10000000</f>
        <v>0.1379549637368804</v>
      </c>
      <c r="C89" s="11">
        <f>GLM1차!C89/10000000</f>
        <v>0.13552066330325299</v>
      </c>
      <c r="D89" s="11">
        <f>GLM1차!D89/10000000</f>
        <v>0.13755779019575515</v>
      </c>
      <c r="E89" s="11">
        <f>GLM1차!E89/10000000</f>
        <v>0.13150408504864991</v>
      </c>
      <c r="F89" s="11">
        <f>GLM1차!F89/10000000</f>
        <v>0.13856706668103297</v>
      </c>
      <c r="G89" s="11">
        <f>GLM1차!G89/10000000</f>
        <v>0.1319577088277232</v>
      </c>
      <c r="H89" s="11">
        <f>GLM1차!H89/10000000</f>
        <v>0.12985818172741664</v>
      </c>
      <c r="I89" s="11">
        <f>GLM1차!I89/10000000</f>
        <v>0.13003165568382297</v>
      </c>
      <c r="J89" s="11">
        <f>GLM1차!J89/10000000</f>
        <v>0.12630323787499742</v>
      </c>
      <c r="K89" s="11">
        <f>GLM1차!K89/10000000</f>
        <v>0.11647315577629909</v>
      </c>
      <c r="L89" s="11">
        <f>GLM1차!L89/10000000</f>
        <v>0.12802923955882101</v>
      </c>
      <c r="M89" s="11">
        <f>GLM1차!M89/10000000</f>
        <v>0.1165123086553982</v>
      </c>
      <c r="N89" s="11">
        <f>GLM1차!N89/10000000</f>
        <v>0.11178402902680554</v>
      </c>
      <c r="O89" s="11">
        <f>GLM1차!O89/10000000</f>
        <v>0.11224784330285703</v>
      </c>
      <c r="P89" s="11">
        <f>GLM1차!P89/10000000</f>
        <v>0.10886341824157446</v>
      </c>
      <c r="Q89" s="11">
        <f>GLM1차!Q89/10000000</f>
        <v>0.10774105645972304</v>
      </c>
      <c r="R89" s="11">
        <f>GLM1차!R89/10000000</f>
        <v>0.10728324147090548</v>
      </c>
      <c r="S89" s="11">
        <f>GLM1차!S89/10000000</f>
        <v>0.10525336943960893</v>
      </c>
      <c r="T89" s="11">
        <f>GLM1차!T89/10000000</f>
        <v>0.10296606252120606</v>
      </c>
      <c r="U89" s="11">
        <f>GLM1차!U89/10000000</f>
        <v>0.10000942609916401</v>
      </c>
      <c r="V89" s="11">
        <f>GLM1차!V89/10000000</f>
        <v>0.10297617802980792</v>
      </c>
      <c r="W89" s="12">
        <f>GLM1차!W89/10000000</f>
        <v>9.8509768788314092E-2</v>
      </c>
      <c r="X89" s="12">
        <f>GLM1차!X89/10000000</f>
        <v>9.6809265845941905E-2</v>
      </c>
      <c r="Y89" s="12">
        <f>GLM1차!Y89/10000000</f>
        <v>9.5138117456854979E-2</v>
      </c>
      <c r="Z89" s="12">
        <f>GLM1차!Z89/10000000</f>
        <v>9.3495816894615461E-2</v>
      </c>
      <c r="AA89" s="12">
        <f>GLM1차!AA89/10000000</f>
        <v>9.1881866180037755E-2</v>
      </c>
      <c r="AB89" s="12">
        <f>GLM1차!AB89/10000000</f>
        <v>9.0295775930191002E-2</v>
      </c>
      <c r="AC89" s="12">
        <f>GLM1차!AC89/10000000</f>
        <v>8.8737065210008265E-2</v>
      </c>
      <c r="AD89" s="12">
        <f>GLM1차!AD89/10000000</f>
        <v>8.7205261386456984E-2</v>
      </c>
      <c r="AE89" s="12">
        <f>GLM1차!AE89/10000000</f>
        <v>8.5699899985227118E-2</v>
      </c>
      <c r="AG89" s="3">
        <f>(W89-실제값!W89)^2</f>
        <v>922471016250.74048</v>
      </c>
      <c r="AH89" s="3">
        <f>(X89-실제값!X89)^2</f>
        <v>967871841719.29773</v>
      </c>
      <c r="AI89" s="3">
        <f>(Y89-실제값!Y89)^2</f>
        <v>900047041127.07593</v>
      </c>
      <c r="AJ89" s="3">
        <f>(Z89-실제값!Z89)^2</f>
        <v>894154963183.9574</v>
      </c>
      <c r="AK89" s="3">
        <f>(AA89-실제값!AA89)^2</f>
        <v>1005175735950.2958</v>
      </c>
      <c r="AL89" s="3">
        <f>(AB89-실제값!AB89)^2</f>
        <v>928351433712.93481</v>
      </c>
      <c r="AM89" s="3">
        <f>(AC89-실제값!AC89)^2</f>
        <v>959731927945.12415</v>
      </c>
      <c r="AN89" s="3">
        <f>(AD89-실제값!AD89)^2</f>
        <v>972308203444.79834</v>
      </c>
    </row>
    <row r="90" spans="1:40" x14ac:dyDescent="0.6">
      <c r="A90" s="1">
        <v>86</v>
      </c>
      <c r="B90" s="11">
        <f>GLM1차!B90/10000000</f>
        <v>0.14992634581922451</v>
      </c>
      <c r="C90" s="11">
        <f>GLM1차!C90/10000000</f>
        <v>0.15147313622771627</v>
      </c>
      <c r="D90" s="11">
        <f>GLM1차!D90/10000000</f>
        <v>0.14816696988309813</v>
      </c>
      <c r="E90" s="11">
        <f>GLM1차!E90/10000000</f>
        <v>0.14972463996992683</v>
      </c>
      <c r="F90" s="11">
        <f>GLM1차!F90/10000000</f>
        <v>0.14718192962266372</v>
      </c>
      <c r="G90" s="11">
        <f>GLM1차!G90/10000000</f>
        <v>0.14901052894963385</v>
      </c>
      <c r="H90" s="11">
        <f>GLM1차!H90/10000000</f>
        <v>0.14388379461777298</v>
      </c>
      <c r="I90" s="11">
        <f>GLM1차!I90/10000000</f>
        <v>0.14524050428080107</v>
      </c>
      <c r="J90" s="11">
        <f>GLM1차!J90/10000000</f>
        <v>0.14168315217040373</v>
      </c>
      <c r="K90" s="11">
        <f>GLM1차!K90/10000000</f>
        <v>0.13673697175198601</v>
      </c>
      <c r="L90" s="11">
        <f>GLM1차!L90/10000000</f>
        <v>0.12977792493645343</v>
      </c>
      <c r="M90" s="11">
        <f>GLM1차!M90/10000000</f>
        <v>0.13711331834203744</v>
      </c>
      <c r="N90" s="11">
        <f>GLM1차!N90/10000000</f>
        <v>0.12788211907675137</v>
      </c>
      <c r="O90" s="11">
        <f>GLM1차!O90/10000000</f>
        <v>0.12474227542418968</v>
      </c>
      <c r="P90" s="11">
        <f>GLM1차!P90/10000000</f>
        <v>0.12143392910847778</v>
      </c>
      <c r="Q90" s="11">
        <f>GLM1차!Q90/10000000</f>
        <v>0.12054645665530921</v>
      </c>
      <c r="R90" s="11">
        <f>GLM1차!R90/10000000</f>
        <v>0.11765138802048035</v>
      </c>
      <c r="S90" s="11">
        <f>GLM1차!S90/10000000</f>
        <v>0.11718558656595124</v>
      </c>
      <c r="T90" s="11">
        <f>GLM1차!T90/10000000</f>
        <v>0.11807113923444154</v>
      </c>
      <c r="U90" s="11">
        <f>GLM1차!U90/10000000</f>
        <v>0.11342447275288067</v>
      </c>
      <c r="V90" s="11">
        <f>GLM1차!V90/10000000</f>
        <v>0.11235786867636258</v>
      </c>
      <c r="W90" s="12">
        <f>GLM1차!W90/10000000</f>
        <v>0.11087536187883464</v>
      </c>
      <c r="X90" s="12">
        <f>GLM1차!X90/10000000</f>
        <v>0.10906932625227485</v>
      </c>
      <c r="Y90" s="12">
        <f>GLM1차!Y90/10000000</f>
        <v>0.10729270892594993</v>
      </c>
      <c r="Z90" s="12">
        <f>GLM1차!Z90/10000000</f>
        <v>0.10554503070865534</v>
      </c>
      <c r="AA90" s="12">
        <f>GLM1차!AA90/10000000</f>
        <v>0.10382582021467303</v>
      </c>
      <c r="AB90" s="12">
        <f>GLM1차!AB90/10000000</f>
        <v>0.10213461373663323</v>
      </c>
      <c r="AC90" s="12">
        <f>GLM1차!AC90/10000000</f>
        <v>0.10047095512044055</v>
      </c>
      <c r="AD90" s="12">
        <f>GLM1차!AD90/10000000</f>
        <v>9.8834395642237435E-2</v>
      </c>
      <c r="AE90" s="12">
        <f>GLM1차!AE90/10000000</f>
        <v>9.7224493887378902E-2</v>
      </c>
      <c r="AG90" s="3">
        <f>(W90-실제값!W90)^2</f>
        <v>1277912289594.4922</v>
      </c>
      <c r="AH90" s="3">
        <f>(X90-실제값!X90)^2</f>
        <v>1187981170365.6438</v>
      </c>
      <c r="AI90" s="3">
        <f>(Y90-실제값!Y90)^2</f>
        <v>1172805171913.3274</v>
      </c>
      <c r="AJ90" s="3">
        <f>(Z90-실제값!Z90)^2</f>
        <v>1068375326582.934</v>
      </c>
      <c r="AK90" s="3">
        <f>(AA90-실제값!AA90)^2</f>
        <v>1098548183001.8058</v>
      </c>
      <c r="AL90" s="3">
        <f>(AB90-실제값!AB90)^2</f>
        <v>1215846611613.4805</v>
      </c>
      <c r="AM90" s="3">
        <f>(AC90-실제값!AC90)^2</f>
        <v>1182553648268.6377</v>
      </c>
      <c r="AN90" s="3">
        <f>(AD90-실제값!AD90)^2</f>
        <v>1187687163959.0066</v>
      </c>
    </row>
    <row r="91" spans="1:40" x14ac:dyDescent="0.6">
      <c r="A91" s="1">
        <v>87</v>
      </c>
      <c r="B91" s="11">
        <f>GLM1차!B91/10000000</f>
        <v>0.16395631752831674</v>
      </c>
      <c r="C91" s="11">
        <f>GLM1차!C91/10000000</f>
        <v>0.16027814103280444</v>
      </c>
      <c r="D91" s="11">
        <f>GLM1차!D91/10000000</f>
        <v>0.16480811525745037</v>
      </c>
      <c r="E91" s="11">
        <f>GLM1차!E91/10000000</f>
        <v>0.15981751304039221</v>
      </c>
      <c r="F91" s="11">
        <f>GLM1차!F91/10000000</f>
        <v>0.16765814561830045</v>
      </c>
      <c r="G91" s="11">
        <f>GLM1차!G91/10000000</f>
        <v>0.16143040153558336</v>
      </c>
      <c r="H91" s="11">
        <f>GLM1차!H91/10000000</f>
        <v>0.16157690101080804</v>
      </c>
      <c r="I91" s="11">
        <f>GLM1차!I91/10000000</f>
        <v>0.15786769326502673</v>
      </c>
      <c r="J91" s="11">
        <f>GLM1차!J91/10000000</f>
        <v>0.15578272881209984</v>
      </c>
      <c r="K91" s="11">
        <f>GLM1차!K91/10000000</f>
        <v>0.15036857747479926</v>
      </c>
      <c r="L91" s="11">
        <f>GLM1차!L91/10000000</f>
        <v>0.15141519612948667</v>
      </c>
      <c r="M91" s="11">
        <f>GLM1차!M91/10000000</f>
        <v>0.14024487717102119</v>
      </c>
      <c r="N91" s="11">
        <f>GLM1차!N91/10000000</f>
        <v>0.14913997906953663</v>
      </c>
      <c r="O91" s="11">
        <f>GLM1차!O91/10000000</f>
        <v>0.14162965140465883</v>
      </c>
      <c r="P91" s="11">
        <f>GLM1차!P91/10000000</f>
        <v>0.13240592070523044</v>
      </c>
      <c r="Q91" s="11">
        <f>GLM1차!Q91/10000000</f>
        <v>0.13467874563466756</v>
      </c>
      <c r="R91" s="11">
        <f>GLM1차!R91/10000000</f>
        <v>0.13437593960950436</v>
      </c>
      <c r="S91" s="11">
        <f>GLM1차!S91/10000000</f>
        <v>0.13032204473966821</v>
      </c>
      <c r="T91" s="11">
        <f>GLM1차!T91/10000000</f>
        <v>0.13202181729884591</v>
      </c>
      <c r="U91" s="11">
        <f>GLM1차!U91/10000000</f>
        <v>0.12882050748437665</v>
      </c>
      <c r="V91" s="11">
        <f>GLM1차!V91/10000000</f>
        <v>0.12894187927635589</v>
      </c>
      <c r="W91" s="12">
        <f>GLM1차!W91/10000000</f>
        <v>0.12600082117395023</v>
      </c>
      <c r="X91" s="12">
        <f>GLM1차!X91/10000000</f>
        <v>0.12421474142350657</v>
      </c>
      <c r="Y91" s="12">
        <f>GLM1차!Y91/10000000</f>
        <v>0.1224539796102416</v>
      </c>
      <c r="Z91" s="12">
        <f>GLM1차!Z91/10000000</f>
        <v>0.12071817684875683</v>
      </c>
      <c r="AA91" s="12">
        <f>GLM1차!AA91/10000000</f>
        <v>0.11900697934090583</v>
      </c>
      <c r="AB91" s="12">
        <f>GLM1차!AB91/10000000</f>
        <v>0.11732003830368186</v>
      </c>
      <c r="AC91" s="12">
        <f>GLM1차!AC91/10000000</f>
        <v>0.11565700989812729</v>
      </c>
      <c r="AD91" s="12">
        <f>GLM1차!AD91/10000000</f>
        <v>0.11401755515925126</v>
      </c>
      <c r="AE91" s="12">
        <f>GLM1차!AE91/10000000</f>
        <v>0.11240133992694025</v>
      </c>
      <c r="AG91" s="3">
        <f>(W91-실제값!W91)^2</f>
        <v>1520948639372.0112</v>
      </c>
      <c r="AH91" s="3">
        <f>(X91-실제값!X91)^2</f>
        <v>1620862163061.5012</v>
      </c>
      <c r="AI91" s="3">
        <f>(Y91-실제값!Y91)^2</f>
        <v>1415715952117.3999</v>
      </c>
      <c r="AJ91" s="3">
        <f>(Z91-실제값!Z91)^2</f>
        <v>1433582595596.1428</v>
      </c>
      <c r="AK91" s="3">
        <f>(AA91-실제값!AA91)^2</f>
        <v>1332239449792.8335</v>
      </c>
      <c r="AL91" s="3">
        <f>(AB91-실제값!AB91)^2</f>
        <v>1314517938989.5667</v>
      </c>
      <c r="AM91" s="3">
        <f>(AC91-실제값!AC91)^2</f>
        <v>1565465567203.4492</v>
      </c>
      <c r="AN91" s="3">
        <f>(AD91-실제값!AD91)^2</f>
        <v>1464954075532.0254</v>
      </c>
    </row>
    <row r="92" spans="1:40" x14ac:dyDescent="0.6">
      <c r="A92" s="1">
        <v>88</v>
      </c>
      <c r="B92" s="11">
        <f>GLM1차!B92/10000000</f>
        <v>0.18086636590712837</v>
      </c>
      <c r="C92" s="11">
        <f>GLM1차!C92/10000000</f>
        <v>0.17836087477996157</v>
      </c>
      <c r="D92" s="11">
        <f>GLM1차!D92/10000000</f>
        <v>0.17650771021922762</v>
      </c>
      <c r="E92" s="11">
        <f>GLM1차!E92/10000000</f>
        <v>0.17887325369726442</v>
      </c>
      <c r="F92" s="11">
        <f>GLM1차!F92/10000000</f>
        <v>0.17904124795476048</v>
      </c>
      <c r="G92" s="11">
        <f>GLM1차!G92/10000000</f>
        <v>0.18122153186267895</v>
      </c>
      <c r="H92" s="11">
        <f>GLM1차!H92/10000000</f>
        <v>0.17361136589503562</v>
      </c>
      <c r="I92" s="11">
        <f>GLM1차!I92/10000000</f>
        <v>0.17906477620830802</v>
      </c>
      <c r="J92" s="11">
        <f>GLM1차!J92/10000000</f>
        <v>0.17272778933422486</v>
      </c>
      <c r="K92" s="11">
        <f>GLM1차!K92/10000000</f>
        <v>0.16681484728756757</v>
      </c>
      <c r="L92" s="11">
        <f>GLM1차!L92/10000000</f>
        <v>0.16856374730633766</v>
      </c>
      <c r="M92" s="11">
        <f>GLM1차!M92/10000000</f>
        <v>0.16375406730270928</v>
      </c>
      <c r="N92" s="11">
        <f>GLM1차!N92/10000000</f>
        <v>0.15254540735628411</v>
      </c>
      <c r="O92" s="11">
        <f>GLM1차!O92/10000000</f>
        <v>0.16718180031970123</v>
      </c>
      <c r="P92" s="11">
        <f>GLM1차!P92/10000000</f>
        <v>0.15121944752897726</v>
      </c>
      <c r="Q92" s="11">
        <f>GLM1차!Q92/10000000</f>
        <v>0.14846035872707866</v>
      </c>
      <c r="R92" s="11">
        <f>GLM1차!R92/10000000</f>
        <v>0.14820917800998995</v>
      </c>
      <c r="S92" s="11">
        <f>GLM1차!S92/10000000</f>
        <v>0.14888060708406775</v>
      </c>
      <c r="T92" s="11">
        <f>GLM1차!T92/10000000</f>
        <v>0.14505596338916141</v>
      </c>
      <c r="U92" s="11">
        <f>GLM1차!U92/10000000</f>
        <v>0.14461926079995122</v>
      </c>
      <c r="V92" s="11">
        <f>GLM1차!V92/10000000</f>
        <v>0.145459997941076</v>
      </c>
      <c r="W92" s="12">
        <f>GLM1차!W92/10000000</f>
        <v>0.14207814359195647</v>
      </c>
      <c r="X92" s="12">
        <f>GLM1차!X92/10000000</f>
        <v>0.14024998993335894</v>
      </c>
      <c r="Y92" s="12">
        <f>GLM1차!Y92/10000000</f>
        <v>0.13844535956775272</v>
      </c>
      <c r="Z92" s="12">
        <f>GLM1차!Z92/10000000</f>
        <v>0.1366639498152675</v>
      </c>
      <c r="AA92" s="12">
        <f>GLM1차!AA92/10000000</f>
        <v>0.13490546189068767</v>
      </c>
      <c r="AB92" s="12">
        <f>GLM1차!AB92/10000000</f>
        <v>0.13316960085333754</v>
      </c>
      <c r="AC92" s="12">
        <f>GLM1차!AC92/10000000</f>
        <v>0.13145607555761532</v>
      </c>
      <c r="AD92" s="12">
        <f>GLM1차!AD92/10000000</f>
        <v>0.1297645986041599</v>
      </c>
      <c r="AE92" s="12">
        <f>GLM1차!AE92/10000000</f>
        <v>0.12809488629164534</v>
      </c>
      <c r="AG92" s="3">
        <f>(W92-실제값!W92)^2</f>
        <v>1938706275052.1738</v>
      </c>
      <c r="AH92" s="3">
        <f>(X92-실제값!X92)^2</f>
        <v>1947755678702.4097</v>
      </c>
      <c r="AI92" s="3">
        <f>(Y92-실제값!Y92)^2</f>
        <v>2001522867183.9485</v>
      </c>
      <c r="AJ92" s="3">
        <f>(Z92-실제값!Z92)^2</f>
        <v>1741080303127.2795</v>
      </c>
      <c r="AK92" s="3">
        <f>(AA92-실제값!AA92)^2</f>
        <v>1770802649152.1101</v>
      </c>
      <c r="AL92" s="3">
        <f>(AB92-실제값!AB92)^2</f>
        <v>1547981088160.5103</v>
      </c>
      <c r="AM92" s="3">
        <f>(AC92-실제값!AC92)^2</f>
        <v>1610458738005.5586</v>
      </c>
      <c r="AN92" s="3">
        <f>(AD92-실제값!AD92)^2</f>
        <v>1925240061000.2141</v>
      </c>
    </row>
    <row r="93" spans="1:40" x14ac:dyDescent="0.6">
      <c r="A93" s="1">
        <v>89</v>
      </c>
      <c r="B93" s="11">
        <f>GLM1차!B93/10000000</f>
        <v>0.19423249250735539</v>
      </c>
      <c r="C93" s="11">
        <f>GLM1차!C93/10000000</f>
        <v>0.19485399186725536</v>
      </c>
      <c r="D93" s="11">
        <f>GLM1차!D93/10000000</f>
        <v>0.19441070834063656</v>
      </c>
      <c r="E93" s="11">
        <f>GLM1차!E93/10000000</f>
        <v>0.19571576232977905</v>
      </c>
      <c r="F93" s="11">
        <f>GLM1차!F93/10000000</f>
        <v>0.20095046083810811</v>
      </c>
      <c r="G93" s="11">
        <f>GLM1차!G93/10000000</f>
        <v>0.19684390225017429</v>
      </c>
      <c r="H93" s="11">
        <f>GLM1차!H93/10000000</f>
        <v>0.19917046913881017</v>
      </c>
      <c r="I93" s="11">
        <f>GLM1차!I93/10000000</f>
        <v>0.19592111290721737</v>
      </c>
      <c r="J93" s="11">
        <f>GLM1차!J93/10000000</f>
        <v>0.19400959582090974</v>
      </c>
      <c r="K93" s="11">
        <f>GLM1차!K93/10000000</f>
        <v>0.18484293198433227</v>
      </c>
      <c r="L93" s="11">
        <f>GLM1차!L93/10000000</f>
        <v>0.1852923366534284</v>
      </c>
      <c r="M93" s="11">
        <f>GLM1차!M93/10000000</f>
        <v>0.18084793456090176</v>
      </c>
      <c r="N93" s="11">
        <f>GLM1차!N93/10000000</f>
        <v>0.17691197264597811</v>
      </c>
      <c r="O93" s="11">
        <f>GLM1차!O93/10000000</f>
        <v>0.17093635083238778</v>
      </c>
      <c r="P93" s="11">
        <f>GLM1차!P93/10000000</f>
        <v>0.17907222658952118</v>
      </c>
      <c r="Q93" s="11">
        <f>GLM1차!Q93/10000000</f>
        <v>0.16871806397913219</v>
      </c>
      <c r="R93" s="11">
        <f>GLM1차!R93/10000000</f>
        <v>0.16379750292375295</v>
      </c>
      <c r="S93" s="11">
        <f>GLM1차!S93/10000000</f>
        <v>0.1636883809179514</v>
      </c>
      <c r="T93" s="11">
        <f>GLM1차!T93/10000000</f>
        <v>0.16586144523137006</v>
      </c>
      <c r="U93" s="11">
        <f>GLM1차!U93/10000000</f>
        <v>0.15970290464013048</v>
      </c>
      <c r="V93" s="11">
        <f>GLM1차!V93/10000000</f>
        <v>0.16172277774652713</v>
      </c>
      <c r="W93" s="12">
        <f>GLM1차!W93/10000000</f>
        <v>0.1597094769818147</v>
      </c>
      <c r="X93" s="12">
        <f>GLM1차!X93/10000000</f>
        <v>0.15783960155805074</v>
      </c>
      <c r="Y93" s="12">
        <f>GLM1차!Y93/10000000</f>
        <v>0.15599161859907018</v>
      </c>
      <c r="Z93" s="12">
        <f>GLM1차!Z93/10000000</f>
        <v>0.15416527178832473</v>
      </c>
      <c r="AA93" s="12">
        <f>GLM1차!AA93/10000000</f>
        <v>0.15236030781021581</v>
      </c>
      <c r="AB93" s="12">
        <f>GLM1차!AB93/10000000</f>
        <v>0.15057647631495724</v>
      </c>
      <c r="AC93" s="12">
        <f>GLM1차!AC93/10000000</f>
        <v>0.14881352988385493</v>
      </c>
      <c r="AD93" s="12">
        <f>GLM1차!AD93/10000000</f>
        <v>0.14707122399498732</v>
      </c>
      <c r="AE93" s="12">
        <f>GLM1차!AE93/10000000</f>
        <v>0.14534931698929135</v>
      </c>
      <c r="AG93" s="3">
        <f>(W93-실제값!W93)^2</f>
        <v>2577701711021.0942</v>
      </c>
      <c r="AH93" s="3">
        <f>(X93-실제값!X93)^2</f>
        <v>2491634518446.1372</v>
      </c>
      <c r="AI93" s="3">
        <f>(Y93-실제값!Y93)^2</f>
        <v>2361150623842.3643</v>
      </c>
      <c r="AJ93" s="3">
        <f>(Z93-실제값!Z93)^2</f>
        <v>2359051158539.063</v>
      </c>
      <c r="AK93" s="3">
        <f>(AA93-실제값!AA93)^2</f>
        <v>2140705955414.2815</v>
      </c>
      <c r="AL93" s="3">
        <f>(AB93-실제값!AB93)^2</f>
        <v>2031560680502.3066</v>
      </c>
      <c r="AM93" s="3">
        <f>(AC93-실제값!AC93)^2</f>
        <v>1912392344772.3975</v>
      </c>
      <c r="AN93" s="3">
        <f>(AD93-실제값!AD93)^2</f>
        <v>1991040018818.8435</v>
      </c>
    </row>
    <row r="94" spans="1:40" x14ac:dyDescent="0.6">
      <c r="A94" s="1">
        <v>90</v>
      </c>
      <c r="B94" s="11">
        <f>GLM1차!B94/10000000</f>
        <v>0.21300827835800695</v>
      </c>
      <c r="C94" s="11">
        <f>GLM1차!C94/10000000</f>
        <v>0.21184677957990394</v>
      </c>
      <c r="D94" s="11">
        <f>GLM1차!D94/10000000</f>
        <v>0.22000595010892843</v>
      </c>
      <c r="E94" s="11">
        <f>GLM1차!E94/10000000</f>
        <v>0.21240894264245894</v>
      </c>
      <c r="F94" s="11">
        <f>GLM1차!F94/10000000</f>
        <v>0.21366819587270314</v>
      </c>
      <c r="G94" s="11">
        <f>GLM1차!G94/10000000</f>
        <v>0.21785192698240913</v>
      </c>
      <c r="H94" s="11">
        <f>GLM1차!H94/10000000</f>
        <v>0.21124153581117946</v>
      </c>
      <c r="I94" s="11">
        <f>GLM1차!I94/10000000</f>
        <v>0.21971015548947906</v>
      </c>
      <c r="J94" s="11">
        <f>GLM1차!J94/10000000</f>
        <v>0.21286145357840228</v>
      </c>
      <c r="K94" s="11">
        <f>GLM1차!K94/10000000</f>
        <v>0.20689819336800844</v>
      </c>
      <c r="L94" s="11">
        <f>GLM1차!L94/10000000</f>
        <v>0.20536619533457759</v>
      </c>
      <c r="M94" s="11">
        <f>GLM1차!M94/10000000</f>
        <v>0.19827282571296842</v>
      </c>
      <c r="N94" s="11">
        <f>GLM1차!N94/10000000</f>
        <v>0.19755158711169055</v>
      </c>
      <c r="O94" s="11">
        <f>GLM1차!O94/10000000</f>
        <v>0.19863299640620419</v>
      </c>
      <c r="P94" s="11">
        <f>GLM1차!P94/10000000</f>
        <v>0.18316761042354637</v>
      </c>
      <c r="Q94" s="11">
        <f>GLM1차!Q94/10000000</f>
        <v>0.20235296788539539</v>
      </c>
      <c r="R94" s="11">
        <f>GLM1차!R94/10000000</f>
        <v>0.1886639510237445</v>
      </c>
      <c r="S94" s="11">
        <f>GLM1차!S94/10000000</f>
        <v>0.18271821336014882</v>
      </c>
      <c r="T94" s="11">
        <f>GLM1차!T94/10000000</f>
        <v>0.1848082606835556</v>
      </c>
      <c r="U94" s="11">
        <f>GLM1차!U94/10000000</f>
        <v>0.18119893160551218</v>
      </c>
      <c r="V94" s="11">
        <f>GLM1차!V94/10000000</f>
        <v>0.17956669945814593</v>
      </c>
      <c r="W94" s="12">
        <f>GLM1차!W94/10000000</f>
        <v>0.18078051837537534</v>
      </c>
      <c r="X94" s="12">
        <f>GLM1차!X94/10000000</f>
        <v>0.1789958241461285</v>
      </c>
      <c r="Y94" s="12">
        <f>GLM1차!Y94/10000000</f>
        <v>0.17722874870413002</v>
      </c>
      <c r="Z94" s="12">
        <f>GLM1차!Z94/10000000</f>
        <v>0.17547911811388994</v>
      </c>
      <c r="AA94" s="12">
        <f>GLM1차!AA94/10000000</f>
        <v>0.17374676015703919</v>
      </c>
      <c r="AB94" s="12">
        <f>GLM1차!AB94/10000000</f>
        <v>0.17203150431537406</v>
      </c>
      <c r="AC94" s="12">
        <f>GLM1차!AC94/10000000</f>
        <v>0.17033318175407466</v>
      </c>
      <c r="AD94" s="12">
        <f>GLM1차!AD94/10000000</f>
        <v>0.16865162530508529</v>
      </c>
      <c r="AE94" s="12">
        <f>GLM1차!AE94/10000000</f>
        <v>0.16698666945066018</v>
      </c>
      <c r="AG94" s="3">
        <f>(W94-실제값!W94)^2</f>
        <v>3210406393729.6099</v>
      </c>
      <c r="AH94" s="3">
        <f>(X94-실제값!X94)^2</f>
        <v>3239769542766.8374</v>
      </c>
      <c r="AI94" s="3">
        <f>(Y94-실제값!Y94)^2</f>
        <v>3015626053216.6343</v>
      </c>
      <c r="AJ94" s="3">
        <f>(Z94-실제값!Z94)^2</f>
        <v>2803322735068.0049</v>
      </c>
      <c r="AK94" s="3">
        <f>(AA94-실제값!AA94)^2</f>
        <v>2951256496744.043</v>
      </c>
      <c r="AL94" s="3">
        <f>(AB94-실제값!AB94)^2</f>
        <v>2481204106797.0562</v>
      </c>
      <c r="AM94" s="3">
        <f>(AC94-실제값!AC94)^2</f>
        <v>2550467247754.5464</v>
      </c>
      <c r="AN94" s="3">
        <f>(AD94-실제값!AD94)^2</f>
        <v>2400120752919.395</v>
      </c>
    </row>
    <row r="95" spans="1:40" x14ac:dyDescent="0.6">
      <c r="A95" s="1">
        <v>91</v>
      </c>
      <c r="B95" s="11">
        <f>GLM1차!B95/10000000</f>
        <v>0.23112726499667011</v>
      </c>
      <c r="C95" s="11">
        <f>GLM1차!C95/10000000</f>
        <v>0.23371459454592089</v>
      </c>
      <c r="D95" s="11">
        <f>GLM1차!D95/10000000</f>
        <v>0.23145258627975698</v>
      </c>
      <c r="E95" s="11">
        <f>GLM1차!E95/10000000</f>
        <v>0.23563347323225323</v>
      </c>
      <c r="F95" s="11">
        <f>GLM1차!F95/10000000</f>
        <v>0.23722672950171031</v>
      </c>
      <c r="G95" s="11">
        <f>GLM1차!G95/10000000</f>
        <v>0.23455329344059198</v>
      </c>
      <c r="H95" s="11">
        <f>GLM1차!H95/10000000</f>
        <v>0.23752085086987085</v>
      </c>
      <c r="I95" s="11">
        <f>GLM1차!I95/10000000</f>
        <v>0.23154202378163841</v>
      </c>
      <c r="J95" s="11">
        <f>GLM1차!J95/10000000</f>
        <v>0.23989322232370278</v>
      </c>
      <c r="K95" s="11">
        <f>GLM1차!K95/10000000</f>
        <v>0.22264394617678696</v>
      </c>
      <c r="L95" s="11">
        <f>GLM1차!L95/10000000</f>
        <v>0.2319402811379952</v>
      </c>
      <c r="M95" s="11">
        <f>GLM1차!M95/10000000</f>
        <v>0.22184266986588561</v>
      </c>
      <c r="N95" s="11">
        <f>GLM1차!N95/10000000</f>
        <v>0.21628910766371245</v>
      </c>
      <c r="O95" s="11">
        <f>GLM1차!O95/10000000</f>
        <v>0.21976031751263245</v>
      </c>
      <c r="P95" s="11">
        <f>GLM1차!P95/10000000</f>
        <v>0.21075344029643339</v>
      </c>
      <c r="Q95" s="11">
        <f>GLM1차!Q95/10000000</f>
        <v>0.20216197067245051</v>
      </c>
      <c r="R95" s="11">
        <f>GLM1차!R95/10000000</f>
        <v>0.22360065230993983</v>
      </c>
      <c r="S95" s="11">
        <f>GLM1차!S95/10000000</f>
        <v>0.20932090651378618</v>
      </c>
      <c r="T95" s="11">
        <f>GLM1차!T95/10000000</f>
        <v>0.2004187461728513</v>
      </c>
      <c r="U95" s="11">
        <f>GLM1차!U95/10000000</f>
        <v>0.20152917418096994</v>
      </c>
      <c r="V95" s="11">
        <f>GLM1차!V95/10000000</f>
        <v>0.20474887332201275</v>
      </c>
      <c r="W95" s="12">
        <f>GLM1차!W95/10000000</f>
        <v>0.20309139504577739</v>
      </c>
      <c r="X95" s="12">
        <f>GLM1차!X95/10000000</f>
        <v>0.20141600751461311</v>
      </c>
      <c r="Y95" s="12">
        <f>GLM1차!Y95/10000000</f>
        <v>0.19975444096970524</v>
      </c>
      <c r="Z95" s="12">
        <f>GLM1차!Z95/10000000</f>
        <v>0.19810658139584245</v>
      </c>
      <c r="AA95" s="12">
        <f>GLM1차!AA95/10000000</f>
        <v>0.19647231571837556</v>
      </c>
      <c r="AB95" s="12">
        <f>GLM1차!AB95/10000000</f>
        <v>0.19485153179545653</v>
      </c>
      <c r="AC95" s="12">
        <f>GLM1차!AC95/10000000</f>
        <v>0.19324411841034098</v>
      </c>
      <c r="AD95" s="12">
        <f>GLM1차!AD95/10000000</f>
        <v>0.1916499652637618</v>
      </c>
      <c r="AE95" s="12">
        <f>GLM1차!AE95/10000000</f>
        <v>0.19006896296635475</v>
      </c>
      <c r="AG95" s="3">
        <f>(W95-실제값!W95)^2</f>
        <v>3901463247770.647</v>
      </c>
      <c r="AH95" s="3">
        <f>(X95-실제값!X95)^2</f>
        <v>3939281223302.8091</v>
      </c>
      <c r="AI95" s="3">
        <f>(Y95-실제값!Y95)^2</f>
        <v>3906509090869.2471</v>
      </c>
      <c r="AJ95" s="3">
        <f>(Z95-실제값!Z95)^2</f>
        <v>3597939610432.5146</v>
      </c>
      <c r="AK95" s="3">
        <f>(AA95-실제값!AA95)^2</f>
        <v>3552687488552.1338</v>
      </c>
      <c r="AL95" s="3">
        <f>(AB95-실제값!AB95)^2</f>
        <v>3430847938983.4238</v>
      </c>
      <c r="AM95" s="3">
        <f>(AC95-실제값!AC95)^2</f>
        <v>3109475296621.958</v>
      </c>
      <c r="AN95" s="3">
        <f>(AD95-실제값!AD95)^2</f>
        <v>3174730122283.894</v>
      </c>
    </row>
    <row r="96" spans="1:40" x14ac:dyDescent="0.6">
      <c r="A96" s="1">
        <v>92</v>
      </c>
      <c r="B96" s="11">
        <f>GLM1차!B96/10000000</f>
        <v>0.25175177606412047</v>
      </c>
      <c r="C96" s="11">
        <f>GLM1차!C96/10000000</f>
        <v>0.25524500183945903</v>
      </c>
      <c r="D96" s="11">
        <f>GLM1차!D96/10000000</f>
        <v>0.25370586373705867</v>
      </c>
      <c r="E96" s="11">
        <f>GLM1차!E96/10000000</f>
        <v>0.25295605977026697</v>
      </c>
      <c r="F96" s="11">
        <f>GLM1차!F96/10000000</f>
        <v>0.26463354122743998</v>
      </c>
      <c r="G96" s="11">
        <f>GLM1차!G96/10000000</f>
        <v>0.26021424598064485</v>
      </c>
      <c r="H96" s="11">
        <f>GLM1차!H96/10000000</f>
        <v>0.25427460896421888</v>
      </c>
      <c r="I96" s="11">
        <f>GLM1차!I96/10000000</f>
        <v>0.26856677093340264</v>
      </c>
      <c r="J96" s="11">
        <f>GLM1차!J96/10000000</f>
        <v>0.25593113744518053</v>
      </c>
      <c r="K96" s="11">
        <f>GLM1차!K96/10000000</f>
        <v>0.25333388810306695</v>
      </c>
      <c r="L96" s="11">
        <f>GLM1차!L96/10000000</f>
        <v>0.25217062079188424</v>
      </c>
      <c r="M96" s="11">
        <f>GLM1차!M96/10000000</f>
        <v>0.24964989076790159</v>
      </c>
      <c r="N96" s="11">
        <f>GLM1차!N96/10000000</f>
        <v>0.23926014043129776</v>
      </c>
      <c r="O96" s="11">
        <f>GLM1차!O96/10000000</f>
        <v>0.23942121065942665</v>
      </c>
      <c r="P96" s="11">
        <f>GLM1차!P96/10000000</f>
        <v>0.23858547792265372</v>
      </c>
      <c r="Q96" s="11">
        <f>GLM1차!Q96/10000000</f>
        <v>0.23777774758589235</v>
      </c>
      <c r="R96" s="11">
        <f>GLM1차!R96/10000000</f>
        <v>0.22974183425759087</v>
      </c>
      <c r="S96" s="11">
        <f>GLM1차!S96/10000000</f>
        <v>0.2421949171617081</v>
      </c>
      <c r="T96" s="11">
        <f>GLM1차!T96/10000000</f>
        <v>0.23438477745671757</v>
      </c>
      <c r="U96" s="11">
        <f>GLM1차!U96/10000000</f>
        <v>0.22225729269380573</v>
      </c>
      <c r="V96" s="11">
        <f>GLM1차!V96/10000000</f>
        <v>0.22766479782397536</v>
      </c>
      <c r="W96" s="12">
        <f>GLM1차!W96/10000000</f>
        <v>0.22907150029547721</v>
      </c>
      <c r="X96" s="12">
        <f>GLM1차!X96/10000000</f>
        <v>0.22753782358404864</v>
      </c>
      <c r="Y96" s="12">
        <f>GLM1차!Y96/10000000</f>
        <v>0.22601441512620921</v>
      </c>
      <c r="Z96" s="12">
        <f>GLM1차!Z96/10000000</f>
        <v>0.22450120617407368</v>
      </c>
      <c r="AA96" s="12">
        <f>GLM1차!AA96/10000000</f>
        <v>0.22299812844003569</v>
      </c>
      <c r="AB96" s="12">
        <f>GLM1차!AB96/10000000</f>
        <v>0.22150511409368714</v>
      </c>
      <c r="AC96" s="12">
        <f>GLM1차!AC96/10000000</f>
        <v>0.22002209575875839</v>
      </c>
      <c r="AD96" s="12">
        <f>GLM1차!AD96/10000000</f>
        <v>0.2185490065100755</v>
      </c>
      <c r="AE96" s="12">
        <f>GLM1차!AE96/10000000</f>
        <v>0.21708577987054153</v>
      </c>
      <c r="AG96" s="3">
        <f>(W96-실제값!W96)^2</f>
        <v>5014347370295.1934</v>
      </c>
      <c r="AH96" s="3">
        <f>(X96-실제값!X96)^2</f>
        <v>5038431529023.8818</v>
      </c>
      <c r="AI96" s="3">
        <f>(Y96-실제값!Y96)^2</f>
        <v>4791358458305.9443</v>
      </c>
      <c r="AJ96" s="3">
        <f>(Z96-실제값!Z96)^2</f>
        <v>4666753225017.1924</v>
      </c>
      <c r="AK96" s="3">
        <f>(AA96-실제값!AA96)^2</f>
        <v>4495926569083.2539</v>
      </c>
      <c r="AL96" s="3">
        <f>(AB96-실제값!AB96)^2</f>
        <v>4094443231541.7236</v>
      </c>
      <c r="AM96" s="3">
        <f>(AC96-실제값!AC96)^2</f>
        <v>4257299494200.9307</v>
      </c>
      <c r="AN96" s="3">
        <f>(AD96-실제값!AD96)^2</f>
        <v>3843339611550.4805</v>
      </c>
    </row>
    <row r="97" spans="1:40" x14ac:dyDescent="0.6">
      <c r="A97" s="1">
        <v>93</v>
      </c>
      <c r="B97" s="11">
        <f>GLM1차!B97/10000000</f>
        <v>0.29443038770357538</v>
      </c>
      <c r="C97" s="11">
        <f>GLM1차!C97/10000000</f>
        <v>0.27134366741866622</v>
      </c>
      <c r="D97" s="11">
        <f>GLM1차!D97/10000000</f>
        <v>0.27740841605798333</v>
      </c>
      <c r="E97" s="11">
        <f>GLM1차!E97/10000000</f>
        <v>0.27657354914639837</v>
      </c>
      <c r="F97" s="11">
        <f>GLM1차!F97/10000000</f>
        <v>0.28237593457012672</v>
      </c>
      <c r="G97" s="11">
        <f>GLM1차!G97/10000000</f>
        <v>0.29335104070545276</v>
      </c>
      <c r="H97" s="11">
        <f>GLM1차!H97/10000000</f>
        <v>0.28267348167905548</v>
      </c>
      <c r="I97" s="11">
        <f>GLM1차!I97/10000000</f>
        <v>0.28648384240700248</v>
      </c>
      <c r="J97" s="11">
        <f>GLM1차!J97/10000000</f>
        <v>0.28708062878158797</v>
      </c>
      <c r="K97" s="11">
        <f>GLM1차!K97/10000000</f>
        <v>0.27011963762005364</v>
      </c>
      <c r="L97" s="11">
        <f>GLM1차!L97/10000000</f>
        <v>0.28641740878357508</v>
      </c>
      <c r="M97" s="11">
        <f>GLM1차!M97/10000000</f>
        <v>0.26985285111546364</v>
      </c>
      <c r="N97" s="11">
        <f>GLM1차!N97/10000000</f>
        <v>0.27204021012743462</v>
      </c>
      <c r="O97" s="11">
        <f>GLM1차!O97/10000000</f>
        <v>0.26833225172037778</v>
      </c>
      <c r="P97" s="11">
        <f>GLM1차!P97/10000000</f>
        <v>0.25864840835766478</v>
      </c>
      <c r="Q97" s="11">
        <f>GLM1차!Q97/10000000</f>
        <v>0.26494734185347496</v>
      </c>
      <c r="R97" s="11">
        <f>GLM1차!R97/10000000</f>
        <v>0.2594197719339279</v>
      </c>
      <c r="S97" s="11">
        <f>GLM1차!S97/10000000</f>
        <v>0.25060094525124915</v>
      </c>
      <c r="T97" s="11">
        <f>GLM1차!T97/10000000</f>
        <v>0.27382531208555771</v>
      </c>
      <c r="U97" s="11">
        <f>GLM1차!U97/10000000</f>
        <v>0.26004755889004427</v>
      </c>
      <c r="V97" s="11">
        <f>GLM1차!V97/10000000</f>
        <v>0.2509678823333632</v>
      </c>
      <c r="W97" s="12">
        <f>GLM1차!W97/10000000</f>
        <v>0.25631317339981552</v>
      </c>
      <c r="X97" s="12">
        <f>GLM1차!X97/10000000</f>
        <v>0.25484581135611867</v>
      </c>
      <c r="Y97" s="12">
        <f>GLM1차!Y97/10000000</f>
        <v>0.2533868497833715</v>
      </c>
      <c r="Z97" s="12">
        <f>GLM1차!Z97/10000000</f>
        <v>0.25193624058989056</v>
      </c>
      <c r="AA97" s="12">
        <f>GLM1차!AA97/10000000</f>
        <v>0.25049393595931024</v>
      </c>
      <c r="AB97" s="12">
        <f>GLM1차!AB97/10000000</f>
        <v>0.2490598883490078</v>
      </c>
      <c r="AC97" s="12">
        <f>GLM1차!AC97/10000000</f>
        <v>0.24763405048853765</v>
      </c>
      <c r="AD97" s="12">
        <f>GLM1차!AD97/10000000</f>
        <v>0.24621637537806998</v>
      </c>
      <c r="AE97" s="12">
        <f>GLM1차!AE97/10000000</f>
        <v>0.24480681628684514</v>
      </c>
      <c r="AG97" s="3">
        <f>(W97-실제값!W97)^2</f>
        <v>6217389833802.5049</v>
      </c>
      <c r="AH97" s="3">
        <f>(X97-실제값!X97)^2</f>
        <v>6219376135011.4805</v>
      </c>
      <c r="AI97" s="3">
        <f>(Y97-실제값!Y97)^2</f>
        <v>5979605414301.5283</v>
      </c>
      <c r="AJ97" s="3">
        <f>(Z97-실제값!Z97)^2</f>
        <v>5870290651498.2266</v>
      </c>
      <c r="AK97" s="3">
        <f>(AA97-실제값!AA97)^2</f>
        <v>5877128929505.3213</v>
      </c>
      <c r="AL97" s="3">
        <f>(AB97-실제값!AB97)^2</f>
        <v>5154447592354.7773</v>
      </c>
      <c r="AM97" s="3">
        <f>(AC97-실제값!AC97)^2</f>
        <v>5326599708605.4004</v>
      </c>
      <c r="AN97" s="3">
        <f>(AD97-실제값!AD97)^2</f>
        <v>5258115242525.6016</v>
      </c>
    </row>
    <row r="98" spans="1:40" x14ac:dyDescent="0.6">
      <c r="A98" s="1">
        <v>94</v>
      </c>
      <c r="B98" s="11">
        <f>GLM1차!B98/10000000</f>
        <v>0.27690930170308709</v>
      </c>
      <c r="C98" s="11">
        <f>GLM1차!C98/10000000</f>
        <v>0.31530794567522447</v>
      </c>
      <c r="D98" s="11">
        <f>GLM1차!D98/10000000</f>
        <v>0.30120017513043151</v>
      </c>
      <c r="E98" s="11">
        <f>GLM1차!E98/10000000</f>
        <v>0.30407646815022638</v>
      </c>
      <c r="F98" s="11">
        <f>GLM1차!F98/10000000</f>
        <v>0.30612073428740028</v>
      </c>
      <c r="G98" s="11">
        <f>GLM1차!G98/10000000</f>
        <v>0.30927868657345514</v>
      </c>
      <c r="H98" s="11">
        <f>GLM1차!H98/10000000</f>
        <v>0.31593651804006406</v>
      </c>
      <c r="I98" s="11">
        <f>GLM1차!I98/10000000</f>
        <v>0.31899269395513247</v>
      </c>
      <c r="J98" s="11">
        <f>GLM1차!J98/10000000</f>
        <v>0.3067748370087412</v>
      </c>
      <c r="K98" s="11">
        <f>GLM1차!K98/10000000</f>
        <v>0.31108903355279321</v>
      </c>
      <c r="L98" s="11">
        <f>GLM1차!L98/10000000</f>
        <v>0.30835264679445135</v>
      </c>
      <c r="M98" s="11">
        <f>GLM1차!M98/10000000</f>
        <v>0.30692250780272773</v>
      </c>
      <c r="N98" s="11">
        <f>GLM1차!N98/10000000</f>
        <v>0.29464228548574817</v>
      </c>
      <c r="O98" s="11">
        <f>GLM1차!O98/10000000</f>
        <v>0.30294633760081058</v>
      </c>
      <c r="P98" s="11">
        <f>GLM1차!P98/10000000</f>
        <v>0.28665442669846547</v>
      </c>
      <c r="Q98" s="11">
        <f>GLM1차!Q98/10000000</f>
        <v>0.28744980173262952</v>
      </c>
      <c r="R98" s="11">
        <f>GLM1차!R98/10000000</f>
        <v>0.29286493067806513</v>
      </c>
      <c r="S98" s="11">
        <f>GLM1차!S98/10000000</f>
        <v>0.29039585554643965</v>
      </c>
      <c r="T98" s="11">
        <f>GLM1차!T98/10000000</f>
        <v>0.27498578679843227</v>
      </c>
      <c r="U98" s="11">
        <f>GLM1차!U98/10000000</f>
        <v>0.29432706866447461</v>
      </c>
      <c r="V98" s="11">
        <f>GLM1차!V98/10000000</f>
        <v>0.28785029653331529</v>
      </c>
      <c r="W98" s="12">
        <f>GLM1차!W98/10000000</f>
        <v>0.28884793053866897</v>
      </c>
      <c r="X98" s="12">
        <f>GLM1차!X98/10000000</f>
        <v>0.28788897257673524</v>
      </c>
      <c r="Y98" s="12">
        <f>GLM1차!Y98/10000000</f>
        <v>0.28693319829823916</v>
      </c>
      <c r="Z98" s="12">
        <f>GLM1차!Z98/10000000</f>
        <v>0.28598059713354201</v>
      </c>
      <c r="AA98" s="12">
        <f>GLM1차!AA98/10000000</f>
        <v>0.28503115854809552</v>
      </c>
      <c r="AB98" s="12">
        <f>GLM1차!AB98/10000000</f>
        <v>0.28408487204232258</v>
      </c>
      <c r="AC98" s="12">
        <f>GLM1차!AC98/10000000</f>
        <v>0.28314172715150698</v>
      </c>
      <c r="AD98" s="12">
        <f>GLM1차!AD98/10000000</f>
        <v>0.2822017134456748</v>
      </c>
      <c r="AE98" s="12">
        <f>GLM1차!AE98/10000000</f>
        <v>0.28126482052947599</v>
      </c>
      <c r="AG98" s="3">
        <f>(W98-실제값!W98)^2</f>
        <v>7268958869510.875</v>
      </c>
      <c r="AH98" s="3">
        <f>(X98-실제값!X98)^2</f>
        <v>7659661418860.7598</v>
      </c>
      <c r="AI98" s="3">
        <f>(Y98-실제값!Y98)^2</f>
        <v>7479556966827.498</v>
      </c>
      <c r="AJ98" s="3">
        <f>(Z98-실제값!Z98)^2</f>
        <v>7016310409753.04</v>
      </c>
      <c r="AK98" s="3">
        <f>(AA98-실제값!AA98)^2</f>
        <v>7165253026120.6318</v>
      </c>
      <c r="AL98" s="3">
        <f>(AB98-실제값!AB98)^2</f>
        <v>6442830826311.7549</v>
      </c>
      <c r="AM98" s="3">
        <f>(AC98-실제값!AC98)^2</f>
        <v>6861479784508.123</v>
      </c>
      <c r="AN98" s="3">
        <f>(AD98-실제값!AD98)^2</f>
        <v>6060375450373.8301</v>
      </c>
    </row>
    <row r="99" spans="1:40" x14ac:dyDescent="0.6">
      <c r="A99" s="1">
        <v>95</v>
      </c>
      <c r="B99" s="11">
        <f>GLM1차!B99/10000000</f>
        <v>0.3560124670483682</v>
      </c>
      <c r="C99" s="11">
        <f>GLM1차!C99/10000000</f>
        <v>0.2965675357877765</v>
      </c>
      <c r="D99" s="11">
        <f>GLM1차!D99/10000000</f>
        <v>0.33813963055607593</v>
      </c>
      <c r="E99" s="11">
        <f>GLM1차!E99/10000000</f>
        <v>0.32196573922483318</v>
      </c>
      <c r="F99" s="11">
        <f>GLM1차!F99/10000000</f>
        <v>0.33944461424267558</v>
      </c>
      <c r="G99" s="11">
        <f>GLM1차!G99/10000000</f>
        <v>0.33382494746879504</v>
      </c>
      <c r="H99" s="11">
        <f>GLM1차!H99/10000000</f>
        <v>0.33482048772847989</v>
      </c>
      <c r="I99" s="11">
        <f>GLM1차!I99/10000000</f>
        <v>0.34383669936317146</v>
      </c>
      <c r="J99" s="11">
        <f>GLM1차!J99/10000000</f>
        <v>0.3379403157451723</v>
      </c>
      <c r="K99" s="11">
        <f>GLM1차!K99/10000000</f>
        <v>0.32394877779608844</v>
      </c>
      <c r="L99" s="11">
        <f>GLM1차!L99/10000000</f>
        <v>0.34079420251006498</v>
      </c>
      <c r="M99" s="11">
        <f>GLM1차!M99/10000000</f>
        <v>0.32576252033767811</v>
      </c>
      <c r="N99" s="11">
        <f>GLM1차!N99/10000000</f>
        <v>0.33787602984945864</v>
      </c>
      <c r="O99" s="11">
        <f>GLM1차!O99/10000000</f>
        <v>0.32364686953469113</v>
      </c>
      <c r="P99" s="11">
        <f>GLM1차!P99/10000000</f>
        <v>0.32151771374766025</v>
      </c>
      <c r="Q99" s="11">
        <f>GLM1차!Q99/10000000</f>
        <v>0.31498232237252843</v>
      </c>
      <c r="R99" s="11">
        <f>GLM1차!R99/10000000</f>
        <v>0.3107193091928776</v>
      </c>
      <c r="S99" s="11">
        <f>GLM1차!S99/10000000</f>
        <v>0.32208961337410447</v>
      </c>
      <c r="T99" s="11">
        <f>GLM1차!T99/10000000</f>
        <v>0.3189817007912697</v>
      </c>
      <c r="U99" s="11">
        <f>GLM1차!U99/10000000</f>
        <v>0.29674512640849671</v>
      </c>
      <c r="V99" s="11">
        <f>GLM1차!V99/10000000</f>
        <v>0.33380703182099403</v>
      </c>
      <c r="W99" s="12">
        <f>GLM1차!W99/10000000</f>
        <v>0.31669184071949602</v>
      </c>
      <c r="X99" s="12">
        <f>GLM1차!X99/10000000</f>
        <v>0.31574884498501027</v>
      </c>
      <c r="Y99" s="12">
        <f>GLM1차!Y99/10000000</f>
        <v>0.3148086571566362</v>
      </c>
      <c r="Z99" s="12">
        <f>GLM1차!Z99/10000000</f>
        <v>0.31387126887342803</v>
      </c>
      <c r="AA99" s="12">
        <f>GLM1차!AA99/10000000</f>
        <v>0.31293667179933593</v>
      </c>
      <c r="AB99" s="12">
        <f>GLM1차!AB99/10000000</f>
        <v>0.31200485762313024</v>
      </c>
      <c r="AC99" s="12">
        <f>GLM1차!AC99/10000000</f>
        <v>0.31107581805833062</v>
      </c>
      <c r="AD99" s="12">
        <f>GLM1차!AD99/10000000</f>
        <v>0.31014954484313118</v>
      </c>
      <c r="AE99" s="12">
        <f>GLM1차!AE99/10000000</f>
        <v>0.30922602974032498</v>
      </c>
      <c r="AG99" s="3">
        <f>(W99-실제값!W99)^2</f>
        <v>9589998293586.3262</v>
      </c>
      <c r="AH99" s="3">
        <f>(X99-실제값!X99)^2</f>
        <v>9192638980745.1191</v>
      </c>
      <c r="AI99" s="3">
        <f>(Y99-실제값!Y99)^2</f>
        <v>9225423050513.3418</v>
      </c>
      <c r="AJ99" s="3">
        <f>(Z99-실제값!Z99)^2</f>
        <v>8968677968480.0527</v>
      </c>
      <c r="AK99" s="3">
        <f>(AA99-실제값!AA99)^2</f>
        <v>8646419335709.1016</v>
      </c>
      <c r="AL99" s="3">
        <f>(AB99-실제값!AB99)^2</f>
        <v>8204477551668.4395</v>
      </c>
      <c r="AM99" s="3">
        <f>(AC99-실제값!AC99)^2</f>
        <v>8865937618308.918</v>
      </c>
      <c r="AN99" s="3">
        <f>(AD99-실제값!AD99)^2</f>
        <v>7537641934916.7764</v>
      </c>
    </row>
    <row r="100" spans="1:40" x14ac:dyDescent="0.6">
      <c r="A100" s="1">
        <v>96</v>
      </c>
      <c r="B100" s="11">
        <f>GLM1차!B100/10000000</f>
        <v>0.32390924252441594</v>
      </c>
      <c r="C100" s="11">
        <f>GLM1차!C100/10000000</f>
        <v>0.38995956130082299</v>
      </c>
      <c r="D100" s="11">
        <f>GLM1차!D100/10000000</f>
        <v>0.32875359863996229</v>
      </c>
      <c r="E100" s="11">
        <f>GLM1차!E100/10000000</f>
        <v>0.37153910365077109</v>
      </c>
      <c r="F100" s="11">
        <f>GLM1차!F100/10000000</f>
        <v>0.35731436104839381</v>
      </c>
      <c r="G100" s="11">
        <f>GLM1차!G100/10000000</f>
        <v>0.36919046500994773</v>
      </c>
      <c r="H100" s="11">
        <f>GLM1차!H100/10000000</f>
        <v>0.3698535257596815</v>
      </c>
      <c r="I100" s="11">
        <f>GLM1차!I100/10000000</f>
        <v>0.36823798353479059</v>
      </c>
      <c r="J100" s="11">
        <f>GLM1차!J100/10000000</f>
        <v>0.38098255240834528</v>
      </c>
      <c r="K100" s="11">
        <f>GLM1차!K100/10000000</f>
        <v>0.36727040757571422</v>
      </c>
      <c r="L100" s="11">
        <f>GLM1차!L100/10000000</f>
        <v>0.35625927925724044</v>
      </c>
      <c r="M100" s="11">
        <f>GLM1차!M100/10000000</f>
        <v>0.35632540430939852</v>
      </c>
      <c r="N100" s="11">
        <f>GLM1차!N100/10000000</f>
        <v>0.33957111898592762</v>
      </c>
      <c r="O100" s="11">
        <f>GLM1차!O100/10000000</f>
        <v>0.35108308129328086</v>
      </c>
      <c r="P100" s="11">
        <f>GLM1차!P100/10000000</f>
        <v>0.34704396265570464</v>
      </c>
      <c r="Q100" s="11">
        <f>GLM1차!Q100/10000000</f>
        <v>0.35388734741508132</v>
      </c>
      <c r="R100" s="11">
        <f>GLM1차!R100/10000000</f>
        <v>0.3463715620976161</v>
      </c>
      <c r="S100" s="11">
        <f>GLM1차!S100/10000000</f>
        <v>0.3477721837169831</v>
      </c>
      <c r="T100" s="11">
        <f>GLM1차!T100/10000000</f>
        <v>0.34825880886427835</v>
      </c>
      <c r="U100" s="11">
        <f>GLM1차!U100/10000000</f>
        <v>0.34772725871455556</v>
      </c>
      <c r="V100" s="11">
        <f>GLM1차!V100/10000000</f>
        <v>0.33219662317067455</v>
      </c>
      <c r="W100" s="12">
        <f>GLM1차!W100/10000000</f>
        <v>0.34522003969582143</v>
      </c>
      <c r="X100" s="12">
        <f>GLM1차!X100/10000000</f>
        <v>0.34435431194346644</v>
      </c>
      <c r="Y100" s="12">
        <f>GLM1차!Y100/10000000</f>
        <v>0.34349075522539407</v>
      </c>
      <c r="Z100" s="12">
        <f>GLM1차!Z100/10000000</f>
        <v>0.34262936409717909</v>
      </c>
      <c r="AA100" s="12">
        <f>GLM1차!AA100/10000000</f>
        <v>0.34177013312804994</v>
      </c>
      <c r="AB100" s="12">
        <f>GLM1차!AB100/10000000</f>
        <v>0.34091305690085316</v>
      </c>
      <c r="AC100" s="12">
        <f>GLM1차!AC100/10000000</f>
        <v>0.34005813001202229</v>
      </c>
      <c r="AD100" s="12">
        <f>GLM1차!AD100/10000000</f>
        <v>0.33920534707153899</v>
      </c>
      <c r="AE100" s="12">
        <f>GLM1차!AE100/10000000</f>
        <v>0.33835470270290452</v>
      </c>
      <c r="AG100" s="3">
        <f>(W100-실제값!W100)^2</f>
        <v>12935002546734.867</v>
      </c>
      <c r="AH100" s="3">
        <f>(X100-실제값!X100)^2</f>
        <v>11910393421059.117</v>
      </c>
      <c r="AI100" s="3">
        <f>(Y100-실제값!Y100)^2</f>
        <v>11114369013224.178</v>
      </c>
      <c r="AJ100" s="3">
        <f>(Z100-실제값!Z100)^2</f>
        <v>10869478547055.547</v>
      </c>
      <c r="AK100" s="3">
        <f>(AA100-실제값!AA100)^2</f>
        <v>11078737243773.932</v>
      </c>
      <c r="AL100" s="3">
        <f>(AB100-실제값!AB100)^2</f>
        <v>9176998561549.207</v>
      </c>
      <c r="AM100" s="3">
        <f>(AC100-실제값!AC100)^2</f>
        <v>11075267487139.969</v>
      </c>
      <c r="AN100" s="3">
        <f>(AD100-실제값!AD100)^2</f>
        <v>9413948297091.3789</v>
      </c>
    </row>
    <row r="101" spans="1:40" x14ac:dyDescent="0.6">
      <c r="A101" s="1">
        <v>97</v>
      </c>
      <c r="B101" s="11">
        <f>GLM1차!B101/10000000</f>
        <v>0.39842770848146941</v>
      </c>
      <c r="C101" s="11">
        <f>GLM1차!C101/10000000</f>
        <v>0.35497526594025547</v>
      </c>
      <c r="D101" s="11">
        <f>GLM1차!D101/10000000</f>
        <v>0.42113568859157402</v>
      </c>
      <c r="E101" s="11">
        <f>GLM1차!E101/10000000</f>
        <v>0.35328789401797311</v>
      </c>
      <c r="F101" s="11">
        <f>GLM1차!F101/10000000</f>
        <v>0.40745613599578984</v>
      </c>
      <c r="G101" s="11">
        <f>GLM1차!G101/10000000</f>
        <v>0.38600373719741499</v>
      </c>
      <c r="H101" s="11">
        <f>GLM1차!H101/10000000</f>
        <v>0.3819982773471145</v>
      </c>
      <c r="I101" s="11">
        <f>GLM1차!I101/10000000</f>
        <v>0.394874461397832</v>
      </c>
      <c r="J101" s="11">
        <f>GLM1차!J101/10000000</f>
        <v>0.38461470890837757</v>
      </c>
      <c r="K101" s="11">
        <f>GLM1차!K101/10000000</f>
        <v>0.38958106775177942</v>
      </c>
      <c r="L101" s="11">
        <f>GLM1차!L101/10000000</f>
        <v>0.40702856910800223</v>
      </c>
      <c r="M101" s="11">
        <f>GLM1차!M101/10000000</f>
        <v>0.38589607771315282</v>
      </c>
      <c r="N101" s="11">
        <f>GLM1차!N101/10000000</f>
        <v>0.38408142675975993</v>
      </c>
      <c r="O101" s="11">
        <f>GLM1차!O101/10000000</f>
        <v>0.37891622417675591</v>
      </c>
      <c r="P101" s="11">
        <f>GLM1차!P101/10000000</f>
        <v>0.38139731915303976</v>
      </c>
      <c r="Q101" s="11">
        <f>GLM1차!Q101/10000000</f>
        <v>0.37090667068042632</v>
      </c>
      <c r="R101" s="11">
        <f>GLM1차!R101/10000000</f>
        <v>0.38487415563017868</v>
      </c>
      <c r="S101" s="11">
        <f>GLM1차!S101/10000000</f>
        <v>0.37990418564761702</v>
      </c>
      <c r="T101" s="11">
        <f>GLM1차!T101/10000000</f>
        <v>0.37291047306751479</v>
      </c>
      <c r="U101" s="11">
        <f>GLM1차!U101/10000000</f>
        <v>0.3873748281329254</v>
      </c>
      <c r="V101" s="11">
        <f>GLM1차!V101/10000000</f>
        <v>0.3864064073597861</v>
      </c>
      <c r="W101" s="12">
        <f>GLM1차!W101/10000000</f>
        <v>0.38115010346070116</v>
      </c>
      <c r="X101" s="12">
        <f>GLM1차!X101/10000000</f>
        <v>0.38077247339389908</v>
      </c>
      <c r="Y101" s="12">
        <f>GLM1차!Y101/10000000</f>
        <v>0.38039521746963501</v>
      </c>
      <c r="Z101" s="12">
        <f>GLM1차!Z101/10000000</f>
        <v>0.38001833531722318</v>
      </c>
      <c r="AA101" s="12">
        <f>GLM1차!AA101/10000000</f>
        <v>0.37964182656634227</v>
      </c>
      <c r="AB101" s="12">
        <f>GLM1차!AB101/10000000</f>
        <v>0.37926569084703982</v>
      </c>
      <c r="AC101" s="12">
        <f>GLM1차!AC101/10000000</f>
        <v>0.37888992778972941</v>
      </c>
      <c r="AD101" s="12">
        <f>GLM1차!AD101/10000000</f>
        <v>0.37851453702519133</v>
      </c>
      <c r="AE101" s="12">
        <f>GLM1차!AE101/10000000</f>
        <v>0.3781395181845697</v>
      </c>
      <c r="AG101" s="3">
        <f>(W101-실제값!W101)^2</f>
        <v>12475729163941.053</v>
      </c>
      <c r="AH101" s="3">
        <f>(X101-실제값!X101)^2</f>
        <v>15942951263519.896</v>
      </c>
      <c r="AI101" s="3">
        <f>(Y101-실제값!Y101)^2</f>
        <v>14394676625498.473</v>
      </c>
      <c r="AJ101" s="3">
        <f>(Z101-실제값!Z101)^2</f>
        <v>12710985914592.768</v>
      </c>
      <c r="AK101" s="3">
        <f>(AA101-실제값!AA101)^2</f>
        <v>13167856507787.984</v>
      </c>
      <c r="AL101" s="3">
        <f>(AB101-실제값!AB101)^2</f>
        <v>12377321253532.697</v>
      </c>
      <c r="AM101" s="3">
        <f>(AC101-실제값!AC101)^2</f>
        <v>12830384313207.932</v>
      </c>
      <c r="AN101" s="3">
        <f>(AD101-실제값!AD101)^2</f>
        <v>11917085342366.072</v>
      </c>
    </row>
    <row r="102" spans="1:40" x14ac:dyDescent="0.6">
      <c r="A102" s="1">
        <v>98</v>
      </c>
      <c r="B102" s="11">
        <f>GLM1차!B102/10000000</f>
        <v>0.39068882036929869</v>
      </c>
      <c r="C102" s="11">
        <f>GLM1차!C102/10000000</f>
        <v>0.41931921387700494</v>
      </c>
      <c r="D102" s="11">
        <f>GLM1차!D102/10000000</f>
        <v>0.37754495939272131</v>
      </c>
      <c r="E102" s="11">
        <f>GLM1차!E102/10000000</f>
        <v>0.4428549233089924</v>
      </c>
      <c r="F102" s="11">
        <f>GLM1차!F102/10000000</f>
        <v>0.3716929444032181</v>
      </c>
      <c r="G102" s="11">
        <f>GLM1차!G102/10000000</f>
        <v>0.44243756295074577</v>
      </c>
      <c r="H102" s="11">
        <f>GLM1차!H102/10000000</f>
        <v>0.4144632440609195</v>
      </c>
      <c r="I102" s="11">
        <f>GLM1차!I102/10000000</f>
        <v>0.4407844243697549</v>
      </c>
      <c r="J102" s="11">
        <f>GLM1차!J102/10000000</f>
        <v>0.42184471092741238</v>
      </c>
      <c r="K102" s="11">
        <f>GLM1차!K102/10000000</f>
        <v>0.40667491943723966</v>
      </c>
      <c r="L102" s="11">
        <f>GLM1차!L102/10000000</f>
        <v>0.41928407331767747</v>
      </c>
      <c r="M102" s="11">
        <f>GLM1차!M102/10000000</f>
        <v>0.4212818610778517</v>
      </c>
      <c r="N102" s="11">
        <f>GLM1차!N102/10000000</f>
        <v>0.40974000005838102</v>
      </c>
      <c r="O102" s="11">
        <f>GLM1차!O102/10000000</f>
        <v>0.42521432033792678</v>
      </c>
      <c r="P102" s="11">
        <f>GLM1차!P102/10000000</f>
        <v>0.38284350569772629</v>
      </c>
      <c r="Q102" s="11">
        <f>GLM1차!Q102/10000000</f>
        <v>0.41313935030936155</v>
      </c>
      <c r="R102" s="11">
        <f>GLM1차!R102/10000000</f>
        <v>0.39328859517955106</v>
      </c>
      <c r="S102" s="11">
        <f>GLM1차!S102/10000000</f>
        <v>0.42244575221009517</v>
      </c>
      <c r="T102" s="11">
        <f>GLM1차!T102/10000000</f>
        <v>0.40475345102884375</v>
      </c>
      <c r="U102" s="11">
        <f>GLM1차!U102/10000000</f>
        <v>0.40932103100916895</v>
      </c>
      <c r="V102" s="11">
        <f>GLM1차!V102/10000000</f>
        <v>0.41790460932919571</v>
      </c>
      <c r="W102" s="12">
        <f>GLM1차!W102/10000000</f>
        <v>0.41260547121884239</v>
      </c>
      <c r="X102" s="12">
        <f>GLM1차!X102/10000000</f>
        <v>0.41268000125917925</v>
      </c>
      <c r="Y102" s="12">
        <f>GLM1차!Y102/10000000</f>
        <v>0.41275454476207929</v>
      </c>
      <c r="Z102" s="12">
        <f>GLM1차!Z102/10000000</f>
        <v>0.41282910172997278</v>
      </c>
      <c r="AA102" s="12">
        <f>GLM1차!AA102/10000000</f>
        <v>0.41290367216529339</v>
      </c>
      <c r="AB102" s="12">
        <f>GLM1차!AB102/10000000</f>
        <v>0.41297825607047239</v>
      </c>
      <c r="AC102" s="12">
        <f>GLM1차!AC102/10000000</f>
        <v>0.41305285344794351</v>
      </c>
      <c r="AD102" s="12">
        <f>GLM1차!AD102/10000000</f>
        <v>0.41312746430014113</v>
      </c>
      <c r="AE102" s="12">
        <f>GLM1차!AE102/10000000</f>
        <v>0.4132020886294977</v>
      </c>
      <c r="AG102" s="3">
        <f>(W102-실제값!W102)^2</f>
        <v>17801948195279.234</v>
      </c>
      <c r="AH102" s="3">
        <f>(X102-실제값!X102)^2</f>
        <v>15531444987457.934</v>
      </c>
      <c r="AI102" s="3">
        <f>(Y102-실제값!Y102)^2</f>
        <v>18508173523284.195</v>
      </c>
      <c r="AJ102" s="3">
        <f>(Z102-실제값!Z102)^2</f>
        <v>17018799257410.094</v>
      </c>
      <c r="AK102" s="3">
        <f>(AA102-실제값!AA102)^2</f>
        <v>15138532787332.152</v>
      </c>
      <c r="AL102" s="3">
        <f>(AB102-실제값!AB102)^2</f>
        <v>14513532023166.703</v>
      </c>
      <c r="AM102" s="3">
        <f>(AC102-실제값!AC102)^2</f>
        <v>16833894707295.873</v>
      </c>
      <c r="AN102" s="3">
        <f>(AD102-실제값!AD102)^2</f>
        <v>13760677356047.555</v>
      </c>
    </row>
    <row r="103" spans="1:40" x14ac:dyDescent="0.6">
      <c r="A103" s="1">
        <v>99</v>
      </c>
      <c r="B103" s="11">
        <f>GLM1차!B103/10000000</f>
        <v>0.40915652423991139</v>
      </c>
      <c r="C103" s="11">
        <f>GLM1차!C103/10000000</f>
        <v>0.41507066107671381</v>
      </c>
      <c r="D103" s="11">
        <f>GLM1차!D103/10000000</f>
        <v>0.43320595897393094</v>
      </c>
      <c r="E103" s="11">
        <f>GLM1차!E103/10000000</f>
        <v>0.40232600803873719</v>
      </c>
      <c r="F103" s="11">
        <f>GLM1차!F103/10000000</f>
        <v>0.49955040759101288</v>
      </c>
      <c r="G103" s="11">
        <f>GLM1차!G103/10000000</f>
        <v>0.41848545925712644</v>
      </c>
      <c r="H103" s="11">
        <f>GLM1차!H103/10000000</f>
        <v>0.45395782318311118</v>
      </c>
      <c r="I103" s="11">
        <f>GLM1차!I103/10000000</f>
        <v>0.44369402624116011</v>
      </c>
      <c r="J103" s="11">
        <f>GLM1차!J103/10000000</f>
        <v>0.46861076619677161</v>
      </c>
      <c r="K103" s="11">
        <f>GLM1차!K103/10000000</f>
        <v>0.44577359714563741</v>
      </c>
      <c r="L103" s="11">
        <f>GLM1차!L103/10000000</f>
        <v>0.44231850180885335</v>
      </c>
      <c r="M103" s="11">
        <f>GLM1차!M103/10000000</f>
        <v>0.43749484300906172</v>
      </c>
      <c r="N103" s="11">
        <f>GLM1차!N103/10000000</f>
        <v>0.45564478212626708</v>
      </c>
      <c r="O103" s="11">
        <f>GLM1차!O103/10000000</f>
        <v>0.44386708419550092</v>
      </c>
      <c r="P103" s="11">
        <f>GLM1차!P103/10000000</f>
        <v>0.44218393059413891</v>
      </c>
      <c r="Q103" s="11">
        <f>GLM1차!Q103/10000000</f>
        <v>0.42987264840922801</v>
      </c>
      <c r="R103" s="11">
        <f>GLM1차!R103/10000000</f>
        <v>0.45431833054056203</v>
      </c>
      <c r="S103" s="11">
        <f>GLM1차!S103/10000000</f>
        <v>0.43941606090466195</v>
      </c>
      <c r="T103" s="11">
        <f>GLM1차!T103/10000000</f>
        <v>0.44076550466119702</v>
      </c>
      <c r="U103" s="11">
        <f>GLM1차!U103/10000000</f>
        <v>0.43368569656663991</v>
      </c>
      <c r="V103" s="11">
        <f>GLM1차!V103/10000000</f>
        <v>0.44602211646299295</v>
      </c>
      <c r="W103" s="12">
        <f>GLM1차!W103/10000000</f>
        <v>0.44880038027082447</v>
      </c>
      <c r="X103" s="12">
        <f>GLM1차!X103/10000000</f>
        <v>0.44954298608766458</v>
      </c>
      <c r="Y103" s="12">
        <f>GLM1차!Y103/10000000</f>
        <v>0.45028682065435377</v>
      </c>
      <c r="Z103" s="12">
        <f>GLM1차!Z103/10000000</f>
        <v>0.4510318860040376</v>
      </c>
      <c r="AA103" s="12">
        <f>GLM1차!AA103/10000000</f>
        <v>0.45177818417322624</v>
      </c>
      <c r="AB103" s="12">
        <f>GLM1차!AB103/10000000</f>
        <v>0.45252571720179907</v>
      </c>
      <c r="AC103" s="12">
        <f>GLM1차!AC103/10000000</f>
        <v>0.45327448713301288</v>
      </c>
      <c r="AD103" s="12">
        <f>GLM1차!AD103/10000000</f>
        <v>0.45402449601350242</v>
      </c>
      <c r="AE103" s="12">
        <f>GLM1차!AE103/10000000</f>
        <v>0.45477574589329178</v>
      </c>
      <c r="AG103" s="3">
        <f>(W103-실제값!W103)^2</f>
        <v>20212478675028.605</v>
      </c>
      <c r="AH103" s="3">
        <f>(X103-실제값!X103)^2</f>
        <v>21603446229719.832</v>
      </c>
      <c r="AI103" s="3">
        <f>(Y103-실제값!Y103)^2</f>
        <v>17939771261216.379</v>
      </c>
      <c r="AJ103" s="3">
        <f>(Z103-실제값!Z103)^2</f>
        <v>19483085358112.52</v>
      </c>
      <c r="AK103" s="3">
        <f>(AA103-실제값!AA103)^2</f>
        <v>20636637875965.516</v>
      </c>
      <c r="AL103" s="3">
        <f>(AB103-실제값!AB103)^2</f>
        <v>16829628270657.795</v>
      </c>
      <c r="AM103" s="3">
        <f>(AC103-실제값!AC103)^2</f>
        <v>19246844087470.422</v>
      </c>
      <c r="AN103" s="3">
        <f>(AD103-실제값!AD103)^2</f>
        <v>15529166540081.121</v>
      </c>
    </row>
    <row r="104" spans="1:40" x14ac:dyDescent="0.6">
      <c r="A104" s="1">
        <v>100</v>
      </c>
      <c r="B104" s="11">
        <f>GLM1차!B104/10000000</f>
        <v>0.48843816193316925</v>
      </c>
      <c r="C104" s="11">
        <f>GLM1차!C104/10000000</f>
        <v>0.49547194456967636</v>
      </c>
      <c r="D104" s="11">
        <f>GLM1차!D104/10000000</f>
        <v>0.49591415091430519</v>
      </c>
      <c r="E104" s="11">
        <f>GLM1차!E104/10000000</f>
        <v>0.50702291575536318</v>
      </c>
      <c r="F104" s="11">
        <f>GLM1차!F104/10000000</f>
        <v>0.50312786558425548</v>
      </c>
      <c r="G104" s="11">
        <f>GLM1차!G104/10000000</f>
        <v>0.52998145970711497</v>
      </c>
      <c r="H104" s="11">
        <f>GLM1차!H104/10000000</f>
        <v>0.5054393452721434</v>
      </c>
      <c r="I104" s="11">
        <f>GLM1차!I104/10000000</f>
        <v>0.52106616986971532</v>
      </c>
      <c r="J104" s="11">
        <f>GLM1차!J104/10000000</f>
        <v>0.51846086062564278</v>
      </c>
      <c r="K104" s="11">
        <f>GLM1차!K104/10000000</f>
        <v>0.52118236873430601</v>
      </c>
      <c r="L104" s="11">
        <f>GLM1차!L104/10000000</f>
        <v>0.51696822629130834</v>
      </c>
      <c r="M104" s="11">
        <f>GLM1차!M104/10000000</f>
        <v>0.52112763832299436</v>
      </c>
      <c r="N104" s="11">
        <f>GLM1차!N104/10000000</f>
        <v>0.51958974291886273</v>
      </c>
      <c r="O104" s="11">
        <f>GLM1차!O104/10000000</f>
        <v>0.5296120805518576</v>
      </c>
      <c r="P104" s="11">
        <f>GLM1차!P104/10000000</f>
        <v>0.5208663391156122</v>
      </c>
      <c r="Q104" s="11">
        <f>GLM1차!Q104/10000000</f>
        <v>0.52594841818489424</v>
      </c>
      <c r="R104" s="11">
        <f>GLM1차!R104/10000000</f>
        <v>0.50909952361437683</v>
      </c>
      <c r="S104" s="11">
        <f>GLM1차!S104/10000000</f>
        <v>0.52575597975490074</v>
      </c>
      <c r="T104" s="11">
        <f>GLM1차!T104/10000000</f>
        <v>0.52183959648242551</v>
      </c>
      <c r="U104" s="11">
        <f>GLM1차!U104/10000000</f>
        <v>0.519803170284592</v>
      </c>
      <c r="V104" s="11">
        <f>GLM1차!V104/10000000</f>
        <v>0.52869669276235398</v>
      </c>
      <c r="W104" s="12">
        <f>GLM1차!W104/10000000</f>
        <v>0.53087221570466314</v>
      </c>
      <c r="X104" s="12">
        <f>GLM1차!X104/10000000</f>
        <v>0.53229899922272428</v>
      </c>
      <c r="Y104" s="12">
        <f>GLM1차!Y104/10000000</f>
        <v>0.53372961739467617</v>
      </c>
      <c r="Z104" s="12">
        <f>GLM1차!Z104/10000000</f>
        <v>0.53516408052661557</v>
      </c>
      <c r="AA104" s="12">
        <f>GLM1차!AA104/10000000</f>
        <v>0.53660239895234207</v>
      </c>
      <c r="AB104" s="12">
        <f>GLM1차!AB104/10000000</f>
        <v>0.53804458303342184</v>
      </c>
      <c r="AC104" s="12">
        <f>GLM1차!AC104/10000000</f>
        <v>0.53949064315927464</v>
      </c>
      <c r="AD104" s="12">
        <f>GLM1차!AD104/10000000</f>
        <v>0.54094058974724346</v>
      </c>
      <c r="AE104" s="12">
        <f>GLM1차!AE104/10000000</f>
        <v>0.5423944332426629</v>
      </c>
      <c r="AG104" s="3">
        <f>(W104-실제값!W104)^2</f>
        <v>26537433722381.504</v>
      </c>
      <c r="AH104" s="3">
        <f>(X104-실제값!X104)^2</f>
        <v>27763368051289.172</v>
      </c>
      <c r="AI104" s="3">
        <f>(Y104-실제값!Y104)^2</f>
        <v>27618942975914.223</v>
      </c>
      <c r="AJ104" s="3">
        <f>(Z104-실제값!Z104)^2</f>
        <v>26031723142169.707</v>
      </c>
      <c r="AK104" s="3">
        <f>(AA104-실제값!AA104)^2</f>
        <v>29404497005290.109</v>
      </c>
      <c r="AL104" s="3">
        <f>(AB104-실제값!AB104)^2</f>
        <v>25874983083738.746</v>
      </c>
      <c r="AM104" s="3">
        <f>(AC104-실제값!AC104)^2</f>
        <v>28579286887956.852</v>
      </c>
      <c r="AN104" s="3">
        <f>(AD104-실제값!AD104)^2</f>
        <v>23452004693307.75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F4FD-3419-4E71-A3E9-74318CE33FE8}">
  <dimension ref="A3:AO104"/>
  <sheetViews>
    <sheetView zoomScale="85" zoomScaleNormal="85" workbookViewId="0">
      <selection activeCell="B4" sqref="B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1167645.0160569402</v>
      </c>
      <c r="AH3" s="8">
        <f t="shared" ref="AH3:AN3" si="2">SQRT((1/COUNTA(AH4:AH104))*SUM(AH4:AH104))</f>
        <v>1179822.4292805446</v>
      </c>
      <c r="AI3" s="8">
        <f t="shared" si="2"/>
        <v>1160682.8188231129</v>
      </c>
      <c r="AJ3" s="8">
        <f t="shared" si="2"/>
        <v>1137292.945786763</v>
      </c>
      <c r="AK3" s="8">
        <f t="shared" si="2"/>
        <v>1151154.1071113946</v>
      </c>
      <c r="AL3" s="8">
        <f t="shared" si="2"/>
        <v>1089904.4119453791</v>
      </c>
      <c r="AM3" s="8">
        <f t="shared" si="2"/>
        <v>1139647.6460920181</v>
      </c>
      <c r="AN3" s="8">
        <f t="shared" si="2"/>
        <v>1063235.5400326946</v>
      </c>
      <c r="AO3" s="9"/>
    </row>
    <row r="4" spans="1:41" x14ac:dyDescent="0.6">
      <c r="A4" s="1">
        <v>0</v>
      </c>
      <c r="B4" s="11">
        <f>GLM2차!B4/10000000</f>
        <v>8.5341531484750335E-3</v>
      </c>
      <c r="C4" s="11">
        <f>GLM2차!C4/10000000</f>
        <v>8.2864267986240622E-3</v>
      </c>
      <c r="D4" s="11">
        <f>GLM2차!D4/10000000</f>
        <v>8.2407845927963026E-3</v>
      </c>
      <c r="E4" s="11">
        <f>GLM2차!E4/10000000</f>
        <v>8.2132553212313116E-3</v>
      </c>
      <c r="F4" s="11">
        <f>GLM2차!F4/10000000</f>
        <v>8.0864817670861476E-3</v>
      </c>
      <c r="G4" s="11">
        <f>GLM2차!G4/10000000</f>
        <v>8.0298141799750537E-3</v>
      </c>
      <c r="H4" s="11">
        <f>GLM2차!H4/10000000</f>
        <v>7.698274099539092E-3</v>
      </c>
      <c r="I4" s="11">
        <f>GLM2차!I4/10000000</f>
        <v>7.7300677522037916E-3</v>
      </c>
      <c r="J4" s="11">
        <f>GLM2차!J4/10000000</f>
        <v>7.853577506400292E-3</v>
      </c>
      <c r="K4" s="11">
        <f>GLM2차!K4/10000000</f>
        <v>7.6990686178311949E-3</v>
      </c>
      <c r="L4" s="11">
        <f>GLM2차!L4/10000000</f>
        <v>7.8188302396087379E-3</v>
      </c>
      <c r="M4" s="11">
        <f>GLM2차!M4/10000000</f>
        <v>7.7700112681907919E-3</v>
      </c>
      <c r="N4" s="11">
        <f>GLM2차!N4/10000000</f>
        <v>7.7902387399012979E-3</v>
      </c>
      <c r="O4" s="11">
        <f>GLM2차!O4/10000000</f>
        <v>7.4075458334482286E-3</v>
      </c>
      <c r="P4" s="11">
        <f>GLM2차!P4/10000000</f>
        <v>7.1376204039593077E-3</v>
      </c>
      <c r="Q4" s="11">
        <f>GLM2차!Q4/10000000</f>
        <v>6.7454648926585517E-3</v>
      </c>
      <c r="R4" s="11">
        <f>GLM2차!R4/10000000</f>
        <v>6.5865272021818104E-3</v>
      </c>
      <c r="S4" s="11">
        <f>GLM2차!S4/10000000</f>
        <v>6.5109488117954346E-3</v>
      </c>
      <c r="T4" s="11">
        <f>GLM2차!T4/10000000</f>
        <v>6.5312077764779312E-3</v>
      </c>
      <c r="U4" s="11">
        <f>GLM2차!U4/10000000</f>
        <v>6.3885383413504254E-3</v>
      </c>
      <c r="V4" s="11">
        <f>GLM2차!V4/10000000</f>
        <v>6.4045897014213355E-3</v>
      </c>
      <c r="W4" s="12">
        <f>GLM2차!W4/10000000</f>
        <v>6.0721892626357642E-3</v>
      </c>
      <c r="X4" s="12">
        <f>GLM2차!X4/10000000</f>
        <v>5.908655384557605E-3</v>
      </c>
      <c r="Y4" s="12">
        <f>GLM2차!Y4/10000000</f>
        <v>5.7431650855964732E-3</v>
      </c>
      <c r="Z4" s="12">
        <f>GLM2차!Z4/10000000</f>
        <v>5.5761341947699319E-3</v>
      </c>
      <c r="AA4" s="12">
        <f>GLM2차!AA4/10000000</f>
        <v>5.4079717133691512E-3</v>
      </c>
      <c r="AB4" s="12">
        <f>GLM2차!AB4/10000000</f>
        <v>5.2390782304910788E-3</v>
      </c>
      <c r="AC4" s="12">
        <f>GLM2차!AC4/10000000</f>
        <v>5.0698444313008861E-3</v>
      </c>
      <c r="AD4" s="12">
        <f>GLM2차!AD4/10000000</f>
        <v>4.9006497049930518E-3</v>
      </c>
      <c r="AE4" s="12">
        <f>GLM2차!AE4/10000000</f>
        <v>4.731860858373022E-3</v>
      </c>
      <c r="AG4" s="3">
        <f>(W4-실제값!W4)^2</f>
        <v>4010668456.3663616</v>
      </c>
      <c r="AH4" s="3">
        <f>(X4-실제값!X4)^2</f>
        <v>3864332971.5107131</v>
      </c>
      <c r="AI4" s="3">
        <f>(Y4-실제값!Y4)^2</f>
        <v>3751300302.0169382</v>
      </c>
      <c r="AJ4" s="3">
        <f>(Z4-실제값!Z4)^2</f>
        <v>3628389923.4098406</v>
      </c>
      <c r="AK4" s="3">
        <f>(AA4-실제값!AA4)^2</f>
        <v>3237373446.4620943</v>
      </c>
      <c r="AL4" s="3">
        <f>(AB4-실제값!AB4)^2</f>
        <v>3427689788.0322223</v>
      </c>
      <c r="AM4" s="3">
        <f>(AC4-실제값!AC4)^2</f>
        <v>3738469929.8497386</v>
      </c>
      <c r="AN4" s="3">
        <f>(AD4-실제값!AD4)^2</f>
        <v>3517111968.4662194</v>
      </c>
    </row>
    <row r="5" spans="1:41" x14ac:dyDescent="0.6">
      <c r="A5" s="1">
        <v>1</v>
      </c>
      <c r="B5" s="11">
        <f>GLM2차!B5/10000000</f>
        <v>6.8393473391891845E-4</v>
      </c>
      <c r="C5" s="11">
        <f>GLM2차!C5/10000000</f>
        <v>6.1133922204265371E-4</v>
      </c>
      <c r="D5" s="11">
        <f>GLM2차!D5/10000000</f>
        <v>6.0580622767828049E-4</v>
      </c>
      <c r="E5" s="11">
        <f>GLM2차!E5/10000000</f>
        <v>5.7795204906106702E-4</v>
      </c>
      <c r="F5" s="11">
        <f>GLM2차!F5/10000000</f>
        <v>5.7306936102061732E-4</v>
      </c>
      <c r="G5" s="11">
        <f>GLM2차!G5/10000000</f>
        <v>5.6486255862893625E-4</v>
      </c>
      <c r="H5" s="11">
        <f>GLM2차!H5/10000000</f>
        <v>5.6555801539449511E-4</v>
      </c>
      <c r="I5" s="11">
        <f>GLM2차!I5/10000000</f>
        <v>5.3877039021283724E-4</v>
      </c>
      <c r="J5" s="11">
        <f>GLM2차!J5/10000000</f>
        <v>5.2308413393177913E-4</v>
      </c>
      <c r="K5" s="11">
        <f>GLM2차!K5/10000000</f>
        <v>5.2324557061536581E-4</v>
      </c>
      <c r="L5" s="11">
        <f>GLM2차!L5/10000000</f>
        <v>5.3573895710613644E-4</v>
      </c>
      <c r="M5" s="11">
        <f>GLM2차!M5/10000000</f>
        <v>4.791468656587592E-4</v>
      </c>
      <c r="N5" s="11">
        <f>GLM2차!N5/10000000</f>
        <v>5.1801515492211543E-4</v>
      </c>
      <c r="O5" s="11">
        <f>GLM2차!O5/10000000</f>
        <v>5.3248615101887805E-4</v>
      </c>
      <c r="P5" s="11">
        <f>GLM2차!P5/10000000</f>
        <v>4.6558508500139012E-4</v>
      </c>
      <c r="Q5" s="11">
        <f>GLM2차!Q5/10000000</f>
        <v>4.5259826399602314E-4</v>
      </c>
      <c r="R5" s="11">
        <f>GLM2차!R5/10000000</f>
        <v>4.5333307549202115E-4</v>
      </c>
      <c r="S5" s="11">
        <f>GLM2차!S5/10000000</f>
        <v>4.4325984638586671E-4</v>
      </c>
      <c r="T5" s="11">
        <f>GLM2차!T5/10000000</f>
        <v>4.5862094883306471E-4</v>
      </c>
      <c r="U5" s="11">
        <f>GLM2차!U5/10000000</f>
        <v>3.9458853297548896E-4</v>
      </c>
      <c r="V5" s="11">
        <f>GLM2차!V5/10000000</f>
        <v>4.5205009598970876E-4</v>
      </c>
      <c r="W5" s="12">
        <f>GLM2차!W5/10000000</f>
        <v>4.2340903851446166E-4</v>
      </c>
      <c r="X5" s="12">
        <f>GLM2차!X5/10000000</f>
        <v>4.1734308715705293E-4</v>
      </c>
      <c r="Y5" s="12">
        <f>GLM2차!Y5/10000000</f>
        <v>4.1157008960729982E-4</v>
      </c>
      <c r="Z5" s="12">
        <f>GLM2차!Z5/10000000</f>
        <v>4.0608025017989336E-4</v>
      </c>
      <c r="AA5" s="12">
        <f>GLM2차!AA5/10000000</f>
        <v>4.0086432890571816E-4</v>
      </c>
      <c r="AB5" s="12">
        <f>GLM2차!AB5/10000000</f>
        <v>3.9591361572687179E-4</v>
      </c>
      <c r="AC5" s="12">
        <f>GLM2차!AC5/10000000</f>
        <v>3.9121990634778843E-4</v>
      </c>
      <c r="AD5" s="12">
        <f>GLM2차!AD5/10000000</f>
        <v>3.8677547964966944E-4</v>
      </c>
      <c r="AE5" s="12">
        <f>GLM2차!AE5/10000000</f>
        <v>3.8257307658172803E-4</v>
      </c>
      <c r="AG5" s="3">
        <f>(W5-실제값!W5)^2</f>
        <v>18303824.479498293</v>
      </c>
      <c r="AH5" s="3">
        <f>(X5-실제값!X5)^2</f>
        <v>17876901.605167985</v>
      </c>
      <c r="AI5" s="3">
        <f>(Y5-실제값!Y5)^2</f>
        <v>17105936.966700383</v>
      </c>
      <c r="AJ5" s="3">
        <f>(Z5-실제값!Z5)^2</f>
        <v>17352702.982708674</v>
      </c>
      <c r="AK5" s="3">
        <f>(AA5-실제값!AA5)^2</f>
        <v>15989866.262637345</v>
      </c>
      <c r="AL5" s="3">
        <f>(AB5-실제값!AB5)^2</f>
        <v>16360357.67984803</v>
      </c>
      <c r="AM5" s="3">
        <f>(AC5-실제값!AC5)^2</f>
        <v>22010692.007204637</v>
      </c>
      <c r="AN5" s="3">
        <f>(AD5-실제값!AD5)^2</f>
        <v>22832277.38710786</v>
      </c>
    </row>
    <row r="6" spans="1:41" x14ac:dyDescent="0.6">
      <c r="A6" s="1">
        <v>2</v>
      </c>
      <c r="B6" s="11">
        <f>GLM2차!B6/10000000</f>
        <v>4.7014940093401857E-4</v>
      </c>
      <c r="C6" s="11">
        <f>GLM2차!C6/10000000</f>
        <v>4.388905181356565E-4</v>
      </c>
      <c r="D6" s="11">
        <f>GLM2차!D6/10000000</f>
        <v>4.0173179313606676E-4</v>
      </c>
      <c r="E6" s="11">
        <f>GLM2차!E6/10000000</f>
        <v>3.9346370084571418E-4</v>
      </c>
      <c r="F6" s="11">
        <f>GLM2차!F6/10000000</f>
        <v>4.1008502393605185E-4</v>
      </c>
      <c r="G6" s="11">
        <f>GLM2차!G6/10000000</f>
        <v>3.817365709148141E-4</v>
      </c>
      <c r="H6" s="11">
        <f>GLM2차!H6/10000000</f>
        <v>3.8450459203056355E-4</v>
      </c>
      <c r="I6" s="11">
        <f>GLM2차!I6/10000000</f>
        <v>3.6934859481161877E-4</v>
      </c>
      <c r="J6" s="11">
        <f>GLM2차!J6/10000000</f>
        <v>3.7303295721305456E-4</v>
      </c>
      <c r="K6" s="11">
        <f>GLM2차!K6/10000000</f>
        <v>3.2980573417537389E-4</v>
      </c>
      <c r="L6" s="11">
        <f>GLM2차!L6/10000000</f>
        <v>3.6617913474137177E-4</v>
      </c>
      <c r="M6" s="11">
        <f>GLM2차!M6/10000000</f>
        <v>3.2926719471249987E-4</v>
      </c>
      <c r="N6" s="11">
        <f>GLM2차!N6/10000000</f>
        <v>3.274093744673558E-4</v>
      </c>
      <c r="O6" s="11">
        <f>GLM2차!O6/10000000</f>
        <v>3.3307342112456456E-4</v>
      </c>
      <c r="P6" s="11">
        <f>GLM2차!P6/10000000</f>
        <v>3.1615719638882942E-4</v>
      </c>
      <c r="Q6" s="11">
        <f>GLM2차!Q6/10000000</f>
        <v>3.1532965084063338E-4</v>
      </c>
      <c r="R6" s="11">
        <f>GLM2차!R6/10000000</f>
        <v>3.0085308726296645E-4</v>
      </c>
      <c r="S6" s="11">
        <f>GLM2차!S6/10000000</f>
        <v>3.0552743898941669E-4</v>
      </c>
      <c r="T6" s="11">
        <f>GLM2차!T6/10000000</f>
        <v>2.8910371419056826E-4</v>
      </c>
      <c r="U6" s="11">
        <f>GLM2차!U6/10000000</f>
        <v>2.7686212150301512E-4</v>
      </c>
      <c r="V6" s="11">
        <f>GLM2차!V6/10000000</f>
        <v>2.7737575549841394E-4</v>
      </c>
      <c r="W6" s="12">
        <f>GLM2차!W6/10000000</f>
        <v>2.7533171792008137E-4</v>
      </c>
      <c r="X6" s="12">
        <f>GLM2차!X6/10000000</f>
        <v>2.7059606969230565E-4</v>
      </c>
      <c r="Y6" s="12">
        <f>GLM2차!Y6/10000000</f>
        <v>2.6608189403268256E-4</v>
      </c>
      <c r="Z6" s="12">
        <f>GLM2차!Z6/10000000</f>
        <v>2.6178078241537953E-4</v>
      </c>
      <c r="AA6" s="12">
        <f>GLM2차!AA6/10000000</f>
        <v>2.5768479821230121E-4</v>
      </c>
      <c r="AB6" s="12">
        <f>GLM2차!AB6/10000000</f>
        <v>2.5378645248243687E-4</v>
      </c>
      <c r="AC6" s="12">
        <f>GLM2차!AC6/10000000</f>
        <v>2.5007868131633927E-4</v>
      </c>
      <c r="AD6" s="12">
        <f>GLM2차!AD6/10000000</f>
        <v>2.4655482463796665E-4</v>
      </c>
      <c r="AE6" s="12">
        <f>GLM2차!AE6/10000000</f>
        <v>2.4320860637894076E-4</v>
      </c>
      <c r="AG6" s="3">
        <f>(W6-실제값!W6)^2</f>
        <v>7922993.8490638947</v>
      </c>
      <c r="AH6" s="3">
        <f>(X6-실제값!X6)^2</f>
        <v>8090544.91435555</v>
      </c>
      <c r="AI6" s="3">
        <f>(Y6-실제값!Y6)^2</f>
        <v>8861116.8283086009</v>
      </c>
      <c r="AJ6" s="3">
        <f>(Z6-실제값!Z6)^2</f>
        <v>6492513.7451911792</v>
      </c>
      <c r="AK6" s="3">
        <f>(AA6-실제값!AA6)^2</f>
        <v>6465459.8344525928</v>
      </c>
      <c r="AL6" s="3">
        <f>(AB6-실제값!AB6)^2</f>
        <v>6895359.5217541317</v>
      </c>
      <c r="AM6" s="3">
        <f>(AC6-실제값!AC6)^2</f>
        <v>9167067.4071829841</v>
      </c>
      <c r="AN6" s="3">
        <f>(AD6-실제값!AD6)^2</f>
        <v>10973323.52760539</v>
      </c>
    </row>
    <row r="7" spans="1:41" x14ac:dyDescent="0.6">
      <c r="A7" s="1">
        <v>3</v>
      </c>
      <c r="B7" s="11">
        <f>GLM2차!B7/10000000</f>
        <v>3.4800646490263515E-4</v>
      </c>
      <c r="C7" s="11">
        <f>GLM2차!C7/10000000</f>
        <v>3.5599939260123268E-4</v>
      </c>
      <c r="D7" s="11">
        <f>GLM2차!D7/10000000</f>
        <v>3.2578705627879745E-4</v>
      </c>
      <c r="E7" s="11">
        <f>GLM2차!E7/10000000</f>
        <v>2.8781787173720765E-4</v>
      </c>
      <c r="F7" s="11">
        <f>GLM2차!F7/10000000</f>
        <v>3.0568728306882941E-4</v>
      </c>
      <c r="G7" s="11">
        <f>GLM2차!G7/10000000</f>
        <v>2.8549370441189128E-4</v>
      </c>
      <c r="H7" s="11">
        <f>GLM2차!H7/10000000</f>
        <v>2.8895161661774722E-4</v>
      </c>
      <c r="I7" s="11">
        <f>GLM2차!I7/10000000</f>
        <v>2.7614781322092579E-4</v>
      </c>
      <c r="J7" s="11">
        <f>GLM2차!J7/10000000</f>
        <v>2.9664029470619649E-4</v>
      </c>
      <c r="K7" s="11">
        <f>GLM2차!K7/10000000</f>
        <v>2.5172623913274509E-4</v>
      </c>
      <c r="L7" s="11">
        <f>GLM2차!L7/10000000</f>
        <v>2.5578871272827366E-4</v>
      </c>
      <c r="M7" s="11">
        <f>GLM2차!M7/10000000</f>
        <v>2.4883197211743107E-4</v>
      </c>
      <c r="N7" s="11">
        <f>GLM2차!N7/10000000</f>
        <v>2.4562291815960875E-4</v>
      </c>
      <c r="O7" s="11">
        <f>GLM2차!O7/10000000</f>
        <v>2.5411579934187314E-4</v>
      </c>
      <c r="P7" s="11">
        <f>GLM2차!P7/10000000</f>
        <v>2.4318258137174945E-4</v>
      </c>
      <c r="Q7" s="11">
        <f>GLM2차!Q7/10000000</f>
        <v>2.4342643283182405E-4</v>
      </c>
      <c r="R7" s="11">
        <f>GLM2차!R7/10000000</f>
        <v>2.3456050433959816E-4</v>
      </c>
      <c r="S7" s="11">
        <f>GLM2차!S7/10000000</f>
        <v>2.2346133356270143E-4</v>
      </c>
      <c r="T7" s="11">
        <f>GLM2차!T7/10000000</f>
        <v>2.1179377029733291E-4</v>
      </c>
      <c r="U7" s="11">
        <f>GLM2차!U7/10000000</f>
        <v>2.0988611237298741E-4</v>
      </c>
      <c r="V7" s="11">
        <f>GLM2차!V7/10000000</f>
        <v>2.2633605235085683E-4</v>
      </c>
      <c r="W7" s="12">
        <f>GLM2차!W7/10000000</f>
        <v>2.1548578931858452E-4</v>
      </c>
      <c r="X7" s="12">
        <f>GLM2차!X7/10000000</f>
        <v>2.1346194578399455E-4</v>
      </c>
      <c r="Y7" s="12">
        <f>GLM2차!Y7/10000000</f>
        <v>2.1171389978457878E-4</v>
      </c>
      <c r="Z7" s="12">
        <f>GLM2차!Z7/10000000</f>
        <v>2.1023516460122427E-4</v>
      </c>
      <c r="AA7" s="12">
        <f>GLM2차!AA7/10000000</f>
        <v>2.0902028025336977E-4</v>
      </c>
      <c r="AB7" s="12">
        <f>GLM2차!AB7/10000000</f>
        <v>2.0806477988733228E-4</v>
      </c>
      <c r="AC7" s="12">
        <f>GLM2차!AC7/10000000</f>
        <v>2.0736516239460475E-4</v>
      </c>
      <c r="AD7" s="12">
        <f>GLM2차!AD7/10000000</f>
        <v>2.0691887102095393E-4</v>
      </c>
      <c r="AE7" s="12">
        <f>GLM2차!AE7/10000000</f>
        <v>2.0672427778851957E-4</v>
      </c>
      <c r="AG7" s="3">
        <f>(W7-실제값!W7)^2</f>
        <v>5291242.8684878396</v>
      </c>
      <c r="AH7" s="3">
        <f>(X7-실제값!X7)^2</f>
        <v>5086141.7978109261</v>
      </c>
      <c r="AI7" s="3">
        <f>(Y7-실제값!Y7)^2</f>
        <v>4870797.8029194577</v>
      </c>
      <c r="AJ7" s="3">
        <f>(Z7-실제값!Z7)^2</f>
        <v>3599401.7536893031</v>
      </c>
      <c r="AK7" s="3">
        <f>(AA7-실제값!AA7)^2</f>
        <v>4090168.4921294642</v>
      </c>
      <c r="AL7" s="3">
        <f>(AB7-실제값!AB7)^2</f>
        <v>4563957.2353172572</v>
      </c>
      <c r="AM7" s="3">
        <f>(AC7-실제값!AC7)^2</f>
        <v>4943955.9934055842</v>
      </c>
      <c r="AN7" s="3">
        <f>(AD7-실제값!AD7)^2</f>
        <v>5573836.2567488076</v>
      </c>
    </row>
    <row r="8" spans="1:41" x14ac:dyDescent="0.6">
      <c r="A8" s="1">
        <v>4</v>
      </c>
      <c r="B8" s="11">
        <f>GLM2차!B8/10000000</f>
        <v>2.8658427026107767E-4</v>
      </c>
      <c r="C8" s="11">
        <f>GLM2차!C8/10000000</f>
        <v>2.7034091441809196E-4</v>
      </c>
      <c r="D8" s="11">
        <f>GLM2차!D8/10000000</f>
        <v>2.4682281235010494E-4</v>
      </c>
      <c r="E8" s="11">
        <f>GLM2차!E8/10000000</f>
        <v>2.3235320634907466E-4</v>
      </c>
      <c r="F8" s="11">
        <f>GLM2차!F8/10000000</f>
        <v>2.3370529384365363E-4</v>
      </c>
      <c r="G8" s="11">
        <f>GLM2차!G8/10000000</f>
        <v>2.1415737222376643E-4</v>
      </c>
      <c r="H8" s="11">
        <f>GLM2차!H8/10000000</f>
        <v>2.419087816641876E-4</v>
      </c>
      <c r="I8" s="11">
        <f>GLM2차!I8/10000000</f>
        <v>2.3554674648413552E-4</v>
      </c>
      <c r="J8" s="11">
        <f>GLM2차!J8/10000000</f>
        <v>2.2129446159952268E-4</v>
      </c>
      <c r="K8" s="11">
        <f>GLM2차!K8/10000000</f>
        <v>2.1160694693553872E-4</v>
      </c>
      <c r="L8" s="11">
        <f>GLM2차!L8/10000000</f>
        <v>2.0683887615195498E-4</v>
      </c>
      <c r="M8" s="11">
        <f>GLM2차!M8/10000000</f>
        <v>1.9360089620632886E-4</v>
      </c>
      <c r="N8" s="11">
        <f>GLM2차!N8/10000000</f>
        <v>2.0234810625596898E-4</v>
      </c>
      <c r="O8" s="11">
        <f>GLM2차!O8/10000000</f>
        <v>1.9124911044761183E-4</v>
      </c>
      <c r="P8" s="11">
        <f>GLM2차!P8/10000000</f>
        <v>1.7927049175781316E-4</v>
      </c>
      <c r="Q8" s="11">
        <f>GLM2차!Q8/10000000</f>
        <v>1.7651712896379925E-4</v>
      </c>
      <c r="R8" s="11">
        <f>GLM2차!R8/10000000</f>
        <v>1.7946428505379117E-4</v>
      </c>
      <c r="S8" s="11">
        <f>GLM2차!S8/10000000</f>
        <v>1.9690235027825252E-4</v>
      </c>
      <c r="T8" s="11">
        <f>GLM2차!T8/10000000</f>
        <v>1.8082082589479536E-4</v>
      </c>
      <c r="U8" s="11">
        <f>GLM2차!U8/10000000</f>
        <v>1.8861796701281767E-4</v>
      </c>
      <c r="V8" s="11">
        <f>GLM2차!V8/10000000</f>
        <v>1.6625157804811278E-4</v>
      </c>
      <c r="W8" s="12">
        <f>GLM2차!W8/10000000</f>
        <v>1.7579554256385918E-4</v>
      </c>
      <c r="X8" s="12">
        <f>GLM2차!X8/10000000</f>
        <v>1.7497482631219366E-4</v>
      </c>
      <c r="Y8" s="12">
        <f>GLM2차!Y8/10000000</f>
        <v>1.7442110830405896E-4</v>
      </c>
      <c r="Z8" s="12">
        <f>GLM2차!Z8/10000000</f>
        <v>1.7413187283090597E-4</v>
      </c>
      <c r="AA8" s="12">
        <f>GLM2차!AA8/10000000</f>
        <v>1.7410580792049795E-4</v>
      </c>
      <c r="AB8" s="12">
        <f>GLM2차!AB8/10000000</f>
        <v>1.7434279541411678E-4</v>
      </c>
      <c r="AC8" s="12">
        <f>GLM2차!AC8/10000000</f>
        <v>1.7484391007226171E-4</v>
      </c>
      <c r="AD8" s="12">
        <f>GLM2차!AD8/10000000</f>
        <v>1.7561142770286346E-4</v>
      </c>
      <c r="AE8" s="12">
        <f>GLM2차!AE8/10000000</f>
        <v>1.7664884239621225E-4</v>
      </c>
      <c r="AG8" s="3">
        <f>(W8-실제값!W8)^2</f>
        <v>2786025.2687145011</v>
      </c>
      <c r="AH8" s="3">
        <f>(X8-실제값!X8)^2</f>
        <v>2532057.928645262</v>
      </c>
      <c r="AI8" s="3">
        <f>(Y8-실제값!Y8)^2</f>
        <v>2845429.2121013561</v>
      </c>
      <c r="AJ8" s="3">
        <f>(Z8-실제값!Z8)^2</f>
        <v>2272574.1908462518</v>
      </c>
      <c r="AK8" s="3">
        <f>(AA8-실제값!AA8)^2</f>
        <v>2203663.6261002403</v>
      </c>
      <c r="AL8" s="3">
        <f>(AB8-실제값!AB8)^2</f>
        <v>2715481.0133689484</v>
      </c>
      <c r="AM8" s="3">
        <f>(AC8-실제값!AC8)^2</f>
        <v>3031242.2640230283</v>
      </c>
      <c r="AN8" s="3">
        <f>(AD8-실제값!AD8)^2</f>
        <v>3199777.3421181357</v>
      </c>
    </row>
    <row r="9" spans="1:41" x14ac:dyDescent="0.6">
      <c r="A9" s="1">
        <v>5</v>
      </c>
      <c r="B9" s="11">
        <f>GLM2차!B9/10000000</f>
        <v>2.4821629071169348E-4</v>
      </c>
      <c r="C9" s="11">
        <f>GLM2차!C9/10000000</f>
        <v>2.6010110897832148E-4</v>
      </c>
      <c r="D9" s="11">
        <f>GLM2차!D9/10000000</f>
        <v>2.267288073939755E-4</v>
      </c>
      <c r="E9" s="11">
        <f>GLM2차!E9/10000000</f>
        <v>2.2779464070306059E-4</v>
      </c>
      <c r="F9" s="11">
        <f>GLM2차!F9/10000000</f>
        <v>2.1707548277252362E-4</v>
      </c>
      <c r="G9" s="11">
        <f>GLM2차!G9/10000000</f>
        <v>2.1034630069828694E-4</v>
      </c>
      <c r="H9" s="11">
        <f>GLM2차!H9/10000000</f>
        <v>1.8997442902530788E-4</v>
      </c>
      <c r="I9" s="11">
        <f>GLM2차!I9/10000000</f>
        <v>1.8633358560495001E-4</v>
      </c>
      <c r="J9" s="11">
        <f>GLM2차!J9/10000000</f>
        <v>1.9408385452986164E-4</v>
      </c>
      <c r="K9" s="11">
        <f>GLM2차!K9/10000000</f>
        <v>1.8076360273322459E-4</v>
      </c>
      <c r="L9" s="11">
        <f>GLM2차!L9/10000000</f>
        <v>1.7118792565975699E-4</v>
      </c>
      <c r="M9" s="11">
        <f>GLM2차!M9/10000000</f>
        <v>2.0005546728249157E-4</v>
      </c>
      <c r="N9" s="11">
        <f>GLM2차!N9/10000000</f>
        <v>1.6806529654352949E-4</v>
      </c>
      <c r="O9" s="11">
        <f>GLM2차!O9/10000000</f>
        <v>1.5337896617262606E-4</v>
      </c>
      <c r="P9" s="11">
        <f>GLM2차!P9/10000000</f>
        <v>1.5383072210793479E-4</v>
      </c>
      <c r="Q9" s="11">
        <f>GLM2차!Q9/10000000</f>
        <v>1.4055454742116795E-4</v>
      </c>
      <c r="R9" s="11">
        <f>GLM2차!R9/10000000</f>
        <v>1.5651523594352565E-4</v>
      </c>
      <c r="S9" s="11">
        <f>GLM2차!S9/10000000</f>
        <v>1.4236491829800079E-4</v>
      </c>
      <c r="T9" s="11">
        <f>GLM2차!T9/10000000</f>
        <v>1.4944420910188955E-4</v>
      </c>
      <c r="U9" s="11">
        <f>GLM2차!U9/10000000</f>
        <v>1.4029876714543424E-4</v>
      </c>
      <c r="V9" s="11">
        <f>GLM2차!V9/10000000</f>
        <v>1.5674938475549098E-4</v>
      </c>
      <c r="W9" s="12">
        <f>GLM2차!W9/10000000</f>
        <v>1.4301251955245272E-4</v>
      </c>
      <c r="X9" s="12">
        <f>GLM2차!X9/10000000</f>
        <v>1.4199667626182153E-4</v>
      </c>
      <c r="Y9" s="12">
        <f>GLM2차!Y9/10000000</f>
        <v>1.4125566850645342E-4</v>
      </c>
      <c r="Z9" s="12">
        <f>GLM2차!Z9/10000000</f>
        <v>1.4078525627776446E-4</v>
      </c>
      <c r="AA9" s="12">
        <f>GLM2차!AA9/10000000</f>
        <v>1.4058275555903755E-4</v>
      </c>
      <c r="AB9" s="12">
        <f>GLM2차!AB9/10000000</f>
        <v>1.4064701278505102E-4</v>
      </c>
      <c r="AC9" s="12">
        <f>GLM2차!AC9/10000000</f>
        <v>1.4097839388339735E-4</v>
      </c>
      <c r="AD9" s="12">
        <f>GLM2차!AD9/10000000</f>
        <v>1.4157878774971537E-4</v>
      </c>
      <c r="AE9" s="12">
        <f>GLM2차!AE9/10000000</f>
        <v>1.4245162420345678E-4</v>
      </c>
      <c r="AG9" s="3">
        <f>(W9-실제값!W9)^2</f>
        <v>1984845.286080145</v>
      </c>
      <c r="AH9" s="3">
        <f>(X9-실제값!X9)^2</f>
        <v>2127985.0511427298</v>
      </c>
      <c r="AI9" s="3">
        <f>(Y9-실제값!Y9)^2</f>
        <v>2058285.9982273355</v>
      </c>
      <c r="AJ9" s="3">
        <f>(Z9-실제값!Z9)^2</f>
        <v>2001735.5642149167</v>
      </c>
      <c r="AK9" s="3">
        <f>(AA9-실제값!AA9)^2</f>
        <v>2120634.9608407482</v>
      </c>
      <c r="AL9" s="3">
        <f>(AB9-실제값!AB9)^2</f>
        <v>2100646.9637072189</v>
      </c>
      <c r="AM9" s="3">
        <f>(AC9-실제값!AC9)^2</f>
        <v>2758175.8064177455</v>
      </c>
      <c r="AN9" s="3">
        <f>(AD9-실제값!AD9)^2</f>
        <v>2757629.6630647597</v>
      </c>
    </row>
    <row r="10" spans="1:41" x14ac:dyDescent="0.6">
      <c r="A10" s="1">
        <v>6</v>
      </c>
      <c r="B10" s="11">
        <f>GLM2차!B10/10000000</f>
        <v>2.1990673360816585E-4</v>
      </c>
      <c r="C10" s="11">
        <f>GLM2차!C10/10000000</f>
        <v>2.3328037838657952E-4</v>
      </c>
      <c r="D10" s="11">
        <f>GLM2차!D10/10000000</f>
        <v>2.0550700368838747E-4</v>
      </c>
      <c r="E10" s="11">
        <f>GLM2차!E10/10000000</f>
        <v>1.9743920984232279E-4</v>
      </c>
      <c r="F10" s="11">
        <f>GLM2차!F10/10000000</f>
        <v>1.8347328018117497E-4</v>
      </c>
      <c r="G10" s="11">
        <f>GLM2차!G10/10000000</f>
        <v>1.8435250348289165E-4</v>
      </c>
      <c r="H10" s="11">
        <f>GLM2차!H10/10000000</f>
        <v>1.7239227635795041E-4</v>
      </c>
      <c r="I10" s="11">
        <f>GLM2차!I10/10000000</f>
        <v>1.6107004098129608E-4</v>
      </c>
      <c r="J10" s="11">
        <f>GLM2차!J10/10000000</f>
        <v>1.7215109148324416E-4</v>
      </c>
      <c r="K10" s="11">
        <f>GLM2차!K10/10000000</f>
        <v>1.7883157361133959E-4</v>
      </c>
      <c r="L10" s="11">
        <f>GLM2차!L10/10000000</f>
        <v>1.6929099672586455E-4</v>
      </c>
      <c r="M10" s="11">
        <f>GLM2차!M10/10000000</f>
        <v>1.4394798314655148E-4</v>
      </c>
      <c r="N10" s="11">
        <f>GLM2차!N10/10000000</f>
        <v>1.5490923694469282E-4</v>
      </c>
      <c r="O10" s="11">
        <f>GLM2차!O10/10000000</f>
        <v>1.3175441365697099E-4</v>
      </c>
      <c r="P10" s="11">
        <f>GLM2차!P10/10000000</f>
        <v>1.3462213272147613E-4</v>
      </c>
      <c r="Q10" s="11">
        <f>GLM2차!Q10/10000000</f>
        <v>1.2346463912121607E-4</v>
      </c>
      <c r="R10" s="11">
        <f>GLM2차!R10/10000000</f>
        <v>1.3602717052132895E-4</v>
      </c>
      <c r="S10" s="11">
        <f>GLM2차!S10/10000000</f>
        <v>1.1638017263821975E-4</v>
      </c>
      <c r="T10" s="11">
        <f>GLM2차!T10/10000000</f>
        <v>1.3061538277338498E-4</v>
      </c>
      <c r="U10" s="11">
        <f>GLM2차!U10/10000000</f>
        <v>1.2822700731781529E-4</v>
      </c>
      <c r="V10" s="11">
        <f>GLM2차!V10/10000000</f>
        <v>1.3602452797825852E-4</v>
      </c>
      <c r="W10" s="12">
        <f>GLM2차!W10/10000000</f>
        <v>1.2363788843806889E-4</v>
      </c>
      <c r="X10" s="12">
        <f>GLM2차!X10/10000000</f>
        <v>1.2246492462085587E-4</v>
      </c>
      <c r="Y10" s="12">
        <f>GLM2차!Y10/10000000</f>
        <v>1.2152092717900762E-4</v>
      </c>
      <c r="Z10" s="12">
        <f>GLM2차!Z10/10000000</f>
        <v>1.2080075374001463E-4</v>
      </c>
      <c r="AA10" s="12">
        <f>GLM2차!AA10/10000000</f>
        <v>1.2030049891092162E-4</v>
      </c>
      <c r="AB10" s="12">
        <f>GLM2차!AB10/10000000</f>
        <v>1.2001745896066917E-4</v>
      </c>
      <c r="AC10" s="12">
        <f>GLM2차!AC10/10000000</f>
        <v>1.1995010745055411E-4</v>
      </c>
      <c r="AD10" s="12">
        <f>GLM2차!AD10/10000000</f>
        <v>1.2009808150600106E-4</v>
      </c>
      <c r="AE10" s="12">
        <f>GLM2차!AE10/10000000</f>
        <v>1.2046217855608104E-4</v>
      </c>
      <c r="AG10" s="3">
        <f>(W10-실제값!W10)^2</f>
        <v>1883350.1952505047</v>
      </c>
      <c r="AH10" s="3">
        <f>(X10-실제값!X10)^2</f>
        <v>1372428.5456754342</v>
      </c>
      <c r="AI10" s="3">
        <f>(Y10-실제값!Y10)^2</f>
        <v>1444953.2596193003</v>
      </c>
      <c r="AJ10" s="3">
        <f>(Z10-실제값!Z10)^2</f>
        <v>1676046.0484136268</v>
      </c>
      <c r="AK10" s="3">
        <f>(AA10-실제값!AA10)^2</f>
        <v>1448414.7446765136</v>
      </c>
      <c r="AL10" s="3">
        <f>(AB10-실제값!AB10)^2</f>
        <v>1956259.5263500172</v>
      </c>
      <c r="AM10" s="3">
        <f>(AC10-실제값!AC10)^2</f>
        <v>1927652.5696777222</v>
      </c>
      <c r="AN10" s="3">
        <f>(AD10-실제값!AD10)^2</f>
        <v>1803160.3076716519</v>
      </c>
    </row>
    <row r="11" spans="1:41" x14ac:dyDescent="0.6">
      <c r="A11" s="1">
        <v>7</v>
      </c>
      <c r="B11" s="11">
        <f>GLM2차!B11/10000000</f>
        <v>2.1421907096307605E-4</v>
      </c>
      <c r="C11" s="11">
        <f>GLM2차!C11/10000000</f>
        <v>2.0967596051830629E-4</v>
      </c>
      <c r="D11" s="11">
        <f>GLM2차!D11/10000000</f>
        <v>1.8820853959701904E-4</v>
      </c>
      <c r="E11" s="11">
        <f>GLM2차!E11/10000000</f>
        <v>2.0302086801475338E-4</v>
      </c>
      <c r="F11" s="11">
        <f>GLM2차!F11/10000000</f>
        <v>1.8088335722022162E-4</v>
      </c>
      <c r="G11" s="11">
        <f>GLM2차!G11/10000000</f>
        <v>1.6422417432556034E-4</v>
      </c>
      <c r="H11" s="11">
        <f>GLM2차!H11/10000000</f>
        <v>1.4699034073317854E-4</v>
      </c>
      <c r="I11" s="11">
        <f>GLM2차!I11/10000000</f>
        <v>1.5932304747230721E-4</v>
      </c>
      <c r="J11" s="11">
        <f>GLM2차!J11/10000000</f>
        <v>1.5275598621757174E-4</v>
      </c>
      <c r="K11" s="11">
        <f>GLM2차!K11/10000000</f>
        <v>1.5806137867518938E-4</v>
      </c>
      <c r="L11" s="11">
        <f>GLM2차!L11/10000000</f>
        <v>1.4711560774442945E-4</v>
      </c>
      <c r="M11" s="11">
        <f>GLM2차!M11/10000000</f>
        <v>1.455984206307526E-4</v>
      </c>
      <c r="N11" s="11">
        <f>GLM2차!N11/10000000</f>
        <v>1.4972365692551907E-4</v>
      </c>
      <c r="O11" s="11">
        <f>GLM2차!O11/10000000</f>
        <v>1.3828147216704881E-4</v>
      </c>
      <c r="P11" s="11">
        <f>GLM2차!P11/10000000</f>
        <v>1.2605235343389124E-4</v>
      </c>
      <c r="Q11" s="11">
        <f>GLM2차!Q11/10000000</f>
        <v>1.3036863709410613E-4</v>
      </c>
      <c r="R11" s="11">
        <f>GLM2차!R11/10000000</f>
        <v>1.2345371830910934E-4</v>
      </c>
      <c r="S11" s="11">
        <f>GLM2차!S11/10000000</f>
        <v>1.3810381231253648E-4</v>
      </c>
      <c r="T11" s="11">
        <f>GLM2차!T11/10000000</f>
        <v>1.2040323033238769E-4</v>
      </c>
      <c r="U11" s="11">
        <f>GLM2차!U11/10000000</f>
        <v>1.2932440927646612E-4</v>
      </c>
      <c r="V11" s="11">
        <f>GLM2차!V11/10000000</f>
        <v>1.1369503168702989E-4</v>
      </c>
      <c r="W11" s="12">
        <f>GLM2차!W11/10000000</f>
        <v>1.2129229155939595E-4</v>
      </c>
      <c r="X11" s="12">
        <f>GLM2차!X11/10000000</f>
        <v>1.2064431258112909E-4</v>
      </c>
      <c r="Y11" s="12">
        <f>GLM2차!Y11/10000000</f>
        <v>1.2023655789366304E-4</v>
      </c>
      <c r="Z11" s="12">
        <f>GLM2차!Z11/10000000</f>
        <v>1.2006660928345909E-4</v>
      </c>
      <c r="AA11" s="12">
        <f>GLM2차!AA11/10000000</f>
        <v>1.201334604712607E-4</v>
      </c>
      <c r="AB11" s="12">
        <f>GLM2차!AB11/10000000</f>
        <v>1.2043750717501761E-4</v>
      </c>
      <c r="AC11" s="12">
        <f>GLM2차!AC11/10000000</f>
        <v>1.2098055101657546E-4</v>
      </c>
      <c r="AD11" s="12">
        <f>GLM2차!AD11/10000000</f>
        <v>1.2176581732555517E-4</v>
      </c>
      <c r="AE11" s="12">
        <f>GLM2차!AE11/10000000</f>
        <v>1.2279798708778389E-4</v>
      </c>
      <c r="AG11" s="3">
        <f>(W11-실제값!W11)^2</f>
        <v>1698064.8894283124</v>
      </c>
      <c r="AH11" s="3">
        <f>(X11-실제값!X11)^2</f>
        <v>1676990.7103635713</v>
      </c>
      <c r="AI11" s="3">
        <f>(Y11-실제값!Y11)^2</f>
        <v>1375542.1919526476</v>
      </c>
      <c r="AJ11" s="3">
        <f>(Z11-실제값!Z11)^2</f>
        <v>1380586.5347173039</v>
      </c>
      <c r="AK11" s="3">
        <f>(AA11-실제값!AA11)^2</f>
        <v>1329399.0627287691</v>
      </c>
      <c r="AL11" s="3">
        <f>(AB11-실제값!AB11)^2</f>
        <v>1519500.8861580053</v>
      </c>
      <c r="AM11" s="3">
        <f>(AC11-실제값!AC11)^2</f>
        <v>1288384.3649580553</v>
      </c>
      <c r="AN11" s="3">
        <f>(AD11-실제값!AD11)^2</f>
        <v>1598445.0672040118</v>
      </c>
    </row>
    <row r="12" spans="1:41" x14ac:dyDescent="0.6">
      <c r="A12" s="1">
        <v>8</v>
      </c>
      <c r="B12" s="11">
        <f>GLM2차!B12/10000000</f>
        <v>2.3315176086007123E-4</v>
      </c>
      <c r="C12" s="11">
        <f>GLM2차!C12/10000000</f>
        <v>2.0023979820441761E-4</v>
      </c>
      <c r="D12" s="11">
        <f>GLM2차!D12/10000000</f>
        <v>1.9676061216710429E-4</v>
      </c>
      <c r="E12" s="11">
        <f>GLM2차!E12/10000000</f>
        <v>1.7111294022492904E-4</v>
      </c>
      <c r="F12" s="11">
        <f>GLM2차!F12/10000000</f>
        <v>1.8302498037205375E-4</v>
      </c>
      <c r="G12" s="11">
        <f>GLM2차!G12/10000000</f>
        <v>1.6348616420357753E-4</v>
      </c>
      <c r="H12" s="11">
        <f>GLM2차!H12/10000000</f>
        <v>1.5930613546108496E-4</v>
      </c>
      <c r="I12" s="11">
        <f>GLM2차!I12/10000000</f>
        <v>1.673382768794763E-4</v>
      </c>
      <c r="J12" s="11">
        <f>GLM2차!J12/10000000</f>
        <v>1.5698361015949652E-4</v>
      </c>
      <c r="K12" s="11">
        <f>GLM2차!K12/10000000</f>
        <v>1.4644500967702471E-4</v>
      </c>
      <c r="L12" s="11">
        <f>GLM2차!L12/10000000</f>
        <v>1.4803317105059816E-4</v>
      </c>
      <c r="M12" s="11">
        <f>GLM2차!M12/10000000</f>
        <v>1.5315722561273781E-4</v>
      </c>
      <c r="N12" s="11">
        <f>GLM2차!N12/10000000</f>
        <v>1.4244660962547687E-4</v>
      </c>
      <c r="O12" s="11">
        <f>GLM2차!O12/10000000</f>
        <v>1.4049348021345857E-4</v>
      </c>
      <c r="P12" s="11">
        <f>GLM2차!P12/10000000</f>
        <v>1.2932026868130186E-4</v>
      </c>
      <c r="Q12" s="11">
        <f>GLM2차!Q12/10000000</f>
        <v>1.2409813987211333E-4</v>
      </c>
      <c r="R12" s="11">
        <f>GLM2차!R12/10000000</f>
        <v>1.3245283071958679E-4</v>
      </c>
      <c r="S12" s="11">
        <f>GLM2차!S12/10000000</f>
        <v>1.149880091493162E-4</v>
      </c>
      <c r="T12" s="11">
        <f>GLM2차!T12/10000000</f>
        <v>1.2438673743466125E-4</v>
      </c>
      <c r="U12" s="11">
        <f>GLM2차!U12/10000000</f>
        <v>1.2104618057128079E-4</v>
      </c>
      <c r="V12" s="11">
        <f>GLM2차!V12/10000000</f>
        <v>1.2705931303674082E-4</v>
      </c>
      <c r="W12" s="12">
        <f>GLM2차!W12/10000000</f>
        <v>1.2209600547409593E-4</v>
      </c>
      <c r="X12" s="12">
        <f>GLM2차!X12/10000000</f>
        <v>1.218365441148497E-4</v>
      </c>
      <c r="Y12" s="12">
        <f>GLM2차!Y12/10000000</f>
        <v>1.2185639408039014E-4</v>
      </c>
      <c r="Z12" s="12">
        <f>GLM2차!Z12/10000000</f>
        <v>1.2215569191077874E-4</v>
      </c>
      <c r="AA12" s="12">
        <f>GLM2차!AA12/10000000</f>
        <v>1.2273649815114783E-4</v>
      </c>
      <c r="AB12" s="12">
        <f>GLM2차!AB12/10000000</f>
        <v>1.2360282101359687E-4</v>
      </c>
      <c r="AC12" s="12">
        <f>GLM2차!AC12/10000000</f>
        <v>1.2476066251504455E-4</v>
      </c>
      <c r="AD12" s="12">
        <f>GLM2차!AD12/10000000</f>
        <v>1.2621808783239095E-4</v>
      </c>
      <c r="AE12" s="12">
        <f>GLM2차!AE12/10000000</f>
        <v>1.2798531900279776E-4</v>
      </c>
      <c r="AG12" s="3">
        <f>(W12-실제값!W12)^2</f>
        <v>1834305.407937933</v>
      </c>
      <c r="AH12" s="3">
        <f>(X12-실제값!X12)^2</f>
        <v>1402479.7571713442</v>
      </c>
      <c r="AI12" s="3">
        <f>(Y12-실제값!Y12)^2</f>
        <v>1302484.414371507</v>
      </c>
      <c r="AJ12" s="3">
        <f>(Z12-실제값!Z12)^2</f>
        <v>1460693.389551288</v>
      </c>
      <c r="AK12" s="3">
        <f>(AA12-실제값!AA12)^2</f>
        <v>1026362.4867063874</v>
      </c>
      <c r="AL12" s="3">
        <f>(AB12-실제값!AB12)^2</f>
        <v>1282856.1543779031</v>
      </c>
      <c r="AM12" s="3">
        <f>(AC12-실제값!AC12)^2</f>
        <v>1594762.1434974119</v>
      </c>
      <c r="AN12" s="3">
        <f>(AD12-실제값!AD12)^2</f>
        <v>1378494.0326897276</v>
      </c>
    </row>
    <row r="13" spans="1:41" x14ac:dyDescent="0.6">
      <c r="A13" s="1">
        <v>9</v>
      </c>
      <c r="B13" s="11">
        <f>GLM2차!B13/10000000</f>
        <v>2.0835380520587118E-4</v>
      </c>
      <c r="C13" s="11">
        <f>GLM2차!C13/10000000</f>
        <v>1.8802691453699007E-4</v>
      </c>
      <c r="D13" s="11">
        <f>GLM2차!D13/10000000</f>
        <v>1.7897405968618924E-4</v>
      </c>
      <c r="E13" s="11">
        <f>GLM2차!E13/10000000</f>
        <v>1.7800885612342785E-4</v>
      </c>
      <c r="F13" s="11">
        <f>GLM2차!F13/10000000</f>
        <v>1.697776819061326E-4</v>
      </c>
      <c r="G13" s="11">
        <f>GLM2차!G13/10000000</f>
        <v>1.5792955238594209E-4</v>
      </c>
      <c r="H13" s="11">
        <f>GLM2차!H13/10000000</f>
        <v>1.6210481622468744E-4</v>
      </c>
      <c r="I13" s="11">
        <f>GLM2차!I13/10000000</f>
        <v>1.5769209180889303E-4</v>
      </c>
      <c r="J13" s="11">
        <f>GLM2차!J13/10000000</f>
        <v>1.3725462192125192E-4</v>
      </c>
      <c r="K13" s="11">
        <f>GLM2차!K13/10000000</f>
        <v>1.6031107902952704E-4</v>
      </c>
      <c r="L13" s="11">
        <f>GLM2차!L13/10000000</f>
        <v>1.4868262717903852E-4</v>
      </c>
      <c r="M13" s="11">
        <f>GLM2차!M13/10000000</f>
        <v>1.3515365493534036E-4</v>
      </c>
      <c r="N13" s="11">
        <f>GLM2차!N13/10000000</f>
        <v>1.4139451306068899E-4</v>
      </c>
      <c r="O13" s="11">
        <f>GLM2차!O13/10000000</f>
        <v>1.2461462644035933E-4</v>
      </c>
      <c r="P13" s="11">
        <f>GLM2차!P13/10000000</f>
        <v>1.3885185919824933E-4</v>
      </c>
      <c r="Q13" s="11">
        <f>GLM2차!Q13/10000000</f>
        <v>1.2198642144853568E-4</v>
      </c>
      <c r="R13" s="11">
        <f>GLM2차!R13/10000000</f>
        <v>1.1618389136221446E-4</v>
      </c>
      <c r="S13" s="11">
        <f>GLM2차!S13/10000000</f>
        <v>1.2149420878653454E-4</v>
      </c>
      <c r="T13" s="11">
        <f>GLM2차!T13/10000000</f>
        <v>1.3487099319777843E-4</v>
      </c>
      <c r="U13" s="11">
        <f>GLM2차!U13/10000000</f>
        <v>1.2788276826982027E-4</v>
      </c>
      <c r="V13" s="11">
        <f>GLM2차!V13/10000000</f>
        <v>1.2496876196689807E-4</v>
      </c>
      <c r="W13" s="12">
        <f>GLM2차!W13/10000000</f>
        <v>1.2470339340767066E-4</v>
      </c>
      <c r="X13" s="12">
        <f>GLM2차!X13/10000000</f>
        <v>1.2496055646704261E-4</v>
      </c>
      <c r="Y13" s="12">
        <f>GLM2차!Y13/10000000</f>
        <v>1.2550199259034312E-4</v>
      </c>
      <c r="Z13" s="12">
        <f>GLM2차!Z13/10000000</f>
        <v>1.2633139258088206E-4</v>
      </c>
      <c r="AA13" s="12">
        <f>GLM2차!AA13/10000000</f>
        <v>1.2745443073060482E-4</v>
      </c>
      <c r="AB13" s="12">
        <f>GLM2차!AB13/10000000</f>
        <v>1.2887882957017619E-4</v>
      </c>
      <c r="AC13" s="12">
        <f>GLM2차!AC13/10000000</f>
        <v>1.3061444843734323E-4</v>
      </c>
      <c r="AD13" s="12">
        <f>GLM2차!AD13/10000000</f>
        <v>1.3267339728941982E-4</v>
      </c>
      <c r="AE13" s="12">
        <f>GLM2차!AE13/10000000</f>
        <v>1.3507017760069608E-4</v>
      </c>
      <c r="AG13" s="3">
        <f>(W13-실제값!W13)^2</f>
        <v>1330722.2846856408</v>
      </c>
      <c r="AH13" s="3">
        <f>(X13-실제값!X13)^2</f>
        <v>1286838.9899129756</v>
      </c>
      <c r="AI13" s="3">
        <f>(Y13-실제값!Y13)^2</f>
        <v>1591752.9500524392</v>
      </c>
      <c r="AJ13" s="3">
        <f>(Z13-실제값!Z13)^2</f>
        <v>1329374.8061654535</v>
      </c>
      <c r="AK13" s="3">
        <f>(AA13-실제값!AA13)^2</f>
        <v>1225266.4920050297</v>
      </c>
      <c r="AL13" s="3">
        <f>(AB13-실제값!AB13)^2</f>
        <v>1393150.0391430832</v>
      </c>
      <c r="AM13" s="3">
        <f>(AC13-실제값!AC13)^2</f>
        <v>1374759.5613381201</v>
      </c>
      <c r="AN13" s="3">
        <f>(AD13-실제값!AD13)^2</f>
        <v>1669075.2211992659</v>
      </c>
    </row>
    <row r="14" spans="1:41" x14ac:dyDescent="0.6">
      <c r="A14" s="1">
        <v>10</v>
      </c>
      <c r="B14" s="11">
        <f>GLM2차!B14/10000000</f>
        <v>1.9892797809247022E-4</v>
      </c>
      <c r="C14" s="11">
        <f>GLM2차!C14/10000000</f>
        <v>1.9778827850771048E-4</v>
      </c>
      <c r="D14" s="11">
        <f>GLM2차!D14/10000000</f>
        <v>1.8494153793319277E-4</v>
      </c>
      <c r="E14" s="11">
        <f>GLM2차!E14/10000000</f>
        <v>1.9285105422574728E-4</v>
      </c>
      <c r="F14" s="11">
        <f>GLM2차!F14/10000000</f>
        <v>1.8796688917221337E-4</v>
      </c>
      <c r="G14" s="11">
        <f>GLM2차!G14/10000000</f>
        <v>1.8025756967720162E-4</v>
      </c>
      <c r="H14" s="11">
        <f>GLM2차!H14/10000000</f>
        <v>1.789738500181971E-4</v>
      </c>
      <c r="I14" s="11">
        <f>GLM2차!I14/10000000</f>
        <v>1.7246495806135464E-4</v>
      </c>
      <c r="J14" s="11">
        <f>GLM2차!J14/10000000</f>
        <v>1.8309891904193164E-4</v>
      </c>
      <c r="K14" s="11">
        <f>GLM2차!K14/10000000</f>
        <v>1.4812326533452213E-4</v>
      </c>
      <c r="L14" s="11">
        <f>GLM2차!L14/10000000</f>
        <v>1.3409055419639221E-4</v>
      </c>
      <c r="M14" s="11">
        <f>GLM2차!M14/10000000</f>
        <v>1.3416305401248965E-4</v>
      </c>
      <c r="N14" s="11">
        <f>GLM2차!N14/10000000</f>
        <v>1.4650972992045E-4</v>
      </c>
      <c r="O14" s="11">
        <f>GLM2차!O14/10000000</f>
        <v>1.3120288110456872E-4</v>
      </c>
      <c r="P14" s="11">
        <f>GLM2차!P14/10000000</f>
        <v>1.2232967315999087E-4</v>
      </c>
      <c r="Q14" s="11">
        <f>GLM2차!Q14/10000000</f>
        <v>1.0987000835160565E-4</v>
      </c>
      <c r="R14" s="11">
        <f>GLM2차!R14/10000000</f>
        <v>1.1989924833533537E-4</v>
      </c>
      <c r="S14" s="11">
        <f>GLM2차!S14/10000000</f>
        <v>1.1926589471047616E-4</v>
      </c>
      <c r="T14" s="11">
        <f>GLM2차!T14/10000000</f>
        <v>1.1202881356749761E-4</v>
      </c>
      <c r="U14" s="11">
        <f>GLM2차!U14/10000000</f>
        <v>1.2160149271217772E-4</v>
      </c>
      <c r="V14" s="11">
        <f>GLM2차!V14/10000000</f>
        <v>1.3036916735412749E-4</v>
      </c>
      <c r="W14" s="12">
        <f>GLM2차!W14/10000000</f>
        <v>1.1020779238555174E-4</v>
      </c>
      <c r="X14" s="12">
        <f>GLM2차!X14/10000000</f>
        <v>1.0781597538746102E-4</v>
      </c>
      <c r="Y14" s="12">
        <f>GLM2차!Y14/10000000</f>
        <v>1.055597073836497E-4</v>
      </c>
      <c r="Z14" s="12">
        <f>GLM2차!Z14/10000000</f>
        <v>1.0343261085005399E-4</v>
      </c>
      <c r="AA14" s="12">
        <f>GLM2차!AA14/10000000</f>
        <v>1.0142874341799201E-4</v>
      </c>
      <c r="AB14" s="12">
        <f>GLM2차!AB14/10000000</f>
        <v>9.9542570441270192E-5</v>
      </c>
      <c r="AC14" s="12">
        <f>GLM2차!AC14/10000000</f>
        <v>9.7768939706934963E-5</v>
      </c>
      <c r="AD14" s="12">
        <f>GLM2차!AD14/10000000</f>
        <v>9.6103058128732565E-5</v>
      </c>
      <c r="AE14" s="12">
        <f>GLM2차!AE14/10000000</f>
        <v>9.4540470276242237E-5</v>
      </c>
      <c r="AG14" s="3">
        <f>(W14-실제값!W14)^2</f>
        <v>1709015.0791019008</v>
      </c>
      <c r="AH14" s="3">
        <f>(X14-실제값!X14)^2</f>
        <v>1903904.7184538753</v>
      </c>
      <c r="AI14" s="3">
        <f>(Y14-실제값!Y14)^2</f>
        <v>1354415.5945178187</v>
      </c>
      <c r="AJ14" s="3">
        <f>(Z14-실제값!Z14)^2</f>
        <v>1910451.766465825</v>
      </c>
      <c r="AK14" s="3">
        <f>(AA14-실제값!AA14)^2</f>
        <v>1662168.601989612</v>
      </c>
      <c r="AL14" s="3">
        <f>(AB14-실제값!AB14)^2</f>
        <v>1756558.4024428381</v>
      </c>
      <c r="AM14" s="3">
        <f>(AC14-실제값!AC14)^2</f>
        <v>1522354.8075142116</v>
      </c>
      <c r="AN14" s="3">
        <f>(AD14-실제값!AD14)^2</f>
        <v>1540767.5515404106</v>
      </c>
    </row>
    <row r="15" spans="1:41" x14ac:dyDescent="0.6">
      <c r="A15" s="1">
        <v>11</v>
      </c>
      <c r="B15" s="11">
        <f>GLM2차!B15/10000000</f>
        <v>2.2540380676094673E-4</v>
      </c>
      <c r="C15" s="11">
        <f>GLM2차!C15/10000000</f>
        <v>2.1347085158981871E-4</v>
      </c>
      <c r="D15" s="11">
        <f>GLM2차!D15/10000000</f>
        <v>1.9677789552606655E-4</v>
      </c>
      <c r="E15" s="11">
        <f>GLM2차!E15/10000000</f>
        <v>1.9311555305319769E-4</v>
      </c>
      <c r="F15" s="11">
        <f>GLM2차!F15/10000000</f>
        <v>2.0275561334818614E-4</v>
      </c>
      <c r="G15" s="11">
        <f>GLM2차!G15/10000000</f>
        <v>2.1083267035018667E-4</v>
      </c>
      <c r="H15" s="11">
        <f>GLM2차!H15/10000000</f>
        <v>1.8743216020818547E-4</v>
      </c>
      <c r="I15" s="11">
        <f>GLM2차!I15/10000000</f>
        <v>1.7396136731330822E-4</v>
      </c>
      <c r="J15" s="11">
        <f>GLM2차!J15/10000000</f>
        <v>1.5999389200649028E-4</v>
      </c>
      <c r="K15" s="11">
        <f>GLM2차!K15/10000000</f>
        <v>1.6065508727247915E-4</v>
      </c>
      <c r="L15" s="11">
        <f>GLM2차!L15/10000000</f>
        <v>1.6726713290811124E-4</v>
      </c>
      <c r="M15" s="11">
        <f>GLM2차!M15/10000000</f>
        <v>1.620571560351583E-4</v>
      </c>
      <c r="N15" s="11">
        <f>GLM2차!N15/10000000</f>
        <v>1.5299765935462354E-4</v>
      </c>
      <c r="O15" s="11">
        <f>GLM2차!O15/10000000</f>
        <v>1.2891011310379349E-4</v>
      </c>
      <c r="P15" s="11">
        <f>GLM2차!P15/10000000</f>
        <v>1.5797790515932944E-4</v>
      </c>
      <c r="Q15" s="11">
        <f>GLM2차!Q15/10000000</f>
        <v>1.4204373520155752E-4</v>
      </c>
      <c r="R15" s="11">
        <f>GLM2차!R15/10000000</f>
        <v>1.4176628771713393E-4</v>
      </c>
      <c r="S15" s="11">
        <f>GLM2차!S15/10000000</f>
        <v>1.2712752023554249E-4</v>
      </c>
      <c r="T15" s="11">
        <f>GLM2차!T15/10000000</f>
        <v>1.2375576530723891E-4</v>
      </c>
      <c r="U15" s="11">
        <f>GLM2차!U15/10000000</f>
        <v>1.3436857137319049E-4</v>
      </c>
      <c r="V15" s="11">
        <f>GLM2차!V15/10000000</f>
        <v>1.2697719414749023E-4</v>
      </c>
      <c r="W15" s="12">
        <f>GLM2차!W15/10000000</f>
        <v>1.2210158482211665E-4</v>
      </c>
      <c r="X15" s="12">
        <f>GLM2차!X15/10000000</f>
        <v>1.1946122221905551E-4</v>
      </c>
      <c r="Y15" s="12">
        <f>GLM2차!Y15/10000000</f>
        <v>1.1695027961720421E-4</v>
      </c>
      <c r="Z15" s="12">
        <f>GLM2차!Z15/10000000</f>
        <v>1.1456296187164881E-4</v>
      </c>
      <c r="AA15" s="12">
        <f>GLM2차!AA15/10000000</f>
        <v>1.1229382103118366E-4</v>
      </c>
      <c r="AB15" s="12">
        <f>GLM2차!AB15/10000000</f>
        <v>1.1013773590065293E-4</v>
      </c>
      <c r="AC15" s="12">
        <f>GLM2차!AC15/10000000</f>
        <v>1.0808989301590114E-4</v>
      </c>
      <c r="AD15" s="12">
        <f>GLM2차!AD15/10000000</f>
        <v>1.0614576893270648E-4</v>
      </c>
      <c r="AE15" s="12">
        <f>GLM2차!AE15/10000000</f>
        <v>1.0430111373917043E-4</v>
      </c>
      <c r="AG15" s="3">
        <f>(W15-실제값!W15)^2</f>
        <v>1751253.2073308581</v>
      </c>
      <c r="AH15" s="3">
        <f>(X15-실제값!X15)^2</f>
        <v>2060501.822257478</v>
      </c>
      <c r="AI15" s="3">
        <f>(Y15-실제값!Y15)^2</f>
        <v>1336482.5313454161</v>
      </c>
      <c r="AJ15" s="3">
        <f>(Z15-실제값!Z15)^2</f>
        <v>2269084.7168104597</v>
      </c>
      <c r="AK15" s="3">
        <f>(AA15-실제값!AA15)^2</f>
        <v>2178354.8556315764</v>
      </c>
      <c r="AL15" s="3">
        <f>(AB15-실제값!AB15)^2</f>
        <v>1745877.9817436195</v>
      </c>
      <c r="AM15" s="3">
        <f>(AC15-실제값!AC15)^2</f>
        <v>2261171.2621071362</v>
      </c>
      <c r="AN15" s="3">
        <f>(AD15-실제값!AD15)^2</f>
        <v>2032826.2614918675</v>
      </c>
    </row>
    <row r="16" spans="1:41" x14ac:dyDescent="0.6">
      <c r="A16" s="1">
        <v>12</v>
      </c>
      <c r="B16" s="11">
        <f>GLM2차!B16/10000000</f>
        <v>2.6587943368402322E-4</v>
      </c>
      <c r="C16" s="11">
        <f>GLM2차!C16/10000000</f>
        <v>2.4609054305764543E-4</v>
      </c>
      <c r="D16" s="11">
        <f>GLM2차!D16/10000000</f>
        <v>2.519501236379371E-4</v>
      </c>
      <c r="E16" s="11">
        <f>GLM2차!E16/10000000</f>
        <v>2.5947397611245511E-4</v>
      </c>
      <c r="F16" s="11">
        <f>GLM2차!F16/10000000</f>
        <v>2.0233885737796028E-4</v>
      </c>
      <c r="G16" s="11">
        <f>GLM2차!G16/10000000</f>
        <v>2.2288176842037802E-4</v>
      </c>
      <c r="H16" s="11">
        <f>GLM2차!H16/10000000</f>
        <v>2.0500034816814869E-4</v>
      </c>
      <c r="I16" s="11">
        <f>GLM2차!I16/10000000</f>
        <v>2.2608270589519083E-4</v>
      </c>
      <c r="J16" s="11">
        <f>GLM2차!J16/10000000</f>
        <v>2.1465610081885985E-4</v>
      </c>
      <c r="K16" s="11">
        <f>GLM2차!K16/10000000</f>
        <v>2.0616024011457342E-4</v>
      </c>
      <c r="L16" s="11">
        <f>GLM2차!L16/10000000</f>
        <v>1.7327217979437395E-4</v>
      </c>
      <c r="M16" s="11">
        <f>GLM2차!M16/10000000</f>
        <v>1.5853709574866037E-4</v>
      </c>
      <c r="N16" s="11">
        <f>GLM2차!N16/10000000</f>
        <v>1.6156872580694092E-4</v>
      </c>
      <c r="O16" s="11">
        <f>GLM2차!O16/10000000</f>
        <v>1.6234366200556686E-4</v>
      </c>
      <c r="P16" s="11">
        <f>GLM2차!P16/10000000</f>
        <v>1.5279545203544779E-4</v>
      </c>
      <c r="Q16" s="11">
        <f>GLM2차!Q16/10000000</f>
        <v>1.4605752992121845E-4</v>
      </c>
      <c r="R16" s="11">
        <f>GLM2차!R16/10000000</f>
        <v>1.5505474799687327E-4</v>
      </c>
      <c r="S16" s="11">
        <f>GLM2차!S16/10000000</f>
        <v>1.4126365724081294E-4</v>
      </c>
      <c r="T16" s="11">
        <f>GLM2차!T16/10000000</f>
        <v>1.5115781566184115E-4</v>
      </c>
      <c r="U16" s="11">
        <f>GLM2차!U16/10000000</f>
        <v>1.4868752806088717E-4</v>
      </c>
      <c r="V16" s="11">
        <f>GLM2차!V16/10000000</f>
        <v>1.4069899435175309E-4</v>
      </c>
      <c r="W16" s="12">
        <f>GLM2차!W16/10000000</f>
        <v>1.3465611984092376E-4</v>
      </c>
      <c r="X16" s="12">
        <f>GLM2차!X16/10000000</f>
        <v>1.3190366991811328E-4</v>
      </c>
      <c r="Y16" s="12">
        <f>GLM2차!Y16/10000000</f>
        <v>1.293550477410839E-4</v>
      </c>
      <c r="Z16" s="12">
        <f>GLM2차!Z16/10000000</f>
        <v>1.2700054973128387E-4</v>
      </c>
      <c r="AA16" s="12">
        <f>GLM2차!AA16/10000000</f>
        <v>1.248313133412439E-4</v>
      </c>
      <c r="AB16" s="12">
        <f>GLM2차!AB16/10000000</f>
        <v>1.2283926161213166E-4</v>
      </c>
      <c r="AC16" s="12">
        <f>GLM2차!AC16/10000000</f>
        <v>1.2101705315705413E-4</v>
      </c>
      <c r="AD16" s="12">
        <f>GLM2차!AD16/10000000</f>
        <v>1.1935803713969092E-4</v>
      </c>
      <c r="AE16" s="12">
        <f>GLM2차!AE16/10000000</f>
        <v>1.1785621286119349E-4</v>
      </c>
      <c r="AG16" s="3">
        <f>(W16-실제값!W16)^2</f>
        <v>2218346.8160325522</v>
      </c>
      <c r="AH16" s="3">
        <f>(X16-실제값!X16)^2</f>
        <v>3279399.2308169855</v>
      </c>
      <c r="AI16" s="3">
        <f>(Y16-실제값!Y16)^2</f>
        <v>2518145.9369302071</v>
      </c>
      <c r="AJ16" s="3">
        <f>(Z16-실제값!Z16)^2</f>
        <v>2702388.4169122246</v>
      </c>
      <c r="AK16" s="3">
        <f>(AA16-실제값!AA16)^2</f>
        <v>2488706.5655869762</v>
      </c>
      <c r="AL16" s="3">
        <f>(AB16-실제값!AB16)^2</f>
        <v>2200109.6262499061</v>
      </c>
      <c r="AM16" s="3">
        <f>(AC16-실제값!AC16)^2</f>
        <v>2492288.5784646054</v>
      </c>
      <c r="AN16" s="3">
        <f>(AD16-실제값!AD16)^2</f>
        <v>2769850.9557057777</v>
      </c>
    </row>
    <row r="17" spans="1:40" x14ac:dyDescent="0.6">
      <c r="A17" s="1">
        <v>13</v>
      </c>
      <c r="B17" s="11">
        <f>GLM2차!B17/10000000</f>
        <v>3.4526122698192108E-4</v>
      </c>
      <c r="C17" s="11">
        <f>GLM2차!C17/10000000</f>
        <v>3.1993346188603804E-4</v>
      </c>
      <c r="D17" s="11">
        <f>GLM2차!D17/10000000</f>
        <v>3.2608895791886618E-4</v>
      </c>
      <c r="E17" s="11">
        <f>GLM2차!E17/10000000</f>
        <v>3.0529687450442166E-4</v>
      </c>
      <c r="F17" s="11">
        <f>GLM2차!F17/10000000</f>
        <v>2.6981811826632432E-4</v>
      </c>
      <c r="G17" s="11">
        <f>GLM2차!G17/10000000</f>
        <v>2.5844542538945071E-4</v>
      </c>
      <c r="H17" s="11">
        <f>GLM2차!H17/10000000</f>
        <v>2.5744054455794746E-4</v>
      </c>
      <c r="I17" s="11">
        <f>GLM2차!I17/10000000</f>
        <v>2.6512953308612306E-4</v>
      </c>
      <c r="J17" s="11">
        <f>GLM2차!J17/10000000</f>
        <v>2.5613136812126344E-4</v>
      </c>
      <c r="K17" s="11">
        <f>GLM2차!K17/10000000</f>
        <v>2.3645261295034633E-4</v>
      </c>
      <c r="L17" s="11">
        <f>GLM2차!L17/10000000</f>
        <v>2.401002127902745E-4</v>
      </c>
      <c r="M17" s="11">
        <f>GLM2차!M17/10000000</f>
        <v>2.1275226034415796E-4</v>
      </c>
      <c r="N17" s="11">
        <f>GLM2차!N17/10000000</f>
        <v>2.1289460206395342E-4</v>
      </c>
      <c r="O17" s="11">
        <f>GLM2차!O17/10000000</f>
        <v>2.0391241148209316E-4</v>
      </c>
      <c r="P17" s="11">
        <f>GLM2차!P17/10000000</f>
        <v>1.9570084207075141E-4</v>
      </c>
      <c r="Q17" s="11">
        <f>GLM2차!Q17/10000000</f>
        <v>1.7895103362989542E-4</v>
      </c>
      <c r="R17" s="11">
        <f>GLM2차!R17/10000000</f>
        <v>1.8844838903918785E-4</v>
      </c>
      <c r="S17" s="11">
        <f>GLM2차!S17/10000000</f>
        <v>1.7947769042067762E-4</v>
      </c>
      <c r="T17" s="11">
        <f>GLM2차!T17/10000000</f>
        <v>1.788351497944973E-4</v>
      </c>
      <c r="U17" s="11">
        <f>GLM2차!U17/10000000</f>
        <v>1.960357981043725E-4</v>
      </c>
      <c r="V17" s="11">
        <f>GLM2차!V17/10000000</f>
        <v>1.8720316719842095E-4</v>
      </c>
      <c r="W17" s="12">
        <f>GLM2차!W17/10000000</f>
        <v>1.7754745652743024E-4</v>
      </c>
      <c r="X17" s="12">
        <f>GLM2차!X17/10000000</f>
        <v>1.7590629452848342E-4</v>
      </c>
      <c r="Y17" s="12">
        <f>GLM2차!Y17/10000000</f>
        <v>1.746386133224803E-4</v>
      </c>
      <c r="Z17" s="12">
        <f>GLM2차!Z17/10000000</f>
        <v>1.7373652761012127E-4</v>
      </c>
      <c r="AA17" s="12">
        <f>GLM2차!AA17/10000000</f>
        <v>1.7319444923228966E-4</v>
      </c>
      <c r="AB17" s="12">
        <f>GLM2차!AB17/10000000</f>
        <v>1.7300902943445665E-4</v>
      </c>
      <c r="AC17" s="12">
        <f>GLM2차!AC17/10000000</f>
        <v>1.7317912436495332E-4</v>
      </c>
      <c r="AD17" s="12">
        <f>GLM2차!AD17/10000000</f>
        <v>1.737057833051319E-4</v>
      </c>
      <c r="AE17" s="12">
        <f>GLM2차!AE17/10000000</f>
        <v>1.7459225946714652E-4</v>
      </c>
      <c r="AG17" s="3">
        <f>(W17-실제값!W17)^2</f>
        <v>3412993.785494505</v>
      </c>
      <c r="AH17" s="3">
        <f>(X17-실제값!X17)^2</f>
        <v>4120504.3063157951</v>
      </c>
      <c r="AI17" s="3">
        <f>(Y17-실제값!Y17)^2</f>
        <v>3433001.8614456696</v>
      </c>
      <c r="AJ17" s="3">
        <f>(Z17-실제값!Z17)^2</f>
        <v>3426126.4677554187</v>
      </c>
      <c r="AK17" s="3">
        <f>(AA17-실제값!AA17)^2</f>
        <v>4978642.1637918316</v>
      </c>
      <c r="AL17" s="3">
        <f>(AB17-실제값!AB17)^2</f>
        <v>4677499.8559015738</v>
      </c>
      <c r="AM17" s="3">
        <f>(AC17-실제값!AC17)^2</f>
        <v>4439301.5093649141</v>
      </c>
      <c r="AN17" s="3">
        <f>(AD17-실제값!AD17)^2</f>
        <v>5500559.2038565604</v>
      </c>
    </row>
    <row r="18" spans="1:40" x14ac:dyDescent="0.6">
      <c r="A18" s="1">
        <v>14</v>
      </c>
      <c r="B18" s="11">
        <f>GLM2차!B18/10000000</f>
        <v>5.0089749286563691E-4</v>
      </c>
      <c r="C18" s="11">
        <f>GLM2차!C18/10000000</f>
        <v>4.3983023249082487E-4</v>
      </c>
      <c r="D18" s="11">
        <f>GLM2차!D18/10000000</f>
        <v>3.9943213678454091E-4</v>
      </c>
      <c r="E18" s="11">
        <f>GLM2차!E18/10000000</f>
        <v>3.6205691402471212E-4</v>
      </c>
      <c r="F18" s="11">
        <f>GLM2차!F18/10000000</f>
        <v>3.723875599495853E-4</v>
      </c>
      <c r="G18" s="11">
        <f>GLM2차!G18/10000000</f>
        <v>3.512198419337077E-4</v>
      </c>
      <c r="H18" s="11">
        <f>GLM2차!H18/10000000</f>
        <v>3.230672028541893E-4</v>
      </c>
      <c r="I18" s="11">
        <f>GLM2차!I18/10000000</f>
        <v>3.2030039923041178E-4</v>
      </c>
      <c r="J18" s="11">
        <f>GLM2차!J18/10000000</f>
        <v>3.3736134665179396E-4</v>
      </c>
      <c r="K18" s="11">
        <f>GLM2차!K18/10000000</f>
        <v>3.182656323720623E-4</v>
      </c>
      <c r="L18" s="11">
        <f>GLM2차!L18/10000000</f>
        <v>3.3089392423861399E-4</v>
      </c>
      <c r="M18" s="11">
        <f>GLM2차!M18/10000000</f>
        <v>2.8720916471195167E-4</v>
      </c>
      <c r="N18" s="11">
        <f>GLM2차!N18/10000000</f>
        <v>2.8561698661890705E-4</v>
      </c>
      <c r="O18" s="11">
        <f>GLM2차!O18/10000000</f>
        <v>2.5596935831186601E-4</v>
      </c>
      <c r="P18" s="11">
        <f>GLM2차!P18/10000000</f>
        <v>2.429386776746377E-4</v>
      </c>
      <c r="Q18" s="11">
        <f>GLM2차!Q18/10000000</f>
        <v>2.4082088570899081E-4</v>
      </c>
      <c r="R18" s="11">
        <f>GLM2차!R18/10000000</f>
        <v>2.461569139209813E-4</v>
      </c>
      <c r="S18" s="11">
        <f>GLM2차!S18/10000000</f>
        <v>2.442820941258142E-4</v>
      </c>
      <c r="T18" s="11">
        <f>GLM2차!T18/10000000</f>
        <v>2.3519843462983849E-4</v>
      </c>
      <c r="U18" s="11">
        <f>GLM2차!U18/10000000</f>
        <v>2.3572504325982083E-4</v>
      </c>
      <c r="V18" s="11">
        <f>GLM2차!V18/10000000</f>
        <v>2.5539487720969316E-4</v>
      </c>
      <c r="W18" s="12">
        <f>GLM2차!W18/10000000</f>
        <v>2.3699524960945178E-4</v>
      </c>
      <c r="X18" s="12">
        <f>GLM2차!X18/10000000</f>
        <v>2.3633501506775228E-4</v>
      </c>
      <c r="Y18" s="12">
        <f>GLM2차!Y18/10000000</f>
        <v>2.3631118227480951E-4</v>
      </c>
      <c r="Z18" s="12">
        <f>GLM2차!Z18/10000000</f>
        <v>2.3692355872026083E-4</v>
      </c>
      <c r="AA18" s="12">
        <f>GLM2차!AA18/10000000</f>
        <v>2.3817709501177629E-4</v>
      </c>
      <c r="AB18" s="12">
        <f>GLM2차!AB18/10000000</f>
        <v>2.4008195163890169E-4</v>
      </c>
      <c r="AC18" s="12">
        <f>GLM2차!AC18/10000000</f>
        <v>2.4265363635489338E-4</v>
      </c>
      <c r="AD18" s="12">
        <f>GLM2차!AD18/10000000</f>
        <v>2.4591321478077216E-4</v>
      </c>
      <c r="AE18" s="12">
        <f>GLM2차!AE18/10000000</f>
        <v>2.4988759823795881E-4</v>
      </c>
      <c r="AG18" s="3">
        <f>(W18-실제값!W18)^2</f>
        <v>5830371.2866443004</v>
      </c>
      <c r="AH18" s="3">
        <f>(X18-실제값!X18)^2</f>
        <v>7158976.7854665695</v>
      </c>
      <c r="AI18" s="3">
        <f>(Y18-실제값!Y18)^2</f>
        <v>7237928.2877753703</v>
      </c>
      <c r="AJ18" s="3">
        <f>(Z18-실제값!Z18)^2</f>
        <v>6354060.4278669292</v>
      </c>
      <c r="AK18" s="3">
        <f>(AA18-실제값!AA18)^2</f>
        <v>9237935.9585171435</v>
      </c>
      <c r="AL18" s="3">
        <f>(AB18-실제값!AB18)^2</f>
        <v>8670969.147945853</v>
      </c>
      <c r="AM18" s="3">
        <f>(AC18-실제값!AC18)^2</f>
        <v>10096070.271814505</v>
      </c>
      <c r="AN18" s="3">
        <f>(AD18-실제값!AD18)^2</f>
        <v>9442610.6102192588</v>
      </c>
    </row>
    <row r="19" spans="1:40" x14ac:dyDescent="0.6">
      <c r="A19" s="1">
        <v>15</v>
      </c>
      <c r="B19" s="11">
        <f>GLM2차!B19/10000000</f>
        <v>6.6372778166263601E-4</v>
      </c>
      <c r="C19" s="11">
        <f>GLM2차!C19/10000000</f>
        <v>5.9686503423155707E-4</v>
      </c>
      <c r="D19" s="11">
        <f>GLM2차!D19/10000000</f>
        <v>5.5159695543253659E-4</v>
      </c>
      <c r="E19" s="11">
        <f>GLM2차!E19/10000000</f>
        <v>5.1496677766470656E-4</v>
      </c>
      <c r="F19" s="11">
        <f>GLM2차!F19/10000000</f>
        <v>4.8969794447886012E-4</v>
      </c>
      <c r="G19" s="11">
        <f>GLM2차!G19/10000000</f>
        <v>4.9579215832357549E-4</v>
      </c>
      <c r="H19" s="11">
        <f>GLM2차!H19/10000000</f>
        <v>4.5983964075755631E-4</v>
      </c>
      <c r="I19" s="11">
        <f>GLM2차!I19/10000000</f>
        <v>4.3506128920730772E-4</v>
      </c>
      <c r="J19" s="11">
        <f>GLM2차!J19/10000000</f>
        <v>4.2819634027795365E-4</v>
      </c>
      <c r="K19" s="11">
        <f>GLM2차!K19/10000000</f>
        <v>4.5892180622618509E-4</v>
      </c>
      <c r="L19" s="11">
        <f>GLM2차!L19/10000000</f>
        <v>4.5932543206862064E-4</v>
      </c>
      <c r="M19" s="11">
        <f>GLM2차!M19/10000000</f>
        <v>4.129348485296645E-4</v>
      </c>
      <c r="N19" s="11">
        <f>GLM2차!N19/10000000</f>
        <v>4.0166565178756896E-4</v>
      </c>
      <c r="O19" s="11">
        <f>GLM2차!O19/10000000</f>
        <v>3.7538985642163018E-4</v>
      </c>
      <c r="P19" s="11">
        <f>GLM2차!P19/10000000</f>
        <v>3.4255416408607471E-4</v>
      </c>
      <c r="Q19" s="11">
        <f>GLM2차!Q19/10000000</f>
        <v>3.2283087054392088E-4</v>
      </c>
      <c r="R19" s="11">
        <f>GLM2차!R19/10000000</f>
        <v>3.0424608072389771E-4</v>
      </c>
      <c r="S19" s="11">
        <f>GLM2차!S19/10000000</f>
        <v>3.2786484170044359E-4</v>
      </c>
      <c r="T19" s="11">
        <f>GLM2차!T19/10000000</f>
        <v>3.294354705901338E-4</v>
      </c>
      <c r="U19" s="11">
        <f>GLM2차!U19/10000000</f>
        <v>3.0828138506958791E-4</v>
      </c>
      <c r="V19" s="11">
        <f>GLM2차!V19/10000000</f>
        <v>3.3664854072749451E-4</v>
      </c>
      <c r="W19" s="12">
        <f>GLM2차!W19/10000000</f>
        <v>3.0656635686640132E-4</v>
      </c>
      <c r="X19" s="12">
        <f>GLM2차!X19/10000000</f>
        <v>3.0172086389257863E-4</v>
      </c>
      <c r="Y19" s="12">
        <f>GLM2차!Y19/10000000</f>
        <v>2.9744007582271068E-4</v>
      </c>
      <c r="Z19" s="12">
        <f>GLM2차!Z19/10000000</f>
        <v>2.937020073108453E-4</v>
      </c>
      <c r="AA19" s="12">
        <f>GLM2차!AA19/10000000</f>
        <v>2.9048762597196266E-4</v>
      </c>
      <c r="AB19" s="12">
        <f>GLM2차!AB19/10000000</f>
        <v>2.8778069085017786E-4</v>
      </c>
      <c r="AC19" s="12">
        <f>GLM2차!AC19/10000000</f>
        <v>2.8556761560813822E-4</v>
      </c>
      <c r="AD19" s="12">
        <f>GLM2차!AD19/10000000</f>
        <v>2.8383735482594033E-4</v>
      </c>
      <c r="AE19" s="12">
        <f>GLM2차!AE19/10000000</f>
        <v>2.8258131207563845E-4</v>
      </c>
      <c r="AG19" s="3">
        <f>(W19-실제값!W19)^2</f>
        <v>12762130.959356261</v>
      </c>
      <c r="AH19" s="3">
        <f>(X19-실제값!X19)^2</f>
        <v>14090891.954715479</v>
      </c>
      <c r="AI19" s="3">
        <f>(Y19-실제값!Y19)^2</f>
        <v>14060856.788949052</v>
      </c>
      <c r="AJ19" s="3">
        <f>(Z19-실제값!Z19)^2</f>
        <v>12637094.98757159</v>
      </c>
      <c r="AK19" s="3">
        <f>(AA19-실제값!AA19)^2</f>
        <v>16908390.641197897</v>
      </c>
      <c r="AL19" s="3">
        <f>(AB19-실제값!AB19)^2</f>
        <v>16993175.581769664</v>
      </c>
      <c r="AM19" s="3">
        <f>(AC19-실제값!AC19)^2</f>
        <v>19135418.087406367</v>
      </c>
      <c r="AN19" s="3">
        <f>(AD19-실제값!AD19)^2</f>
        <v>20492426.441716895</v>
      </c>
    </row>
    <row r="20" spans="1:40" x14ac:dyDescent="0.6">
      <c r="A20" s="1">
        <v>16</v>
      </c>
      <c r="B20" s="11">
        <f>GLM2차!B20/10000000</f>
        <v>1.0231472573364933E-3</v>
      </c>
      <c r="C20" s="11">
        <f>GLM2차!C20/10000000</f>
        <v>9.5386324682093782E-4</v>
      </c>
      <c r="D20" s="11">
        <f>GLM2차!D20/10000000</f>
        <v>8.3568954313496596E-4</v>
      </c>
      <c r="E20" s="11">
        <f>GLM2차!E20/10000000</f>
        <v>7.8201672679258539E-4</v>
      </c>
      <c r="F20" s="11">
        <f>GLM2차!F20/10000000</f>
        <v>7.5883114917539888E-4</v>
      </c>
      <c r="G20" s="11">
        <f>GLM2차!G20/10000000</f>
        <v>7.2359809529869872E-4</v>
      </c>
      <c r="H20" s="11">
        <f>GLM2차!H20/10000000</f>
        <v>6.9062838488995301E-4</v>
      </c>
      <c r="I20" s="11">
        <f>GLM2차!I20/10000000</f>
        <v>7.3918332033736636E-4</v>
      </c>
      <c r="J20" s="11">
        <f>GLM2차!J20/10000000</f>
        <v>6.9816746678171731E-4</v>
      </c>
      <c r="K20" s="11">
        <f>GLM2차!K20/10000000</f>
        <v>6.8517294717403425E-4</v>
      </c>
      <c r="L20" s="11">
        <f>GLM2차!L20/10000000</f>
        <v>6.5317766919438058E-4</v>
      </c>
      <c r="M20" s="11">
        <f>GLM2차!M20/10000000</f>
        <v>6.3943271712291801E-4</v>
      </c>
      <c r="N20" s="11">
        <f>GLM2차!N20/10000000</f>
        <v>5.8112590366759913E-4</v>
      </c>
      <c r="O20" s="11">
        <f>GLM2차!O20/10000000</f>
        <v>5.5302129343851817E-4</v>
      </c>
      <c r="P20" s="11">
        <f>GLM2차!P20/10000000</f>
        <v>5.1171235188649346E-4</v>
      </c>
      <c r="Q20" s="11">
        <f>GLM2차!Q20/10000000</f>
        <v>4.934579102534774E-4</v>
      </c>
      <c r="R20" s="11">
        <f>GLM2차!R20/10000000</f>
        <v>4.7255666155033758E-4</v>
      </c>
      <c r="S20" s="11">
        <f>GLM2차!S20/10000000</f>
        <v>4.4584783488852553E-4</v>
      </c>
      <c r="T20" s="11">
        <f>GLM2차!T20/10000000</f>
        <v>4.3687828764319466E-4</v>
      </c>
      <c r="U20" s="11">
        <f>GLM2차!U20/10000000</f>
        <v>4.6810869911836846E-4</v>
      </c>
      <c r="V20" s="11">
        <f>GLM2차!V20/10000000</f>
        <v>4.6288828130006533E-4</v>
      </c>
      <c r="W20" s="12">
        <f>GLM2차!W20/10000000</f>
        <v>4.2249194400367524E-4</v>
      </c>
      <c r="X20" s="12">
        <f>GLM2차!X20/10000000</f>
        <v>4.1047704565695892E-4</v>
      </c>
      <c r="Y20" s="12">
        <f>GLM2차!Y20/10000000</f>
        <v>3.9918652443140943E-4</v>
      </c>
      <c r="Z20" s="12">
        <f>GLM2차!Z20/10000000</f>
        <v>3.8857908477700389E-4</v>
      </c>
      <c r="AA20" s="12">
        <f>GLM2차!AA20/10000000</f>
        <v>3.7861648792568301E-4</v>
      </c>
      <c r="AB20" s="12">
        <f>GLM2차!AB20/10000000</f>
        <v>3.6926332578766946E-4</v>
      </c>
      <c r="AC20" s="12">
        <f>GLM2차!AC20/10000000</f>
        <v>3.604868141598175E-4</v>
      </c>
      <c r="AD20" s="12">
        <f>GLM2차!AD20/10000000</f>
        <v>3.5225660357829488E-4</v>
      </c>
      <c r="AE20" s="12">
        <f>GLM2차!AE20/10000000</f>
        <v>3.4454460629968912E-4</v>
      </c>
      <c r="AG20" s="3">
        <f>(W20-실제값!W20)^2</f>
        <v>24662507.675891478</v>
      </c>
      <c r="AH20" s="3">
        <f>(X20-실제값!X20)^2</f>
        <v>29125420.422063846</v>
      </c>
      <c r="AI20" s="3">
        <f>(Y20-실제값!Y20)^2</f>
        <v>22996698.011825636</v>
      </c>
      <c r="AJ20" s="3">
        <f>(Z20-실제값!Z20)^2</f>
        <v>24357238.605361484</v>
      </c>
      <c r="AK20" s="3">
        <f>(AA20-실제값!AA20)^2</f>
        <v>33725568.753105953</v>
      </c>
      <c r="AL20" s="3">
        <f>(AB20-실제값!AB20)^2</f>
        <v>34553710.5371112</v>
      </c>
      <c r="AM20" s="3">
        <f>(AC20-실제값!AC20)^2</f>
        <v>35013723.841062121</v>
      </c>
      <c r="AN20" s="3">
        <f>(AD20-실제값!AD20)^2</f>
        <v>41464432.628585823</v>
      </c>
    </row>
    <row r="21" spans="1:40" x14ac:dyDescent="0.6">
      <c r="A21" s="1">
        <v>17</v>
      </c>
      <c r="B21" s="11">
        <f>GLM2차!B21/10000000</f>
        <v>1.2257136912612061E-3</v>
      </c>
      <c r="C21" s="11">
        <f>GLM2차!C21/10000000</f>
        <v>1.1189505906472111E-3</v>
      </c>
      <c r="D21" s="11">
        <f>GLM2차!D21/10000000</f>
        <v>1.0913390066986395E-3</v>
      </c>
      <c r="E21" s="11">
        <f>GLM2차!E21/10000000</f>
        <v>9.7176970652756902E-4</v>
      </c>
      <c r="F21" s="11">
        <f>GLM2차!F21/10000000</f>
        <v>9.753210170652957E-4</v>
      </c>
      <c r="G21" s="11">
        <f>GLM2차!G21/10000000</f>
        <v>9.3408930803807284E-4</v>
      </c>
      <c r="H21" s="11">
        <f>GLM2차!H21/10000000</f>
        <v>9.2061249522680771E-4</v>
      </c>
      <c r="I21" s="11">
        <f>GLM2차!I21/10000000</f>
        <v>9.0005982780708041E-4</v>
      </c>
      <c r="J21" s="11">
        <f>GLM2차!J21/10000000</f>
        <v>8.8957589209669619E-4</v>
      </c>
      <c r="K21" s="11">
        <f>GLM2차!K21/10000000</f>
        <v>8.8299784077933987E-4</v>
      </c>
      <c r="L21" s="11">
        <f>GLM2차!L21/10000000</f>
        <v>9.003901954130933E-4</v>
      </c>
      <c r="M21" s="11">
        <f>GLM2차!M21/10000000</f>
        <v>8.8708869957905502E-4</v>
      </c>
      <c r="N21" s="11">
        <f>GLM2차!N21/10000000</f>
        <v>8.0991891125515973E-4</v>
      </c>
      <c r="O21" s="11">
        <f>GLM2차!O21/10000000</f>
        <v>7.4227368798284853E-4</v>
      </c>
      <c r="P21" s="11">
        <f>GLM2차!P21/10000000</f>
        <v>6.832328077283899E-4</v>
      </c>
      <c r="Q21" s="11">
        <f>GLM2차!Q21/10000000</f>
        <v>6.5003011122761502E-4</v>
      </c>
      <c r="R21" s="11">
        <f>GLM2차!R21/10000000</f>
        <v>6.2162746581458626E-4</v>
      </c>
      <c r="S21" s="11">
        <f>GLM2차!S21/10000000</f>
        <v>5.974746720285917E-4</v>
      </c>
      <c r="T21" s="11">
        <f>GLM2차!T21/10000000</f>
        <v>5.9990654923211669E-4</v>
      </c>
      <c r="U21" s="11">
        <f>GLM2차!U21/10000000</f>
        <v>5.8667440150343957E-4</v>
      </c>
      <c r="V21" s="11">
        <f>GLM2차!V21/10000000</f>
        <v>6.579655131588733E-4</v>
      </c>
      <c r="W21" s="12">
        <f>GLM2차!W21/10000000</f>
        <v>5.6136055120366269E-4</v>
      </c>
      <c r="X21" s="12">
        <f>GLM2차!X21/10000000</f>
        <v>5.4204204147477605E-4</v>
      </c>
      <c r="Y21" s="12">
        <f>GLM2차!Y21/10000000</f>
        <v>5.233663731385571E-4</v>
      </c>
      <c r="Z21" s="12">
        <f>GLM2차!Z21/10000000</f>
        <v>5.0531293916578502E-4</v>
      </c>
      <c r="AA21" s="12">
        <f>GLM2차!AA21/10000000</f>
        <v>4.8786176590227468E-4</v>
      </c>
      <c r="AB21" s="12">
        <f>GLM2차!AB21/10000000</f>
        <v>4.7099349451807591E-4</v>
      </c>
      <c r="AC21" s="12">
        <f>GLM2차!AC21/10000000</f>
        <v>4.5468936297006582E-4</v>
      </c>
      <c r="AD21" s="12">
        <f>GLM2차!AD21/10000000</f>
        <v>4.3893118846473052E-4</v>
      </c>
      <c r="AE21" s="12">
        <f>GLM2차!AE21/10000000</f>
        <v>4.2370135040812126E-4</v>
      </c>
      <c r="AG21" s="3">
        <f>(W21-실제값!W21)^2</f>
        <v>45172725.127531409</v>
      </c>
      <c r="AH21" s="3">
        <f>(X21-실제값!X21)^2</f>
        <v>42043468.400890589</v>
      </c>
      <c r="AI21" s="3">
        <f>(Y21-실제값!Y21)^2</f>
        <v>43254595.388539329</v>
      </c>
      <c r="AJ21" s="3">
        <f>(Z21-실제값!Z21)^2</f>
        <v>39912774.168244012</v>
      </c>
      <c r="AK21" s="3">
        <f>(AA21-실제값!AA21)^2</f>
        <v>56897998.654363379</v>
      </c>
      <c r="AL21" s="3">
        <f>(AB21-실제값!AB21)^2</f>
        <v>68550209.607182816</v>
      </c>
      <c r="AM21" s="3">
        <f>(AC21-실제값!AC21)^2</f>
        <v>65578818.517277211</v>
      </c>
      <c r="AN21" s="3">
        <f>(AD21-실제값!AD21)^2</f>
        <v>65097461.08593978</v>
      </c>
    </row>
    <row r="22" spans="1:40" x14ac:dyDescent="0.6">
      <c r="A22" s="1">
        <v>18</v>
      </c>
      <c r="B22" s="11">
        <f>GLM2차!B22/10000000</f>
        <v>1.5119226467929722E-3</v>
      </c>
      <c r="C22" s="11">
        <f>GLM2차!C22/10000000</f>
        <v>1.4296247090176469E-3</v>
      </c>
      <c r="D22" s="11">
        <f>GLM2차!D22/10000000</f>
        <v>1.3404680280689862E-3</v>
      </c>
      <c r="E22" s="11">
        <f>GLM2차!E22/10000000</f>
        <v>1.3139339179091976E-3</v>
      </c>
      <c r="F22" s="11">
        <f>GLM2차!F22/10000000</f>
        <v>1.2224429034644428E-3</v>
      </c>
      <c r="G22" s="11">
        <f>GLM2차!G22/10000000</f>
        <v>1.1769367860932202E-3</v>
      </c>
      <c r="H22" s="11">
        <f>GLM2차!H22/10000000</f>
        <v>1.2066737934422738E-3</v>
      </c>
      <c r="I22" s="11">
        <f>GLM2차!I22/10000000</f>
        <v>1.1914942057541439E-3</v>
      </c>
      <c r="J22" s="11">
        <f>GLM2차!J22/10000000</f>
        <v>1.193929315164691E-3</v>
      </c>
      <c r="K22" s="11">
        <f>GLM2차!K22/10000000</f>
        <v>1.161970967308425E-3</v>
      </c>
      <c r="L22" s="11">
        <f>GLM2차!L22/10000000</f>
        <v>1.1716437665902271E-3</v>
      </c>
      <c r="M22" s="11">
        <f>GLM2차!M22/10000000</f>
        <v>1.2000573958927288E-3</v>
      </c>
      <c r="N22" s="11">
        <f>GLM2차!N22/10000000</f>
        <v>1.1521530556124755E-3</v>
      </c>
      <c r="O22" s="11">
        <f>GLM2차!O22/10000000</f>
        <v>1.0530288652311982E-3</v>
      </c>
      <c r="P22" s="11">
        <f>GLM2차!P22/10000000</f>
        <v>9.4936502791117909E-4</v>
      </c>
      <c r="Q22" s="11">
        <f>GLM2차!Q22/10000000</f>
        <v>9.4315433525101508E-4</v>
      </c>
      <c r="R22" s="11">
        <f>GLM2차!R22/10000000</f>
        <v>8.9691781273937483E-4</v>
      </c>
      <c r="S22" s="11">
        <f>GLM2차!S22/10000000</f>
        <v>8.7507260271166667E-4</v>
      </c>
      <c r="T22" s="11">
        <f>GLM2차!T22/10000000</f>
        <v>7.7901783345366601E-4</v>
      </c>
      <c r="U22" s="11">
        <f>GLM2차!U22/10000000</f>
        <v>8.2424720835650475E-4</v>
      </c>
      <c r="V22" s="11">
        <f>GLM2차!V22/10000000</f>
        <v>8.5324609315727269E-4</v>
      </c>
      <c r="W22" s="12">
        <f>GLM2차!W22/10000000</f>
        <v>7.6953998244402269E-4</v>
      </c>
      <c r="X22" s="12">
        <f>GLM2차!X22/10000000</f>
        <v>7.3940389125802509E-4</v>
      </c>
      <c r="Y22" s="12">
        <f>GLM2차!Y22/10000000</f>
        <v>7.0975545405310128E-4</v>
      </c>
      <c r="Z22" s="12">
        <f>GLM2차!Z22/10000000</f>
        <v>6.8063175794482226E-4</v>
      </c>
      <c r="AA22" s="12">
        <f>GLM2차!AA22/10000000</f>
        <v>6.5206688291797427E-4</v>
      </c>
      <c r="AB22" s="12">
        <f>GLM2차!AB22/10000000</f>
        <v>6.2409189507795252E-4</v>
      </c>
      <c r="AC22" s="12">
        <f>GLM2차!AC22/10000000</f>
        <v>5.9673485455962458E-4</v>
      </c>
      <c r="AD22" s="12">
        <f>GLM2차!AD22/10000000</f>
        <v>5.7002083742934318E-4</v>
      </c>
      <c r="AE22" s="12">
        <f>GLM2차!AE22/10000000</f>
        <v>5.4397197086112443E-4</v>
      </c>
      <c r="AG22" s="3">
        <f>(W22-실제값!W22)^2</f>
        <v>89576228.502480134</v>
      </c>
      <c r="AH22" s="3">
        <f>(X22-실제값!X22)^2</f>
        <v>87225745.868502438</v>
      </c>
      <c r="AI22" s="3">
        <f>(Y22-실제값!Y22)^2</f>
        <v>81291317.179729655</v>
      </c>
      <c r="AJ22" s="3">
        <f>(Z22-실제값!Z22)^2</f>
        <v>81069585.511320844</v>
      </c>
      <c r="AK22" s="3">
        <f>(AA22-실제값!AA22)^2</f>
        <v>112323759.6315216</v>
      </c>
      <c r="AL22" s="3">
        <f>(AB22-실제값!AB22)^2</f>
        <v>126633494.75596216</v>
      </c>
      <c r="AM22" s="3">
        <f>(AC22-실제값!AC22)^2</f>
        <v>114608461.31758441</v>
      </c>
      <c r="AN22" s="3">
        <f>(AD22-실제값!AD22)^2</f>
        <v>108547679.19811909</v>
      </c>
    </row>
    <row r="23" spans="1:40" x14ac:dyDescent="0.6">
      <c r="A23" s="1">
        <v>19</v>
      </c>
      <c r="B23" s="11">
        <f>GLM2차!B23/10000000</f>
        <v>1.5573314485255103E-3</v>
      </c>
      <c r="C23" s="11">
        <f>GLM2차!C23/10000000</f>
        <v>1.5133608029644038E-3</v>
      </c>
      <c r="D23" s="11">
        <f>GLM2차!D23/10000000</f>
        <v>1.4265024999226322E-3</v>
      </c>
      <c r="E23" s="11">
        <f>GLM2차!E23/10000000</f>
        <v>1.3556501344550375E-3</v>
      </c>
      <c r="F23" s="11">
        <f>GLM2차!F23/10000000</f>
        <v>1.3200850856360748E-3</v>
      </c>
      <c r="G23" s="11">
        <f>GLM2차!G23/10000000</f>
        <v>1.3309589672038827E-3</v>
      </c>
      <c r="H23" s="11">
        <f>GLM2차!H23/10000000</f>
        <v>1.3689301272987863E-3</v>
      </c>
      <c r="I23" s="11">
        <f>GLM2차!I23/10000000</f>
        <v>1.3753163356331577E-3</v>
      </c>
      <c r="J23" s="11">
        <f>GLM2차!J23/10000000</f>
        <v>1.3336849271852168E-3</v>
      </c>
      <c r="K23" s="11">
        <f>GLM2차!K23/10000000</f>
        <v>1.296873080134943E-3</v>
      </c>
      <c r="L23" s="11">
        <f>GLM2차!L23/10000000</f>
        <v>1.3393542363885893E-3</v>
      </c>
      <c r="M23" s="11">
        <f>GLM2차!M23/10000000</f>
        <v>1.3425228750736555E-3</v>
      </c>
      <c r="N23" s="11">
        <f>GLM2차!N23/10000000</f>
        <v>1.311219148855339E-3</v>
      </c>
      <c r="O23" s="11">
        <f>GLM2차!O23/10000000</f>
        <v>1.2100368284973157E-3</v>
      </c>
      <c r="P23" s="11">
        <f>GLM2차!P23/10000000</f>
        <v>1.0733918540288051E-3</v>
      </c>
      <c r="Q23" s="11">
        <f>GLM2차!Q23/10000000</f>
        <v>1.0264480202904188E-3</v>
      </c>
      <c r="R23" s="11">
        <f>GLM2차!R23/10000000</f>
        <v>1.0672271661373435E-3</v>
      </c>
      <c r="S23" s="11">
        <f>GLM2차!S23/10000000</f>
        <v>9.8983189914413744E-4</v>
      </c>
      <c r="T23" s="11">
        <f>GLM2차!T23/10000000</f>
        <v>9.259850648273137E-4</v>
      </c>
      <c r="U23" s="11">
        <f>GLM2차!U23/10000000</f>
        <v>9.4903095835061773E-4</v>
      </c>
      <c r="V23" s="11">
        <f>GLM2차!V23/10000000</f>
        <v>1.0121487217864026E-3</v>
      </c>
      <c r="W23" s="12">
        <f>GLM2차!W23/10000000</f>
        <v>8.8708411506910724E-4</v>
      </c>
      <c r="X23" s="12">
        <f>GLM2차!X23/10000000</f>
        <v>8.5006787843306341E-4</v>
      </c>
      <c r="Y23" s="12">
        <f>GLM2차!Y23/10000000</f>
        <v>8.132373040157405E-4</v>
      </c>
      <c r="Z23" s="12">
        <f>GLM2차!Z23/10000000</f>
        <v>7.7670457087406495E-4</v>
      </c>
      <c r="AA23" s="12">
        <f>GLM2차!AA23/10000000</f>
        <v>7.4057545288805468E-4</v>
      </c>
      <c r="AB23" s="12">
        <f>GLM2차!AB23/10000000</f>
        <v>7.0494891677194368E-4</v>
      </c>
      <c r="AC23" s="12">
        <f>GLM2차!AC23/10000000</f>
        <v>6.699167938772376E-4</v>
      </c>
      <c r="AD23" s="12">
        <f>GLM2차!AD23/10000000</f>
        <v>6.3556352557376952E-4</v>
      </c>
      <c r="AE23" s="12">
        <f>GLM2차!AE23/10000000</f>
        <v>6.019659811593727E-4</v>
      </c>
      <c r="AG23" s="3">
        <f>(W23-실제값!W23)^2</f>
        <v>120457072.86421911</v>
      </c>
      <c r="AH23" s="3">
        <f>(X23-실제값!X23)^2</f>
        <v>127994812.27545859</v>
      </c>
      <c r="AI23" s="3">
        <f>(Y23-실제값!Y23)^2</f>
        <v>99350687.755563512</v>
      </c>
      <c r="AJ23" s="3">
        <f>(Z23-실제값!Z23)^2</f>
        <v>104219056.79040168</v>
      </c>
      <c r="AK23" s="3">
        <f>(AA23-실제값!AA23)^2</f>
        <v>158392487.2630614</v>
      </c>
      <c r="AL23" s="3">
        <f>(AB23-실제값!AB23)^2</f>
        <v>179957733.08023593</v>
      </c>
      <c r="AM23" s="3">
        <f>(AC23-실제값!AC23)^2</f>
        <v>140578881.56821924</v>
      </c>
      <c r="AN23" s="3">
        <f>(AD23-실제값!AD23)^2</f>
        <v>137161183.82342318</v>
      </c>
    </row>
    <row r="24" spans="1:40" x14ac:dyDescent="0.6">
      <c r="A24" s="1">
        <v>20</v>
      </c>
      <c r="B24" s="11">
        <f>GLM2차!B24/10000000</f>
        <v>1.5589023444178239E-3</v>
      </c>
      <c r="C24" s="11">
        <f>GLM2차!C24/10000000</f>
        <v>1.5211451727367633E-3</v>
      </c>
      <c r="D24" s="11">
        <f>GLM2차!D24/10000000</f>
        <v>1.4128378925710265E-3</v>
      </c>
      <c r="E24" s="11">
        <f>GLM2차!E24/10000000</f>
        <v>1.3597649308639713E-3</v>
      </c>
      <c r="F24" s="11">
        <f>GLM2차!F24/10000000</f>
        <v>1.3267633344432445E-3</v>
      </c>
      <c r="G24" s="11">
        <f>GLM2차!G24/10000000</f>
        <v>1.3713637929622484E-3</v>
      </c>
      <c r="H24" s="11">
        <f>GLM2차!H24/10000000</f>
        <v>1.3540752133426274E-3</v>
      </c>
      <c r="I24" s="11">
        <f>GLM2차!I24/10000000</f>
        <v>1.3773974330999186E-3</v>
      </c>
      <c r="J24" s="11">
        <f>GLM2차!J24/10000000</f>
        <v>1.3897813939612782E-3</v>
      </c>
      <c r="K24" s="11">
        <f>GLM2차!K24/10000000</f>
        <v>1.3248967636599782E-3</v>
      </c>
      <c r="L24" s="11">
        <f>GLM2차!L24/10000000</f>
        <v>1.3585068428389054E-3</v>
      </c>
      <c r="M24" s="11">
        <f>GLM2차!M24/10000000</f>
        <v>1.4128081189041324E-3</v>
      </c>
      <c r="N24" s="11">
        <f>GLM2차!N24/10000000</f>
        <v>1.3143439554409255E-3</v>
      </c>
      <c r="O24" s="11">
        <f>GLM2차!O24/10000000</f>
        <v>1.3147735554885746E-3</v>
      </c>
      <c r="P24" s="11">
        <f>GLM2차!P24/10000000</f>
        <v>1.2046253539066991E-3</v>
      </c>
      <c r="Q24" s="11">
        <f>GLM2차!Q24/10000000</f>
        <v>1.1295153954026672E-3</v>
      </c>
      <c r="R24" s="11">
        <f>GLM2차!R24/10000000</f>
        <v>1.0968781524111253E-3</v>
      </c>
      <c r="S24" s="11">
        <f>GLM2차!S24/10000000</f>
        <v>1.0884454828187222E-3</v>
      </c>
      <c r="T24" s="11">
        <f>GLM2차!T24/10000000</f>
        <v>1.0408872079856555E-3</v>
      </c>
      <c r="U24" s="11">
        <f>GLM2차!U24/10000000</f>
        <v>1.0382041594942518E-3</v>
      </c>
      <c r="V24" s="11">
        <f>GLM2차!V24/10000000</f>
        <v>1.1101380248601301E-3</v>
      </c>
      <c r="W24" s="12">
        <f>GLM2차!W24/10000000</f>
        <v>1.0010834314991355E-3</v>
      </c>
      <c r="X24" s="12">
        <f>GLM2차!X24/10000000</f>
        <v>9.690777822337559E-4</v>
      </c>
      <c r="Y24" s="12">
        <f>GLM2차!Y24/10000000</f>
        <v>9.3688285671832128E-4</v>
      </c>
      <c r="Z24" s="12">
        <f>GLM2차!Z24/10000000</f>
        <v>9.0458678733450909E-4</v>
      </c>
      <c r="AA24" s="12">
        <f>GLM2차!AA24/10000000</f>
        <v>8.7227510985957938E-4</v>
      </c>
      <c r="AB24" s="12">
        <f>GLM2차!AB24/10000000</f>
        <v>8.4003041850599989E-4</v>
      </c>
      <c r="AC24" s="12">
        <f>GLM2차!AC24/10000000</f>
        <v>8.079320517266628E-4</v>
      </c>
      <c r="AD24" s="12">
        <f>GLM2차!AD24/10000000</f>
        <v>7.7605581008278958E-4</v>
      </c>
      <c r="AE24" s="12">
        <f>GLM2차!AE24/10000000</f>
        <v>7.4447370712254774E-4</v>
      </c>
      <c r="AG24" s="3">
        <f>(W24-실제값!W24)^2</f>
        <v>138100821.47444633</v>
      </c>
      <c r="AH24" s="3">
        <f>(X24-실제값!X24)^2</f>
        <v>145029350.50160825</v>
      </c>
      <c r="AI24" s="3">
        <f>(Y24-실제값!Y24)^2</f>
        <v>119470796.14065246</v>
      </c>
      <c r="AJ24" s="3">
        <f>(Z24-실제값!Z24)^2</f>
        <v>126321775.94212495</v>
      </c>
      <c r="AK24" s="3">
        <f>(AA24-실제값!AA24)^2</f>
        <v>182502957.21528786</v>
      </c>
      <c r="AL24" s="3">
        <f>(AB24-실제값!AB24)^2</f>
        <v>182316909.39734843</v>
      </c>
      <c r="AM24" s="3">
        <f>(AC24-실제값!AC24)^2</f>
        <v>160120604.00929984</v>
      </c>
      <c r="AN24" s="3">
        <f>(AD24-실제값!AD24)^2</f>
        <v>149340734.95200381</v>
      </c>
    </row>
    <row r="25" spans="1:40" x14ac:dyDescent="0.6">
      <c r="A25" s="1">
        <v>21</v>
      </c>
      <c r="B25" s="11">
        <f>GLM2차!B25/10000000</f>
        <v>1.6383606276270681E-3</v>
      </c>
      <c r="C25" s="11">
        <f>GLM2차!C25/10000000</f>
        <v>1.5757831546186337E-3</v>
      </c>
      <c r="D25" s="11">
        <f>GLM2차!D25/10000000</f>
        <v>1.5781901408615786E-3</v>
      </c>
      <c r="E25" s="11">
        <f>GLM2차!E25/10000000</f>
        <v>1.486433979797815E-3</v>
      </c>
      <c r="F25" s="11">
        <f>GLM2차!F25/10000000</f>
        <v>1.4005723405532667E-3</v>
      </c>
      <c r="G25" s="11">
        <f>GLM2차!G25/10000000</f>
        <v>1.4591372956779031E-3</v>
      </c>
      <c r="H25" s="11">
        <f>GLM2차!H25/10000000</f>
        <v>1.5295469270840663E-3</v>
      </c>
      <c r="I25" s="11">
        <f>GLM2차!I25/10000000</f>
        <v>1.4493860548491833E-3</v>
      </c>
      <c r="J25" s="11">
        <f>GLM2차!J25/10000000</f>
        <v>1.4206674659214163E-3</v>
      </c>
      <c r="K25" s="11">
        <f>GLM2차!K25/10000000</f>
        <v>1.4547030017136662E-3</v>
      </c>
      <c r="L25" s="11">
        <f>GLM2차!L25/10000000</f>
        <v>1.4990311765119314E-3</v>
      </c>
      <c r="M25" s="11">
        <f>GLM2차!M25/10000000</f>
        <v>1.520406802041997E-3</v>
      </c>
      <c r="N25" s="11">
        <f>GLM2차!N25/10000000</f>
        <v>1.455340233744076E-3</v>
      </c>
      <c r="O25" s="11">
        <f>GLM2차!O25/10000000</f>
        <v>1.378601926275932E-3</v>
      </c>
      <c r="P25" s="11">
        <f>GLM2차!P25/10000000</f>
        <v>1.338354897022394E-3</v>
      </c>
      <c r="Q25" s="11">
        <f>GLM2차!Q25/10000000</f>
        <v>1.2891350145832498E-3</v>
      </c>
      <c r="R25" s="11">
        <f>GLM2차!R25/10000000</f>
        <v>1.254357999142383E-3</v>
      </c>
      <c r="S25" s="11">
        <f>GLM2차!S25/10000000</f>
        <v>1.2126649292020127E-3</v>
      </c>
      <c r="T25" s="11">
        <f>GLM2차!T25/10000000</f>
        <v>1.1817873281174125E-3</v>
      </c>
      <c r="U25" s="11">
        <f>GLM2차!U25/10000000</f>
        <v>1.1692469384792892E-3</v>
      </c>
      <c r="V25" s="11">
        <f>GLM2차!V25/10000000</f>
        <v>1.2425522531937909E-3</v>
      </c>
      <c r="W25" s="12">
        <f>GLM2차!W25/10000000</f>
        <v>1.143957247692347E-3</v>
      </c>
      <c r="X25" s="12">
        <f>GLM2차!X25/10000000</f>
        <v>1.1139494339560754E-3</v>
      </c>
      <c r="Y25" s="12">
        <f>GLM2차!Y25/10000000</f>
        <v>1.0835752763644398E-3</v>
      </c>
      <c r="Z25" s="12">
        <f>GLM2차!Z25/10000000</f>
        <v>1.0529084828548769E-3</v>
      </c>
      <c r="AA25" s="12">
        <f>GLM2차!AA25/10000000</f>
        <v>1.0220216344220782E-3</v>
      </c>
      <c r="AB25" s="12">
        <f>GLM2차!AB25/10000000</f>
        <v>9.909859127426872E-4</v>
      </c>
      <c r="AC25" s="12">
        <f>GLM2차!AC25/10000000</f>
        <v>9.5987084297577115E-4</v>
      </c>
      <c r="AD25" s="12">
        <f>GLM2차!AD25/10000000</f>
        <v>9.287440529021988E-4</v>
      </c>
      <c r="AE25" s="12">
        <f>GLM2차!AE25/10000000</f>
        <v>8.97671049433822E-4</v>
      </c>
      <c r="AG25" s="3">
        <f>(W25-실제값!W25)^2</f>
        <v>192953559.40185443</v>
      </c>
      <c r="AH25" s="3">
        <f>(X25-실제값!X25)^2</f>
        <v>165525755.47203478</v>
      </c>
      <c r="AI25" s="3">
        <f>(Y25-실제값!Y25)^2</f>
        <v>159826318.3530499</v>
      </c>
      <c r="AJ25" s="3">
        <f>(Z25-실제값!Z25)^2</f>
        <v>172478144.4078491</v>
      </c>
      <c r="AK25" s="3">
        <f>(AA25-실제값!AA25)^2</f>
        <v>237091181.92213735</v>
      </c>
      <c r="AL25" s="3">
        <f>(AB25-실제값!AB25)^2</f>
        <v>240659128.54232559</v>
      </c>
      <c r="AM25" s="3">
        <f>(AC25-실제값!AC25)^2</f>
        <v>192091387.01941317</v>
      </c>
      <c r="AN25" s="3">
        <f>(AD25-실제값!AD25)^2</f>
        <v>175477071.22867933</v>
      </c>
    </row>
    <row r="26" spans="1:40" x14ac:dyDescent="0.6">
      <c r="A26" s="1">
        <v>22</v>
      </c>
      <c r="B26" s="11">
        <f>GLM2차!B26/10000000</f>
        <v>1.5814399472617055E-3</v>
      </c>
      <c r="C26" s="11">
        <f>GLM2차!C26/10000000</f>
        <v>1.5275373250625279E-3</v>
      </c>
      <c r="D26" s="11">
        <f>GLM2차!D26/10000000</f>
        <v>1.4005113844048238E-3</v>
      </c>
      <c r="E26" s="11">
        <f>GLM2차!E26/10000000</f>
        <v>1.4019935875516757E-3</v>
      </c>
      <c r="F26" s="11">
        <f>GLM2차!F26/10000000</f>
        <v>1.375652904944183E-3</v>
      </c>
      <c r="G26" s="11">
        <f>GLM2차!G26/10000000</f>
        <v>1.3872453415312207E-3</v>
      </c>
      <c r="H26" s="11">
        <f>GLM2차!H26/10000000</f>
        <v>1.4624172442199662E-3</v>
      </c>
      <c r="I26" s="11">
        <f>GLM2차!I26/10000000</f>
        <v>1.4299058910343409E-3</v>
      </c>
      <c r="J26" s="11">
        <f>GLM2차!J26/10000000</f>
        <v>1.4796981902111045E-3</v>
      </c>
      <c r="K26" s="11">
        <f>GLM2차!K26/10000000</f>
        <v>1.4394316922336278E-3</v>
      </c>
      <c r="L26" s="11">
        <f>GLM2차!L26/10000000</f>
        <v>1.4916213932752618E-3</v>
      </c>
      <c r="M26" s="11">
        <f>GLM2차!M26/10000000</f>
        <v>1.4897725122706286E-3</v>
      </c>
      <c r="N26" s="11">
        <f>GLM2차!N26/10000000</f>
        <v>1.5486473799579941E-3</v>
      </c>
      <c r="O26" s="11">
        <f>GLM2차!O26/10000000</f>
        <v>1.436041298063588E-3</v>
      </c>
      <c r="P26" s="11">
        <f>GLM2차!P26/10000000</f>
        <v>1.2684898433362351E-3</v>
      </c>
      <c r="Q26" s="11">
        <f>GLM2차!Q26/10000000</f>
        <v>1.2714726111738624E-3</v>
      </c>
      <c r="R26" s="11">
        <f>GLM2차!R26/10000000</f>
        <v>1.3606919535384969E-3</v>
      </c>
      <c r="S26" s="11">
        <f>GLM2차!S26/10000000</f>
        <v>1.3379805184922516E-3</v>
      </c>
      <c r="T26" s="11">
        <f>GLM2차!T26/10000000</f>
        <v>1.2357873153311428E-3</v>
      </c>
      <c r="U26" s="11">
        <f>GLM2차!U26/10000000</f>
        <v>1.2585312938747934E-3</v>
      </c>
      <c r="V26" s="11">
        <f>GLM2차!V26/10000000</f>
        <v>1.3352440002415628E-3</v>
      </c>
      <c r="W26" s="12">
        <f>GLM2차!W26/10000000</f>
        <v>1.24884074943498E-3</v>
      </c>
      <c r="X26" s="12">
        <f>GLM2차!X26/10000000</f>
        <v>1.2275245268944857E-3</v>
      </c>
      <c r="Y26" s="12">
        <f>GLM2차!Y26/10000000</f>
        <v>1.2055406463722645E-3</v>
      </c>
      <c r="Z26" s="12">
        <f>GLM2차!Z26/10000000</f>
        <v>1.1829383165590992E-3</v>
      </c>
      <c r="AA26" s="12">
        <f>GLM2차!AA26/10000000</f>
        <v>1.1597674158390556E-3</v>
      </c>
      <c r="AB26" s="12">
        <f>GLM2차!AB26/10000000</f>
        <v>1.1360783108165875E-3</v>
      </c>
      <c r="AC26" s="12">
        <f>GLM2차!AC26/10000000</f>
        <v>1.111921676245549E-3</v>
      </c>
      <c r="AD26" s="12">
        <f>GLM2차!AD26/10000000</f>
        <v>1.0873483172639923E-3</v>
      </c>
      <c r="AE26" s="12">
        <f>GLM2차!AE26/10000000</f>
        <v>1.0624089947790767E-3</v>
      </c>
      <c r="AG26" s="3">
        <f>(W26-실제값!W26)^2</f>
        <v>200949066.89555091</v>
      </c>
      <c r="AH26" s="3">
        <f>(X26-실제값!X26)^2</f>
        <v>186275560.15714946</v>
      </c>
      <c r="AI26" s="3">
        <f>(Y26-실제값!Y26)^2</f>
        <v>173823177.54318091</v>
      </c>
      <c r="AJ26" s="3">
        <f>(Z26-실제값!Z26)^2</f>
        <v>174034450.37312087</v>
      </c>
      <c r="AK26" s="3">
        <f>(AA26-실제값!AA26)^2</f>
        <v>251746174.01173368</v>
      </c>
      <c r="AL26" s="3">
        <f>(AB26-실제값!AB26)^2</f>
        <v>275586988.89801419</v>
      </c>
      <c r="AM26" s="3">
        <f>(AC26-실제값!AC26)^2</f>
        <v>225292222.65822524</v>
      </c>
      <c r="AN26" s="3">
        <f>(AD26-실제값!AD26)^2</f>
        <v>191637995.12711555</v>
      </c>
    </row>
    <row r="27" spans="1:40" x14ac:dyDescent="0.6">
      <c r="A27" s="1">
        <v>23</v>
      </c>
      <c r="B27" s="11">
        <f>GLM2차!B27/10000000</f>
        <v>1.5322214980006299E-3</v>
      </c>
      <c r="C27" s="11">
        <f>GLM2차!C27/10000000</f>
        <v>1.4273239083629173E-3</v>
      </c>
      <c r="D27" s="11">
        <f>GLM2차!D27/10000000</f>
        <v>1.4470824301112265E-3</v>
      </c>
      <c r="E27" s="11">
        <f>GLM2차!E27/10000000</f>
        <v>1.3655316465897786E-3</v>
      </c>
      <c r="F27" s="11">
        <f>GLM2차!F27/10000000</f>
        <v>1.3535018150149514E-3</v>
      </c>
      <c r="G27" s="11">
        <f>GLM2차!G27/10000000</f>
        <v>1.3710138003188671E-3</v>
      </c>
      <c r="H27" s="11">
        <f>GLM2차!H27/10000000</f>
        <v>1.4039449104052088E-3</v>
      </c>
      <c r="I27" s="11">
        <f>GLM2차!I27/10000000</f>
        <v>1.4609329233401783E-3</v>
      </c>
      <c r="J27" s="11">
        <f>GLM2차!J27/10000000</f>
        <v>1.4578740772082347E-3</v>
      </c>
      <c r="K27" s="11">
        <f>GLM2차!K27/10000000</f>
        <v>1.4002305008959154E-3</v>
      </c>
      <c r="L27" s="11">
        <f>GLM2차!L27/10000000</f>
        <v>1.4931084500027154E-3</v>
      </c>
      <c r="M27" s="11">
        <f>GLM2차!M27/10000000</f>
        <v>1.5466866853726246E-3</v>
      </c>
      <c r="N27" s="11">
        <f>GLM2차!N27/10000000</f>
        <v>1.4539998162608407E-3</v>
      </c>
      <c r="O27" s="11">
        <f>GLM2차!O27/10000000</f>
        <v>1.4210093204379719E-3</v>
      </c>
      <c r="P27" s="11">
        <f>GLM2차!P27/10000000</f>
        <v>1.3464209546831761E-3</v>
      </c>
      <c r="Q27" s="11">
        <f>GLM2차!Q27/10000000</f>
        <v>1.2866056573556169E-3</v>
      </c>
      <c r="R27" s="11">
        <f>GLM2차!R27/10000000</f>
        <v>1.3629363057875421E-3</v>
      </c>
      <c r="S27" s="11">
        <f>GLM2차!S27/10000000</f>
        <v>1.2679666248756676E-3</v>
      </c>
      <c r="T27" s="11">
        <f>GLM2차!T27/10000000</f>
        <v>1.3028540123970333E-3</v>
      </c>
      <c r="U27" s="11">
        <f>GLM2차!U27/10000000</f>
        <v>1.2808590578615817E-3</v>
      </c>
      <c r="V27" s="11">
        <f>GLM2차!V27/10000000</f>
        <v>1.3585823219407185E-3</v>
      </c>
      <c r="W27" s="12">
        <f>GLM2차!W27/10000000</f>
        <v>1.270491930697203E-3</v>
      </c>
      <c r="X27" s="12">
        <f>GLM2차!X27/10000000</f>
        <v>1.2509995960561713E-3</v>
      </c>
      <c r="Y27" s="12">
        <f>GLM2차!Y27/10000000</f>
        <v>1.2307023909426547E-3</v>
      </c>
      <c r="Z27" s="12">
        <f>GLM2차!Z27/10000000</f>
        <v>1.2096494592599624E-3</v>
      </c>
      <c r="AA27" s="12">
        <f>GLM2차!AA27/10000000</f>
        <v>1.1878911407683262E-3</v>
      </c>
      <c r="AB27" s="12">
        <f>GLM2차!AB27/10000000</f>
        <v>1.1654787717646335E-3</v>
      </c>
      <c r="AC27" s="12">
        <f>GLM2차!AC27/10000000</f>
        <v>1.1424644848355575E-3</v>
      </c>
      <c r="AD27" s="12">
        <f>GLM2차!AD27/10000000</f>
        <v>1.1189010087670412E-3</v>
      </c>
      <c r="AE27" s="12">
        <f>GLM2차!AE27/10000000</f>
        <v>1.0948414696672051E-3</v>
      </c>
      <c r="AG27" s="3">
        <f>(W27-실제값!W27)^2</f>
        <v>222494702.1872201</v>
      </c>
      <c r="AH27" s="3">
        <f>(X27-실제값!X27)^2</f>
        <v>211803998.50458381</v>
      </c>
      <c r="AI27" s="3">
        <f>(Y27-실제값!Y27)^2</f>
        <v>187752615.8816337</v>
      </c>
      <c r="AJ27" s="3">
        <f>(Z27-실제값!Z27)^2</f>
        <v>175998640.80233261</v>
      </c>
      <c r="AK27" s="3">
        <f>(AA27-실제값!AA27)^2</f>
        <v>273363607.00332844</v>
      </c>
      <c r="AL27" s="3">
        <f>(AB27-실제값!AB27)^2</f>
        <v>279077126.83566535</v>
      </c>
      <c r="AM27" s="3">
        <f>(AC27-실제값!AC27)^2</f>
        <v>244292495.60051718</v>
      </c>
      <c r="AN27" s="3">
        <f>(AD27-실제값!AD27)^2</f>
        <v>211773794.27879053</v>
      </c>
    </row>
    <row r="28" spans="1:40" x14ac:dyDescent="0.6">
      <c r="A28" s="1">
        <v>24</v>
      </c>
      <c r="B28" s="11">
        <f>GLM2차!B28/10000000</f>
        <v>1.5197787697345353E-3</v>
      </c>
      <c r="C28" s="11">
        <f>GLM2차!C28/10000000</f>
        <v>1.3617790828756591E-3</v>
      </c>
      <c r="D28" s="11">
        <f>GLM2차!D28/10000000</f>
        <v>1.3198184722751337E-3</v>
      </c>
      <c r="E28" s="11">
        <f>GLM2차!E28/10000000</f>
        <v>1.3502871598094759E-3</v>
      </c>
      <c r="F28" s="11">
        <f>GLM2차!F28/10000000</f>
        <v>1.2820614658191234E-3</v>
      </c>
      <c r="G28" s="11">
        <f>GLM2차!G28/10000000</f>
        <v>1.3552433472918256E-3</v>
      </c>
      <c r="H28" s="11">
        <f>GLM2차!H28/10000000</f>
        <v>1.4022362238459139E-3</v>
      </c>
      <c r="I28" s="11">
        <f>GLM2차!I28/10000000</f>
        <v>1.4261402723980102E-3</v>
      </c>
      <c r="J28" s="11">
        <f>GLM2차!J28/10000000</f>
        <v>1.4409868725432666E-3</v>
      </c>
      <c r="K28" s="11">
        <f>GLM2차!K28/10000000</f>
        <v>1.4311904065723205E-3</v>
      </c>
      <c r="L28" s="11">
        <f>GLM2차!L28/10000000</f>
        <v>1.4624419420007019E-3</v>
      </c>
      <c r="M28" s="11">
        <f>GLM2차!M28/10000000</f>
        <v>1.5344799493711278E-3</v>
      </c>
      <c r="N28" s="11">
        <f>GLM2차!N28/10000000</f>
        <v>1.524768075677776E-3</v>
      </c>
      <c r="O28" s="11">
        <f>GLM2차!O28/10000000</f>
        <v>1.4102036824602733E-3</v>
      </c>
      <c r="P28" s="11">
        <f>GLM2차!P28/10000000</f>
        <v>1.340529224105049E-3</v>
      </c>
      <c r="Q28" s="11">
        <f>GLM2차!Q28/10000000</f>
        <v>1.3621269418876555E-3</v>
      </c>
      <c r="R28" s="11">
        <f>GLM2차!R28/10000000</f>
        <v>1.3318512445867196E-3</v>
      </c>
      <c r="S28" s="11">
        <f>GLM2차!S28/10000000</f>
        <v>1.3278731825009577E-3</v>
      </c>
      <c r="T28" s="11">
        <f>GLM2차!T28/10000000</f>
        <v>1.3121823998895586E-3</v>
      </c>
      <c r="U28" s="11">
        <f>GLM2차!U28/10000000</f>
        <v>1.3476919676320273E-3</v>
      </c>
      <c r="V28" s="11">
        <f>GLM2차!V28/10000000</f>
        <v>1.4242995780217593E-3</v>
      </c>
      <c r="W28" s="12">
        <f>GLM2차!W28/10000000</f>
        <v>1.330330201908359E-3</v>
      </c>
      <c r="X28" s="12">
        <f>GLM2차!X28/10000000</f>
        <v>1.3160475399402846E-3</v>
      </c>
      <c r="Y28" s="12">
        <f>GLM2차!Y28/10000000</f>
        <v>1.3008024538954123E-3</v>
      </c>
      <c r="Z28" s="12">
        <f>GLM2차!Z28/10000000</f>
        <v>1.2846320717175433E-3</v>
      </c>
      <c r="AA28" s="12">
        <f>GLM2차!AA28/10000000</f>
        <v>1.2675754401309768E-3</v>
      </c>
      <c r="AB28" s="12">
        <f>GLM2차!AB28/10000000</f>
        <v>1.2496733678028769E-3</v>
      </c>
      <c r="AC28" s="12">
        <f>GLM2차!AC28/10000000</f>
        <v>1.2309682630201719E-3</v>
      </c>
      <c r="AD28" s="12">
        <f>GLM2차!AD28/10000000</f>
        <v>1.2115039667865346E-3</v>
      </c>
      <c r="AE28" s="12">
        <f>GLM2차!AE28/10000000</f>
        <v>1.1913255822532157E-3</v>
      </c>
      <c r="AG28" s="3">
        <f>(W28-실제값!W28)^2</f>
        <v>241963198.6313979</v>
      </c>
      <c r="AH28" s="3">
        <f>(X28-실제값!X28)^2</f>
        <v>236221843.04428619</v>
      </c>
      <c r="AI28" s="3">
        <f>(Y28-실제값!Y28)^2</f>
        <v>209010368.49257061</v>
      </c>
      <c r="AJ28" s="3">
        <f>(Z28-실제값!Z28)^2</f>
        <v>190515531.86249048</v>
      </c>
      <c r="AK28" s="3">
        <f>(AA28-실제값!AA28)^2</f>
        <v>292997188.70955694</v>
      </c>
      <c r="AL28" s="3">
        <f>(AB28-실제값!AB28)^2</f>
        <v>313447579.5368613</v>
      </c>
      <c r="AM28" s="3">
        <f>(AC28-실제값!AC28)^2</f>
        <v>274068265.67220187</v>
      </c>
      <c r="AN28" s="3">
        <f>(AD28-실제값!AD28)^2</f>
        <v>227190923.95053229</v>
      </c>
    </row>
    <row r="29" spans="1:40" x14ac:dyDescent="0.6">
      <c r="A29" s="1">
        <v>25</v>
      </c>
      <c r="B29" s="11">
        <f>GLM2차!B29/10000000</f>
        <v>1.5096357079312631E-3</v>
      </c>
      <c r="C29" s="11">
        <f>GLM2차!C29/10000000</f>
        <v>1.4204033801167091E-3</v>
      </c>
      <c r="D29" s="11">
        <f>GLM2차!D29/10000000</f>
        <v>1.3428978671003219E-3</v>
      </c>
      <c r="E29" s="11">
        <f>GLM2차!E29/10000000</f>
        <v>1.2733598486341878E-3</v>
      </c>
      <c r="F29" s="11">
        <f>GLM2차!F29/10000000</f>
        <v>1.2074912293606156E-3</v>
      </c>
      <c r="G29" s="11">
        <f>GLM2차!G29/10000000</f>
        <v>1.2791890546110212E-3</v>
      </c>
      <c r="H29" s="11">
        <f>GLM2차!H29/10000000</f>
        <v>1.3139703349374758E-3</v>
      </c>
      <c r="I29" s="11">
        <f>GLM2차!I29/10000000</f>
        <v>1.3709171053119295E-3</v>
      </c>
      <c r="J29" s="11">
        <f>GLM2차!J29/10000000</f>
        <v>1.3824495782909724E-3</v>
      </c>
      <c r="K29" s="11">
        <f>GLM2차!K29/10000000</f>
        <v>1.4718886546298408E-3</v>
      </c>
      <c r="L29" s="11">
        <f>GLM2차!L29/10000000</f>
        <v>1.4837219780027308E-3</v>
      </c>
      <c r="M29" s="11">
        <f>GLM2차!M29/10000000</f>
        <v>1.5279811540012476E-3</v>
      </c>
      <c r="N29" s="11">
        <f>GLM2차!N29/10000000</f>
        <v>1.4343409350059935E-3</v>
      </c>
      <c r="O29" s="11">
        <f>GLM2차!O29/10000000</f>
        <v>1.4185283121044669E-3</v>
      </c>
      <c r="P29" s="11">
        <f>GLM2차!P29/10000000</f>
        <v>1.3159144861715581E-3</v>
      </c>
      <c r="Q29" s="11">
        <f>GLM2차!Q29/10000000</f>
        <v>1.3220969559468779E-3</v>
      </c>
      <c r="R29" s="11">
        <f>GLM2차!R29/10000000</f>
        <v>1.3371028982949726E-3</v>
      </c>
      <c r="S29" s="11">
        <f>GLM2차!S29/10000000</f>
        <v>1.3308802441437623E-3</v>
      </c>
      <c r="T29" s="11">
        <f>GLM2차!T29/10000000</f>
        <v>1.3241582553679427E-3</v>
      </c>
      <c r="U29" s="11">
        <f>GLM2차!U29/10000000</f>
        <v>1.3769727136362375E-3</v>
      </c>
      <c r="V29" s="11">
        <f>GLM2차!V29/10000000</f>
        <v>1.4759230943626944E-3</v>
      </c>
      <c r="W29" s="12">
        <f>GLM2차!W29/10000000</f>
        <v>1.3932567202585081E-3</v>
      </c>
      <c r="X29" s="12">
        <f>GLM2차!X29/10000000</f>
        <v>1.3955136700633272E-3</v>
      </c>
      <c r="Y29" s="12">
        <f>GLM2차!Y29/10000000</f>
        <v>1.3978762722166253E-3</v>
      </c>
      <c r="Z29" s="12">
        <f>GLM2차!Z29/10000000</f>
        <v>1.4003450506800549E-3</v>
      </c>
      <c r="AA29" s="12">
        <f>GLM2차!AA29/10000000</f>
        <v>1.4029205535849934E-3</v>
      </c>
      <c r="AB29" s="12">
        <f>GLM2차!AB29/10000000</f>
        <v>1.4056033534352828E-3</v>
      </c>
      <c r="AC29" s="12">
        <f>GLM2차!AC29/10000000</f>
        <v>1.4083940473193983E-3</v>
      </c>
      <c r="AD29" s="12">
        <f>GLM2차!AD29/10000000</f>
        <v>1.4112932571317106E-3</v>
      </c>
      <c r="AE29" s="12">
        <f>GLM2차!AE29/10000000</f>
        <v>1.4143016298037599E-3</v>
      </c>
      <c r="AG29" s="3">
        <f>(W29-실제값!W29)^2</f>
        <v>263192673.61755562</v>
      </c>
      <c r="AH29" s="3">
        <f>(X29-실제값!X29)^2</f>
        <v>253201096.4310343</v>
      </c>
      <c r="AI29" s="3">
        <f>(Y29-실제값!Y29)^2</f>
        <v>220751645.0584487</v>
      </c>
      <c r="AJ29" s="3">
        <f>(Z29-실제값!Z29)^2</f>
        <v>220502596.43418548</v>
      </c>
      <c r="AK29" s="3">
        <f>(AA29-실제값!AA29)^2</f>
        <v>317358205.9783296</v>
      </c>
      <c r="AL29" s="3">
        <f>(AB29-실제값!AB29)^2</f>
        <v>359901310.40135866</v>
      </c>
      <c r="AM29" s="3">
        <f>(AC29-실제값!AC29)^2</f>
        <v>299427678.39984512</v>
      </c>
      <c r="AN29" s="3">
        <f>(AD29-실제값!AD29)^2</f>
        <v>262058323.55021435</v>
      </c>
    </row>
    <row r="30" spans="1:40" x14ac:dyDescent="0.6">
      <c r="A30" s="1">
        <v>26</v>
      </c>
      <c r="B30" s="11">
        <f>GLM2차!B30/10000000</f>
        <v>1.6069022943810325E-3</v>
      </c>
      <c r="C30" s="11">
        <f>GLM2차!C30/10000000</f>
        <v>1.4488128370544375E-3</v>
      </c>
      <c r="D30" s="11">
        <f>GLM2차!D30/10000000</f>
        <v>1.3725312690197262E-3</v>
      </c>
      <c r="E30" s="11">
        <f>GLM2차!E30/10000000</f>
        <v>1.2297304356277395E-3</v>
      </c>
      <c r="F30" s="11">
        <f>GLM2차!F30/10000000</f>
        <v>1.2502830391667565E-3</v>
      </c>
      <c r="G30" s="11">
        <f>GLM2차!G30/10000000</f>
        <v>1.2705400930974871E-3</v>
      </c>
      <c r="H30" s="11">
        <f>GLM2차!H30/10000000</f>
        <v>1.4025395583569429E-3</v>
      </c>
      <c r="I30" s="11">
        <f>GLM2차!I30/10000000</f>
        <v>1.4053045946190615E-3</v>
      </c>
      <c r="J30" s="11">
        <f>GLM2차!J30/10000000</f>
        <v>1.4136751879416135E-3</v>
      </c>
      <c r="K30" s="11">
        <f>GLM2차!K30/10000000</f>
        <v>1.4301082294757663E-3</v>
      </c>
      <c r="L30" s="11">
        <f>GLM2차!L30/10000000</f>
        <v>1.5168527958804722E-3</v>
      </c>
      <c r="M30" s="11">
        <f>GLM2차!M30/10000000</f>
        <v>1.5135989487432046E-3</v>
      </c>
      <c r="N30" s="11">
        <f>GLM2차!N30/10000000</f>
        <v>1.4540394193786376E-3</v>
      </c>
      <c r="O30" s="11">
        <f>GLM2차!O30/10000000</f>
        <v>1.383589680929961E-3</v>
      </c>
      <c r="P30" s="11">
        <f>GLM2차!P30/10000000</f>
        <v>1.3825167580353297E-3</v>
      </c>
      <c r="Q30" s="11">
        <f>GLM2차!Q30/10000000</f>
        <v>1.3594402275544477E-3</v>
      </c>
      <c r="R30" s="11">
        <f>GLM2차!R30/10000000</f>
        <v>1.373002980825704E-3</v>
      </c>
      <c r="S30" s="11">
        <f>GLM2차!S30/10000000</f>
        <v>1.3654986486749767E-3</v>
      </c>
      <c r="T30" s="11">
        <f>GLM2차!T30/10000000</f>
        <v>1.3660376603283376E-3</v>
      </c>
      <c r="U30" s="11">
        <f>GLM2차!U30/10000000</f>
        <v>1.4014638943268035E-3</v>
      </c>
      <c r="V30" s="11">
        <f>GLM2차!V30/10000000</f>
        <v>1.4489654071364888E-3</v>
      </c>
      <c r="W30" s="12">
        <f>GLM2차!W30/10000000</f>
        <v>1.4212241823228669E-3</v>
      </c>
      <c r="X30" s="12">
        <f>GLM2차!X30/10000000</f>
        <v>1.4268903858000767E-3</v>
      </c>
      <c r="Y30" s="12">
        <f>GLM2차!Y30/10000000</f>
        <v>1.4330642602843442E-3</v>
      </c>
      <c r="Z30" s="12">
        <f>GLM2차!Z30/10000000</f>
        <v>1.4397521924430646E-3</v>
      </c>
      <c r="AA30" s="12">
        <f>GLM2차!AA30/10000000</f>
        <v>1.4469611210428191E-3</v>
      </c>
      <c r="AB30" s="12">
        <f>GLM2차!AB30/10000000</f>
        <v>1.4546985489489695E-3</v>
      </c>
      <c r="AC30" s="12">
        <f>GLM2차!AC30/10000000</f>
        <v>1.4629725561368433E-3</v>
      </c>
      <c r="AD30" s="12">
        <f>GLM2차!AD30/10000000</f>
        <v>1.4717918137541512E-3</v>
      </c>
      <c r="AE30" s="12">
        <f>GLM2차!AE30/10000000</f>
        <v>1.4811655992599583E-3</v>
      </c>
      <c r="AG30" s="3">
        <f>(W30-실제값!W30)^2</f>
        <v>257205129.44781414</v>
      </c>
      <c r="AH30" s="3">
        <f>(X30-실제값!X30)^2</f>
        <v>283897304.34608424</v>
      </c>
      <c r="AI30" s="3">
        <f>(Y30-실제값!Y30)^2</f>
        <v>240667463.14053661</v>
      </c>
      <c r="AJ30" s="3">
        <f>(Z30-실제값!Z30)^2</f>
        <v>238451315.68648911</v>
      </c>
      <c r="AK30" s="3">
        <f>(AA30-실제값!AA30)^2</f>
        <v>335376891.47660017</v>
      </c>
      <c r="AL30" s="3">
        <f>(AB30-실제값!AB30)^2</f>
        <v>388288543.77964532</v>
      </c>
      <c r="AM30" s="3">
        <f>(AC30-실제값!AC30)^2</f>
        <v>342315042.98133212</v>
      </c>
      <c r="AN30" s="3">
        <f>(AD30-실제값!AD30)^2</f>
        <v>281791751.11288869</v>
      </c>
    </row>
    <row r="31" spans="1:40" x14ac:dyDescent="0.6">
      <c r="A31" s="1">
        <v>27</v>
      </c>
      <c r="B31" s="11">
        <f>GLM2차!B31/10000000</f>
        <v>1.6218972017567144E-3</v>
      </c>
      <c r="C31" s="11">
        <f>GLM2차!C31/10000000</f>
        <v>1.4609544712251418E-3</v>
      </c>
      <c r="D31" s="11">
        <f>GLM2차!D31/10000000</f>
        <v>1.3906732571689392E-3</v>
      </c>
      <c r="E31" s="11">
        <f>GLM2차!E31/10000000</f>
        <v>1.3238772454712807E-3</v>
      </c>
      <c r="F31" s="11">
        <f>GLM2차!F31/10000000</f>
        <v>1.2300090713646505E-3</v>
      </c>
      <c r="G31" s="11">
        <f>GLM2차!G31/10000000</f>
        <v>1.2800031928957081E-3</v>
      </c>
      <c r="H31" s="11">
        <f>GLM2차!H31/10000000</f>
        <v>1.3327877673646922E-3</v>
      </c>
      <c r="I31" s="11">
        <f>GLM2차!I31/10000000</f>
        <v>1.3477166191021022E-3</v>
      </c>
      <c r="J31" s="11">
        <f>GLM2차!J31/10000000</f>
        <v>1.3530802146679895E-3</v>
      </c>
      <c r="K31" s="11">
        <f>GLM2차!K31/10000000</f>
        <v>1.4510334840190156E-3</v>
      </c>
      <c r="L31" s="11">
        <f>GLM2차!L31/10000000</f>
        <v>1.49247189942722E-3</v>
      </c>
      <c r="M31" s="11">
        <f>GLM2차!M31/10000000</f>
        <v>1.5607358888665092E-3</v>
      </c>
      <c r="N31" s="11">
        <f>GLM2차!N31/10000000</f>
        <v>1.4990622341398612E-3</v>
      </c>
      <c r="O31" s="11">
        <f>GLM2차!O31/10000000</f>
        <v>1.4208538654458837E-3</v>
      </c>
      <c r="P31" s="11">
        <f>GLM2차!P31/10000000</f>
        <v>1.3319756039735457E-3</v>
      </c>
      <c r="Q31" s="11">
        <f>GLM2차!Q31/10000000</f>
        <v>1.3284906874429321E-3</v>
      </c>
      <c r="R31" s="11">
        <f>GLM2차!R31/10000000</f>
        <v>1.3543523089343291E-3</v>
      </c>
      <c r="S31" s="11">
        <f>GLM2차!S31/10000000</f>
        <v>1.3692968908503461E-3</v>
      </c>
      <c r="T31" s="11">
        <f>GLM2차!T31/10000000</f>
        <v>1.3926382531419782E-3</v>
      </c>
      <c r="U31" s="11">
        <f>GLM2차!U31/10000000</f>
        <v>1.3814973601073144E-3</v>
      </c>
      <c r="V31" s="11">
        <f>GLM2차!V31/10000000</f>
        <v>1.5344012923396537E-3</v>
      </c>
      <c r="W31" s="12">
        <f>GLM2차!W31/10000000</f>
        <v>1.4691013450711225E-3</v>
      </c>
      <c r="X31" s="12">
        <f>GLM2차!X31/10000000</f>
        <v>1.4868422960321714E-3</v>
      </c>
      <c r="Y31" s="12">
        <f>GLM2차!Y31/10000000</f>
        <v>1.5063272064083863E-3</v>
      </c>
      <c r="Z31" s="12">
        <f>GLM2차!Z31/10000000</f>
        <v>1.5276188053828341E-3</v>
      </c>
      <c r="AA31" s="12">
        <f>GLM2차!AA31/10000000</f>
        <v>1.5507862244585244E-3</v>
      </c>
      <c r="AB31" s="12">
        <f>GLM2차!AB31/10000000</f>
        <v>1.5759053711394114E-3</v>
      </c>
      <c r="AC31" s="12">
        <f>GLM2차!AC31/10000000</f>
        <v>1.6030593428026365E-3</v>
      </c>
      <c r="AD31" s="12">
        <f>GLM2차!AD31/10000000</f>
        <v>1.6323388839085808E-3</v>
      </c>
      <c r="AE31" s="12">
        <f>GLM2차!AE31/10000000</f>
        <v>1.6638428900645696E-3</v>
      </c>
      <c r="AG31" s="3">
        <f>(W31-실제값!W31)^2</f>
        <v>295263941.99007231</v>
      </c>
      <c r="AH31" s="3">
        <f>(X31-실제값!X31)^2</f>
        <v>304657582.85617477</v>
      </c>
      <c r="AI31" s="3">
        <f>(Y31-실제값!Y31)^2</f>
        <v>284248226.95203739</v>
      </c>
      <c r="AJ31" s="3">
        <f>(Z31-실제값!Z31)^2</f>
        <v>251439201.25974149</v>
      </c>
      <c r="AK31" s="3">
        <f>(AA31-실제값!AA31)^2</f>
        <v>378227687.48582739</v>
      </c>
      <c r="AL31" s="3">
        <f>(AB31-실제값!AB31)^2</f>
        <v>426339760.34696078</v>
      </c>
      <c r="AM31" s="3">
        <f>(AC31-실제값!AC31)^2</f>
        <v>373840509.57287389</v>
      </c>
      <c r="AN31" s="3">
        <f>(AD31-실제값!AD31)^2</f>
        <v>322462712.23777634</v>
      </c>
    </row>
    <row r="32" spans="1:40" x14ac:dyDescent="0.6">
      <c r="A32" s="1">
        <v>28</v>
      </c>
      <c r="B32" s="11">
        <f>GLM2차!B32/10000000</f>
        <v>1.7937242208020238E-3</v>
      </c>
      <c r="C32" s="11">
        <f>GLM2차!C32/10000000</f>
        <v>1.5303508681538038E-3</v>
      </c>
      <c r="D32" s="11">
        <f>GLM2차!D32/10000000</f>
        <v>1.3853252225641873E-3</v>
      </c>
      <c r="E32" s="11">
        <f>GLM2차!E32/10000000</f>
        <v>1.2997680997882373E-3</v>
      </c>
      <c r="F32" s="11">
        <f>GLM2차!F32/10000000</f>
        <v>1.276933234149351E-3</v>
      </c>
      <c r="G32" s="11">
        <f>GLM2차!G32/10000000</f>
        <v>1.256854042114629E-3</v>
      </c>
      <c r="H32" s="11">
        <f>GLM2차!H32/10000000</f>
        <v>1.3704593589059463E-3</v>
      </c>
      <c r="I32" s="11">
        <f>GLM2차!I32/10000000</f>
        <v>1.3305806651487855E-3</v>
      </c>
      <c r="J32" s="11">
        <f>GLM2차!J32/10000000</f>
        <v>1.3457660326301989E-3</v>
      </c>
      <c r="K32" s="11">
        <f>GLM2차!K32/10000000</f>
        <v>1.332323014784108E-3</v>
      </c>
      <c r="L32" s="11">
        <f>GLM2차!L32/10000000</f>
        <v>1.4496967938374922E-3</v>
      </c>
      <c r="M32" s="11">
        <f>GLM2차!M32/10000000</f>
        <v>1.4915903934662393E-3</v>
      </c>
      <c r="N32" s="11">
        <f>GLM2차!N32/10000000</f>
        <v>1.5023577911770349E-3</v>
      </c>
      <c r="O32" s="11">
        <f>GLM2차!O32/10000000</f>
        <v>1.4769771651192993E-3</v>
      </c>
      <c r="P32" s="11">
        <f>GLM2차!P32/10000000</f>
        <v>1.3841682239855719E-3</v>
      </c>
      <c r="Q32" s="11">
        <f>GLM2차!Q32/10000000</f>
        <v>1.3734216375890715E-3</v>
      </c>
      <c r="R32" s="11">
        <f>GLM2차!R32/10000000</f>
        <v>1.3764694276357805E-3</v>
      </c>
      <c r="S32" s="11">
        <f>GLM2차!S32/10000000</f>
        <v>1.4043102276843507E-3</v>
      </c>
      <c r="T32" s="11">
        <f>GLM2차!T32/10000000</f>
        <v>1.3939640619197945E-3</v>
      </c>
      <c r="U32" s="11">
        <f>GLM2차!U32/10000000</f>
        <v>1.434080965935674E-3</v>
      </c>
      <c r="V32" s="11">
        <f>GLM2차!V32/10000000</f>
        <v>1.52278696480453E-3</v>
      </c>
      <c r="W32" s="12">
        <f>GLM2차!W32/10000000</f>
        <v>1.548811974948964E-3</v>
      </c>
      <c r="X32" s="12">
        <f>GLM2차!X32/10000000</f>
        <v>1.5892874274473965E-3</v>
      </c>
      <c r="Y32" s="12">
        <f>GLM2차!Y32/10000000</f>
        <v>1.6345623575460446E-3</v>
      </c>
      <c r="Z32" s="12">
        <f>GLM2차!Z32/10000000</f>
        <v>1.6849842057567832E-3</v>
      </c>
      <c r="AA32" s="12">
        <f>GLM2차!AA32/10000000</f>
        <v>1.7409466831158633E-3</v>
      </c>
      <c r="AB32" s="12">
        <f>GLM2차!AB32/10000000</f>
        <v>1.8028948704894611E-3</v>
      </c>
      <c r="AC32" s="12">
        <f>GLM2차!AC32/10000000</f>
        <v>1.8713310806436941E-3</v>
      </c>
      <c r="AD32" s="12">
        <f>GLM2차!AD32/10000000</f>
        <v>1.9468215906184934E-3</v>
      </c>
      <c r="AE32" s="12">
        <f>GLM2차!AE32/10000000</f>
        <v>2.0300043697745566E-3</v>
      </c>
      <c r="AG32" s="3">
        <f>(W32-실제값!W32)^2</f>
        <v>323410002.88009924</v>
      </c>
      <c r="AH32" s="3">
        <f>(X32-실제값!X32)^2</f>
        <v>328085924.79895681</v>
      </c>
      <c r="AI32" s="3">
        <f>(Y32-실제값!Y32)^2</f>
        <v>301637392.48073232</v>
      </c>
      <c r="AJ32" s="3">
        <f>(Z32-실제값!Z32)^2</f>
        <v>284807187.09094304</v>
      </c>
      <c r="AK32" s="3">
        <f>(AA32-실제값!AA32)^2</f>
        <v>412617979.17044014</v>
      </c>
      <c r="AL32" s="3">
        <f>(AB32-실제값!AB32)^2</f>
        <v>474319038.60580266</v>
      </c>
      <c r="AM32" s="3">
        <f>(AC32-실제값!AC32)^2</f>
        <v>403807837.12075484</v>
      </c>
      <c r="AN32" s="3">
        <f>(AD32-실제값!AD32)^2</f>
        <v>354321333.69006032</v>
      </c>
    </row>
    <row r="33" spans="1:40" x14ac:dyDescent="0.6">
      <c r="A33" s="1">
        <v>29</v>
      </c>
      <c r="B33" s="11">
        <f>GLM2차!B33/10000000</f>
        <v>1.8162798599587809E-3</v>
      </c>
      <c r="C33" s="11">
        <f>GLM2차!C33/10000000</f>
        <v>1.5906583873233602E-3</v>
      </c>
      <c r="D33" s="11">
        <f>GLM2차!D33/10000000</f>
        <v>1.3834715217178068E-3</v>
      </c>
      <c r="E33" s="11">
        <f>GLM2차!E33/10000000</f>
        <v>1.3176962368690631E-3</v>
      </c>
      <c r="F33" s="11">
        <f>GLM2차!F33/10000000</f>
        <v>1.3417917634639873E-3</v>
      </c>
      <c r="G33" s="11">
        <f>GLM2차!G33/10000000</f>
        <v>1.3400283358499542E-3</v>
      </c>
      <c r="H33" s="11">
        <f>GLM2차!H33/10000000</f>
        <v>1.3350518547646062E-3</v>
      </c>
      <c r="I33" s="11">
        <f>GLM2차!I33/10000000</f>
        <v>1.3803163738601674E-3</v>
      </c>
      <c r="J33" s="11">
        <f>GLM2차!J33/10000000</f>
        <v>1.4030453790669297E-3</v>
      </c>
      <c r="K33" s="11">
        <f>GLM2차!K33/10000000</f>
        <v>1.4142425100698306E-3</v>
      </c>
      <c r="L33" s="11">
        <f>GLM2차!L33/10000000</f>
        <v>1.3743150810667873E-3</v>
      </c>
      <c r="M33" s="11">
        <f>GLM2차!M33/10000000</f>
        <v>1.5283262580989682E-3</v>
      </c>
      <c r="N33" s="11">
        <f>GLM2차!N33/10000000</f>
        <v>1.5184289034715045E-3</v>
      </c>
      <c r="O33" s="11">
        <f>GLM2차!O33/10000000</f>
        <v>1.5114689931686786E-3</v>
      </c>
      <c r="P33" s="11">
        <f>GLM2차!P33/10000000</f>
        <v>1.4907702244199347E-3</v>
      </c>
      <c r="Q33" s="11">
        <f>GLM2차!Q33/10000000</f>
        <v>1.4009482111262714E-3</v>
      </c>
      <c r="R33" s="11">
        <f>GLM2차!R33/10000000</f>
        <v>1.4221436652611713E-3</v>
      </c>
      <c r="S33" s="11">
        <f>GLM2차!S33/10000000</f>
        <v>1.4622492063967475E-3</v>
      </c>
      <c r="T33" s="11">
        <f>GLM2차!T33/10000000</f>
        <v>1.4265735085193872E-3</v>
      </c>
      <c r="U33" s="11">
        <f>GLM2차!U33/10000000</f>
        <v>1.4764370085664879E-3</v>
      </c>
      <c r="V33" s="11">
        <f>GLM2차!V33/10000000</f>
        <v>1.6363560000971194E-3</v>
      </c>
      <c r="W33" s="12">
        <f>GLM2차!W33/10000000</f>
        <v>1.6322434579031883E-3</v>
      </c>
      <c r="X33" s="12">
        <f>GLM2차!X33/10000000</f>
        <v>1.6824462393104866E-3</v>
      </c>
      <c r="Y33" s="12">
        <f>GLM2차!Y33/10000000</f>
        <v>1.7386793446817624E-3</v>
      </c>
      <c r="Z33" s="12">
        <f>GLM2차!Z33/10000000</f>
        <v>1.80144013273641E-3</v>
      </c>
      <c r="AA33" s="12">
        <f>GLM2차!AA33/10000000</f>
        <v>1.8712948085268639E-3</v>
      </c>
      <c r="AB33" s="12">
        <f>GLM2차!AB33/10000000</f>
        <v>1.9488868787403545E-3</v>
      </c>
      <c r="AC33" s="12">
        <f>GLM2차!AC33/10000000</f>
        <v>2.0349469435031755E-3</v>
      </c>
      <c r="AD33" s="12">
        <f>GLM2차!AD33/10000000</f>
        <v>2.1303040316820246E-3</v>
      </c>
      <c r="AE33" s="12">
        <f>GLM2차!AE33/10000000</f>
        <v>2.2358987236271726E-3</v>
      </c>
      <c r="AG33" s="3">
        <f>(W33-실제값!W33)^2</f>
        <v>297688455.04507875</v>
      </c>
      <c r="AH33" s="3">
        <f>(X33-실제값!X33)^2</f>
        <v>334807029.69459909</v>
      </c>
      <c r="AI33" s="3">
        <f>(Y33-실제값!Y33)^2</f>
        <v>307885669.30353808</v>
      </c>
      <c r="AJ33" s="3">
        <f>(Z33-실제값!Z33)^2</f>
        <v>318908319.89825702</v>
      </c>
      <c r="AK33" s="3">
        <f>(AA33-실제값!AA33)^2</f>
        <v>459434119.56151444</v>
      </c>
      <c r="AL33" s="3">
        <f>(AB33-실제값!AB33)^2</f>
        <v>531327678.2602638</v>
      </c>
      <c r="AM33" s="3">
        <f>(AC33-실제값!AC33)^2</f>
        <v>480194027.34739804</v>
      </c>
      <c r="AN33" s="3">
        <f>(AD33-실제값!AD33)^2</f>
        <v>373362317.98586643</v>
      </c>
    </row>
    <row r="34" spans="1:40" x14ac:dyDescent="0.6">
      <c r="A34" s="1">
        <v>30</v>
      </c>
      <c r="B34" s="11">
        <f>GLM2차!B34/10000000</f>
        <v>1.9574365095453338E-3</v>
      </c>
      <c r="C34" s="11">
        <f>GLM2차!C34/10000000</f>
        <v>1.5837282676348919E-3</v>
      </c>
      <c r="D34" s="11">
        <f>GLM2차!D34/10000000</f>
        <v>1.4607050124079545E-3</v>
      </c>
      <c r="E34" s="11">
        <f>GLM2차!E34/10000000</f>
        <v>1.3402277061314229E-3</v>
      </c>
      <c r="F34" s="11">
        <f>GLM2차!F34/10000000</f>
        <v>1.3031617701937421E-3</v>
      </c>
      <c r="G34" s="11">
        <f>GLM2차!G34/10000000</f>
        <v>1.2892131428571243E-3</v>
      </c>
      <c r="H34" s="11">
        <f>GLM2차!H34/10000000</f>
        <v>1.4019237975101879E-3</v>
      </c>
      <c r="I34" s="11">
        <f>GLM2차!I34/10000000</f>
        <v>1.398991787149743E-3</v>
      </c>
      <c r="J34" s="11">
        <f>GLM2차!J34/10000000</f>
        <v>1.3816691480754853E-3</v>
      </c>
      <c r="K34" s="11">
        <f>GLM2차!K34/10000000</f>
        <v>1.2981095071165122E-3</v>
      </c>
      <c r="L34" s="11">
        <f>GLM2차!L34/10000000</f>
        <v>1.4159447395617965E-3</v>
      </c>
      <c r="M34" s="11">
        <f>GLM2차!M34/10000000</f>
        <v>1.4499061317382101E-3</v>
      </c>
      <c r="N34" s="11">
        <f>GLM2차!N34/10000000</f>
        <v>1.493394765695647E-3</v>
      </c>
      <c r="O34" s="11">
        <f>GLM2차!O34/10000000</f>
        <v>1.5011630746050168E-3</v>
      </c>
      <c r="P34" s="11">
        <f>GLM2차!P34/10000000</f>
        <v>1.4357342953603177E-3</v>
      </c>
      <c r="Q34" s="11">
        <f>GLM2차!Q34/10000000</f>
        <v>1.4213262438823534E-3</v>
      </c>
      <c r="R34" s="11">
        <f>GLM2차!R34/10000000</f>
        <v>1.418250718554721E-3</v>
      </c>
      <c r="S34" s="11">
        <f>GLM2차!S34/10000000</f>
        <v>1.447577936814918E-3</v>
      </c>
      <c r="T34" s="11">
        <f>GLM2차!T34/10000000</f>
        <v>1.4871549896079742E-3</v>
      </c>
      <c r="U34" s="11">
        <f>GLM2차!U34/10000000</f>
        <v>1.4693494033613573E-3</v>
      </c>
      <c r="V34" s="11">
        <f>GLM2차!V34/10000000</f>
        <v>1.6053410445231832E-3</v>
      </c>
      <c r="W34" s="12">
        <f>GLM2차!W34/10000000</f>
        <v>1.6684233392950944E-3</v>
      </c>
      <c r="X34" s="12">
        <f>GLM2차!X34/10000000</f>
        <v>1.736810067107683E-3</v>
      </c>
      <c r="Y34" s="12">
        <f>GLM2차!Y34/10000000</f>
        <v>1.8145162334619112E-3</v>
      </c>
      <c r="Z34" s="12">
        <f>GLM2차!Z34/10000000</f>
        <v>1.9025314604026265E-3</v>
      </c>
      <c r="AA34" s="12">
        <f>GLM2차!AA34/10000000</f>
        <v>2.00200563257209E-3</v>
      </c>
      <c r="AB34" s="12">
        <f>GLM2차!AB34/10000000</f>
        <v>2.1142736726645988E-3</v>
      </c>
      <c r="AC34" s="12">
        <f>GLM2차!AC34/10000000</f>
        <v>2.2408849905233971E-3</v>
      </c>
      <c r="AD34" s="12">
        <f>GLM2차!AD34/10000000</f>
        <v>2.3836385053379672E-3</v>
      </c>
      <c r="AE34" s="12">
        <f>GLM2차!AE34/10000000</f>
        <v>2.5446243342158439E-3</v>
      </c>
      <c r="AG34" s="3">
        <f>(W34-실제값!W34)^2</f>
        <v>315089017.09008217</v>
      </c>
      <c r="AH34" s="3">
        <f>(X34-실제값!X34)^2</f>
        <v>326272194.601228</v>
      </c>
      <c r="AI34" s="3">
        <f>(Y34-실제값!Y34)^2</f>
        <v>345321952.57320887</v>
      </c>
      <c r="AJ34" s="3">
        <f>(Z34-실제값!Z34)^2</f>
        <v>346153006.47946227</v>
      </c>
      <c r="AK34" s="3">
        <f>(AA34-실제값!AA34)^2</f>
        <v>520096757.91461819</v>
      </c>
      <c r="AL34" s="3">
        <f>(AB34-실제값!AB34)^2</f>
        <v>576464358.27413869</v>
      </c>
      <c r="AM34" s="3">
        <f>(AC34-실제값!AC34)^2</f>
        <v>513350005.33963114</v>
      </c>
      <c r="AN34" s="3">
        <f>(AD34-실제값!AD34)^2</f>
        <v>434295085.23886895</v>
      </c>
    </row>
    <row r="35" spans="1:40" x14ac:dyDescent="0.6">
      <c r="A35" s="1">
        <v>31</v>
      </c>
      <c r="B35" s="11">
        <f>GLM2차!B35/10000000</f>
        <v>2.1947141792075541E-3</v>
      </c>
      <c r="C35" s="11">
        <f>GLM2차!C35/10000000</f>
        <v>1.8354181701788607E-3</v>
      </c>
      <c r="D35" s="11">
        <f>GLM2차!D35/10000000</f>
        <v>1.5303997909248731E-3</v>
      </c>
      <c r="E35" s="11">
        <f>GLM2차!E35/10000000</f>
        <v>1.4495238271370157E-3</v>
      </c>
      <c r="F35" s="11">
        <f>GLM2차!F35/10000000</f>
        <v>1.4245852806182965E-3</v>
      </c>
      <c r="G35" s="11">
        <f>GLM2차!G35/10000000</f>
        <v>1.4374557311147612E-3</v>
      </c>
      <c r="H35" s="11">
        <f>GLM2차!H35/10000000</f>
        <v>1.4523907120209487E-3</v>
      </c>
      <c r="I35" s="11">
        <f>GLM2차!I35/10000000</f>
        <v>1.4544402345062996E-3</v>
      </c>
      <c r="J35" s="11">
        <f>GLM2차!J35/10000000</f>
        <v>1.4193700581820224E-3</v>
      </c>
      <c r="K35" s="11">
        <f>GLM2차!K35/10000000</f>
        <v>1.4045758470058868E-3</v>
      </c>
      <c r="L35" s="11">
        <f>GLM2차!L35/10000000</f>
        <v>1.4828899562649965E-3</v>
      </c>
      <c r="M35" s="11">
        <f>GLM2차!M35/10000000</f>
        <v>1.5601280813522735E-3</v>
      </c>
      <c r="N35" s="11">
        <f>GLM2차!N35/10000000</f>
        <v>1.489393115696623E-3</v>
      </c>
      <c r="O35" s="11">
        <f>GLM2차!O35/10000000</f>
        <v>1.5171044946298378E-3</v>
      </c>
      <c r="P35" s="11">
        <f>GLM2차!P35/10000000</f>
        <v>1.5019955585303464E-3</v>
      </c>
      <c r="Q35" s="11">
        <f>GLM2차!Q35/10000000</f>
        <v>1.504408446853085E-3</v>
      </c>
      <c r="R35" s="11">
        <f>GLM2차!R35/10000000</f>
        <v>1.479741315089796E-3</v>
      </c>
      <c r="S35" s="11">
        <f>GLM2차!S35/10000000</f>
        <v>1.4944713591017451E-3</v>
      </c>
      <c r="T35" s="11">
        <f>GLM2차!T35/10000000</f>
        <v>1.5053415040784568E-3</v>
      </c>
      <c r="U35" s="11">
        <f>GLM2차!U35/10000000</f>
        <v>1.581684658791333E-3</v>
      </c>
      <c r="V35" s="11">
        <f>GLM2차!V35/10000000</f>
        <v>1.6555772894628837E-3</v>
      </c>
      <c r="W35" s="12">
        <f>GLM2차!W35/10000000</f>
        <v>1.7603064970129285E-3</v>
      </c>
      <c r="X35" s="12">
        <f>GLM2차!X35/10000000</f>
        <v>1.8447472553900484E-3</v>
      </c>
      <c r="Y35" s="12">
        <f>GLM2차!Y35/10000000</f>
        <v>1.9419595315404521E-3</v>
      </c>
      <c r="Z35" s="12">
        <f>GLM2차!Z35/10000000</f>
        <v>2.0535165129622239E-3</v>
      </c>
      <c r="AA35" s="12">
        <f>GLM2차!AA35/10000000</f>
        <v>2.1812776282023332E-3</v>
      </c>
      <c r="AB35" s="12">
        <f>GLM2차!AB35/10000000</f>
        <v>2.3274395626029861E-3</v>
      </c>
      <c r="AC35" s="12">
        <f>GLM2차!AC35/10000000</f>
        <v>2.4945981795193124E-3</v>
      </c>
      <c r="AD35" s="12">
        <f>GLM2차!AD35/10000000</f>
        <v>2.6858237593550575E-3</v>
      </c>
      <c r="AE35" s="12">
        <f>GLM2차!AE35/10000000</f>
        <v>2.9047525605625899E-3</v>
      </c>
      <c r="AG35" s="3">
        <f>(W35-실제값!W35)^2</f>
        <v>334088172.02297747</v>
      </c>
      <c r="AH35" s="3">
        <f>(X35-실제값!X35)^2</f>
        <v>359508328.00507951</v>
      </c>
      <c r="AI35" s="3">
        <f>(Y35-실제값!Y35)^2</f>
        <v>334638292.87562293</v>
      </c>
      <c r="AJ35" s="3">
        <f>(Z35-실제값!Z35)^2</f>
        <v>357795788.00123078</v>
      </c>
      <c r="AK35" s="3">
        <f>(AA35-실제값!AA35)^2</f>
        <v>559819262.65356958</v>
      </c>
      <c r="AL35" s="3">
        <f>(AB35-실제값!AB35)^2</f>
        <v>636662208.18490303</v>
      </c>
      <c r="AM35" s="3">
        <f>(AC35-실제값!AC35)^2</f>
        <v>557385046.96493745</v>
      </c>
      <c r="AN35" s="3">
        <f>(AD35-실제값!AD35)^2</f>
        <v>492236598.48596615</v>
      </c>
    </row>
    <row r="36" spans="1:40" x14ac:dyDescent="0.6">
      <c r="A36" s="1">
        <v>32</v>
      </c>
      <c r="B36" s="11">
        <f>GLM2차!B36/10000000</f>
        <v>2.2403945566755339E-3</v>
      </c>
      <c r="C36" s="11">
        <f>GLM2차!C36/10000000</f>
        <v>1.9674194299879382E-3</v>
      </c>
      <c r="D36" s="11">
        <f>GLM2차!D36/10000000</f>
        <v>1.6247425363086119E-3</v>
      </c>
      <c r="E36" s="11">
        <f>GLM2차!E36/10000000</f>
        <v>1.502617831643968E-3</v>
      </c>
      <c r="F36" s="11">
        <f>GLM2차!F36/10000000</f>
        <v>1.5196116106752425E-3</v>
      </c>
      <c r="G36" s="11">
        <f>GLM2차!G36/10000000</f>
        <v>1.4444357124136222E-3</v>
      </c>
      <c r="H36" s="11">
        <f>GLM2차!H36/10000000</f>
        <v>1.4824160951354313E-3</v>
      </c>
      <c r="I36" s="11">
        <f>GLM2차!I36/10000000</f>
        <v>1.4555813761694036E-3</v>
      </c>
      <c r="J36" s="11">
        <f>GLM2차!J36/10000000</f>
        <v>1.5085954693544905E-3</v>
      </c>
      <c r="K36" s="11">
        <f>GLM2차!K36/10000000</f>
        <v>1.4644729212886873E-3</v>
      </c>
      <c r="L36" s="11">
        <f>GLM2차!L36/10000000</f>
        <v>1.5005564852739863E-3</v>
      </c>
      <c r="M36" s="11">
        <f>GLM2차!M36/10000000</f>
        <v>1.5001608694697418E-3</v>
      </c>
      <c r="N36" s="11">
        <f>GLM2차!N36/10000000</f>
        <v>1.4836967122637238E-3</v>
      </c>
      <c r="O36" s="11">
        <f>GLM2차!O36/10000000</f>
        <v>1.4592105881165169E-3</v>
      </c>
      <c r="P36" s="11">
        <f>GLM2차!P36/10000000</f>
        <v>1.4914249194321236E-3</v>
      </c>
      <c r="Q36" s="11">
        <f>GLM2차!Q36/10000000</f>
        <v>1.4796810920671831E-3</v>
      </c>
      <c r="R36" s="11">
        <f>GLM2차!R36/10000000</f>
        <v>1.5494585007986489E-3</v>
      </c>
      <c r="S36" s="11">
        <f>GLM2차!S36/10000000</f>
        <v>1.5005103232163634E-3</v>
      </c>
      <c r="T36" s="11">
        <f>GLM2차!T36/10000000</f>
        <v>1.4887202647768669E-3</v>
      </c>
      <c r="U36" s="11">
        <f>GLM2차!U36/10000000</f>
        <v>1.571324542516018E-3</v>
      </c>
      <c r="V36" s="11">
        <f>GLM2차!V36/10000000</f>
        <v>1.7220474747773166E-3</v>
      </c>
      <c r="W36" s="12">
        <f>GLM2차!W36/10000000</f>
        <v>1.7889503667181555E-3</v>
      </c>
      <c r="X36" s="12">
        <f>GLM2차!X36/10000000</f>
        <v>1.883538724903472E-3</v>
      </c>
      <c r="Y36" s="12">
        <f>GLM2차!Y36/10000000</f>
        <v>1.9932944760613961E-3</v>
      </c>
      <c r="Z36" s="12">
        <f>GLM2차!Z36/10000000</f>
        <v>2.1202595129721745E-3</v>
      </c>
      <c r="AA36" s="12">
        <f>GLM2차!AA36/10000000</f>
        <v>2.2668731851687258E-3</v>
      </c>
      <c r="AB36" s="12">
        <f>GLM2차!AB36/10000000</f>
        <v>2.4360493249346677E-3</v>
      </c>
      <c r="AC36" s="12">
        <f>GLM2차!AC36/10000000</f>
        <v>2.6312709896661045E-3</v>
      </c>
      <c r="AD36" s="12">
        <f>GLM2차!AD36/10000000</f>
        <v>2.856707171838196E-3</v>
      </c>
      <c r="AE36" s="12">
        <f>GLM2차!AE36/10000000</f>
        <v>3.1173568538421319E-3</v>
      </c>
      <c r="AG36" s="3">
        <f>(W36-실제값!W36)^2</f>
        <v>365752757.54146212</v>
      </c>
      <c r="AH36" s="3">
        <f>(X36-실제값!X36)^2</f>
        <v>404255719.10665035</v>
      </c>
      <c r="AI36" s="3">
        <f>(Y36-실제값!Y36)^2</f>
        <v>354475092.2254048</v>
      </c>
      <c r="AJ36" s="3">
        <f>(Z36-실제값!Z36)^2</f>
        <v>362220027.62123549</v>
      </c>
      <c r="AK36" s="3">
        <f>(AA36-실제값!AA36)^2</f>
        <v>552314589.15205085</v>
      </c>
      <c r="AL36" s="3">
        <f>(AB36-실제값!AB36)^2</f>
        <v>682802287.87920022</v>
      </c>
      <c r="AM36" s="3">
        <f>(AC36-실제값!AC36)^2</f>
        <v>663880557.27323902</v>
      </c>
      <c r="AN36" s="3">
        <f>(AD36-실제값!AD36)^2</f>
        <v>533381228.2432074</v>
      </c>
    </row>
    <row r="37" spans="1:40" x14ac:dyDescent="0.6">
      <c r="A37" s="1">
        <v>33</v>
      </c>
      <c r="B37" s="11">
        <f>GLM2차!B37/10000000</f>
        <v>2.3295534652050093E-3</v>
      </c>
      <c r="C37" s="11">
        <f>GLM2차!C37/10000000</f>
        <v>2.0297241349828822E-3</v>
      </c>
      <c r="D37" s="11">
        <f>GLM2차!D37/10000000</f>
        <v>1.7476363070380954E-3</v>
      </c>
      <c r="E37" s="11">
        <f>GLM2차!E37/10000000</f>
        <v>1.6485589066691133E-3</v>
      </c>
      <c r="F37" s="11">
        <f>GLM2차!F37/10000000</f>
        <v>1.5913531630198522E-3</v>
      </c>
      <c r="G37" s="11">
        <f>GLM2차!G37/10000000</f>
        <v>1.5586293389632971E-3</v>
      </c>
      <c r="H37" s="11">
        <f>GLM2차!H37/10000000</f>
        <v>1.6083523949063706E-3</v>
      </c>
      <c r="I37" s="11">
        <f>GLM2차!I37/10000000</f>
        <v>1.6270835588945703E-3</v>
      </c>
      <c r="J37" s="11">
        <f>GLM2차!J37/10000000</f>
        <v>1.5705660768308243E-3</v>
      </c>
      <c r="K37" s="11">
        <f>GLM2차!K37/10000000</f>
        <v>1.4800380878946036E-3</v>
      </c>
      <c r="L37" s="11">
        <f>GLM2차!L37/10000000</f>
        <v>1.4946559215268172E-3</v>
      </c>
      <c r="M37" s="11">
        <f>GLM2차!M37/10000000</f>
        <v>1.5336051145370651E-3</v>
      </c>
      <c r="N37" s="11">
        <f>GLM2차!N37/10000000</f>
        <v>1.5350832829955727E-3</v>
      </c>
      <c r="O37" s="11">
        <f>GLM2차!O37/10000000</f>
        <v>1.5558495720424123E-3</v>
      </c>
      <c r="P37" s="11">
        <f>GLM2차!P37/10000000</f>
        <v>1.4775302680579445E-3</v>
      </c>
      <c r="Q37" s="11">
        <f>GLM2차!Q37/10000000</f>
        <v>1.5308266362511285E-3</v>
      </c>
      <c r="R37" s="11">
        <f>GLM2차!R37/10000000</f>
        <v>1.5504416229235442E-3</v>
      </c>
      <c r="S37" s="11">
        <f>GLM2차!S37/10000000</f>
        <v>1.5850162668366945E-3</v>
      </c>
      <c r="T37" s="11">
        <f>GLM2차!T37/10000000</f>
        <v>1.6121824445230754E-3</v>
      </c>
      <c r="U37" s="11">
        <f>GLM2차!U37/10000000</f>
        <v>1.5918580839730371E-3</v>
      </c>
      <c r="V37" s="11">
        <f>GLM2차!V37/10000000</f>
        <v>1.7787984749626545E-3</v>
      </c>
      <c r="W37" s="12">
        <f>GLM2차!W37/10000000</f>
        <v>1.8382829339044897E-3</v>
      </c>
      <c r="X37" s="12">
        <f>GLM2차!X37/10000000</f>
        <v>1.9332908284576782E-3</v>
      </c>
      <c r="Y37" s="12">
        <f>GLM2차!Y37/10000000</f>
        <v>2.0437215724839852E-3</v>
      </c>
      <c r="Z37" s="12">
        <f>GLM2차!Z37/10000000</f>
        <v>2.1716306913187869E-3</v>
      </c>
      <c r="AA37" s="12">
        <f>GLM2차!AA37/10000000</f>
        <v>2.3194761739618649E-3</v>
      </c>
      <c r="AB37" s="12">
        <f>GLM2차!AB37/10000000</f>
        <v>2.49019618717449E-3</v>
      </c>
      <c r="AC37" s="12">
        <f>GLM2차!AC37/10000000</f>
        <v>2.6873047211042841E-3</v>
      </c>
      <c r="AD37" s="12">
        <f>GLM2차!AD37/10000000</f>
        <v>2.9150094673210357E-3</v>
      </c>
      <c r="AE37" s="12">
        <f>GLM2차!AE37/10000000</f>
        <v>3.1783573714480543E-3</v>
      </c>
      <c r="AG37" s="3">
        <f>(W37-실제값!W37)^2</f>
        <v>374548868.48758727</v>
      </c>
      <c r="AH37" s="3">
        <f>(X37-실제값!X37)^2</f>
        <v>418146626.93353885</v>
      </c>
      <c r="AI37" s="3">
        <f>(Y37-실제값!Y37)^2</f>
        <v>385999774.13284498</v>
      </c>
      <c r="AJ37" s="3">
        <f>(Z37-실제값!Z37)^2</f>
        <v>384142691.51262927</v>
      </c>
      <c r="AK37" s="3">
        <f>(AA37-실제값!AA37)^2</f>
        <v>586717725.72681653</v>
      </c>
      <c r="AL37" s="3">
        <f>(AB37-실제값!AB37)^2</f>
        <v>702695651.05816829</v>
      </c>
      <c r="AM37" s="3">
        <f>(AC37-실제값!AC37)^2</f>
        <v>706833013.27387202</v>
      </c>
      <c r="AN37" s="3">
        <f>(AD37-실제값!AD37)^2</f>
        <v>615899412.32345486</v>
      </c>
    </row>
    <row r="38" spans="1:40" x14ac:dyDescent="0.6">
      <c r="A38" s="1">
        <v>34</v>
      </c>
      <c r="B38" s="11">
        <f>GLM2차!B38/10000000</f>
        <v>2.4793069664310976E-3</v>
      </c>
      <c r="C38" s="11">
        <f>GLM2차!C38/10000000</f>
        <v>2.1222447035805412E-3</v>
      </c>
      <c r="D38" s="11">
        <f>GLM2차!D38/10000000</f>
        <v>1.8607861095563225E-3</v>
      </c>
      <c r="E38" s="11">
        <f>GLM2차!E38/10000000</f>
        <v>1.7094124272076449E-3</v>
      </c>
      <c r="F38" s="11">
        <f>GLM2차!F38/10000000</f>
        <v>1.6897237208791838E-3</v>
      </c>
      <c r="G38" s="11">
        <f>GLM2차!G38/10000000</f>
        <v>1.6573006878042055E-3</v>
      </c>
      <c r="H38" s="11">
        <f>GLM2차!H38/10000000</f>
        <v>1.6677951123061007E-3</v>
      </c>
      <c r="I38" s="11">
        <f>GLM2차!I38/10000000</f>
        <v>1.6714063821865403E-3</v>
      </c>
      <c r="J38" s="11">
        <f>GLM2차!J38/10000000</f>
        <v>1.6465711812513181E-3</v>
      </c>
      <c r="K38" s="11">
        <f>GLM2차!K38/10000000</f>
        <v>1.589775804736637E-3</v>
      </c>
      <c r="L38" s="11">
        <f>GLM2차!L38/10000000</f>
        <v>1.6129950143727305E-3</v>
      </c>
      <c r="M38" s="11">
        <f>GLM2차!M38/10000000</f>
        <v>1.6229112599179716E-3</v>
      </c>
      <c r="N38" s="11">
        <f>GLM2차!N38/10000000</f>
        <v>1.6135710932327282E-3</v>
      </c>
      <c r="O38" s="11">
        <f>GLM2차!O38/10000000</f>
        <v>1.5569702408023774E-3</v>
      </c>
      <c r="P38" s="11">
        <f>GLM2차!P38/10000000</f>
        <v>1.5899715044412023E-3</v>
      </c>
      <c r="Q38" s="11">
        <f>GLM2차!Q38/10000000</f>
        <v>1.4886576774963769E-3</v>
      </c>
      <c r="R38" s="11">
        <f>GLM2차!R38/10000000</f>
        <v>1.5894799351361031E-3</v>
      </c>
      <c r="S38" s="11">
        <f>GLM2차!S38/10000000</f>
        <v>1.6118378320171274E-3</v>
      </c>
      <c r="T38" s="11">
        <f>GLM2차!T38/10000000</f>
        <v>1.6898090787271002E-3</v>
      </c>
      <c r="U38" s="11">
        <f>GLM2차!U38/10000000</f>
        <v>1.7474688680106359E-3</v>
      </c>
      <c r="V38" s="11">
        <f>GLM2차!V38/10000000</f>
        <v>1.8258866302994885E-3</v>
      </c>
      <c r="W38" s="12">
        <f>GLM2차!W38/10000000</f>
        <v>1.9134004156109469E-3</v>
      </c>
      <c r="X38" s="12">
        <f>GLM2차!X38/10000000</f>
        <v>2.0134713878557308E-3</v>
      </c>
      <c r="Y38" s="12">
        <f>GLM2차!Y38/10000000</f>
        <v>2.1300199669903072E-3</v>
      </c>
      <c r="Z38" s="12">
        <f>GLM2차!Z38/10000000</f>
        <v>2.265272747190634E-3</v>
      </c>
      <c r="AA38" s="12">
        <f>GLM2차!AA38/10000000</f>
        <v>2.4218985057275501E-3</v>
      </c>
      <c r="AB38" s="12">
        <f>GLM2차!AB38/10000000</f>
        <v>2.6030948434358895E-3</v>
      </c>
      <c r="AC38" s="12">
        <f>GLM2차!AC38/10000000</f>
        <v>2.812695109011993E-3</v>
      </c>
      <c r="AD38" s="12">
        <f>GLM2차!AD38/10000000</f>
        <v>3.0553005457689868E-3</v>
      </c>
      <c r="AE38" s="12">
        <f>GLM2차!AE38/10000000</f>
        <v>3.3364439300671328E-3</v>
      </c>
      <c r="AG38" s="3">
        <f>(W38-실제값!W38)^2</f>
        <v>415622423.31141788</v>
      </c>
      <c r="AH38" s="3">
        <f>(X38-실제값!X38)^2</f>
        <v>442499901.35917783</v>
      </c>
      <c r="AI38" s="3">
        <f>(Y38-실제값!Y38)^2</f>
        <v>401971549.43631113</v>
      </c>
      <c r="AJ38" s="3">
        <f>(Z38-실제값!Z38)^2</f>
        <v>442202990.85487437</v>
      </c>
      <c r="AK38" s="3">
        <f>(AA38-실제값!AA38)^2</f>
        <v>613564067.03624177</v>
      </c>
      <c r="AL38" s="3">
        <f>(AB38-실제값!AB38)^2</f>
        <v>719180954.91755855</v>
      </c>
      <c r="AM38" s="3">
        <f>(AC38-실제값!AC38)^2</f>
        <v>698029052.64759743</v>
      </c>
      <c r="AN38" s="3">
        <f>(AD38-실제값!AD38)^2</f>
        <v>627798398.97881687</v>
      </c>
    </row>
    <row r="39" spans="1:40" x14ac:dyDescent="0.6">
      <c r="A39" s="1">
        <v>35</v>
      </c>
      <c r="B39" s="11">
        <f>GLM2차!B39/10000000</f>
        <v>2.538218873717221E-3</v>
      </c>
      <c r="C39" s="11">
        <f>GLM2차!C39/10000000</f>
        <v>2.195716151454401E-3</v>
      </c>
      <c r="D39" s="11">
        <f>GLM2차!D39/10000000</f>
        <v>1.9571410562280794E-3</v>
      </c>
      <c r="E39" s="11">
        <f>GLM2차!E39/10000000</f>
        <v>1.8177288842659593E-3</v>
      </c>
      <c r="F39" s="11">
        <f>GLM2차!F39/10000000</f>
        <v>1.7936776885765591E-3</v>
      </c>
      <c r="G39" s="11">
        <f>GLM2차!G39/10000000</f>
        <v>1.7019072830568047E-3</v>
      </c>
      <c r="H39" s="11">
        <f>GLM2차!H39/10000000</f>
        <v>1.807243133539373E-3</v>
      </c>
      <c r="I39" s="11">
        <f>GLM2차!I39/10000000</f>
        <v>1.7695304924744192E-3</v>
      </c>
      <c r="J39" s="11">
        <f>GLM2차!J39/10000000</f>
        <v>1.7556765921627876E-3</v>
      </c>
      <c r="K39" s="11">
        <f>GLM2차!K39/10000000</f>
        <v>1.7687385150552996E-3</v>
      </c>
      <c r="L39" s="11">
        <f>GLM2차!L39/10000000</f>
        <v>1.6722054899577258E-3</v>
      </c>
      <c r="M39" s="11">
        <f>GLM2차!M39/10000000</f>
        <v>1.7449977129251172E-3</v>
      </c>
      <c r="N39" s="11">
        <f>GLM2차!N39/10000000</f>
        <v>1.6306317113142057E-3</v>
      </c>
      <c r="O39" s="11">
        <f>GLM2차!O39/10000000</f>
        <v>1.5789846792062033E-3</v>
      </c>
      <c r="P39" s="11">
        <f>GLM2차!P39/10000000</f>
        <v>1.6628363774613842E-3</v>
      </c>
      <c r="Q39" s="11">
        <f>GLM2차!Q39/10000000</f>
        <v>1.5740936069008735E-3</v>
      </c>
      <c r="R39" s="11">
        <f>GLM2차!R39/10000000</f>
        <v>1.5755087772201272E-3</v>
      </c>
      <c r="S39" s="11">
        <f>GLM2차!S39/10000000</f>
        <v>1.6627783037336892E-3</v>
      </c>
      <c r="T39" s="11">
        <f>GLM2차!T39/10000000</f>
        <v>1.6955609017340573E-3</v>
      </c>
      <c r="U39" s="11">
        <f>GLM2차!U39/10000000</f>
        <v>1.7788395028902739E-3</v>
      </c>
      <c r="V39" s="11">
        <f>GLM2차!V39/10000000</f>
        <v>1.9014031634864892E-3</v>
      </c>
      <c r="W39" s="12">
        <f>GLM2차!W39/10000000</f>
        <v>1.9116552012982324E-3</v>
      </c>
      <c r="X39" s="12">
        <f>GLM2차!X39/10000000</f>
        <v>1.9938811539607069E-3</v>
      </c>
      <c r="Y39" s="12">
        <f>GLM2차!Y39/10000000</f>
        <v>2.0893300858946333E-3</v>
      </c>
      <c r="Z39" s="12">
        <f>GLM2차!Z39/10000000</f>
        <v>2.1995454053671563E-3</v>
      </c>
      <c r="AA39" s="12">
        <f>GLM2차!AA39/10000000</f>
        <v>2.3263598240229767E-3</v>
      </c>
      <c r="AB39" s="12">
        <f>GLM2차!AB39/10000000</f>
        <v>2.4719457217083607E-3</v>
      </c>
      <c r="AC39" s="12">
        <f>GLM2차!AC39/10000000</f>
        <v>2.6388764397927357E-3</v>
      </c>
      <c r="AD39" s="12">
        <f>GLM2차!AD39/10000000</f>
        <v>2.8302009013705088E-3</v>
      </c>
      <c r="AE39" s="12">
        <f>GLM2차!AE39/10000000</f>
        <v>3.0495345500211814E-3</v>
      </c>
      <c r="AG39" s="3">
        <f>(W39-실제값!W39)^2</f>
        <v>422587864.89086616</v>
      </c>
      <c r="AH39" s="3">
        <f>(X39-실제값!X39)^2</f>
        <v>463438054.60276794</v>
      </c>
      <c r="AI39" s="3">
        <f>(Y39-실제값!Y39)^2</f>
        <v>461326197.86520761</v>
      </c>
      <c r="AJ39" s="3">
        <f>(Z39-실제값!Z39)^2</f>
        <v>458480940.36709327</v>
      </c>
      <c r="AK39" s="3">
        <f>(AA39-실제값!AA39)^2</f>
        <v>650015911.51021004</v>
      </c>
      <c r="AL39" s="3">
        <f>(AB39-실제값!AB39)^2</f>
        <v>784494145.90457928</v>
      </c>
      <c r="AM39" s="3">
        <f>(AC39-실제값!AC39)^2</f>
        <v>713382563.35098886</v>
      </c>
      <c r="AN39" s="3">
        <f>(AD39-실제값!AD39)^2</f>
        <v>683822661.18934166</v>
      </c>
    </row>
    <row r="40" spans="1:40" x14ac:dyDescent="0.6">
      <c r="A40" s="1">
        <v>36</v>
      </c>
      <c r="B40" s="11">
        <f>GLM2차!B40/10000000</f>
        <v>2.7675136865780085E-3</v>
      </c>
      <c r="C40" s="11">
        <f>GLM2차!C40/10000000</f>
        <v>2.4572703164879367E-3</v>
      </c>
      <c r="D40" s="11">
        <f>GLM2차!D40/10000000</f>
        <v>2.054403381240712E-3</v>
      </c>
      <c r="E40" s="11">
        <f>GLM2차!E40/10000000</f>
        <v>1.954061141651784E-3</v>
      </c>
      <c r="F40" s="11">
        <f>GLM2차!F40/10000000</f>
        <v>1.8818829122771981E-3</v>
      </c>
      <c r="G40" s="11">
        <f>GLM2차!G40/10000000</f>
        <v>1.890925830057716E-3</v>
      </c>
      <c r="H40" s="11">
        <f>GLM2차!H40/10000000</f>
        <v>1.8945780457693072E-3</v>
      </c>
      <c r="I40" s="11">
        <f>GLM2차!I40/10000000</f>
        <v>1.8347595515346038E-3</v>
      </c>
      <c r="J40" s="11">
        <f>GLM2차!J40/10000000</f>
        <v>1.8700976911715217E-3</v>
      </c>
      <c r="K40" s="11">
        <f>GLM2차!K40/10000000</f>
        <v>1.803400328473662E-3</v>
      </c>
      <c r="L40" s="11">
        <f>GLM2차!L40/10000000</f>
        <v>1.7516546800294302E-3</v>
      </c>
      <c r="M40" s="11">
        <f>GLM2차!M40/10000000</f>
        <v>1.7719909663477963E-3</v>
      </c>
      <c r="N40" s="11">
        <f>GLM2차!N40/10000000</f>
        <v>1.7410566318517271E-3</v>
      </c>
      <c r="O40" s="11">
        <f>GLM2차!O40/10000000</f>
        <v>1.6649667758402255E-3</v>
      </c>
      <c r="P40" s="11">
        <f>GLM2차!P40/10000000</f>
        <v>1.6961286810822189E-3</v>
      </c>
      <c r="Q40" s="11">
        <f>GLM2차!Q40/10000000</f>
        <v>1.625531017517421E-3</v>
      </c>
      <c r="R40" s="11">
        <f>GLM2차!R40/10000000</f>
        <v>1.6370680016027995E-3</v>
      </c>
      <c r="S40" s="11">
        <f>GLM2차!S40/10000000</f>
        <v>1.7168857523585811E-3</v>
      </c>
      <c r="T40" s="11">
        <f>GLM2차!T40/10000000</f>
        <v>1.743083893519788E-3</v>
      </c>
      <c r="U40" s="11">
        <f>GLM2차!U40/10000000</f>
        <v>1.8430064814735931E-3</v>
      </c>
      <c r="V40" s="11">
        <f>GLM2차!V40/10000000</f>
        <v>1.9488445728823856E-3</v>
      </c>
      <c r="W40" s="12">
        <f>GLM2차!W40/10000000</f>
        <v>1.978268118163767E-3</v>
      </c>
      <c r="X40" s="12">
        <f>GLM2차!X40/10000000</f>
        <v>2.0673593495094044E-3</v>
      </c>
      <c r="Y40" s="12">
        <f>GLM2차!Y40/10000000</f>
        <v>2.1714509876109693E-3</v>
      </c>
      <c r="Z40" s="12">
        <f>GLM2차!Z40/10000000</f>
        <v>2.2923837867986161E-3</v>
      </c>
      <c r="AA40" s="12">
        <f>GLM2차!AA40/10000000</f>
        <v>2.4323600587649596E-3</v>
      </c>
      <c r="AB40" s="12">
        <f>GLM2차!AB40/10000000</f>
        <v>2.5940099447036066E-3</v>
      </c>
      <c r="AC40" s="12">
        <f>GLM2차!AC40/10000000</f>
        <v>2.7804727829796485E-3</v>
      </c>
      <c r="AD40" s="12">
        <f>GLM2차!AD40/10000000</f>
        <v>2.9954970626603437E-3</v>
      </c>
      <c r="AE40" s="12">
        <f>GLM2차!AE40/10000000</f>
        <v>3.243563361185235E-3</v>
      </c>
      <c r="AG40" s="3">
        <f>(W40-실제값!W40)^2</f>
        <v>462991519.86887783</v>
      </c>
      <c r="AH40" s="3">
        <f>(X40-실제값!X40)^2</f>
        <v>487827889.90732092</v>
      </c>
      <c r="AI40" s="3">
        <f>(Y40-실제값!Y40)^2</f>
        <v>468135381.01610714</v>
      </c>
      <c r="AJ40" s="3">
        <f>(Z40-실제값!Z40)^2</f>
        <v>491969868.16613603</v>
      </c>
      <c r="AK40" s="3">
        <f>(AA40-실제값!AA40)^2</f>
        <v>684620685.86707628</v>
      </c>
      <c r="AL40" s="3">
        <f>(AB40-실제값!AB40)^2</f>
        <v>826914630.96464288</v>
      </c>
      <c r="AM40" s="3">
        <f>(AC40-실제값!AC40)^2</f>
        <v>815380553.26587391</v>
      </c>
      <c r="AN40" s="3">
        <f>(AD40-실제값!AD40)^2</f>
        <v>707268867.52961087</v>
      </c>
    </row>
    <row r="41" spans="1:40" x14ac:dyDescent="0.6">
      <c r="A41" s="1">
        <v>37</v>
      </c>
      <c r="B41" s="11">
        <f>GLM2차!B41/10000000</f>
        <v>2.8932857613754278E-3</v>
      </c>
      <c r="C41" s="11">
        <f>GLM2차!C41/10000000</f>
        <v>2.5671594009421842E-3</v>
      </c>
      <c r="D41" s="11">
        <f>GLM2차!D41/10000000</f>
        <v>2.2080079050326479E-3</v>
      </c>
      <c r="E41" s="11">
        <f>GLM2차!E41/10000000</f>
        <v>2.0901206714186728E-3</v>
      </c>
      <c r="F41" s="11">
        <f>GLM2차!F41/10000000</f>
        <v>2.0652476606441753E-3</v>
      </c>
      <c r="G41" s="11">
        <f>GLM2차!G41/10000000</f>
        <v>2.0391138342771148E-3</v>
      </c>
      <c r="H41" s="11">
        <f>GLM2차!H41/10000000</f>
        <v>2.1522590696940128E-3</v>
      </c>
      <c r="I41" s="11">
        <f>GLM2차!I41/10000000</f>
        <v>2.0227296292733548E-3</v>
      </c>
      <c r="J41" s="11">
        <f>GLM2차!J41/10000000</f>
        <v>1.9702289366414875E-3</v>
      </c>
      <c r="K41" s="11">
        <f>GLM2차!K41/10000000</f>
        <v>1.9372714180949777E-3</v>
      </c>
      <c r="L41" s="11">
        <f>GLM2차!L41/10000000</f>
        <v>1.9483200187174852E-3</v>
      </c>
      <c r="M41" s="11">
        <f>GLM2차!M41/10000000</f>
        <v>1.8992498984504334E-3</v>
      </c>
      <c r="N41" s="11">
        <f>GLM2차!N41/10000000</f>
        <v>1.915906896244582E-3</v>
      </c>
      <c r="O41" s="11">
        <f>GLM2차!O41/10000000</f>
        <v>1.8661272080929092E-3</v>
      </c>
      <c r="P41" s="11">
        <f>GLM2차!P41/10000000</f>
        <v>1.7682022046503268E-3</v>
      </c>
      <c r="Q41" s="11">
        <f>GLM2차!Q41/10000000</f>
        <v>1.7193525337601727E-3</v>
      </c>
      <c r="R41" s="11">
        <f>GLM2차!R41/10000000</f>
        <v>1.7419925779494777E-3</v>
      </c>
      <c r="S41" s="11">
        <f>GLM2차!S41/10000000</f>
        <v>1.7934452312046909E-3</v>
      </c>
      <c r="T41" s="11">
        <f>GLM2차!T41/10000000</f>
        <v>1.7650840685610907E-3</v>
      </c>
      <c r="U41" s="11">
        <f>GLM2차!U41/10000000</f>
        <v>1.8766288470389977E-3</v>
      </c>
      <c r="V41" s="11">
        <f>GLM2차!V41/10000000</f>
        <v>2.0200296566743868E-3</v>
      </c>
      <c r="W41" s="12">
        <f>GLM2차!W41/10000000</f>
        <v>1.9694584125602484E-3</v>
      </c>
      <c r="X41" s="12">
        <f>GLM2차!X41/10000000</f>
        <v>2.0257054437946937E-3</v>
      </c>
      <c r="Y41" s="12">
        <f>GLM2차!Y41/10000000</f>
        <v>2.0915868245736601E-3</v>
      </c>
      <c r="Z41" s="12">
        <f>GLM2차!Z41/10000000</f>
        <v>2.1679318274601747E-3</v>
      </c>
      <c r="AA41" s="12">
        <f>GLM2차!AA41/10000000</f>
        <v>2.2557214368598001E-3</v>
      </c>
      <c r="AB41" s="12">
        <f>GLM2차!AB41/10000000</f>
        <v>2.3561093022962647E-3</v>
      </c>
      <c r="AC41" s="12">
        <f>GLM2차!AC41/10000000</f>
        <v>2.470446895166423E-3</v>
      </c>
      <c r="AD41" s="12">
        <f>GLM2차!AD41/10000000</f>
        <v>2.6003136341741064E-3</v>
      </c>
      <c r="AE41" s="12">
        <f>GLM2차!AE41/10000000</f>
        <v>2.7475529144850314E-3</v>
      </c>
      <c r="AG41" s="3">
        <f>(W41-실제값!W41)^2</f>
        <v>505421975.92358392</v>
      </c>
      <c r="AH41" s="3">
        <f>(X41-실제값!X41)^2</f>
        <v>536593987.42791754</v>
      </c>
      <c r="AI41" s="3">
        <f>(Y41-실제값!Y41)^2</f>
        <v>502676979.3415643</v>
      </c>
      <c r="AJ41" s="3">
        <f>(Z41-실제값!Z41)^2</f>
        <v>546284750.37627697</v>
      </c>
      <c r="AK41" s="3">
        <f>(AA41-실제값!AA41)^2</f>
        <v>773320416.15448892</v>
      </c>
      <c r="AL41" s="3">
        <f>(AB41-실제값!AB41)^2</f>
        <v>837474537.72848928</v>
      </c>
      <c r="AM41" s="3">
        <f>(AC41-실제값!AC41)^2</f>
        <v>889634720.57311702</v>
      </c>
      <c r="AN41" s="3">
        <f>(AD41-실제값!AD41)^2</f>
        <v>788766499.85985696</v>
      </c>
    </row>
    <row r="42" spans="1:40" x14ac:dyDescent="0.6">
      <c r="A42" s="1">
        <v>38</v>
      </c>
      <c r="B42" s="11">
        <f>GLM2차!B42/10000000</f>
        <v>3.1935568159071458E-3</v>
      </c>
      <c r="C42" s="11">
        <f>GLM2차!C42/10000000</f>
        <v>2.7394556316784648E-3</v>
      </c>
      <c r="D42" s="11">
        <f>GLM2차!D42/10000000</f>
        <v>2.3994459611737526E-3</v>
      </c>
      <c r="E42" s="11">
        <f>GLM2차!E42/10000000</f>
        <v>2.2765838984194443E-3</v>
      </c>
      <c r="F42" s="11">
        <f>GLM2차!F42/10000000</f>
        <v>2.2712822647554761E-3</v>
      </c>
      <c r="G42" s="11">
        <f>GLM2차!G42/10000000</f>
        <v>2.2567525703934333E-3</v>
      </c>
      <c r="H42" s="11">
        <f>GLM2차!H42/10000000</f>
        <v>2.3058164819083991E-3</v>
      </c>
      <c r="I42" s="11">
        <f>GLM2차!I42/10000000</f>
        <v>2.2469162436135667E-3</v>
      </c>
      <c r="J42" s="11">
        <f>GLM2차!J42/10000000</f>
        <v>2.1356835976589716E-3</v>
      </c>
      <c r="K42" s="11">
        <f>GLM2차!K42/10000000</f>
        <v>2.0168980474991566E-3</v>
      </c>
      <c r="L42" s="11">
        <f>GLM2차!L42/10000000</f>
        <v>2.0623755247257194E-3</v>
      </c>
      <c r="M42" s="11">
        <f>GLM2차!M42/10000000</f>
        <v>2.0613642214060207E-3</v>
      </c>
      <c r="N42" s="11">
        <f>GLM2차!N42/10000000</f>
        <v>2.0503021687384095E-3</v>
      </c>
      <c r="O42" s="11">
        <f>GLM2차!O42/10000000</f>
        <v>1.9866113115198413E-3</v>
      </c>
      <c r="P42" s="11">
        <f>GLM2차!P42/10000000</f>
        <v>1.9070768901905723E-3</v>
      </c>
      <c r="Q42" s="11">
        <f>GLM2차!Q42/10000000</f>
        <v>1.8129748643204999E-3</v>
      </c>
      <c r="R42" s="11">
        <f>GLM2차!R42/10000000</f>
        <v>1.8448872061100003E-3</v>
      </c>
      <c r="S42" s="11">
        <f>GLM2차!S42/10000000</f>
        <v>1.8329991332639501E-3</v>
      </c>
      <c r="T42" s="11">
        <f>GLM2차!T42/10000000</f>
        <v>1.83965027992313E-3</v>
      </c>
      <c r="U42" s="11">
        <f>GLM2차!U42/10000000</f>
        <v>1.8691042898785388E-3</v>
      </c>
      <c r="V42" s="11">
        <f>GLM2차!V42/10000000</f>
        <v>2.0847905880653399E-3</v>
      </c>
      <c r="W42" s="12">
        <f>GLM2차!W42/10000000</f>
        <v>1.9876240227689169E-3</v>
      </c>
      <c r="X42" s="12">
        <f>GLM2차!X42/10000000</f>
        <v>2.0270960265767659E-3</v>
      </c>
      <c r="Y42" s="12">
        <f>GLM2차!Y42/10000000</f>
        <v>2.0743986741633938E-3</v>
      </c>
      <c r="Z42" s="12">
        <f>GLM2차!Z42/10000000</f>
        <v>2.1300409289726628E-3</v>
      </c>
      <c r="AA42" s="12">
        <f>GLM2차!AA42/10000000</f>
        <v>2.194630898584593E-3</v>
      </c>
      <c r="AB42" s="12">
        <f>GLM2차!AB42/10000000</f>
        <v>2.2688869062907984E-3</v>
      </c>
      <c r="AC42" s="12">
        <f>GLM2차!AC42/10000000</f>
        <v>2.3536507873812766E-3</v>
      </c>
      <c r="AD42" s="12">
        <f>GLM2차!AD42/10000000</f>
        <v>2.449903754197371E-3</v>
      </c>
      <c r="AE42" s="12">
        <f>GLM2차!AE42/10000000</f>
        <v>2.5587852476762233E-3</v>
      </c>
      <c r="AG42" s="3">
        <f>(W42-실제값!W42)^2</f>
        <v>525395338.14613563</v>
      </c>
      <c r="AH42" s="3">
        <f>(X42-실제값!X42)^2</f>
        <v>565927463.93198514</v>
      </c>
      <c r="AI42" s="3">
        <f>(Y42-실제값!Y42)^2</f>
        <v>581175009.06533754</v>
      </c>
      <c r="AJ42" s="3">
        <f>(Z42-실제값!Z42)^2</f>
        <v>588619819.80619788</v>
      </c>
      <c r="AK42" s="3">
        <f>(AA42-실제값!AA42)^2</f>
        <v>784393662.98214209</v>
      </c>
      <c r="AL42" s="3">
        <f>(AB42-실제값!AB42)^2</f>
        <v>932356770.11249733</v>
      </c>
      <c r="AM42" s="3">
        <f>(AC42-실제값!AC42)^2</f>
        <v>860640503.92354214</v>
      </c>
      <c r="AN42" s="3">
        <f>(AD42-실제값!AD42)^2</f>
        <v>826382915.47496605</v>
      </c>
    </row>
    <row r="43" spans="1:40" x14ac:dyDescent="0.6">
      <c r="A43" s="1">
        <v>39</v>
      </c>
      <c r="B43" s="11">
        <f>GLM2차!B43/10000000</f>
        <v>3.2046887871045775E-3</v>
      </c>
      <c r="C43" s="11">
        <f>GLM2차!C43/10000000</f>
        <v>2.8389594220592129E-3</v>
      </c>
      <c r="D43" s="11">
        <f>GLM2차!D43/10000000</f>
        <v>2.4151516453227166E-3</v>
      </c>
      <c r="E43" s="11">
        <f>GLM2차!E43/10000000</f>
        <v>2.3989316192716266E-3</v>
      </c>
      <c r="F43" s="11">
        <f>GLM2차!F43/10000000</f>
        <v>2.3672640360528231E-3</v>
      </c>
      <c r="G43" s="11">
        <f>GLM2차!G43/10000000</f>
        <v>2.353023480327566E-3</v>
      </c>
      <c r="H43" s="11">
        <f>GLM2차!H43/10000000</f>
        <v>2.4246361911952016E-3</v>
      </c>
      <c r="I43" s="11">
        <f>GLM2차!I43/10000000</f>
        <v>2.4049610737430387E-3</v>
      </c>
      <c r="J43" s="11">
        <f>GLM2차!J43/10000000</f>
        <v>2.3602518150970492E-3</v>
      </c>
      <c r="K43" s="11">
        <f>GLM2차!K43/10000000</f>
        <v>2.1915310603720581E-3</v>
      </c>
      <c r="L43" s="11">
        <f>GLM2차!L43/10000000</f>
        <v>2.1793795518535056E-3</v>
      </c>
      <c r="M43" s="11">
        <f>GLM2차!M43/10000000</f>
        <v>2.2022643041667731E-3</v>
      </c>
      <c r="N43" s="11">
        <f>GLM2차!N43/10000000</f>
        <v>2.1239493043553239E-3</v>
      </c>
      <c r="O43" s="11">
        <f>GLM2차!O43/10000000</f>
        <v>2.0567437461808335E-3</v>
      </c>
      <c r="P43" s="11">
        <f>GLM2차!P43/10000000</f>
        <v>2.0607531908310313E-3</v>
      </c>
      <c r="Q43" s="11">
        <f>GLM2차!Q43/10000000</f>
        <v>1.9549454355875713E-3</v>
      </c>
      <c r="R43" s="11">
        <f>GLM2차!R43/10000000</f>
        <v>1.9697909315851535E-3</v>
      </c>
      <c r="S43" s="11">
        <f>GLM2차!S43/10000000</f>
        <v>1.9154612154265005E-3</v>
      </c>
      <c r="T43" s="11">
        <f>GLM2차!T43/10000000</f>
        <v>1.9687203983833404E-3</v>
      </c>
      <c r="U43" s="11">
        <f>GLM2차!U43/10000000</f>
        <v>2.0366286531939386E-3</v>
      </c>
      <c r="V43" s="11">
        <f>GLM2차!V43/10000000</f>
        <v>2.1236556649619829E-3</v>
      </c>
      <c r="W43" s="12">
        <f>GLM2차!W43/10000000</f>
        <v>2.0573332242535265E-3</v>
      </c>
      <c r="X43" s="12">
        <f>GLM2차!X43/10000000</f>
        <v>2.081276917408306E-3</v>
      </c>
      <c r="Y43" s="12">
        <f>GLM2차!Y43/10000000</f>
        <v>2.1109035790170486E-3</v>
      </c>
      <c r="Z43" s="12">
        <f>GLM2차!Z43/10000000</f>
        <v>2.1464472766872023E-3</v>
      </c>
      <c r="AA43" s="12">
        <f>GLM2차!AA43/10000000</f>
        <v>2.1881916426119349E-3</v>
      </c>
      <c r="AB43" s="12">
        <f>GLM2차!AB43/10000000</f>
        <v>2.2364736473109207E-3</v>
      </c>
      <c r="AC43" s="12">
        <f>GLM2차!AC43/10000000</f>
        <v>2.291688133329783E-3</v>
      </c>
      <c r="AD43" s="12">
        <f>GLM2차!AD43/10000000</f>
        <v>2.3542931943573136E-3</v>
      </c>
      <c r="AE43" s="12">
        <f>GLM2차!AE43/10000000</f>
        <v>2.4248165023486815E-3</v>
      </c>
      <c r="AG43" s="3">
        <f>(W43-실제값!W43)^2</f>
        <v>569369337.4357537</v>
      </c>
      <c r="AH43" s="3">
        <f>(X43-실제값!X43)^2</f>
        <v>601329941.46729672</v>
      </c>
      <c r="AI43" s="3">
        <f>(Y43-실제값!Y43)^2</f>
        <v>637955137.63298917</v>
      </c>
      <c r="AJ43" s="3">
        <f>(Z43-실제값!Z43)^2</f>
        <v>639397551.56474555</v>
      </c>
      <c r="AK43" s="3">
        <f>(AA43-실제값!AA43)^2</f>
        <v>905492137.18185472</v>
      </c>
      <c r="AL43" s="3">
        <f>(AB43-실제값!AB43)^2</f>
        <v>1023039208.4167583</v>
      </c>
      <c r="AM43" s="3">
        <f>(AC43-실제값!AC43)^2</f>
        <v>982262997.31139934</v>
      </c>
      <c r="AN43" s="3">
        <f>(AD43-실제값!AD43)^2</f>
        <v>899693584.67828727</v>
      </c>
    </row>
    <row r="44" spans="1:40" x14ac:dyDescent="0.6">
      <c r="A44" s="1">
        <v>40</v>
      </c>
      <c r="B44" s="11">
        <f>GLM2차!B44/10000000</f>
        <v>3.3349652071036412E-3</v>
      </c>
      <c r="C44" s="11">
        <f>GLM2차!C44/10000000</f>
        <v>3.0495120211159275E-3</v>
      </c>
      <c r="D44" s="11">
        <f>GLM2차!D44/10000000</f>
        <v>2.724689199965625E-3</v>
      </c>
      <c r="E44" s="11">
        <f>GLM2차!E44/10000000</f>
        <v>2.5378558131596723E-3</v>
      </c>
      <c r="F44" s="11">
        <f>GLM2차!F44/10000000</f>
        <v>2.4864623008491538E-3</v>
      </c>
      <c r="G44" s="11">
        <f>GLM2차!G44/10000000</f>
        <v>2.5738465904938273E-3</v>
      </c>
      <c r="H44" s="11">
        <f>GLM2차!H44/10000000</f>
        <v>2.580622581822704E-3</v>
      </c>
      <c r="I44" s="11">
        <f>GLM2차!I44/10000000</f>
        <v>2.6703032612108587E-3</v>
      </c>
      <c r="J44" s="11">
        <f>GLM2차!J44/10000000</f>
        <v>2.5487663333874705E-3</v>
      </c>
      <c r="K44" s="11">
        <f>GLM2차!K44/10000000</f>
        <v>2.4427738921409558E-3</v>
      </c>
      <c r="L44" s="11">
        <f>GLM2차!L44/10000000</f>
        <v>2.4294105855480206E-3</v>
      </c>
      <c r="M44" s="11">
        <f>GLM2차!M44/10000000</f>
        <v>2.380765027996262E-3</v>
      </c>
      <c r="N44" s="11">
        <f>GLM2차!N44/10000000</f>
        <v>2.2943962983050089E-3</v>
      </c>
      <c r="O44" s="11">
        <f>GLM2차!O44/10000000</f>
        <v>2.1877042932508879E-3</v>
      </c>
      <c r="P44" s="11">
        <f>GLM2차!P44/10000000</f>
        <v>2.2466224265604521E-3</v>
      </c>
      <c r="Q44" s="11">
        <f>GLM2차!Q44/10000000</f>
        <v>2.0662600211647886E-3</v>
      </c>
      <c r="R44" s="11">
        <f>GLM2차!R44/10000000</f>
        <v>2.1373923157771754E-3</v>
      </c>
      <c r="S44" s="11">
        <f>GLM2차!S44/10000000</f>
        <v>2.0872811566927311E-3</v>
      </c>
      <c r="T44" s="11">
        <f>GLM2차!T44/10000000</f>
        <v>2.0934528288978588E-3</v>
      </c>
      <c r="U44" s="11">
        <f>GLM2차!U44/10000000</f>
        <v>2.1293076638846027E-3</v>
      </c>
      <c r="V44" s="11">
        <f>GLM2차!V44/10000000</f>
        <v>2.2024543197381044E-3</v>
      </c>
      <c r="W44" s="12">
        <f>GLM2차!W44/10000000</f>
        <v>2.1251025520402978E-3</v>
      </c>
      <c r="X44" s="12">
        <f>GLM2차!X44/10000000</f>
        <v>2.1286415886668151E-3</v>
      </c>
      <c r="Y44" s="12">
        <f>GLM2차!Y44/10000000</f>
        <v>2.1359533037062302E-3</v>
      </c>
      <c r="Z44" s="12">
        <f>GLM2차!Z44/10000000</f>
        <v>2.1470765345633974E-3</v>
      </c>
      <c r="AA44" s="12">
        <f>GLM2차!AA44/10000000</f>
        <v>2.1620705337658834E-3</v>
      </c>
      <c r="AB44" s="12">
        <f>GLM2차!AB44/10000000</f>
        <v>2.1810154953028878E-3</v>
      </c>
      <c r="AC44" s="12">
        <f>GLM2차!AC44/10000000</f>
        <v>2.204013269896124E-3</v>
      </c>
      <c r="AD44" s="12">
        <f>GLM2차!AD44/10000000</f>
        <v>2.2311882780603823E-3</v>
      </c>
      <c r="AE44" s="12">
        <f>GLM2차!AE44/10000000</f>
        <v>2.2626886324887061E-3</v>
      </c>
      <c r="AG44" s="3">
        <f>(W44-실제값!W44)^2</f>
        <v>555548850.19532776</v>
      </c>
      <c r="AH44" s="3">
        <f>(X44-실제값!X44)^2</f>
        <v>677117740.46055841</v>
      </c>
      <c r="AI44" s="3">
        <f>(Y44-실제값!Y44)^2</f>
        <v>640125569.08187282</v>
      </c>
      <c r="AJ44" s="3">
        <f>(Z44-실제값!Z44)^2</f>
        <v>772339488.57832909</v>
      </c>
      <c r="AK44" s="3">
        <f>(AA44-실제값!AA44)^2</f>
        <v>1018156502.6270772</v>
      </c>
      <c r="AL44" s="3">
        <f>(AB44-실제값!AB44)^2</f>
        <v>1094762583.8289492</v>
      </c>
      <c r="AM44" s="3">
        <f>(AC44-실제값!AC44)^2</f>
        <v>1063630489.2775724</v>
      </c>
      <c r="AN44" s="3">
        <f>(AD44-실제값!AD44)^2</f>
        <v>990146638.53038013</v>
      </c>
    </row>
    <row r="45" spans="1:40" x14ac:dyDescent="0.6">
      <c r="A45" s="1">
        <v>41</v>
      </c>
      <c r="B45" s="11">
        <f>GLM2차!B45/10000000</f>
        <v>3.7223987780284429E-3</v>
      </c>
      <c r="C45" s="11">
        <f>GLM2차!C45/10000000</f>
        <v>3.3892312535185958E-3</v>
      </c>
      <c r="D45" s="11">
        <f>GLM2차!D45/10000000</f>
        <v>3.0347420006017903E-3</v>
      </c>
      <c r="E45" s="11">
        <f>GLM2차!E45/10000000</f>
        <v>2.8863673237270676E-3</v>
      </c>
      <c r="F45" s="11">
        <f>GLM2차!F45/10000000</f>
        <v>2.8421763661439499E-3</v>
      </c>
      <c r="G45" s="11">
        <f>GLM2차!G45/10000000</f>
        <v>2.828827438411848E-3</v>
      </c>
      <c r="H45" s="11">
        <f>GLM2차!H45/10000000</f>
        <v>2.8274984814963362E-3</v>
      </c>
      <c r="I45" s="11">
        <f>GLM2차!I45/10000000</f>
        <v>2.7990806184200394E-3</v>
      </c>
      <c r="J45" s="11">
        <f>GLM2차!J45/10000000</f>
        <v>2.8134833313864416E-3</v>
      </c>
      <c r="K45" s="11">
        <f>GLM2차!K45/10000000</f>
        <v>2.6964505420500294E-3</v>
      </c>
      <c r="L45" s="11">
        <f>GLM2차!L45/10000000</f>
        <v>2.6428469360822867E-3</v>
      </c>
      <c r="M45" s="11">
        <f>GLM2차!M45/10000000</f>
        <v>2.5356925423761262E-3</v>
      </c>
      <c r="N45" s="11">
        <f>GLM2차!N45/10000000</f>
        <v>2.4634880745422775E-3</v>
      </c>
      <c r="O45" s="11">
        <f>GLM2차!O45/10000000</f>
        <v>2.4378693417589259E-3</v>
      </c>
      <c r="P45" s="11">
        <f>GLM2차!P45/10000000</f>
        <v>2.4478004362005457E-3</v>
      </c>
      <c r="Q45" s="11">
        <f>GLM2차!Q45/10000000</f>
        <v>2.2800053927378838E-3</v>
      </c>
      <c r="R45" s="11">
        <f>GLM2차!R45/10000000</f>
        <v>2.2785596842540066E-3</v>
      </c>
      <c r="S45" s="11">
        <f>GLM2차!S45/10000000</f>
        <v>2.2582257521186464E-3</v>
      </c>
      <c r="T45" s="11">
        <f>GLM2차!T45/10000000</f>
        <v>2.1880997539455256E-3</v>
      </c>
      <c r="U45" s="11">
        <f>GLM2차!U45/10000000</f>
        <v>2.3325560537101942E-3</v>
      </c>
      <c r="V45" s="11">
        <f>GLM2차!V45/10000000</f>
        <v>2.364643505280557E-3</v>
      </c>
      <c r="W45" s="12">
        <f>GLM2차!W45/10000000</f>
        <v>2.2875679116696056E-3</v>
      </c>
      <c r="X45" s="12">
        <f>GLM2차!X45/10000000</f>
        <v>2.2916835914377704E-3</v>
      </c>
      <c r="Y45" s="12">
        <f>GLM2차!Y45/10000000</f>
        <v>2.3003219225596191E-3</v>
      </c>
      <c r="Z45" s="12">
        <f>GLM2차!Z45/10000000</f>
        <v>2.3135339955124802E-3</v>
      </c>
      <c r="AA45" s="12">
        <f>GLM2차!AA45/10000000</f>
        <v>2.3313981985069259E-3</v>
      </c>
      <c r="AB45" s="12">
        <f>GLM2차!AB45/10000000</f>
        <v>2.3540209931172187E-3</v>
      </c>
      <c r="AC45" s="12">
        <f>GLM2차!AC45/10000000</f>
        <v>2.3815379723718917E-3</v>
      </c>
      <c r="AD45" s="12">
        <f>GLM2차!AD45/10000000</f>
        <v>2.4141152160193687E-3</v>
      </c>
      <c r="AE45" s="12">
        <f>GLM2차!AE45/10000000</f>
        <v>2.4519509619458824E-3</v>
      </c>
      <c r="AG45" s="3">
        <f>(W45-실제값!W45)^2</f>
        <v>640417936.84422159</v>
      </c>
      <c r="AH45" s="3">
        <f>(X45-실제값!X45)^2</f>
        <v>668183049.26568568</v>
      </c>
      <c r="AI45" s="3">
        <f>(Y45-실제값!Y45)^2</f>
        <v>712900820.7062993</v>
      </c>
      <c r="AJ45" s="3">
        <f>(Z45-실제값!Z45)^2</f>
        <v>732296440.86906219</v>
      </c>
      <c r="AK45" s="3">
        <f>(AA45-실제값!AA45)^2</f>
        <v>1060468037.7822791</v>
      </c>
      <c r="AL45" s="3">
        <f>(AB45-실제값!AB45)^2</f>
        <v>1239852672.4912236</v>
      </c>
      <c r="AM45" s="3">
        <f>(AC45-실제값!AC45)^2</f>
        <v>1175263736.690963</v>
      </c>
      <c r="AN45" s="3">
        <f>(AD45-실제값!AD45)^2</f>
        <v>1061651096.4317364</v>
      </c>
    </row>
    <row r="46" spans="1:40" x14ac:dyDescent="0.6">
      <c r="A46" s="1">
        <v>42</v>
      </c>
      <c r="B46" s="11">
        <f>GLM2차!B46/10000000</f>
        <v>3.9216044439660961E-3</v>
      </c>
      <c r="C46" s="11">
        <f>GLM2차!C46/10000000</f>
        <v>3.4575506441756492E-3</v>
      </c>
      <c r="D46" s="11">
        <f>GLM2차!D46/10000000</f>
        <v>3.1404432391719389E-3</v>
      </c>
      <c r="E46" s="11">
        <f>GLM2차!E46/10000000</f>
        <v>3.0870298842364968E-3</v>
      </c>
      <c r="F46" s="11">
        <f>GLM2차!F46/10000000</f>
        <v>3.0374670389617629E-3</v>
      </c>
      <c r="G46" s="11">
        <f>GLM2차!G46/10000000</f>
        <v>3.0045242180528459E-3</v>
      </c>
      <c r="H46" s="11">
        <f>GLM2차!H46/10000000</f>
        <v>2.9846734124345763E-3</v>
      </c>
      <c r="I46" s="11">
        <f>GLM2차!I46/10000000</f>
        <v>3.0523706689745329E-3</v>
      </c>
      <c r="J46" s="11">
        <f>GLM2차!J46/10000000</f>
        <v>3.003375006239972E-3</v>
      </c>
      <c r="K46" s="11">
        <f>GLM2차!K46/10000000</f>
        <v>2.958497965530554E-3</v>
      </c>
      <c r="L46" s="11">
        <f>GLM2차!L46/10000000</f>
        <v>2.9911615044424101E-3</v>
      </c>
      <c r="M46" s="11">
        <f>GLM2차!M46/10000000</f>
        <v>2.9009369682705863E-3</v>
      </c>
      <c r="N46" s="11">
        <f>GLM2차!N46/10000000</f>
        <v>2.6792321807207684E-3</v>
      </c>
      <c r="O46" s="11">
        <f>GLM2차!O46/10000000</f>
        <v>2.5853997873688341E-3</v>
      </c>
      <c r="P46" s="11">
        <f>GLM2차!P46/10000000</f>
        <v>2.6361902373330682E-3</v>
      </c>
      <c r="Q46" s="11">
        <f>GLM2차!Q46/10000000</f>
        <v>2.5046239670117928E-3</v>
      </c>
      <c r="R46" s="11">
        <f>GLM2차!R46/10000000</f>
        <v>2.4935303214486462E-3</v>
      </c>
      <c r="S46" s="11">
        <f>GLM2차!S46/10000000</f>
        <v>2.4158334186963125E-3</v>
      </c>
      <c r="T46" s="11">
        <f>GLM2차!T46/10000000</f>
        <v>2.4624534994592616E-3</v>
      </c>
      <c r="U46" s="11">
        <f>GLM2차!U46/10000000</f>
        <v>2.3712165546685717E-3</v>
      </c>
      <c r="V46" s="11">
        <f>GLM2차!V46/10000000</f>
        <v>2.4933317695048272E-3</v>
      </c>
      <c r="W46" s="12">
        <f>GLM2차!W46/10000000</f>
        <v>2.3850856405314646E-3</v>
      </c>
      <c r="X46" s="12">
        <f>GLM2차!X46/10000000</f>
        <v>2.3633692959868571E-3</v>
      </c>
      <c r="Y46" s="12">
        <f>GLM2차!Y46/10000000</f>
        <v>2.3439576092546374E-3</v>
      </c>
      <c r="Z46" s="12">
        <f>GLM2차!Z46/10000000</f>
        <v>2.3267968654976596E-3</v>
      </c>
      <c r="AA46" s="12">
        <f>GLM2차!AA46/10000000</f>
        <v>2.311839819443265E-3</v>
      </c>
      <c r="AB46" s="12">
        <f>GLM2차!AB46/10000000</f>
        <v>2.2990454785738897E-3</v>
      </c>
      <c r="AC46" s="12">
        <f>GLM2차!AC46/10000000</f>
        <v>2.2883789158372465E-3</v>
      </c>
      <c r="AD46" s="12">
        <f>GLM2차!AD46/10000000</f>
        <v>2.2798111106944632E-3</v>
      </c>
      <c r="AE46" s="12">
        <f>GLM2차!AE46/10000000</f>
        <v>2.2733188174914802E-3</v>
      </c>
      <c r="AG46" s="3">
        <f>(W46-실제값!W46)^2</f>
        <v>664585811.97309041</v>
      </c>
      <c r="AH46" s="3">
        <f>(X46-실제값!X46)^2</f>
        <v>724856284.70869744</v>
      </c>
      <c r="AI46" s="3">
        <f>(Y46-실제값!Y46)^2</f>
        <v>710532168.37905395</v>
      </c>
      <c r="AJ46" s="3">
        <f>(Z46-실제값!Z46)^2</f>
        <v>846007304.56168485</v>
      </c>
      <c r="AK46" s="3">
        <f>(AA46-실제값!AA46)^2</f>
        <v>1076704241.5381889</v>
      </c>
      <c r="AL46" s="3">
        <f>(AB46-실제값!AB46)^2</f>
        <v>1312938407.3455553</v>
      </c>
      <c r="AM46" s="3">
        <f>(AC46-실제값!AC46)^2</f>
        <v>1263115234.9693396</v>
      </c>
      <c r="AN46" s="3">
        <f>(AD46-실제값!AD46)^2</f>
        <v>1182438485.356302</v>
      </c>
    </row>
    <row r="47" spans="1:40" x14ac:dyDescent="0.6">
      <c r="A47" s="1">
        <v>43</v>
      </c>
      <c r="B47" s="11">
        <f>GLM2차!B47/10000000</f>
        <v>4.1159790091973092E-3</v>
      </c>
      <c r="C47" s="11">
        <f>GLM2차!C47/10000000</f>
        <v>3.7565424583949482E-3</v>
      </c>
      <c r="D47" s="11">
        <f>GLM2차!D47/10000000</f>
        <v>3.4690663821510541E-3</v>
      </c>
      <c r="E47" s="11">
        <f>GLM2차!E47/10000000</f>
        <v>3.3940519907851145E-3</v>
      </c>
      <c r="F47" s="11">
        <f>GLM2차!F47/10000000</f>
        <v>3.4127405009881746E-3</v>
      </c>
      <c r="G47" s="11">
        <f>GLM2차!G47/10000000</f>
        <v>3.3891901170420408E-3</v>
      </c>
      <c r="H47" s="11">
        <f>GLM2차!H47/10000000</f>
        <v>3.3430368314499173E-3</v>
      </c>
      <c r="I47" s="11">
        <f>GLM2차!I47/10000000</f>
        <v>3.2989356470035543E-3</v>
      </c>
      <c r="J47" s="11">
        <f>GLM2차!J47/10000000</f>
        <v>3.3193271188163343E-3</v>
      </c>
      <c r="K47" s="11">
        <f>GLM2차!K47/10000000</f>
        <v>3.1225018724952364E-3</v>
      </c>
      <c r="L47" s="11">
        <f>GLM2차!L47/10000000</f>
        <v>3.1692596937188035E-3</v>
      </c>
      <c r="M47" s="11">
        <f>GLM2차!M47/10000000</f>
        <v>3.1558875987975328E-3</v>
      </c>
      <c r="N47" s="11">
        <f>GLM2차!N47/10000000</f>
        <v>3.0050395452213543E-3</v>
      </c>
      <c r="O47" s="11">
        <f>GLM2차!O47/10000000</f>
        <v>2.8244114945417918E-3</v>
      </c>
      <c r="P47" s="11">
        <f>GLM2차!P47/10000000</f>
        <v>2.7290783343902293E-3</v>
      </c>
      <c r="Q47" s="11">
        <f>GLM2차!Q47/10000000</f>
        <v>2.6138258705086723E-3</v>
      </c>
      <c r="R47" s="11">
        <f>GLM2차!R47/10000000</f>
        <v>2.6926779651458986E-3</v>
      </c>
      <c r="S47" s="11">
        <f>GLM2차!S47/10000000</f>
        <v>2.6346158507597854E-3</v>
      </c>
      <c r="T47" s="11">
        <f>GLM2차!T47/10000000</f>
        <v>2.6359522398356175E-3</v>
      </c>
      <c r="U47" s="11">
        <f>GLM2차!U47/10000000</f>
        <v>2.580539156277286E-3</v>
      </c>
      <c r="V47" s="11">
        <f>GLM2차!V47/10000000</f>
        <v>2.5924918408496795E-3</v>
      </c>
      <c r="W47" s="12">
        <f>GLM2차!W47/10000000</f>
        <v>2.4931171976062122E-3</v>
      </c>
      <c r="X47" s="12">
        <f>GLM2차!X47/10000000</f>
        <v>2.454056476386377E-3</v>
      </c>
      <c r="Y47" s="12">
        <f>GLM2차!Y47/10000000</f>
        <v>2.4167070749511028E-3</v>
      </c>
      <c r="Z47" s="12">
        <f>GLM2차!Z47/10000000</f>
        <v>2.3810092113444293E-3</v>
      </c>
      <c r="AA47" s="12">
        <f>GLM2차!AA47/10000000</f>
        <v>2.3469062381344017E-3</v>
      </c>
      <c r="AB47" s="12">
        <f>GLM2차!AB47/10000000</f>
        <v>2.3143444937403076E-3</v>
      </c>
      <c r="AC47" s="12">
        <f>GLM2차!AC47/10000000</f>
        <v>2.2832731626610432E-3</v>
      </c>
      <c r="AD47" s="12">
        <f>GLM2차!AD47/10000000</f>
        <v>2.2536441441140921E-3</v>
      </c>
      <c r="AE47" s="12">
        <f>GLM2차!AE47/10000000</f>
        <v>2.2254119285988346E-3</v>
      </c>
      <c r="AG47" s="3">
        <f>(W47-실제값!W47)^2</f>
        <v>831637083.5498271</v>
      </c>
      <c r="AH47" s="3">
        <f>(X47-실제값!X47)^2</f>
        <v>809013971.62384808</v>
      </c>
      <c r="AI47" s="3">
        <f>(Y47-실제값!Y47)^2</f>
        <v>798090709.66434205</v>
      </c>
      <c r="AJ47" s="3">
        <f>(Z47-실제값!Z47)^2</f>
        <v>818209443.66090989</v>
      </c>
      <c r="AK47" s="3">
        <f>(AA47-실제값!AA47)^2</f>
        <v>1198833602.0989523</v>
      </c>
      <c r="AL47" s="3">
        <f>(AB47-실제값!AB47)^2</f>
        <v>1405724751.9733098</v>
      </c>
      <c r="AM47" s="3">
        <f>(AC47-실제값!AC47)^2</f>
        <v>1362636163.7095423</v>
      </c>
      <c r="AN47" s="3">
        <f>(AD47-실제값!AD47)^2</f>
        <v>1359627845.5372531</v>
      </c>
    </row>
    <row r="48" spans="1:40" x14ac:dyDescent="0.6">
      <c r="A48" s="1">
        <v>44</v>
      </c>
      <c r="B48" s="11">
        <f>GLM2차!B48/10000000</f>
        <v>4.1604609824497703E-3</v>
      </c>
      <c r="C48" s="11">
        <f>GLM2차!C48/10000000</f>
        <v>3.9572105004873626E-3</v>
      </c>
      <c r="D48" s="11">
        <f>GLM2차!D48/10000000</f>
        <v>3.5906344757771708E-3</v>
      </c>
      <c r="E48" s="11">
        <f>GLM2차!E48/10000000</f>
        <v>3.6970257409908603E-3</v>
      </c>
      <c r="F48" s="11">
        <f>GLM2차!F48/10000000</f>
        <v>3.6392533786788932E-3</v>
      </c>
      <c r="G48" s="11">
        <f>GLM2차!G48/10000000</f>
        <v>3.6297905654270727E-3</v>
      </c>
      <c r="H48" s="11">
        <f>GLM2차!H48/10000000</f>
        <v>3.6287286218733739E-3</v>
      </c>
      <c r="I48" s="11">
        <f>GLM2차!I48/10000000</f>
        <v>3.6318436525366385E-3</v>
      </c>
      <c r="J48" s="11">
        <f>GLM2차!J48/10000000</f>
        <v>3.6092770688208298E-3</v>
      </c>
      <c r="K48" s="11">
        <f>GLM2차!K48/10000000</f>
        <v>3.3889285945120674E-3</v>
      </c>
      <c r="L48" s="11">
        <f>GLM2차!L48/10000000</f>
        <v>3.4834517654502056E-3</v>
      </c>
      <c r="M48" s="11">
        <f>GLM2차!M48/10000000</f>
        <v>3.3558705334706378E-3</v>
      </c>
      <c r="N48" s="11">
        <f>GLM2차!N48/10000000</f>
        <v>3.3718509309746472E-3</v>
      </c>
      <c r="O48" s="11">
        <f>GLM2차!O48/10000000</f>
        <v>3.2261991729627499E-3</v>
      </c>
      <c r="P48" s="11">
        <f>GLM2차!P48/10000000</f>
        <v>3.0924548110267047E-3</v>
      </c>
      <c r="Q48" s="11">
        <f>GLM2차!Q48/10000000</f>
        <v>2.9252959368344634E-3</v>
      </c>
      <c r="R48" s="11">
        <f>GLM2차!R48/10000000</f>
        <v>2.8284215119163333E-3</v>
      </c>
      <c r="S48" s="11">
        <f>GLM2차!S48/10000000</f>
        <v>2.8531106951323664E-3</v>
      </c>
      <c r="T48" s="11">
        <f>GLM2차!T48/10000000</f>
        <v>2.8813834812296416E-3</v>
      </c>
      <c r="U48" s="11">
        <f>GLM2차!U48/10000000</f>
        <v>2.8101930935332704E-3</v>
      </c>
      <c r="V48" s="11">
        <f>GLM2차!V48/10000000</f>
        <v>2.9270728884635195E-3</v>
      </c>
      <c r="W48" s="12">
        <f>GLM2차!W48/10000000</f>
        <v>2.7083786178945641E-3</v>
      </c>
      <c r="X48" s="12">
        <f>GLM2차!X48/10000000</f>
        <v>2.6506480306599028E-3</v>
      </c>
      <c r="Y48" s="12">
        <f>GLM2차!Y48/10000000</f>
        <v>2.5933620140279733E-3</v>
      </c>
      <c r="Z48" s="12">
        <f>GLM2차!Z48/10000000</f>
        <v>2.5365452984307713E-3</v>
      </c>
      <c r="AA48" s="12">
        <f>GLM2차!AA48/10000000</f>
        <v>2.4802216542935888E-3</v>
      </c>
      <c r="AB48" s="12">
        <f>GLM2차!AB48/10000000</f>
        <v>2.4244138845754453E-3</v>
      </c>
      <c r="AC48" s="12">
        <f>GLM2차!AC48/10000000</f>
        <v>2.3691438189240971E-3</v>
      </c>
      <c r="AD48" s="12">
        <f>GLM2차!AD48/10000000</f>
        <v>2.3144323094167725E-3</v>
      </c>
      <c r="AE48" s="12">
        <f>GLM2차!AE48/10000000</f>
        <v>2.2602992278666707E-3</v>
      </c>
      <c r="AG48" s="3">
        <f>(W48-실제값!W48)^2</f>
        <v>894058838.64304578</v>
      </c>
      <c r="AH48" s="3">
        <f>(X48-실제값!X48)^2</f>
        <v>881482628.41356254</v>
      </c>
      <c r="AI48" s="3">
        <f>(Y48-실제값!Y48)^2</f>
        <v>956331798.32571042</v>
      </c>
      <c r="AJ48" s="3">
        <f>(Z48-실제값!Z48)^2</f>
        <v>947270719.91523516</v>
      </c>
      <c r="AK48" s="3">
        <f>(AA48-실제값!AA48)^2</f>
        <v>1215909539.6713274</v>
      </c>
      <c r="AL48" s="3">
        <f>(AB48-실제값!AB48)^2</f>
        <v>1530044249.5463066</v>
      </c>
      <c r="AM48" s="3">
        <f>(AC48-실제값!AC48)^2</f>
        <v>1538710707.5253875</v>
      </c>
      <c r="AN48" s="3">
        <f>(AD48-실제값!AD48)^2</f>
        <v>1493877838.4745643</v>
      </c>
    </row>
    <row r="49" spans="1:40" x14ac:dyDescent="0.6">
      <c r="A49" s="1">
        <v>45</v>
      </c>
      <c r="B49" s="11">
        <f>GLM2차!B49/10000000</f>
        <v>4.4044978873547724E-3</v>
      </c>
      <c r="C49" s="11">
        <f>GLM2차!C49/10000000</f>
        <v>4.2409475024800863E-3</v>
      </c>
      <c r="D49" s="11">
        <f>GLM2차!D49/10000000</f>
        <v>3.9534507874800194E-3</v>
      </c>
      <c r="E49" s="11">
        <f>GLM2차!E49/10000000</f>
        <v>3.8407683416375703E-3</v>
      </c>
      <c r="F49" s="11">
        <f>GLM2차!F49/10000000</f>
        <v>3.80119106095978E-3</v>
      </c>
      <c r="G49" s="11">
        <f>GLM2차!G49/10000000</f>
        <v>3.8477305619676497E-3</v>
      </c>
      <c r="H49" s="11">
        <f>GLM2차!H49/10000000</f>
        <v>3.8841980131799313E-3</v>
      </c>
      <c r="I49" s="11">
        <f>GLM2차!I49/10000000</f>
        <v>3.9050331258948232E-3</v>
      </c>
      <c r="J49" s="11">
        <f>GLM2차!J49/10000000</f>
        <v>3.8364040775241679E-3</v>
      </c>
      <c r="K49" s="11">
        <f>GLM2차!K49/10000000</f>
        <v>3.8137822127750952E-3</v>
      </c>
      <c r="L49" s="11">
        <f>GLM2차!L49/10000000</f>
        <v>3.8049234744287467E-3</v>
      </c>
      <c r="M49" s="11">
        <f>GLM2차!M49/10000000</f>
        <v>3.6340374921323497E-3</v>
      </c>
      <c r="N49" s="11">
        <f>GLM2차!N49/10000000</f>
        <v>3.62819741297148E-3</v>
      </c>
      <c r="O49" s="11">
        <f>GLM2차!O49/10000000</f>
        <v>3.4993914968100164E-3</v>
      </c>
      <c r="P49" s="11">
        <f>GLM2차!P49/10000000</f>
        <v>3.4362974578498072E-3</v>
      </c>
      <c r="Q49" s="11">
        <f>GLM2차!Q49/10000000</f>
        <v>3.2364613681650552E-3</v>
      </c>
      <c r="R49" s="11">
        <f>GLM2차!R49/10000000</f>
        <v>3.1550837826697441E-3</v>
      </c>
      <c r="S49" s="11">
        <f>GLM2차!S49/10000000</f>
        <v>3.0582426215361195E-3</v>
      </c>
      <c r="T49" s="11">
        <f>GLM2차!T49/10000000</f>
        <v>3.077897118867749E-3</v>
      </c>
      <c r="U49" s="11">
        <f>GLM2차!U49/10000000</f>
        <v>3.1264413304706914E-3</v>
      </c>
      <c r="V49" s="11">
        <f>GLM2차!V49/10000000</f>
        <v>3.1361700748783602E-3</v>
      </c>
      <c r="W49" s="12">
        <f>GLM2차!W49/10000000</f>
        <v>2.9479400901136119E-3</v>
      </c>
      <c r="X49" s="12">
        <f>GLM2차!X49/10000000</f>
        <v>2.8817230656013335E-3</v>
      </c>
      <c r="Y49" s="12">
        <f>GLM2차!Y49/10000000</f>
        <v>2.8154716995484048E-3</v>
      </c>
      <c r="Z49" s="12">
        <f>GLM2차!Z49/10000000</f>
        <v>2.7492575356038973E-3</v>
      </c>
      <c r="AA49" s="12">
        <f>GLM2차!AA49/10000000</f>
        <v>2.6831503943665768E-3</v>
      </c>
      <c r="AB49" s="12">
        <f>GLM2차!AB49/10000000</f>
        <v>2.6172182648427837E-3</v>
      </c>
      <c r="AC49" s="12">
        <f>GLM2차!AC49/10000000</f>
        <v>2.5515272033652774E-3</v>
      </c>
      <c r="AD49" s="12">
        <f>GLM2차!AD49/10000000</f>
        <v>2.4861412401158828E-3</v>
      </c>
      <c r="AE49" s="12">
        <f>GLM2차!AE49/10000000</f>
        <v>2.421122293385342E-3</v>
      </c>
      <c r="AG49" s="3">
        <f>(W49-실제값!W49)^2</f>
        <v>1037426932.8145205</v>
      </c>
      <c r="AH49" s="3">
        <f>(X49-실제값!X49)^2</f>
        <v>1094389927.7549627</v>
      </c>
      <c r="AI49" s="3">
        <f>(Y49-실제값!Y49)^2</f>
        <v>1078384588.1898103</v>
      </c>
      <c r="AJ49" s="3">
        <f>(Z49-실제값!Z49)^2</f>
        <v>1087010485.3561997</v>
      </c>
      <c r="AK49" s="3">
        <f>(AA49-실제값!AA49)^2</f>
        <v>1418365481.3499351</v>
      </c>
      <c r="AL49" s="3">
        <f>(AB49-실제값!AB49)^2</f>
        <v>1556678747.1533065</v>
      </c>
      <c r="AM49" s="3">
        <f>(AC49-실제값!AC49)^2</f>
        <v>1641595175.050056</v>
      </c>
      <c r="AN49" s="3">
        <f>(AD49-실제값!AD49)^2</f>
        <v>1602376414.3777952</v>
      </c>
    </row>
    <row r="50" spans="1:40" x14ac:dyDescent="0.6">
      <c r="A50" s="1">
        <v>46</v>
      </c>
      <c r="B50" s="11">
        <f>GLM2차!B50/10000000</f>
        <v>4.7058371519513257E-3</v>
      </c>
      <c r="C50" s="11">
        <f>GLM2차!C50/10000000</f>
        <v>4.5159540138030611E-3</v>
      </c>
      <c r="D50" s="11">
        <f>GLM2차!D50/10000000</f>
        <v>4.2619787945644312E-3</v>
      </c>
      <c r="E50" s="11">
        <f>GLM2차!E50/10000000</f>
        <v>4.2520296068489115E-3</v>
      </c>
      <c r="F50" s="11">
        <f>GLM2차!F50/10000000</f>
        <v>4.3205255204607036E-3</v>
      </c>
      <c r="G50" s="11">
        <f>GLM2차!G50/10000000</f>
        <v>4.2825612366703715E-3</v>
      </c>
      <c r="H50" s="11">
        <f>GLM2차!H50/10000000</f>
        <v>4.223279975546515E-3</v>
      </c>
      <c r="I50" s="11">
        <f>GLM2차!I50/10000000</f>
        <v>4.2853420440046803E-3</v>
      </c>
      <c r="J50" s="11">
        <f>GLM2차!J50/10000000</f>
        <v>4.3470296575682946E-3</v>
      </c>
      <c r="K50" s="11">
        <f>GLM2차!K50/10000000</f>
        <v>4.103461341269426E-3</v>
      </c>
      <c r="L50" s="11">
        <f>GLM2차!L50/10000000</f>
        <v>4.0848065192891064E-3</v>
      </c>
      <c r="M50" s="11">
        <f>GLM2차!M50/10000000</f>
        <v>3.9613612743454171E-3</v>
      </c>
      <c r="N50" s="11">
        <f>GLM2차!N50/10000000</f>
        <v>3.9126989447891636E-3</v>
      </c>
      <c r="O50" s="11">
        <f>GLM2차!O50/10000000</f>
        <v>3.832679518291715E-3</v>
      </c>
      <c r="P50" s="11">
        <f>GLM2차!P50/10000000</f>
        <v>3.76490866809579E-3</v>
      </c>
      <c r="Q50" s="11">
        <f>GLM2차!Q50/10000000</f>
        <v>3.6443091766427882E-3</v>
      </c>
      <c r="R50" s="11">
        <f>GLM2차!R50/10000000</f>
        <v>3.4334339546359667E-3</v>
      </c>
      <c r="S50" s="11">
        <f>GLM2차!S50/10000000</f>
        <v>3.3671880227795401E-3</v>
      </c>
      <c r="T50" s="11">
        <f>GLM2차!T50/10000000</f>
        <v>3.4805526544320876E-3</v>
      </c>
      <c r="U50" s="11">
        <f>GLM2차!U50/10000000</f>
        <v>3.4032954960680783E-3</v>
      </c>
      <c r="V50" s="11">
        <f>GLM2차!V50/10000000</f>
        <v>3.5082288567923636E-3</v>
      </c>
      <c r="W50" s="12">
        <f>GLM2차!W50/10000000</f>
        <v>3.2558385130426548E-3</v>
      </c>
      <c r="X50" s="12">
        <f>GLM2차!X50/10000000</f>
        <v>3.1822700081472811E-3</v>
      </c>
      <c r="Y50" s="12">
        <f>GLM2차!Y50/10000000</f>
        <v>3.108384838795122E-3</v>
      </c>
      <c r="Z50" s="12">
        <f>GLM2차!Z50/10000000</f>
        <v>3.0342832865167669E-3</v>
      </c>
      <c r="AA50" s="12">
        <f>GLM2차!AA50/10000000</f>
        <v>2.9600636818730946E-3</v>
      </c>
      <c r="AB50" s="12">
        <f>GLM2차!AB50/10000000</f>
        <v>2.885822203715306E-3</v>
      </c>
      <c r="AC50" s="12">
        <f>GLM2차!AC50/10000000</f>
        <v>2.8116526900847992E-3</v>
      </c>
      <c r="AD50" s="12">
        <f>GLM2차!AD50/10000000</f>
        <v>2.7376464611227015E-3</v>
      </c>
      <c r="AE50" s="12">
        <f>GLM2차!AE50/10000000</f>
        <v>2.6638921543929582E-3</v>
      </c>
      <c r="AG50" s="3">
        <f>(W50-실제값!W50)^2</f>
        <v>1261149552.9088876</v>
      </c>
      <c r="AH50" s="3">
        <f>(X50-실제값!X50)^2</f>
        <v>1278027428.4484723</v>
      </c>
      <c r="AI50" s="3">
        <f>(Y50-실제값!Y50)^2</f>
        <v>1246493415.106555</v>
      </c>
      <c r="AJ50" s="3">
        <f>(Z50-실제값!Z50)^2</f>
        <v>1246132630.7338696</v>
      </c>
      <c r="AK50" s="3">
        <f>(AA50-실제값!AA50)^2</f>
        <v>1574016936.4712834</v>
      </c>
      <c r="AL50" s="3">
        <f>(AB50-실제값!AB50)^2</f>
        <v>1847716169.8118312</v>
      </c>
      <c r="AM50" s="3">
        <f>(AC50-실제값!AC50)^2</f>
        <v>1675169746.6877964</v>
      </c>
      <c r="AN50" s="3">
        <f>(AD50-실제값!AD50)^2</f>
        <v>1712889745.9767625</v>
      </c>
    </row>
    <row r="51" spans="1:40" x14ac:dyDescent="0.6">
      <c r="A51" s="1">
        <v>47</v>
      </c>
      <c r="B51" s="11">
        <f>GLM2차!B51/10000000</f>
        <v>4.8081796376992607E-3</v>
      </c>
      <c r="C51" s="11">
        <f>GLM2차!C51/10000000</f>
        <v>4.830751719804233E-3</v>
      </c>
      <c r="D51" s="11">
        <f>GLM2차!D51/10000000</f>
        <v>4.5102153699250018E-3</v>
      </c>
      <c r="E51" s="11">
        <f>GLM2차!E51/10000000</f>
        <v>4.5010730796804597E-3</v>
      </c>
      <c r="F51" s="11">
        <f>GLM2차!F51/10000000</f>
        <v>4.5755699126818509E-3</v>
      </c>
      <c r="G51" s="11">
        <f>GLM2차!G51/10000000</f>
        <v>4.6077310087036657E-3</v>
      </c>
      <c r="H51" s="11">
        <f>GLM2차!H51/10000000</f>
        <v>4.6906991212923507E-3</v>
      </c>
      <c r="I51" s="11">
        <f>GLM2차!I51/10000000</f>
        <v>4.5620764463596697E-3</v>
      </c>
      <c r="J51" s="11">
        <f>GLM2차!J51/10000000</f>
        <v>4.621352028237013E-3</v>
      </c>
      <c r="K51" s="11">
        <f>GLM2차!K51/10000000</f>
        <v>4.5910663495458267E-3</v>
      </c>
      <c r="L51" s="11">
        <f>GLM2차!L51/10000000</f>
        <v>4.4052866420653484E-3</v>
      </c>
      <c r="M51" s="11">
        <f>GLM2차!M51/10000000</f>
        <v>4.3797875673716926E-3</v>
      </c>
      <c r="N51" s="11">
        <f>GLM2차!N51/10000000</f>
        <v>4.1708866539933087E-3</v>
      </c>
      <c r="O51" s="11">
        <f>GLM2차!O51/10000000</f>
        <v>4.1573746598271323E-3</v>
      </c>
      <c r="P51" s="11">
        <f>GLM2차!P51/10000000</f>
        <v>4.1065093294101315E-3</v>
      </c>
      <c r="Q51" s="11">
        <f>GLM2차!Q51/10000000</f>
        <v>4.0013750114216741E-3</v>
      </c>
      <c r="R51" s="11">
        <f>GLM2차!R51/10000000</f>
        <v>3.9788921162603802E-3</v>
      </c>
      <c r="S51" s="11">
        <f>GLM2차!S51/10000000</f>
        <v>3.7647493055470781E-3</v>
      </c>
      <c r="T51" s="11">
        <f>GLM2차!T51/10000000</f>
        <v>3.7481647787914584E-3</v>
      </c>
      <c r="U51" s="11">
        <f>GLM2차!U51/10000000</f>
        <v>3.7519772894367234E-3</v>
      </c>
      <c r="V51" s="11">
        <f>GLM2차!V51/10000000</f>
        <v>3.6821366262491041E-3</v>
      </c>
      <c r="W51" s="12">
        <f>GLM2차!W51/10000000</f>
        <v>3.5131103174416778E-3</v>
      </c>
      <c r="X51" s="12">
        <f>GLM2차!X51/10000000</f>
        <v>3.4165365713874967E-3</v>
      </c>
      <c r="Y51" s="12">
        <f>GLM2차!Y51/10000000</f>
        <v>3.3184313203531404E-3</v>
      </c>
      <c r="Z51" s="12">
        <f>GLM2차!Z51/10000000</f>
        <v>3.2190822037757782E-3</v>
      </c>
      <c r="AA51" s="12">
        <f>GLM2차!AA51/10000000</f>
        <v>3.1187730599469099E-3</v>
      </c>
      <c r="AB51" s="12">
        <f>GLM2차!AB51/10000000</f>
        <v>3.0177826312607777E-3</v>
      </c>
      <c r="AC51" s="12">
        <f>GLM2차!AC51/10000000</f>
        <v>2.9163833405785058E-3</v>
      </c>
      <c r="AD51" s="12">
        <f>GLM2차!AD51/10000000</f>
        <v>2.8148401456146669E-3</v>
      </c>
      <c r="AE51" s="12">
        <f>GLM2차!AE51/10000000</f>
        <v>2.7134094773138859E-3</v>
      </c>
      <c r="AG51" s="3">
        <f>(W51-실제값!W51)^2</f>
        <v>1477418480.1293974</v>
      </c>
      <c r="AH51" s="3">
        <f>(X51-실제값!X51)^2</f>
        <v>1548020479.2377303</v>
      </c>
      <c r="AI51" s="3">
        <f>(Y51-실제값!Y51)^2</f>
        <v>1453491451.4604447</v>
      </c>
      <c r="AJ51" s="3">
        <f>(Z51-실제값!Z51)^2</f>
        <v>1427013258.4560328</v>
      </c>
      <c r="AK51" s="3">
        <f>(AA51-실제값!AA51)^2</f>
        <v>1777659952.9156897</v>
      </c>
      <c r="AL51" s="3">
        <f>(AB51-실제값!AB51)^2</f>
        <v>1940998484.0267239</v>
      </c>
      <c r="AM51" s="3">
        <f>(AC51-실제값!AC51)^2</f>
        <v>2045577477.3055522</v>
      </c>
      <c r="AN51" s="3">
        <f>(AD51-실제값!AD51)^2</f>
        <v>1794130310.9930222</v>
      </c>
    </row>
    <row r="52" spans="1:40" x14ac:dyDescent="0.6">
      <c r="A52" s="1">
        <v>48</v>
      </c>
      <c r="B52" s="11">
        <f>GLM2차!B52/10000000</f>
        <v>5.8881172351839713E-3</v>
      </c>
      <c r="C52" s="11">
        <f>GLM2차!C52/10000000</f>
        <v>4.9767109249769124E-3</v>
      </c>
      <c r="D52" s="11">
        <f>GLM2차!D52/10000000</f>
        <v>4.9975399736704477E-3</v>
      </c>
      <c r="E52" s="11">
        <f>GLM2차!E52/10000000</f>
        <v>4.8839561667384642E-3</v>
      </c>
      <c r="F52" s="11">
        <f>GLM2차!F52/10000000</f>
        <v>4.9437391485609682E-3</v>
      </c>
      <c r="G52" s="11">
        <f>GLM2차!G52/10000000</f>
        <v>5.1031947392366E-3</v>
      </c>
      <c r="H52" s="11">
        <f>GLM2차!H52/10000000</f>
        <v>5.0477067917857653E-3</v>
      </c>
      <c r="I52" s="11">
        <f>GLM2차!I52/10000000</f>
        <v>5.062588610381601E-3</v>
      </c>
      <c r="J52" s="11">
        <f>GLM2차!J52/10000000</f>
        <v>5.0396801219720335E-3</v>
      </c>
      <c r="K52" s="11">
        <f>GLM2차!K52/10000000</f>
        <v>4.8389106745467519E-3</v>
      </c>
      <c r="L52" s="11">
        <f>GLM2차!L52/10000000</f>
        <v>4.8838247734117879E-3</v>
      </c>
      <c r="M52" s="11">
        <f>GLM2차!M52/10000000</f>
        <v>4.8463471491076906E-3</v>
      </c>
      <c r="N52" s="11">
        <f>GLM2차!N52/10000000</f>
        <v>4.607677178138936E-3</v>
      </c>
      <c r="O52" s="11">
        <f>GLM2차!O52/10000000</f>
        <v>4.5262762210977539E-3</v>
      </c>
      <c r="P52" s="11">
        <f>GLM2차!P52/10000000</f>
        <v>4.4034159395848248E-3</v>
      </c>
      <c r="Q52" s="11">
        <f>GLM2차!Q52/10000000</f>
        <v>4.3336886059240293E-3</v>
      </c>
      <c r="R52" s="11">
        <f>GLM2차!R52/10000000</f>
        <v>4.3289932936455824E-3</v>
      </c>
      <c r="S52" s="11">
        <f>GLM2차!S52/10000000</f>
        <v>4.2256656769600869E-3</v>
      </c>
      <c r="T52" s="11">
        <f>GLM2차!T52/10000000</f>
        <v>4.1089752995220668E-3</v>
      </c>
      <c r="U52" s="11">
        <f>GLM2차!U52/10000000</f>
        <v>4.0601875448427922E-3</v>
      </c>
      <c r="V52" s="11">
        <f>GLM2차!V52/10000000</f>
        <v>4.0432583625263094E-3</v>
      </c>
      <c r="W52" s="12">
        <f>GLM2차!W52/10000000</f>
        <v>3.9093968504895302E-3</v>
      </c>
      <c r="X52" s="12">
        <f>GLM2차!X52/10000000</f>
        <v>3.8240091824864116E-3</v>
      </c>
      <c r="Y52" s="12">
        <f>GLM2차!Y52/10000000</f>
        <v>3.7379192527709319E-3</v>
      </c>
      <c r="Z52" s="12">
        <f>GLM2차!Z52/10000000</f>
        <v>3.6512597161325096E-3</v>
      </c>
      <c r="AA52" s="12">
        <f>GLM2차!AA52/10000000</f>
        <v>3.5641613562392492E-3</v>
      </c>
      <c r="AB52" s="12">
        <f>GLM2차!AB52/10000000</f>
        <v>3.4767527742003207E-3</v>
      </c>
      <c r="AC52" s="12">
        <f>GLM2차!AC52/10000000</f>
        <v>3.3891600918328235E-3</v>
      </c>
      <c r="AD52" s="12">
        <f>GLM2차!AD52/10000000</f>
        <v>3.3015066705264712E-3</v>
      </c>
      <c r="AE52" s="12">
        <f>GLM2차!AE52/10000000</f>
        <v>3.2139128464441567E-3</v>
      </c>
      <c r="AG52" s="3">
        <f>(W52-실제값!W52)^2</f>
        <v>1746970701.1344051</v>
      </c>
      <c r="AH52" s="3">
        <f>(X52-실제값!X52)^2</f>
        <v>1741377184.2099431</v>
      </c>
      <c r="AI52" s="3">
        <f>(Y52-실제값!Y52)^2</f>
        <v>1728357496.0324714</v>
      </c>
      <c r="AJ52" s="3">
        <f>(Z52-실제값!Z52)^2</f>
        <v>1716325629.6383407</v>
      </c>
      <c r="AK52" s="3">
        <f>(AA52-실제값!AA52)^2</f>
        <v>2078440145.9541371</v>
      </c>
      <c r="AL52" s="3">
        <f>(AB52-실제값!AB52)^2</f>
        <v>2214485498.8633494</v>
      </c>
      <c r="AM52" s="3">
        <f>(AC52-실제값!AC52)^2</f>
        <v>2211921498.3815904</v>
      </c>
      <c r="AN52" s="3">
        <f>(AD52-실제값!AD52)^2</f>
        <v>1965591054.4867156</v>
      </c>
    </row>
    <row r="53" spans="1:40" x14ac:dyDescent="0.6">
      <c r="A53" s="1">
        <v>49</v>
      </c>
      <c r="B53" s="11">
        <f>GLM2차!B53/10000000</f>
        <v>5.6381768126351961E-3</v>
      </c>
      <c r="C53" s="11">
        <f>GLM2차!C53/10000000</f>
        <v>5.7032933049401243E-3</v>
      </c>
      <c r="D53" s="11">
        <f>GLM2차!D53/10000000</f>
        <v>4.9451588022499746E-3</v>
      </c>
      <c r="E53" s="11">
        <f>GLM2차!E53/10000000</f>
        <v>5.0689086095240185E-3</v>
      </c>
      <c r="F53" s="11">
        <f>GLM2차!F53/10000000</f>
        <v>5.1955859849021685E-3</v>
      </c>
      <c r="G53" s="11">
        <f>GLM2차!G53/10000000</f>
        <v>5.287663022127638E-3</v>
      </c>
      <c r="H53" s="11">
        <f>GLM2차!H53/10000000</f>
        <v>5.3959386987072235E-3</v>
      </c>
      <c r="I53" s="11">
        <f>GLM2차!I53/10000000</f>
        <v>5.3819333382987547E-3</v>
      </c>
      <c r="J53" s="11">
        <f>GLM2차!J53/10000000</f>
        <v>5.4649565349937212E-3</v>
      </c>
      <c r="K53" s="11">
        <f>GLM2차!K53/10000000</f>
        <v>5.192562903644852E-3</v>
      </c>
      <c r="L53" s="11">
        <f>GLM2차!L53/10000000</f>
        <v>5.3463912117655511E-3</v>
      </c>
      <c r="M53" s="11">
        <f>GLM2차!M53/10000000</f>
        <v>5.2542341221906231E-3</v>
      </c>
      <c r="N53" s="11">
        <f>GLM2차!N53/10000000</f>
        <v>5.0328582998355412E-3</v>
      </c>
      <c r="O53" s="11">
        <f>GLM2차!O53/10000000</f>
        <v>5.0103616204944046E-3</v>
      </c>
      <c r="P53" s="11">
        <f>GLM2차!P53/10000000</f>
        <v>4.8358619837487972E-3</v>
      </c>
      <c r="Q53" s="11">
        <f>GLM2차!Q53/10000000</f>
        <v>4.7705619191501436E-3</v>
      </c>
      <c r="R53" s="11">
        <f>GLM2차!R53/10000000</f>
        <v>4.7312698423981918E-3</v>
      </c>
      <c r="S53" s="11">
        <f>GLM2차!S53/10000000</f>
        <v>4.6079389526332516E-3</v>
      </c>
      <c r="T53" s="11">
        <f>GLM2차!T53/10000000</f>
        <v>4.6011866689401829E-3</v>
      </c>
      <c r="U53" s="11">
        <f>GLM2차!U53/10000000</f>
        <v>4.4793726535311898E-3</v>
      </c>
      <c r="V53" s="11">
        <f>GLM2차!V53/10000000</f>
        <v>4.4720932209874999E-3</v>
      </c>
      <c r="W53" s="12">
        <f>GLM2차!W53/10000000</f>
        <v>4.3078011802027069E-3</v>
      </c>
      <c r="X53" s="12">
        <f>GLM2차!X53/10000000</f>
        <v>4.2064030101685379E-3</v>
      </c>
      <c r="Y53" s="12">
        <f>GLM2차!Y53/10000000</f>
        <v>4.102446703417144E-3</v>
      </c>
      <c r="Z53" s="12">
        <f>GLM2차!Z53/10000000</f>
        <v>3.9962426935338108E-3</v>
      </c>
      <c r="AA53" s="12">
        <f>GLM2차!AA53/10000000</f>
        <v>3.8881015762299576E-3</v>
      </c>
      <c r="AB53" s="12">
        <f>GLM2차!AB53/10000000</f>
        <v>3.7783326293291757E-3</v>
      </c>
      <c r="AC53" s="12">
        <f>GLM2차!AC53/10000000</f>
        <v>3.6672423797451817E-3</v>
      </c>
      <c r="AD53" s="12">
        <f>GLM2차!AD53/10000000</f>
        <v>3.5551332263671948E-3</v>
      </c>
      <c r="AE53" s="12">
        <f>GLM2차!AE53/10000000</f>
        <v>3.4423021271004122E-3</v>
      </c>
      <c r="AG53" s="3">
        <f>(W53-실제값!W53)^2</f>
        <v>2050801894.4552338</v>
      </c>
      <c r="AH53" s="3">
        <f>(X53-실제값!X53)^2</f>
        <v>2004164643.8859878</v>
      </c>
      <c r="AI53" s="3">
        <f>(Y53-실제값!Y53)^2</f>
        <v>2124494423.3436553</v>
      </c>
      <c r="AJ53" s="3">
        <f>(Z53-실제값!Z53)^2</f>
        <v>2054577347.0586741</v>
      </c>
      <c r="AK53" s="3">
        <f>(AA53-실제값!AA53)^2</f>
        <v>2427167689.4102125</v>
      </c>
      <c r="AL53" s="3">
        <f>(AB53-실제값!AB53)^2</f>
        <v>2425784147.8848543</v>
      </c>
      <c r="AM53" s="3">
        <f>(AC53-실제값!AC53)^2</f>
        <v>2403641214.6524405</v>
      </c>
      <c r="AN53" s="3">
        <f>(AD53-실제값!AD53)^2</f>
        <v>2371151928.3945174</v>
      </c>
    </row>
    <row r="54" spans="1:40" x14ac:dyDescent="0.6">
      <c r="A54" s="1">
        <v>50</v>
      </c>
      <c r="B54" s="11">
        <f>GLM2차!B54/10000000</f>
        <v>5.9748281122283696E-3</v>
      </c>
      <c r="C54" s="11">
        <f>GLM2차!C54/10000000</f>
        <v>5.8025383018435062E-3</v>
      </c>
      <c r="D54" s="11">
        <f>GLM2차!D54/10000000</f>
        <v>5.8596125582171437E-3</v>
      </c>
      <c r="E54" s="11">
        <f>GLM2차!E54/10000000</f>
        <v>5.1818348375412956E-3</v>
      </c>
      <c r="F54" s="11">
        <f>GLM2차!F54/10000000</f>
        <v>5.312952693875321E-3</v>
      </c>
      <c r="G54" s="11">
        <f>GLM2차!G54/10000000</f>
        <v>5.5293932961509593E-3</v>
      </c>
      <c r="H54" s="11">
        <f>GLM2차!H54/10000000</f>
        <v>5.6292235967719297E-3</v>
      </c>
      <c r="I54" s="11">
        <f>GLM2차!I54/10000000</f>
        <v>5.846184234501027E-3</v>
      </c>
      <c r="J54" s="11">
        <f>GLM2차!J54/10000000</f>
        <v>5.8970190674673406E-3</v>
      </c>
      <c r="K54" s="11">
        <f>GLM2차!K54/10000000</f>
        <v>5.7763795693519908E-3</v>
      </c>
      <c r="L54" s="11">
        <f>GLM2차!L54/10000000</f>
        <v>5.7749384288015649E-3</v>
      </c>
      <c r="M54" s="11">
        <f>GLM2차!M54/10000000</f>
        <v>5.7019281097714109E-3</v>
      </c>
      <c r="N54" s="11">
        <f>GLM2차!N54/10000000</f>
        <v>5.6016119623716141E-3</v>
      </c>
      <c r="O54" s="11">
        <f>GLM2차!O54/10000000</f>
        <v>5.4971071975904581E-3</v>
      </c>
      <c r="P54" s="11">
        <f>GLM2차!P54/10000000</f>
        <v>5.3960602398139389E-3</v>
      </c>
      <c r="Q54" s="11">
        <f>GLM2차!Q54/10000000</f>
        <v>5.2364626526835217E-3</v>
      </c>
      <c r="R54" s="11">
        <f>GLM2차!R54/10000000</f>
        <v>5.1749365022337899E-3</v>
      </c>
      <c r="S54" s="11">
        <f>GLM2차!S54/10000000</f>
        <v>5.152220816625014E-3</v>
      </c>
      <c r="T54" s="11">
        <f>GLM2차!T54/10000000</f>
        <v>5.1103989610702654E-3</v>
      </c>
      <c r="U54" s="11">
        <f>GLM2차!U54/10000000</f>
        <v>5.0123852658800578E-3</v>
      </c>
      <c r="V54" s="11">
        <f>GLM2차!V54/10000000</f>
        <v>4.9295995138921127E-3</v>
      </c>
      <c r="W54" s="12">
        <f>GLM2차!W54/10000000</f>
        <v>4.8261651760854287E-3</v>
      </c>
      <c r="X54" s="12">
        <f>GLM2차!X54/10000000</f>
        <v>4.7245038408477045E-3</v>
      </c>
      <c r="Y54" s="12">
        <f>GLM2차!Y54/10000000</f>
        <v>4.6192048206257635E-3</v>
      </c>
      <c r="Z54" s="12">
        <f>GLM2차!Z54/10000000</f>
        <v>4.5106094115328066E-3</v>
      </c>
      <c r="AA54" s="12">
        <f>GLM2차!AA54/10000000</f>
        <v>4.3990633105267362E-3</v>
      </c>
      <c r="AB54" s="12">
        <f>GLM2차!AB54/10000000</f>
        <v>4.284914805058819E-3</v>
      </c>
      <c r="AC54" s="12">
        <f>GLM2차!AC54/10000000</f>
        <v>4.168512990371828E-3</v>
      </c>
      <c r="AD54" s="12">
        <f>GLM2차!AD54/10000000</f>
        <v>4.050206026956083E-3</v>
      </c>
      <c r="AE54" s="12">
        <f>GLM2차!AE54/10000000</f>
        <v>3.9303394500409278E-3</v>
      </c>
      <c r="AG54" s="3">
        <f>(W54-실제값!W54)^2</f>
        <v>2395753597.6334743</v>
      </c>
      <c r="AH54" s="3">
        <f>(X54-실제값!X54)^2</f>
        <v>2439816461.3222556</v>
      </c>
      <c r="AI54" s="3">
        <f>(Y54-실제값!Y54)^2</f>
        <v>2384684702.1682467</v>
      </c>
      <c r="AJ54" s="3">
        <f>(Z54-실제값!Z54)^2</f>
        <v>2459754630.9084306</v>
      </c>
      <c r="AK54" s="3">
        <f>(AA54-실제값!AA54)^2</f>
        <v>2976631361.9993534</v>
      </c>
      <c r="AL54" s="3">
        <f>(AB54-실제값!AB54)^2</f>
        <v>3114419061.3245249</v>
      </c>
      <c r="AM54" s="3">
        <f>(AC54-실제값!AC54)^2</f>
        <v>2712705557.6226745</v>
      </c>
      <c r="AN54" s="3">
        <f>(AD54-실제값!AD54)^2</f>
        <v>2501927278.7075911</v>
      </c>
    </row>
    <row r="55" spans="1:40" x14ac:dyDescent="0.6">
      <c r="A55" s="1">
        <v>51</v>
      </c>
      <c r="B55" s="11">
        <f>GLM2차!B55/10000000</f>
        <v>6.5503311808462923E-3</v>
      </c>
      <c r="C55" s="11">
        <f>GLM2차!C55/10000000</f>
        <v>6.3865756525569826E-3</v>
      </c>
      <c r="D55" s="11">
        <f>GLM2차!D55/10000000</f>
        <v>6.3221990481026804E-3</v>
      </c>
      <c r="E55" s="11">
        <f>GLM2차!E55/10000000</f>
        <v>6.6370496462175793E-3</v>
      </c>
      <c r="F55" s="11">
        <f>GLM2차!F55/10000000</f>
        <v>5.7456600629683325E-3</v>
      </c>
      <c r="G55" s="11">
        <f>GLM2차!G55/10000000</f>
        <v>5.9675691364453019E-3</v>
      </c>
      <c r="H55" s="11">
        <f>GLM2차!H55/10000000</f>
        <v>6.0341005307458211E-3</v>
      </c>
      <c r="I55" s="11">
        <f>GLM2차!I55/10000000</f>
        <v>6.1255560639604063E-3</v>
      </c>
      <c r="J55" s="11">
        <f>GLM2차!J55/10000000</f>
        <v>6.293714075410249E-3</v>
      </c>
      <c r="K55" s="11">
        <f>GLM2차!K55/10000000</f>
        <v>6.2211327774215905E-3</v>
      </c>
      <c r="L55" s="11">
        <f>GLM2차!L55/10000000</f>
        <v>6.1974049802472975E-3</v>
      </c>
      <c r="M55" s="11">
        <f>GLM2차!M55/10000000</f>
        <v>6.0783657487312312E-3</v>
      </c>
      <c r="N55" s="11">
        <f>GLM2차!N55/10000000</f>
        <v>6.0300263458405185E-3</v>
      </c>
      <c r="O55" s="11">
        <f>GLM2차!O55/10000000</f>
        <v>5.9722435291874546E-3</v>
      </c>
      <c r="P55" s="11">
        <f>GLM2차!P55/10000000</f>
        <v>5.8774285217576203E-3</v>
      </c>
      <c r="Q55" s="11">
        <f>GLM2차!Q55/10000000</f>
        <v>5.5879193316547152E-3</v>
      </c>
      <c r="R55" s="11">
        <f>GLM2차!R55/10000000</f>
        <v>5.6152770212331326E-3</v>
      </c>
      <c r="S55" s="11">
        <f>GLM2차!S55/10000000</f>
        <v>5.6321491394508575E-3</v>
      </c>
      <c r="T55" s="11">
        <f>GLM2차!T55/10000000</f>
        <v>5.6051672378067225E-3</v>
      </c>
      <c r="U55" s="11">
        <f>GLM2차!U55/10000000</f>
        <v>5.5747923568718665E-3</v>
      </c>
      <c r="V55" s="11">
        <f>GLM2차!V55/10000000</f>
        <v>5.5420151854396003E-3</v>
      </c>
      <c r="W55" s="12">
        <f>GLM2차!W55/10000000</f>
        <v>5.4412837644790225E-3</v>
      </c>
      <c r="X55" s="12">
        <f>GLM2차!X55/10000000</f>
        <v>5.3800957031207774E-3</v>
      </c>
      <c r="Y55" s="12">
        <f>GLM2차!Y55/10000000</f>
        <v>5.3178469975139978E-3</v>
      </c>
      <c r="Z55" s="12">
        <f>GLM2차!Z55/10000000</f>
        <v>5.2545906088420314E-3</v>
      </c>
      <c r="AA55" s="12">
        <f>GLM2차!AA55/10000000</f>
        <v>5.1903798648651146E-3</v>
      </c>
      <c r="AB55" s="12">
        <f>GLM2차!AB55/10000000</f>
        <v>5.1252683858597145E-3</v>
      </c>
      <c r="AC55" s="12">
        <f>GLM2차!AC55/10000000</f>
        <v>5.0593100109776598E-3</v>
      </c>
      <c r="AD55" s="12">
        <f>GLM2차!AD55/10000000</f>
        <v>4.99255872515539E-3</v>
      </c>
      <c r="AE55" s="12">
        <f>GLM2차!AE55/10000000</f>
        <v>4.9250685867155766E-3</v>
      </c>
      <c r="AG55" s="3">
        <f>(W55-실제값!W55)^2</f>
        <v>2830439089.6185365</v>
      </c>
      <c r="AH55" s="3">
        <f>(X55-실제값!X55)^2</f>
        <v>2923763406.4806876</v>
      </c>
      <c r="AI55" s="3">
        <f>(Y55-실제값!Y55)^2</f>
        <v>2802025915.0794258</v>
      </c>
      <c r="AJ55" s="3">
        <f>(Z55-실제값!Z55)^2</f>
        <v>2903534345.7503295</v>
      </c>
      <c r="AK55" s="3">
        <f>(AA55-실제값!AA55)^2</f>
        <v>3390173825.1239338</v>
      </c>
      <c r="AL55" s="3">
        <f>(AB55-실제값!AB55)^2</f>
        <v>3578667655.0463428</v>
      </c>
      <c r="AM55" s="3">
        <f>(AC55-실제값!AC55)^2</f>
        <v>3316740226.8933001</v>
      </c>
      <c r="AN55" s="3">
        <f>(AD55-실제값!AD55)^2</f>
        <v>2853303250.6641164</v>
      </c>
    </row>
    <row r="56" spans="1:40" x14ac:dyDescent="0.6">
      <c r="A56" s="1">
        <v>52</v>
      </c>
      <c r="B56" s="11">
        <f>GLM2차!B56/10000000</f>
        <v>7.4339728324194325E-3</v>
      </c>
      <c r="C56" s="11">
        <f>GLM2차!C56/10000000</f>
        <v>6.724842061482798E-3</v>
      </c>
      <c r="D56" s="11">
        <f>GLM2차!D56/10000000</f>
        <v>6.6484820241203739E-3</v>
      </c>
      <c r="E56" s="11">
        <f>GLM2차!E56/10000000</f>
        <v>6.6479423846151431E-3</v>
      </c>
      <c r="F56" s="11">
        <f>GLM2차!F56/10000000</f>
        <v>7.0318514919698672E-3</v>
      </c>
      <c r="G56" s="11">
        <f>GLM2차!G56/10000000</f>
        <v>6.2424666755835443E-3</v>
      </c>
      <c r="H56" s="11">
        <f>GLM2차!H56/10000000</f>
        <v>6.3918411985963109E-3</v>
      </c>
      <c r="I56" s="11">
        <f>GLM2차!I56/10000000</f>
        <v>6.554116276850281E-3</v>
      </c>
      <c r="J56" s="11">
        <f>GLM2차!J56/10000000</f>
        <v>6.5663089037976347E-3</v>
      </c>
      <c r="K56" s="11">
        <f>GLM2차!K56/10000000</f>
        <v>6.7737893084257551E-3</v>
      </c>
      <c r="L56" s="11">
        <f>GLM2차!L56/10000000</f>
        <v>6.9603801464035919E-3</v>
      </c>
      <c r="M56" s="11">
        <f>GLM2차!M56/10000000</f>
        <v>6.7521474412800715E-3</v>
      </c>
      <c r="N56" s="11">
        <f>GLM2차!N56/10000000</f>
        <v>6.4720750690880676E-3</v>
      </c>
      <c r="O56" s="11">
        <f>GLM2차!O56/10000000</f>
        <v>6.3991161467460847E-3</v>
      </c>
      <c r="P56" s="11">
        <f>GLM2차!P56/10000000</f>
        <v>6.5519838270154561E-3</v>
      </c>
      <c r="Q56" s="11">
        <f>GLM2차!Q56/10000000</f>
        <v>6.1965918300321996E-3</v>
      </c>
      <c r="R56" s="11">
        <f>GLM2차!R56/10000000</f>
        <v>6.2255859119403414E-3</v>
      </c>
      <c r="S56" s="11">
        <f>GLM2차!S56/10000000</f>
        <v>6.1278015620615653E-3</v>
      </c>
      <c r="T56" s="11">
        <f>GLM2차!T56/10000000</f>
        <v>5.9992113046534812E-3</v>
      </c>
      <c r="U56" s="11">
        <f>GLM2차!U56/10000000</f>
        <v>5.9947639212979765E-3</v>
      </c>
      <c r="V56" s="11">
        <f>GLM2차!V56/10000000</f>
        <v>6.0353998045664572E-3</v>
      </c>
      <c r="W56" s="12">
        <f>GLM2차!W56/10000000</f>
        <v>5.9362272977586221E-3</v>
      </c>
      <c r="X56" s="12">
        <f>GLM2차!X56/10000000</f>
        <v>5.8705638592689222E-3</v>
      </c>
      <c r="Y56" s="12">
        <f>GLM2차!Y56/10000000</f>
        <v>5.8035048931073504E-3</v>
      </c>
      <c r="Z56" s="12">
        <f>GLM2차!Z56/10000000</f>
        <v>5.735115078233201E-3</v>
      </c>
      <c r="AA56" s="12">
        <f>GLM2차!AA56/10000000</f>
        <v>5.6654597938513816E-3</v>
      </c>
      <c r="AB56" s="12">
        <f>GLM2차!AB56/10000000</f>
        <v>5.5946050161491826E-3</v>
      </c>
      <c r="AC56" s="12">
        <f>GLM2차!AC56/10000000</f>
        <v>5.5226172151989147E-3</v>
      </c>
      <c r="AD56" s="12">
        <f>GLM2차!AD56/10000000</f>
        <v>5.4495632522175968E-3</v>
      </c>
      <c r="AE56" s="12">
        <f>GLM2차!AE56/10000000</f>
        <v>5.3755102774287649E-3</v>
      </c>
      <c r="AG56" s="3">
        <f>(W56-실제값!W56)^2</f>
        <v>3686337049.1739635</v>
      </c>
      <c r="AH56" s="3">
        <f>(X56-실제값!X56)^2</f>
        <v>3378436600.113802</v>
      </c>
      <c r="AI56" s="3">
        <f>(Y56-실제값!Y56)^2</f>
        <v>3302850848.6028504</v>
      </c>
      <c r="AJ56" s="3">
        <f>(Z56-실제값!Z56)^2</f>
        <v>3394278365.0152202</v>
      </c>
      <c r="AK56" s="3">
        <f>(AA56-실제값!AA56)^2</f>
        <v>3996769295.5369172</v>
      </c>
      <c r="AL56" s="3">
        <f>(AB56-실제값!AB56)^2</f>
        <v>4254016936.0829487</v>
      </c>
      <c r="AM56" s="3">
        <f>(AC56-실제값!AC56)^2</f>
        <v>3998893597.4166069</v>
      </c>
      <c r="AN56" s="3">
        <f>(AD56-실제값!AD56)^2</f>
        <v>3512678137.3869047</v>
      </c>
    </row>
    <row r="57" spans="1:40" x14ac:dyDescent="0.6">
      <c r="A57" s="1">
        <v>53</v>
      </c>
      <c r="B57" s="11">
        <f>GLM2차!B57/10000000</f>
        <v>8.3023182662855695E-3</v>
      </c>
      <c r="C57" s="11">
        <f>GLM2차!C57/10000000</f>
        <v>7.7991982415440073E-3</v>
      </c>
      <c r="D57" s="11">
        <f>GLM2차!D57/10000000</f>
        <v>7.1293667436795596E-3</v>
      </c>
      <c r="E57" s="11">
        <f>GLM2차!E57/10000000</f>
        <v>7.0972091237359314E-3</v>
      </c>
      <c r="F57" s="11">
        <f>GLM2차!F57/10000000</f>
        <v>7.2314402754964134E-3</v>
      </c>
      <c r="G57" s="11">
        <f>GLM2차!G57/10000000</f>
        <v>7.6774094237001354E-3</v>
      </c>
      <c r="H57" s="11">
        <f>GLM2차!H57/10000000</f>
        <v>6.6304808513413674E-3</v>
      </c>
      <c r="I57" s="11">
        <f>GLM2차!I57/10000000</f>
        <v>7.0300579064277524E-3</v>
      </c>
      <c r="J57" s="11">
        <f>GLM2차!J57/10000000</f>
        <v>6.9193846502209879E-3</v>
      </c>
      <c r="K57" s="11">
        <f>GLM2차!K57/10000000</f>
        <v>7.0856609505330912E-3</v>
      </c>
      <c r="L57" s="11">
        <f>GLM2차!L57/10000000</f>
        <v>7.2714647478415804E-3</v>
      </c>
      <c r="M57" s="11">
        <f>GLM2차!M57/10000000</f>
        <v>7.2409351917614856E-3</v>
      </c>
      <c r="N57" s="11">
        <f>GLM2차!N57/10000000</f>
        <v>7.1497029772646607E-3</v>
      </c>
      <c r="O57" s="11">
        <f>GLM2차!O57/10000000</f>
        <v>6.9170714292160936E-3</v>
      </c>
      <c r="P57" s="11">
        <f>GLM2차!P57/10000000</f>
        <v>6.9040254032533312E-3</v>
      </c>
      <c r="Q57" s="11">
        <f>GLM2차!Q57/10000000</f>
        <v>6.7841775021425304E-3</v>
      </c>
      <c r="R57" s="11">
        <f>GLM2차!R57/10000000</f>
        <v>6.7092067502663982E-3</v>
      </c>
      <c r="S57" s="11">
        <f>GLM2차!S57/10000000</f>
        <v>6.6047759378020489E-3</v>
      </c>
      <c r="T57" s="11">
        <f>GLM2차!T57/10000000</f>
        <v>6.5933741470347767E-3</v>
      </c>
      <c r="U57" s="11">
        <f>GLM2차!U57/10000000</f>
        <v>6.6132709878337645E-3</v>
      </c>
      <c r="V57" s="11">
        <f>GLM2차!V57/10000000</f>
        <v>6.6125533915868317E-3</v>
      </c>
      <c r="W57" s="12">
        <f>GLM2차!W57/10000000</f>
        <v>6.6370927598383405E-3</v>
      </c>
      <c r="X57" s="12">
        <f>GLM2차!X57/10000000</f>
        <v>6.6274029569981822E-3</v>
      </c>
      <c r="Y57" s="12">
        <f>GLM2차!Y57/10000000</f>
        <v>6.6212508455370028E-3</v>
      </c>
      <c r="Z57" s="12">
        <f>GLM2차!Z57/10000000</f>
        <v>6.6186265932507956E-3</v>
      </c>
      <c r="AA57" s="12">
        <f>GLM2차!AA57/10000000</f>
        <v>6.6195260079583559E-3</v>
      </c>
      <c r="AB57" s="12">
        <f>GLM2차!AB57/10000000</f>
        <v>6.6239505263242168E-3</v>
      </c>
      <c r="AC57" s="12">
        <f>GLM2차!AC57/10000000</f>
        <v>6.6319072177066602E-3</v>
      </c>
      <c r="AD57" s="12">
        <f>GLM2차!AD57/10000000</f>
        <v>6.6434088029607534E-3</v>
      </c>
      <c r="AE57" s="12">
        <f>GLM2차!AE57/10000000</f>
        <v>6.6584736883660515E-3</v>
      </c>
      <c r="AG57" s="3">
        <f>(W57-실제값!W57)^2</f>
        <v>4386088218.6602058</v>
      </c>
      <c r="AH57" s="3">
        <f>(X57-실제값!X57)^2</f>
        <v>4304044302.5194092</v>
      </c>
      <c r="AI57" s="3">
        <f>(Y57-실제값!Y57)^2</f>
        <v>3977508098.5371447</v>
      </c>
      <c r="AJ57" s="3">
        <f>(Z57-실제값!Z57)^2</f>
        <v>3700606092.6508336</v>
      </c>
      <c r="AK57" s="3">
        <f>(AA57-실제값!AA57)^2</f>
        <v>4529162349.4310255</v>
      </c>
      <c r="AL57" s="3">
        <f>(AB57-실제값!AB57)^2</f>
        <v>4714455199.4650097</v>
      </c>
      <c r="AM57" s="3">
        <f>(AC57-실제값!AC57)^2</f>
        <v>4567624178.1904192</v>
      </c>
      <c r="AN57" s="3">
        <f>(AD57-실제값!AD57)^2</f>
        <v>4345416476.4276981</v>
      </c>
    </row>
    <row r="58" spans="1:40" x14ac:dyDescent="0.6">
      <c r="A58" s="1">
        <v>54</v>
      </c>
      <c r="B58" s="11">
        <f>GLM2차!B58/10000000</f>
        <v>8.5208574150907757E-3</v>
      </c>
      <c r="C58" s="11">
        <f>GLM2차!C58/10000000</f>
        <v>8.4691696499881054E-3</v>
      </c>
      <c r="D58" s="11">
        <f>GLM2차!D58/10000000</f>
        <v>8.1506741044290315E-3</v>
      </c>
      <c r="E58" s="11">
        <f>GLM2차!E58/10000000</f>
        <v>7.241264874655518E-3</v>
      </c>
      <c r="F58" s="11">
        <f>GLM2차!F58/10000000</f>
        <v>7.6001673168597352E-3</v>
      </c>
      <c r="G58" s="11">
        <f>GLM2차!G58/10000000</f>
        <v>7.5104739135623084E-3</v>
      </c>
      <c r="H58" s="11">
        <f>GLM2차!H58/10000000</f>
        <v>8.1641801372332266E-3</v>
      </c>
      <c r="I58" s="11">
        <f>GLM2차!I58/10000000</f>
        <v>7.2766767828950059E-3</v>
      </c>
      <c r="J58" s="11">
        <f>GLM2차!J58/10000000</f>
        <v>7.6718157889463972E-3</v>
      </c>
      <c r="K58" s="11">
        <f>GLM2차!K58/10000000</f>
        <v>7.390495326019441E-3</v>
      </c>
      <c r="L58" s="11">
        <f>GLM2차!L58/10000000</f>
        <v>7.5619962665147917E-3</v>
      </c>
      <c r="M58" s="11">
        <f>GLM2차!M58/10000000</f>
        <v>7.6592934579870391E-3</v>
      </c>
      <c r="N58" s="11">
        <f>GLM2차!N58/10000000</f>
        <v>7.4874582979585803E-3</v>
      </c>
      <c r="O58" s="11">
        <f>GLM2차!O58/10000000</f>
        <v>7.6674028528249429E-3</v>
      </c>
      <c r="P58" s="11">
        <f>GLM2차!P58/10000000</f>
        <v>7.3733841425521326E-3</v>
      </c>
      <c r="Q58" s="11">
        <f>GLM2차!Q58/10000000</f>
        <v>7.1274227691395121E-3</v>
      </c>
      <c r="R58" s="11">
        <f>GLM2차!R58/10000000</f>
        <v>7.3288622163675829E-3</v>
      </c>
      <c r="S58" s="11">
        <f>GLM2차!S58/10000000</f>
        <v>7.1716275718511401E-3</v>
      </c>
      <c r="T58" s="11">
        <f>GLM2차!T58/10000000</f>
        <v>7.1978468278639423E-3</v>
      </c>
      <c r="U58" s="11">
        <f>GLM2차!U58/10000000</f>
        <v>7.1571173769746557E-3</v>
      </c>
      <c r="V58" s="11">
        <f>GLM2차!V58/10000000</f>
        <v>7.2492354911677303E-3</v>
      </c>
      <c r="W58" s="12">
        <f>GLM2차!W58/10000000</f>
        <v>7.2566329366659859E-3</v>
      </c>
      <c r="X58" s="12">
        <f>GLM2차!X58/10000000</f>
        <v>7.2688923776923799E-3</v>
      </c>
      <c r="Y58" s="12">
        <f>GLM2차!Y58/10000000</f>
        <v>7.2863582334647204E-3</v>
      </c>
      <c r="Z58" s="12">
        <f>GLM2차!Z58/10000000</f>
        <v>7.3090679225760588E-3</v>
      </c>
      <c r="AA58" s="12">
        <f>GLM2차!AA58/10000000</f>
        <v>7.3370701871151144E-3</v>
      </c>
      <c r="AB58" s="12">
        <f>GLM2차!AB58/10000000</f>
        <v>7.3704252670576944E-3</v>
      </c>
      <c r="AC58" s="12">
        <f>GLM2차!AC58/10000000</f>
        <v>7.4092051163117973E-3</v>
      </c>
      <c r="AD58" s="12">
        <f>GLM2차!AD58/10000000</f>
        <v>7.4534936614562598E-3</v>
      </c>
      <c r="AE58" s="12">
        <f>GLM2차!AE58/10000000</f>
        <v>7.5033871045277574E-3</v>
      </c>
      <c r="AG58" s="3">
        <f>(W58-실제값!W58)^2</f>
        <v>5254238470.5140228</v>
      </c>
      <c r="AH58" s="3">
        <f>(X58-실제값!X58)^2</f>
        <v>5165931043.9716635</v>
      </c>
      <c r="AI58" s="3">
        <f>(Y58-실제값!Y58)^2</f>
        <v>5011205370.0506029</v>
      </c>
      <c r="AJ58" s="3">
        <f>(Z58-실제값!Z58)^2</f>
        <v>4767989981.3417826</v>
      </c>
      <c r="AK58" s="3">
        <f>(AA58-실제값!AA58)^2</f>
        <v>5245399834.2103519</v>
      </c>
      <c r="AL58" s="3">
        <f>(AB58-실제값!AB58)^2</f>
        <v>5562140447.4561043</v>
      </c>
      <c r="AM58" s="3">
        <f>(AC58-실제값!AC58)^2</f>
        <v>5181641717.2941113</v>
      </c>
      <c r="AN58" s="3">
        <f>(AD58-실제값!AD58)^2</f>
        <v>4984854976.4460535</v>
      </c>
    </row>
    <row r="59" spans="1:40" x14ac:dyDescent="0.6">
      <c r="A59" s="1">
        <v>55</v>
      </c>
      <c r="B59" s="11">
        <f>GLM2차!B59/10000000</f>
        <v>9.2221884299146187E-3</v>
      </c>
      <c r="C59" s="11">
        <f>GLM2차!C59/10000000</f>
        <v>9.0462673209814153E-3</v>
      </c>
      <c r="D59" s="11">
        <f>GLM2차!D59/10000000</f>
        <v>8.835411464791075E-3</v>
      </c>
      <c r="E59" s="11">
        <f>GLM2차!E59/10000000</f>
        <v>8.8030883545051411E-3</v>
      </c>
      <c r="F59" s="11">
        <f>GLM2차!F59/10000000</f>
        <v>8.2486717269808271E-3</v>
      </c>
      <c r="G59" s="11">
        <f>GLM2차!G59/10000000</f>
        <v>8.2907353583991476E-3</v>
      </c>
      <c r="H59" s="11">
        <f>GLM2차!H59/10000000</f>
        <v>8.3340231390823041E-3</v>
      </c>
      <c r="I59" s="11">
        <f>GLM2차!I59/10000000</f>
        <v>8.9585673837590772E-3</v>
      </c>
      <c r="J59" s="11">
        <f>GLM2차!J59/10000000</f>
        <v>7.9485291097111978E-3</v>
      </c>
      <c r="K59" s="11">
        <f>GLM2차!K59/10000000</f>
        <v>7.9803325645505657E-3</v>
      </c>
      <c r="L59" s="11">
        <f>GLM2차!L59/10000000</f>
        <v>8.1623342951300179E-3</v>
      </c>
      <c r="M59" s="11">
        <f>GLM2차!M59/10000000</f>
        <v>8.0549815628223592E-3</v>
      </c>
      <c r="N59" s="11">
        <f>GLM2차!N59/10000000</f>
        <v>8.2854720578862968E-3</v>
      </c>
      <c r="O59" s="11">
        <f>GLM2차!O59/10000000</f>
        <v>8.3475849516692433E-3</v>
      </c>
      <c r="P59" s="11">
        <f>GLM2차!P59/10000000</f>
        <v>8.142531259474629E-3</v>
      </c>
      <c r="Q59" s="11">
        <f>GLM2차!Q59/10000000</f>
        <v>7.9021672219969086E-3</v>
      </c>
      <c r="R59" s="11">
        <f>GLM2차!R59/10000000</f>
        <v>7.8908999771227575E-3</v>
      </c>
      <c r="S59" s="11">
        <f>GLM2차!S59/10000000</f>
        <v>8.0549622482277271E-3</v>
      </c>
      <c r="T59" s="11">
        <f>GLM2차!T59/10000000</f>
        <v>7.8667245912613388E-3</v>
      </c>
      <c r="U59" s="11">
        <f>GLM2차!U59/10000000</f>
        <v>7.9046818774136628E-3</v>
      </c>
      <c r="V59" s="11">
        <f>GLM2차!V59/10000000</f>
        <v>7.834309156891912E-3</v>
      </c>
      <c r="W59" s="12">
        <f>GLM2차!W59/10000000</f>
        <v>7.9497978542689314E-3</v>
      </c>
      <c r="X59" s="12">
        <f>GLM2차!X59/10000000</f>
        <v>7.9667549958554948E-3</v>
      </c>
      <c r="Y59" s="12">
        <f>GLM2차!Y59/10000000</f>
        <v>7.98986416772921E-3</v>
      </c>
      <c r="Z59" s="12">
        <f>GLM2차!Z59/10000000</f>
        <v>8.0191786714732122E-3</v>
      </c>
      <c r="AA59" s="12">
        <f>GLM2차!AA59/10000000</f>
        <v>8.0547662686940805E-3</v>
      </c>
      <c r="AB59" s="12">
        <f>GLM2차!AB59/10000000</f>
        <v>8.0967094421248893E-3</v>
      </c>
      <c r="AC59" s="12">
        <f>GLM2차!AC59/10000000</f>
        <v>8.1451057143350925E-3</v>
      </c>
      <c r="AD59" s="12">
        <f>GLM2차!AD59/10000000</f>
        <v>8.2000680257148829E-3</v>
      </c>
      <c r="AE59" s="12">
        <f>GLM2차!AE59/10000000</f>
        <v>8.2617251738258783E-3</v>
      </c>
      <c r="AG59" s="3">
        <f>(W59-실제값!W59)^2</f>
        <v>6202023564.1495705</v>
      </c>
      <c r="AH59" s="3">
        <f>(X59-실제값!X59)^2</f>
        <v>6166076318.4131279</v>
      </c>
      <c r="AI59" s="3">
        <f>(Y59-실제값!Y59)^2</f>
        <v>6086693614.526</v>
      </c>
      <c r="AJ59" s="3">
        <f>(Z59-실제값!Z59)^2</f>
        <v>5975097295.4128027</v>
      </c>
      <c r="AK59" s="3">
        <f>(AA59-실제값!AA59)^2</f>
        <v>6494098758.2127504</v>
      </c>
      <c r="AL59" s="3">
        <f>(AB59-실제값!AB59)^2</f>
        <v>6305283912.0017042</v>
      </c>
      <c r="AM59" s="3">
        <f>(AC59-실제값!AC59)^2</f>
        <v>6232481802.3234673</v>
      </c>
      <c r="AN59" s="3">
        <f>(AD59-실제값!AD59)^2</f>
        <v>5498624741.8435631</v>
      </c>
    </row>
    <row r="60" spans="1:40" x14ac:dyDescent="0.6">
      <c r="A60" s="1">
        <v>56</v>
      </c>
      <c r="B60" s="11">
        <f>GLM2차!B60/10000000</f>
        <v>1.012913452852383E-2</v>
      </c>
      <c r="C60" s="11">
        <f>GLM2차!C60/10000000</f>
        <v>9.8594909234585772E-3</v>
      </c>
      <c r="D60" s="11">
        <f>GLM2차!D60/10000000</f>
        <v>9.7477844634390309E-3</v>
      </c>
      <c r="E60" s="11">
        <f>GLM2차!E60/10000000</f>
        <v>9.6209970180231291E-3</v>
      </c>
      <c r="F60" s="11">
        <f>GLM2차!F60/10000000</f>
        <v>9.679892780742173E-3</v>
      </c>
      <c r="G60" s="11">
        <f>GLM2차!G60/10000000</f>
        <v>8.8391504753009501E-3</v>
      </c>
      <c r="H60" s="11">
        <f>GLM2차!H60/10000000</f>
        <v>8.8403492742189713E-3</v>
      </c>
      <c r="I60" s="11">
        <f>GLM2차!I60/10000000</f>
        <v>9.0408385015547047E-3</v>
      </c>
      <c r="J60" s="11">
        <f>GLM2차!J60/10000000</f>
        <v>9.6321396309761165E-3</v>
      </c>
      <c r="K60" s="11">
        <f>GLM2차!K60/10000000</f>
        <v>8.2350376587433036E-3</v>
      </c>
      <c r="L60" s="11">
        <f>GLM2차!L60/10000000</f>
        <v>8.5261761806894997E-3</v>
      </c>
      <c r="M60" s="11">
        <f>GLM2차!M60/10000000</f>
        <v>8.433149154979374E-3</v>
      </c>
      <c r="N60" s="11">
        <f>GLM2차!N60/10000000</f>
        <v>8.4862363885549186E-3</v>
      </c>
      <c r="O60" s="11">
        <f>GLM2차!O60/10000000</f>
        <v>8.7451486029600425E-3</v>
      </c>
      <c r="P60" s="11">
        <f>GLM2차!P60/10000000</f>
        <v>8.6804834513404799E-3</v>
      </c>
      <c r="Q60" s="11">
        <f>GLM2차!Q60/10000000</f>
        <v>8.5370625152684353E-3</v>
      </c>
      <c r="R60" s="11">
        <f>GLM2차!R60/10000000</f>
        <v>8.6730080557296772E-3</v>
      </c>
      <c r="S60" s="11">
        <f>GLM2차!S60/10000000</f>
        <v>8.4981780216554677E-3</v>
      </c>
      <c r="T60" s="11">
        <f>GLM2차!T60/10000000</f>
        <v>8.644803764096114E-3</v>
      </c>
      <c r="U60" s="11">
        <f>GLM2차!U60/10000000</f>
        <v>8.5658609477270303E-3</v>
      </c>
      <c r="V60" s="11">
        <f>GLM2차!V60/10000000</f>
        <v>8.5335023655485464E-3</v>
      </c>
      <c r="W60" s="12">
        <f>GLM2차!W60/10000000</f>
        <v>8.725978742554704E-3</v>
      </c>
      <c r="X60" s="12">
        <f>GLM2차!X60/10000000</f>
        <v>8.8070178944246146E-3</v>
      </c>
      <c r="Y60" s="12">
        <f>GLM2차!Y60/10000000</f>
        <v>8.9020544238843525E-3</v>
      </c>
      <c r="Z60" s="12">
        <f>GLM2차!Z60/10000000</f>
        <v>9.0115241228205436E-3</v>
      </c>
      <c r="AA60" s="12">
        <f>GLM2차!AA60/10000000</f>
        <v>9.1359327139282093E-3</v>
      </c>
      <c r="AB60" s="12">
        <f>GLM2차!AB60/10000000</f>
        <v>9.2758597449570535E-3</v>
      </c>
      <c r="AC60" s="12">
        <f>GLM2차!AC60/10000000</f>
        <v>9.4319630876804096E-3</v>
      </c>
      <c r="AD60" s="12">
        <f>GLM2차!AD60/10000000</f>
        <v>9.604984090643448E-3</v>
      </c>
      <c r="AE60" s="12">
        <f>GLM2차!AE60/10000000</f>
        <v>9.7957534419982322E-3</v>
      </c>
      <c r="AG60" s="3">
        <f>(W60-실제값!W60)^2</f>
        <v>7098207098.3224716</v>
      </c>
      <c r="AH60" s="3">
        <f>(X60-실제값!X60)^2</f>
        <v>7081001905.7479563</v>
      </c>
      <c r="AI60" s="3">
        <f>(Y60-실제값!Y60)^2</f>
        <v>7155686882.4064121</v>
      </c>
      <c r="AJ60" s="3">
        <f>(Z60-실제값!Z60)^2</f>
        <v>6997371937.0585136</v>
      </c>
      <c r="AK60" s="3">
        <f>(AA60-실제값!AA60)^2</f>
        <v>7882104808.9044428</v>
      </c>
      <c r="AL60" s="3">
        <f>(AB60-실제값!AB60)^2</f>
        <v>7681104169.5331993</v>
      </c>
      <c r="AM60" s="3">
        <f>(AC60-실제값!AC60)^2</f>
        <v>6974181786.2763653</v>
      </c>
      <c r="AN60" s="3">
        <f>(AD60-실제값!AD60)^2</f>
        <v>6540201404.3161974</v>
      </c>
    </row>
    <row r="61" spans="1:40" x14ac:dyDescent="0.6">
      <c r="A61" s="1">
        <v>57</v>
      </c>
      <c r="B61" s="11">
        <f>GLM2차!B61/10000000</f>
        <v>1.1069274140232498E-2</v>
      </c>
      <c r="C61" s="11">
        <f>GLM2차!C61/10000000</f>
        <v>1.0577111004364469E-2</v>
      </c>
      <c r="D61" s="11">
        <f>GLM2차!D61/10000000</f>
        <v>1.0437168350490267E-2</v>
      </c>
      <c r="E61" s="11">
        <f>GLM2차!E61/10000000</f>
        <v>1.0276468841495377E-2</v>
      </c>
      <c r="F61" s="11">
        <f>GLM2차!F61/10000000</f>
        <v>1.0395028689617418E-2</v>
      </c>
      <c r="G61" s="11">
        <f>GLM2차!G61/10000000</f>
        <v>1.0283649773733089E-2</v>
      </c>
      <c r="H61" s="11">
        <f>GLM2차!H61/10000000</f>
        <v>9.5460832415746114E-3</v>
      </c>
      <c r="I61" s="11">
        <f>GLM2차!I61/10000000</f>
        <v>9.4546467134628137E-3</v>
      </c>
      <c r="J61" s="11">
        <f>GLM2차!J61/10000000</f>
        <v>9.5846956148241905E-3</v>
      </c>
      <c r="K61" s="11">
        <f>GLM2차!K61/10000000</f>
        <v>1.0165772161102451E-2</v>
      </c>
      <c r="L61" s="11">
        <f>GLM2차!L61/10000000</f>
        <v>8.9981195136664277E-3</v>
      </c>
      <c r="M61" s="11">
        <f>GLM2차!M61/10000000</f>
        <v>9.1388280286294529E-3</v>
      </c>
      <c r="N61" s="11">
        <f>GLM2차!N61/10000000</f>
        <v>9.1341894991497936E-3</v>
      </c>
      <c r="O61" s="11">
        <f>GLM2차!O61/10000000</f>
        <v>9.0933649446536344E-3</v>
      </c>
      <c r="P61" s="11">
        <f>GLM2차!P61/10000000</f>
        <v>9.4326573538302191E-3</v>
      </c>
      <c r="Q61" s="11">
        <f>GLM2차!Q61/10000000</f>
        <v>9.266676530365503E-3</v>
      </c>
      <c r="R61" s="11">
        <f>GLM2차!R61/10000000</f>
        <v>9.1773069028836807E-3</v>
      </c>
      <c r="S61" s="11">
        <f>GLM2차!S61/10000000</f>
        <v>9.1284497968366282E-3</v>
      </c>
      <c r="T61" s="11">
        <f>GLM2차!T61/10000000</f>
        <v>9.1374683906451943E-3</v>
      </c>
      <c r="U61" s="11">
        <f>GLM2차!U61/10000000</f>
        <v>9.4070728489282409E-3</v>
      </c>
      <c r="V61" s="11">
        <f>GLM2차!V61/10000000</f>
        <v>9.3256070458280493E-3</v>
      </c>
      <c r="W61" s="12">
        <f>GLM2차!W61/10000000</f>
        <v>9.4134997860416177E-3</v>
      </c>
      <c r="X61" s="12">
        <f>GLM2차!X61/10000000</f>
        <v>9.5035073668562741E-3</v>
      </c>
      <c r="Y61" s="12">
        <f>GLM2차!Y61/10000000</f>
        <v>9.6091527059169457E-3</v>
      </c>
      <c r="Z61" s="12">
        <f>GLM2차!Z61/10000000</f>
        <v>9.7309368759640035E-3</v>
      </c>
      <c r="AA61" s="12">
        <f>GLM2차!AA61/10000000</f>
        <v>9.8694419351805472E-3</v>
      </c>
      <c r="AB61" s="12">
        <f>GLM2차!AB61/10000000</f>
        <v>1.0025335564076395E-2</v>
      </c>
      <c r="AC61" s="12">
        <f>GLM2차!AC61/10000000</f>
        <v>1.0199376429088134E-2</v>
      </c>
      <c r="AD61" s="12">
        <f>GLM2차!AD61/10000000</f>
        <v>1.0392420333065209E-2</v>
      </c>
      <c r="AE61" s="12">
        <f>GLM2차!AE61/10000000</f>
        <v>1.0605427222549379E-2</v>
      </c>
      <c r="AG61" s="3">
        <f>(W61-실제값!W61)^2</f>
        <v>8757860470.3093605</v>
      </c>
      <c r="AH61" s="3">
        <f>(X61-실제값!X61)^2</f>
        <v>8449356830.4318533</v>
      </c>
      <c r="AI61" s="3">
        <f>(Y61-실제값!Y61)^2</f>
        <v>8438393232.0882511</v>
      </c>
      <c r="AJ61" s="3">
        <f>(Z61-실제값!Z61)^2</f>
        <v>8264269820.7323599</v>
      </c>
      <c r="AK61" s="3">
        <f>(AA61-실제값!AA61)^2</f>
        <v>8978812787.3056679</v>
      </c>
      <c r="AL61" s="3">
        <f>(AB61-실제값!AB61)^2</f>
        <v>9074529793.6547184</v>
      </c>
      <c r="AM61" s="3">
        <f>(AC61-실제값!AC61)^2</f>
        <v>8275054201.8228474</v>
      </c>
      <c r="AN61" s="3">
        <f>(AD61-실제값!AD61)^2</f>
        <v>7865033234.0011559</v>
      </c>
    </row>
    <row r="62" spans="1:40" x14ac:dyDescent="0.6">
      <c r="A62" s="1">
        <v>58</v>
      </c>
      <c r="B62" s="11">
        <f>GLM2차!B62/10000000</f>
        <v>1.2138894941410796E-2</v>
      </c>
      <c r="C62" s="11">
        <f>GLM2차!C62/10000000</f>
        <v>1.2167768990677497E-2</v>
      </c>
      <c r="D62" s="11">
        <f>GLM2차!D62/10000000</f>
        <v>1.1470708371498928E-2</v>
      </c>
      <c r="E62" s="11">
        <f>GLM2차!E62/10000000</f>
        <v>1.135862715928755E-2</v>
      </c>
      <c r="F62" s="11">
        <f>GLM2차!F62/10000000</f>
        <v>1.1339495398591021E-2</v>
      </c>
      <c r="G62" s="11">
        <f>GLM2차!G62/10000000</f>
        <v>1.1119053705656846E-2</v>
      </c>
      <c r="H62" s="11">
        <f>GLM2차!H62/10000000</f>
        <v>1.1140389456211484E-2</v>
      </c>
      <c r="I62" s="11">
        <f>GLM2차!I62/10000000</f>
        <v>1.0312830323448412E-2</v>
      </c>
      <c r="J62" s="11">
        <f>GLM2차!J62/10000000</f>
        <v>1.0258610775753189E-2</v>
      </c>
      <c r="K62" s="11">
        <f>GLM2차!K62/10000000</f>
        <v>1.0153647065810227E-2</v>
      </c>
      <c r="L62" s="11">
        <f>GLM2차!L62/10000000</f>
        <v>1.0874800110130759E-2</v>
      </c>
      <c r="M62" s="11">
        <f>GLM2차!M62/10000000</f>
        <v>9.7577575634281068E-3</v>
      </c>
      <c r="N62" s="11">
        <f>GLM2차!N62/10000000</f>
        <v>9.7176838015708769E-3</v>
      </c>
      <c r="O62" s="11">
        <f>GLM2차!O62/10000000</f>
        <v>9.6996618849864002E-3</v>
      </c>
      <c r="P62" s="11">
        <f>GLM2차!P62/10000000</f>
        <v>9.6951251445102915E-3</v>
      </c>
      <c r="Q62" s="11">
        <f>GLM2차!Q62/10000000</f>
        <v>9.9160577144181312E-3</v>
      </c>
      <c r="R62" s="11">
        <f>GLM2차!R62/10000000</f>
        <v>9.839946393463762E-3</v>
      </c>
      <c r="S62" s="11">
        <f>GLM2차!S62/10000000</f>
        <v>1.0007717550439785E-2</v>
      </c>
      <c r="T62" s="11">
        <f>GLM2차!T62/10000000</f>
        <v>1.0027597818973907E-2</v>
      </c>
      <c r="U62" s="11">
        <f>GLM2차!U62/10000000</f>
        <v>9.991151722369862E-3</v>
      </c>
      <c r="V62" s="11">
        <f>GLM2차!V62/10000000</f>
        <v>1.0042235871268778E-2</v>
      </c>
      <c r="W62" s="12">
        <f>GLM2차!W62/10000000</f>
        <v>1.0135016412170503E-2</v>
      </c>
      <c r="X62" s="12">
        <f>GLM2차!X62/10000000</f>
        <v>1.0246759142088691E-2</v>
      </c>
      <c r="Y62" s="12">
        <f>GLM2차!Y62/10000000</f>
        <v>1.0378907478671196E-2</v>
      </c>
      <c r="Z62" s="12">
        <f>GLM2차!Z62/10000000</f>
        <v>1.0532216894265338E-2</v>
      </c>
      <c r="AA62" s="12">
        <f>GLM2차!AA62/10000000</f>
        <v>1.0707571639910643E-2</v>
      </c>
      <c r="AB62" s="12">
        <f>GLM2차!AB62/10000000</f>
        <v>1.0905993246228979E-2</v>
      </c>
      <c r="AC62" s="12">
        <f>GLM2차!AC62/10000000</f>
        <v>1.1128650439388705E-2</v>
      </c>
      <c r="AD62" s="12">
        <f>GLM2차!AD62/10000000</f>
        <v>1.1376870606689026E-2</v>
      </c>
      <c r="AE62" s="12">
        <f>GLM2차!AE62/10000000</f>
        <v>1.1652152969198354E-2</v>
      </c>
      <c r="AG62" s="3">
        <f>(W62-실제값!W62)^2</f>
        <v>9960695374.2174454</v>
      </c>
      <c r="AH62" s="3">
        <f>(X62-실제값!X62)^2</f>
        <v>9885563815.8925552</v>
      </c>
      <c r="AI62" s="3">
        <f>(Y62-실제값!Y62)^2</f>
        <v>9831517495.9844398</v>
      </c>
      <c r="AJ62" s="3">
        <f>(Z62-실제값!Z62)^2</f>
        <v>9502444668.8288479</v>
      </c>
      <c r="AK62" s="3">
        <f>(AA62-실제값!AA62)^2</f>
        <v>10336921012.196331</v>
      </c>
      <c r="AL62" s="3">
        <f>(AB62-실제값!AB62)^2</f>
        <v>10791604304.332386</v>
      </c>
      <c r="AM62" s="3">
        <f>(AC62-실제값!AC62)^2</f>
        <v>10215964030.208643</v>
      </c>
      <c r="AN62" s="3">
        <f>(AD62-실제값!AD62)^2</f>
        <v>9363267011.2122459</v>
      </c>
    </row>
    <row r="63" spans="1:40" x14ac:dyDescent="0.6">
      <c r="A63" s="1">
        <v>59</v>
      </c>
      <c r="B63" s="11">
        <f>GLM2차!B63/10000000</f>
        <v>1.2902082001630993E-2</v>
      </c>
      <c r="C63" s="11">
        <f>GLM2차!C63/10000000</f>
        <v>1.2781952909852118E-2</v>
      </c>
      <c r="D63" s="11">
        <f>GLM2차!D63/10000000</f>
        <v>1.2403006501474943E-2</v>
      </c>
      <c r="E63" s="11">
        <f>GLM2차!E63/10000000</f>
        <v>1.1951357728450672E-2</v>
      </c>
      <c r="F63" s="11">
        <f>GLM2차!F63/10000000</f>
        <v>1.2151442972985427E-2</v>
      </c>
      <c r="G63" s="11">
        <f>GLM2차!G63/10000000</f>
        <v>1.2063263724206113E-2</v>
      </c>
      <c r="H63" s="11">
        <f>GLM2차!H63/10000000</f>
        <v>1.1898763826136504E-2</v>
      </c>
      <c r="I63" s="11">
        <f>GLM2차!I63/10000000</f>
        <v>1.2019803151711948E-2</v>
      </c>
      <c r="J63" s="11">
        <f>GLM2차!J63/10000000</f>
        <v>1.1199369111012495E-2</v>
      </c>
      <c r="K63" s="11">
        <f>GLM2차!K63/10000000</f>
        <v>1.0741686743188745E-2</v>
      </c>
      <c r="L63" s="11">
        <f>GLM2차!L63/10000000</f>
        <v>1.1119931974474894E-2</v>
      </c>
      <c r="M63" s="11">
        <f>GLM2차!M63/10000000</f>
        <v>1.162784886296005E-2</v>
      </c>
      <c r="N63" s="11">
        <f>GLM2차!N63/10000000</f>
        <v>1.0111812669163741E-2</v>
      </c>
      <c r="O63" s="11">
        <f>GLM2차!O63/10000000</f>
        <v>1.0436050431784645E-2</v>
      </c>
      <c r="P63" s="11">
        <f>GLM2차!P63/10000000</f>
        <v>1.0386569749197511E-2</v>
      </c>
      <c r="Q63" s="11">
        <f>GLM2차!Q63/10000000</f>
        <v>1.0454101399578218E-2</v>
      </c>
      <c r="R63" s="11">
        <f>GLM2차!R63/10000000</f>
        <v>1.0602551068406968E-2</v>
      </c>
      <c r="S63" s="11">
        <f>GLM2차!S63/10000000</f>
        <v>1.0693778429867875E-2</v>
      </c>
      <c r="T63" s="11">
        <f>GLM2차!T63/10000000</f>
        <v>1.0766755066531667E-2</v>
      </c>
      <c r="U63" s="11">
        <f>GLM2차!U63/10000000</f>
        <v>1.0699952310185489E-2</v>
      </c>
      <c r="V63" s="11">
        <f>GLM2차!V63/10000000</f>
        <v>1.0749020218821773E-2</v>
      </c>
      <c r="W63" s="12">
        <f>GLM2차!W63/10000000</f>
        <v>1.0690061724763788E-2</v>
      </c>
      <c r="X63" s="12">
        <f>GLM2차!X63/10000000</f>
        <v>1.074966924093285E-2</v>
      </c>
      <c r="Y63" s="12">
        <f>GLM2차!Y63/10000000</f>
        <v>1.0824533302357881E-2</v>
      </c>
      <c r="Z63" s="12">
        <f>GLM2차!Z63/10000000</f>
        <v>1.0914967600791199E-2</v>
      </c>
      <c r="AA63" s="12">
        <f>GLM2차!AA63/10000000</f>
        <v>1.1021352976348446E-2</v>
      </c>
      <c r="AB63" s="12">
        <f>GLM2차!AB63/10000000</f>
        <v>1.1144140091397421E-2</v>
      </c>
      <c r="AC63" s="12">
        <f>GLM2차!AC63/10000000</f>
        <v>1.1283852613228956E-2</v>
      </c>
      <c r="AD63" s="12">
        <f>GLM2차!AD63/10000000</f>
        <v>1.1441090936889985E-2</v>
      </c>
      <c r="AE63" s="12">
        <f>GLM2차!AE63/10000000</f>
        <v>1.1616536485096208E-2</v>
      </c>
      <c r="AG63" s="3">
        <f>(W63-실제값!W63)^2</f>
        <v>12092143168.898861</v>
      </c>
      <c r="AH63" s="3">
        <f>(X63-실제값!X63)^2</f>
        <v>11704935770.226038</v>
      </c>
      <c r="AI63" s="3">
        <f>(Y63-실제값!Y63)^2</f>
        <v>11584725033.651104</v>
      </c>
      <c r="AJ63" s="3">
        <f>(Z63-실제값!Z63)^2</f>
        <v>11360202187.382893</v>
      </c>
      <c r="AK63" s="3">
        <f>(AA63-실제값!AA63)^2</f>
        <v>12190170354.553442</v>
      </c>
      <c r="AL63" s="3">
        <f>(AB63-실제값!AB63)^2</f>
        <v>12082295206.785915</v>
      </c>
      <c r="AM63" s="3">
        <f>(AC63-실제값!AC63)^2</f>
        <v>11812339491.612095</v>
      </c>
      <c r="AN63" s="3">
        <f>(AD63-실제값!AD63)^2</f>
        <v>10928798948.083164</v>
      </c>
    </row>
    <row r="64" spans="1:40" x14ac:dyDescent="0.6">
      <c r="A64" s="1">
        <v>60</v>
      </c>
      <c r="B64" s="11">
        <f>GLM2차!B64/10000000</f>
        <v>1.4891813402964006E-2</v>
      </c>
      <c r="C64" s="11">
        <f>GLM2차!C64/10000000</f>
        <v>1.3925701665737053E-2</v>
      </c>
      <c r="D64" s="11">
        <f>GLM2차!D64/10000000</f>
        <v>1.3731399176667247E-2</v>
      </c>
      <c r="E64" s="11">
        <f>GLM2차!E64/10000000</f>
        <v>1.3210762675280974E-2</v>
      </c>
      <c r="F64" s="11">
        <f>GLM2차!F64/10000000</f>
        <v>1.2822901825334529E-2</v>
      </c>
      <c r="G64" s="11">
        <f>GLM2차!G64/10000000</f>
        <v>1.2721269764413186E-2</v>
      </c>
      <c r="H64" s="11">
        <f>GLM2차!H64/10000000</f>
        <v>1.2882442602781667E-2</v>
      </c>
      <c r="I64" s="11">
        <f>GLM2차!I64/10000000</f>
        <v>1.3049048173190038E-2</v>
      </c>
      <c r="J64" s="11">
        <f>GLM2차!J64/10000000</f>
        <v>1.2934348821825231E-2</v>
      </c>
      <c r="K64" s="11">
        <f>GLM2차!K64/10000000</f>
        <v>1.1741265846088212E-2</v>
      </c>
      <c r="L64" s="11">
        <f>GLM2차!L64/10000000</f>
        <v>1.1863743602292923E-2</v>
      </c>
      <c r="M64" s="11">
        <f>GLM2차!M64/10000000</f>
        <v>1.1845844592448406E-2</v>
      </c>
      <c r="N64" s="11">
        <f>GLM2차!N64/10000000</f>
        <v>1.2455392834242001E-2</v>
      </c>
      <c r="O64" s="11">
        <f>GLM2차!O64/10000000</f>
        <v>1.1290241749619397E-2</v>
      </c>
      <c r="P64" s="11">
        <f>GLM2차!P64/10000000</f>
        <v>1.1387585641153514E-2</v>
      </c>
      <c r="Q64" s="11">
        <f>GLM2차!Q64/10000000</f>
        <v>1.1170324850253363E-2</v>
      </c>
      <c r="R64" s="11">
        <f>GLM2차!R64/10000000</f>
        <v>1.1284417228456618E-2</v>
      </c>
      <c r="S64" s="11">
        <f>GLM2차!S64/10000000</f>
        <v>1.1441361852652579E-2</v>
      </c>
      <c r="T64" s="11">
        <f>GLM2차!T64/10000000</f>
        <v>1.1573061631564808E-2</v>
      </c>
      <c r="U64" s="11">
        <f>GLM2차!U64/10000000</f>
        <v>1.164879457423083E-2</v>
      </c>
      <c r="V64" s="11">
        <f>GLM2차!V64/10000000</f>
        <v>1.1576240249852609E-2</v>
      </c>
      <c r="W64" s="12">
        <f>GLM2차!W64/10000000</f>
        <v>1.1563392007777267E-2</v>
      </c>
      <c r="X64" s="12">
        <f>GLM2차!X64/10000000</f>
        <v>1.1631299230115244E-2</v>
      </c>
      <c r="Y64" s="12">
        <f>GLM2차!Y64/10000000</f>
        <v>1.1717346182943693E-2</v>
      </c>
      <c r="Z64" s="12">
        <f>GLM2차!Z64/10000000</f>
        <v>1.1821928985205477E-2</v>
      </c>
      <c r="AA64" s="12">
        <f>GLM2차!AA64/10000000</f>
        <v>1.19455316661042E-2</v>
      </c>
      <c r="AB64" s="12">
        <f>GLM2차!AB64/10000000</f>
        <v>1.208872990012882E-2</v>
      </c>
      <c r="AC64" s="12">
        <f>GLM2차!AC64/10000000</f>
        <v>1.2252195477140619E-2</v>
      </c>
      <c r="AD64" s="12">
        <f>GLM2차!AD64/10000000</f>
        <v>1.2436701555700704E-2</v>
      </c>
      <c r="AE64" s="12">
        <f>GLM2차!AE64/10000000</f>
        <v>1.2643128757622253E-2</v>
      </c>
      <c r="AG64" s="3">
        <f>(W64-실제값!W64)^2</f>
        <v>13336896062.521584</v>
      </c>
      <c r="AH64" s="3">
        <f>(X64-실제값!X64)^2</f>
        <v>13872564218.661219</v>
      </c>
      <c r="AI64" s="3">
        <f>(Y64-실제값!Y64)^2</f>
        <v>13227992113.217321</v>
      </c>
      <c r="AJ64" s="3">
        <f>(Z64-실제값!Z64)^2</f>
        <v>12893338644.305403</v>
      </c>
      <c r="AK64" s="3">
        <f>(AA64-실제값!AA64)^2</f>
        <v>14786603541.084782</v>
      </c>
      <c r="AL64" s="3">
        <f>(AB64-실제값!AB64)^2</f>
        <v>14865408934.393257</v>
      </c>
      <c r="AM64" s="3">
        <f>(AC64-실제값!AC64)^2</f>
        <v>13971071978.171709</v>
      </c>
      <c r="AN64" s="3">
        <f>(AD64-실제값!AD64)^2</f>
        <v>12931566706.265837</v>
      </c>
    </row>
    <row r="65" spans="1:40" x14ac:dyDescent="0.6">
      <c r="A65" s="1">
        <v>61</v>
      </c>
      <c r="B65" s="11">
        <f>GLM2차!B65/10000000</f>
        <v>1.6357993964292113E-2</v>
      </c>
      <c r="C65" s="11">
        <f>GLM2차!C65/10000000</f>
        <v>1.6017541950929727E-2</v>
      </c>
      <c r="D65" s="11">
        <f>GLM2차!D65/10000000</f>
        <v>1.5079015988752496E-2</v>
      </c>
      <c r="E65" s="11">
        <f>GLM2차!E65/10000000</f>
        <v>1.5058549928567932E-2</v>
      </c>
      <c r="F65" s="11">
        <f>GLM2차!F65/10000000</f>
        <v>1.4687222171081125E-2</v>
      </c>
      <c r="G65" s="11">
        <f>GLM2차!G65/10000000</f>
        <v>1.3909207734892137E-2</v>
      </c>
      <c r="H65" s="11">
        <f>GLM2차!H65/10000000</f>
        <v>1.368799880365142E-2</v>
      </c>
      <c r="I65" s="11">
        <f>GLM2차!I65/10000000</f>
        <v>1.3684987526316795E-2</v>
      </c>
      <c r="J65" s="11">
        <f>GLM2차!J65/10000000</f>
        <v>1.3973509712267036E-2</v>
      </c>
      <c r="K65" s="11">
        <f>GLM2차!K65/10000000</f>
        <v>1.3514775018144323E-2</v>
      </c>
      <c r="L65" s="11">
        <f>GLM2차!L65/10000000</f>
        <v>1.2403196174435879E-2</v>
      </c>
      <c r="M65" s="11">
        <f>GLM2차!M65/10000000</f>
        <v>1.211293510802121E-2</v>
      </c>
      <c r="N65" s="11">
        <f>GLM2차!N65/10000000</f>
        <v>1.2293118316405742E-2</v>
      </c>
      <c r="O65" s="11">
        <f>GLM2차!O65/10000000</f>
        <v>1.3284106141061118E-2</v>
      </c>
      <c r="P65" s="11">
        <f>GLM2차!P65/10000000</f>
        <v>1.1518747876637231E-2</v>
      </c>
      <c r="Q65" s="11">
        <f>GLM2차!Q65/10000000</f>
        <v>1.1596947624187177E-2</v>
      </c>
      <c r="R65" s="11">
        <f>GLM2차!R65/10000000</f>
        <v>1.1742789382188441E-2</v>
      </c>
      <c r="S65" s="11">
        <f>GLM2차!S65/10000000</f>
        <v>1.2040752971346387E-2</v>
      </c>
      <c r="T65" s="11">
        <f>GLM2차!T65/10000000</f>
        <v>1.2374382001077317E-2</v>
      </c>
      <c r="U65" s="11">
        <f>GLM2차!U65/10000000</f>
        <v>1.2699418308867262E-2</v>
      </c>
      <c r="V65" s="11">
        <f>GLM2차!V65/10000000</f>
        <v>1.2547410267432012E-2</v>
      </c>
      <c r="W65" s="12">
        <f>GLM2차!W65/10000000</f>
        <v>1.2477836755303206E-2</v>
      </c>
      <c r="X65" s="12">
        <f>GLM2차!X65/10000000</f>
        <v>1.2625382371801334E-2</v>
      </c>
      <c r="Y65" s="12">
        <f>GLM2차!Y65/10000000</f>
        <v>1.2803939504737518E-2</v>
      </c>
      <c r="Z65" s="12">
        <f>GLM2차!Z65/10000000</f>
        <v>1.3014770677233497E-2</v>
      </c>
      <c r="AA65" s="12">
        <f>GLM2차!AA65/10000000</f>
        <v>1.3259381301626051E-2</v>
      </c>
      <c r="AB65" s="12">
        <f>GLM2차!AB65/10000000</f>
        <v>1.35395375988348E-2</v>
      </c>
      <c r="AC65" s="12">
        <f>GLM2차!AC65/10000000</f>
        <v>1.3857287850895673E-2</v>
      </c>
      <c r="AD65" s="12">
        <f>GLM2차!AD65/10000000</f>
        <v>1.4214987344317892E-2</v>
      </c>
      <c r="AE65" s="12">
        <f>GLM2차!AE65/10000000</f>
        <v>1.4615327429364177E-2</v>
      </c>
      <c r="AG65" s="3">
        <f>(W65-실제값!W65)^2</f>
        <v>16041208452.846157</v>
      </c>
      <c r="AH65" s="3">
        <f>(X65-실제값!X65)^2</f>
        <v>15432565775.533607</v>
      </c>
      <c r="AI65" s="3">
        <f>(Y65-실제값!Y65)^2</f>
        <v>15956279569.873709</v>
      </c>
      <c r="AJ65" s="3">
        <f>(Z65-실제값!Z65)^2</f>
        <v>15515658597.164619</v>
      </c>
      <c r="AK65" s="3">
        <f>(AA65-실제값!AA65)^2</f>
        <v>17204698384.694805</v>
      </c>
      <c r="AL65" s="3">
        <f>(AB65-실제값!AB65)^2</f>
        <v>17103322987.566795</v>
      </c>
      <c r="AM65" s="3">
        <f>(AC65-실제값!AC65)^2</f>
        <v>16016256547.839417</v>
      </c>
      <c r="AN65" s="3">
        <f>(AD65-실제값!AD65)^2</f>
        <v>15019234449.001934</v>
      </c>
    </row>
    <row r="66" spans="1:40" x14ac:dyDescent="0.6">
      <c r="A66" s="1">
        <v>62</v>
      </c>
      <c r="B66" s="11">
        <f>GLM2차!B66/10000000</f>
        <v>1.7584025384492639E-2</v>
      </c>
      <c r="C66" s="11">
        <f>GLM2차!C66/10000000</f>
        <v>1.7798124543983773E-2</v>
      </c>
      <c r="D66" s="11">
        <f>GLM2차!D66/10000000</f>
        <v>1.6892687624955664E-2</v>
      </c>
      <c r="E66" s="11">
        <f>GLM2차!E66/10000000</f>
        <v>1.6248801227097692E-2</v>
      </c>
      <c r="F66" s="11">
        <f>GLM2차!F66/10000000</f>
        <v>1.5774464584534974E-2</v>
      </c>
      <c r="G66" s="11">
        <f>GLM2차!G66/10000000</f>
        <v>1.56164001858097E-2</v>
      </c>
      <c r="H66" s="11">
        <f>GLM2차!H66/10000000</f>
        <v>1.5063411568940394E-2</v>
      </c>
      <c r="I66" s="11">
        <f>GLM2차!I66/10000000</f>
        <v>1.5128070941952048E-2</v>
      </c>
      <c r="J66" s="11">
        <f>GLM2차!J66/10000000</f>
        <v>1.4964445973668623E-2</v>
      </c>
      <c r="K66" s="11">
        <f>GLM2차!K66/10000000</f>
        <v>1.4644890949622454E-2</v>
      </c>
      <c r="L66" s="11">
        <f>GLM2차!L66/10000000</f>
        <v>1.480258149214524E-2</v>
      </c>
      <c r="M66" s="11">
        <f>GLM2차!M66/10000000</f>
        <v>1.3349499321827819E-2</v>
      </c>
      <c r="N66" s="11">
        <f>GLM2차!N66/10000000</f>
        <v>1.2993832029224071E-2</v>
      </c>
      <c r="O66" s="11">
        <f>GLM2차!O66/10000000</f>
        <v>1.3262568705161416E-2</v>
      </c>
      <c r="P66" s="11">
        <f>GLM2차!P66/10000000</f>
        <v>1.4212127479919538E-2</v>
      </c>
      <c r="Q66" s="11">
        <f>GLM2차!Q66/10000000</f>
        <v>1.2432679773952437E-2</v>
      </c>
      <c r="R66" s="11">
        <f>GLM2차!R66/10000000</f>
        <v>1.2474530715521022E-2</v>
      </c>
      <c r="S66" s="11">
        <f>GLM2차!S66/10000000</f>
        <v>1.285944138103479E-2</v>
      </c>
      <c r="T66" s="11">
        <f>GLM2차!T66/10000000</f>
        <v>1.3102799798513667E-2</v>
      </c>
      <c r="U66" s="11">
        <f>GLM2차!U66/10000000</f>
        <v>1.3404211729229282E-2</v>
      </c>
      <c r="V66" s="11">
        <f>GLM2차!V66/10000000</f>
        <v>1.3478964778004851E-2</v>
      </c>
      <c r="W66" s="12">
        <f>GLM2차!W66/10000000</f>
        <v>1.3105248362289424E-2</v>
      </c>
      <c r="X66" s="12">
        <f>GLM2차!X66/10000000</f>
        <v>1.3165052273547384E-2</v>
      </c>
      <c r="Y66" s="12">
        <f>GLM2차!Y66/10000000</f>
        <v>1.3248852652852252E-2</v>
      </c>
      <c r="Z66" s="12">
        <f>GLM2차!Z66/10000000</f>
        <v>1.3357103849702298E-2</v>
      </c>
      <c r="AA66" s="12">
        <f>GLM2차!AA66/10000000</f>
        <v>1.3490395596119959E-2</v>
      </c>
      <c r="AB66" s="12">
        <f>GLM2차!AB66/10000000</f>
        <v>1.3649458364034101E-2</v>
      </c>
      <c r="AC66" s="12">
        <f>GLM2차!AC66/10000000</f>
        <v>1.383517004049965E-2</v>
      </c>
      <c r="AD66" s="12">
        <f>GLM2차!AD66/10000000</f>
        <v>1.4048564005878271E-2</v>
      </c>
      <c r="AE66" s="12">
        <f>GLM2차!AE66/10000000</f>
        <v>1.4290838719258236E-2</v>
      </c>
      <c r="AG66" s="3">
        <f>(W66-실제값!W66)^2</f>
        <v>18364836571.803936</v>
      </c>
      <c r="AH66" s="3">
        <f>(X66-실제값!X66)^2</f>
        <v>17874449379.354881</v>
      </c>
      <c r="AI66" s="3">
        <f>(Y66-실제값!Y66)^2</f>
        <v>18238808063.387699</v>
      </c>
      <c r="AJ66" s="3">
        <f>(Z66-실제값!Z66)^2</f>
        <v>18484160619.393616</v>
      </c>
      <c r="AK66" s="3">
        <f>(AA66-실제값!AA66)^2</f>
        <v>19260298562.132393</v>
      </c>
      <c r="AL66" s="3">
        <f>(AB66-실제값!AB66)^2</f>
        <v>19774529231.971848</v>
      </c>
      <c r="AM66" s="3">
        <f>(AC66-실제값!AC66)^2</f>
        <v>18980766134.369743</v>
      </c>
      <c r="AN66" s="3">
        <f>(AD66-실제값!AD66)^2</f>
        <v>17777274109.151718</v>
      </c>
    </row>
    <row r="67" spans="1:40" x14ac:dyDescent="0.6">
      <c r="A67" s="1">
        <v>63</v>
      </c>
      <c r="B67" s="11">
        <f>GLM2차!B67/10000000</f>
        <v>1.8583676335150717E-2</v>
      </c>
      <c r="C67" s="11">
        <f>GLM2차!C67/10000000</f>
        <v>1.8782815896392292E-2</v>
      </c>
      <c r="D67" s="11">
        <f>GLM2차!D67/10000000</f>
        <v>1.799739706601897E-2</v>
      </c>
      <c r="E67" s="11">
        <f>GLM2차!E67/10000000</f>
        <v>1.7904403527982081E-2</v>
      </c>
      <c r="F67" s="11">
        <f>GLM2차!F67/10000000</f>
        <v>1.6998409533795878E-2</v>
      </c>
      <c r="G67" s="11">
        <f>GLM2차!G67/10000000</f>
        <v>1.6918500509542158E-2</v>
      </c>
      <c r="H67" s="11">
        <f>GLM2차!H67/10000000</f>
        <v>1.6597169823624591E-2</v>
      </c>
      <c r="I67" s="11">
        <f>GLM2차!I67/10000000</f>
        <v>1.6249055075467794E-2</v>
      </c>
      <c r="J67" s="11">
        <f>GLM2차!J67/10000000</f>
        <v>1.5849423760798707E-2</v>
      </c>
      <c r="K67" s="11">
        <f>GLM2차!K67/10000000</f>
        <v>1.5512150244416529E-2</v>
      </c>
      <c r="L67" s="11">
        <f>GLM2차!L67/10000000</f>
        <v>1.5789743527248924E-2</v>
      </c>
      <c r="M67" s="11">
        <f>GLM2차!M67/10000000</f>
        <v>1.5404561690842242E-2</v>
      </c>
      <c r="N67" s="11">
        <f>GLM2차!N67/10000000</f>
        <v>1.4285423820859604E-2</v>
      </c>
      <c r="O67" s="11">
        <f>GLM2차!O67/10000000</f>
        <v>1.4057022902609021E-2</v>
      </c>
      <c r="P67" s="11">
        <f>GLM2차!P67/10000000</f>
        <v>1.4259796144999415E-2</v>
      </c>
      <c r="Q67" s="11">
        <f>GLM2차!Q67/10000000</f>
        <v>1.4806021208368483E-2</v>
      </c>
      <c r="R67" s="11">
        <f>GLM2차!R67/10000000</f>
        <v>1.3180673018160434E-2</v>
      </c>
      <c r="S67" s="11">
        <f>GLM2차!S67/10000000</f>
        <v>1.3569276088005761E-2</v>
      </c>
      <c r="T67" s="11">
        <f>GLM2차!T67/10000000</f>
        <v>1.3846357019360499E-2</v>
      </c>
      <c r="U67" s="11">
        <f>GLM2차!U67/10000000</f>
        <v>1.417743942369537E-2</v>
      </c>
      <c r="V67" s="11">
        <f>GLM2차!V67/10000000</f>
        <v>1.4751958709070199E-2</v>
      </c>
      <c r="W67" s="12">
        <f>GLM2차!W67/10000000</f>
        <v>1.3920227692901637E-2</v>
      </c>
      <c r="X67" s="12">
        <f>GLM2차!X67/10000000</f>
        <v>1.3927621962393884E-2</v>
      </c>
      <c r="Y67" s="12">
        <f>GLM2차!Y67/10000000</f>
        <v>1.395496304145742E-2</v>
      </c>
      <c r="Z67" s="12">
        <f>GLM2차!Z67/10000000</f>
        <v>1.4002368421641632E-2</v>
      </c>
      <c r="AA67" s="12">
        <f>GLM2차!AA67/10000000</f>
        <v>1.4070042179290173E-2</v>
      </c>
      <c r="AB67" s="12">
        <f>GLM2차!AB67/10000000</f>
        <v>1.4158276440419065E-2</v>
      </c>
      <c r="AC67" s="12">
        <f>GLM2차!AC67/10000000</f>
        <v>1.4267453483455849E-2</v>
      </c>
      <c r="AD67" s="12">
        <f>GLM2차!AD67/10000000</f>
        <v>1.4398048500821027E-2</v>
      </c>
      <c r="AE67" s="12">
        <f>GLM2차!AE67/10000000</f>
        <v>1.4550633047447126E-2</v>
      </c>
      <c r="AG67" s="3">
        <f>(W67-실제값!W67)^2</f>
        <v>20708027791.619934</v>
      </c>
      <c r="AH67" s="3">
        <f>(X67-실제값!X67)^2</f>
        <v>21397581004.430717</v>
      </c>
      <c r="AI67" s="3">
        <f>(Y67-실제값!Y67)^2</f>
        <v>21474767170.465614</v>
      </c>
      <c r="AJ67" s="3">
        <f>(Z67-실제값!Z67)^2</f>
        <v>20874041434.543213</v>
      </c>
      <c r="AK67" s="3">
        <f>(AA67-실제값!AA67)^2</f>
        <v>23314985641.99184</v>
      </c>
      <c r="AL67" s="3">
        <f>(AB67-실제값!AB67)^2</f>
        <v>22726266019.124748</v>
      </c>
      <c r="AM67" s="3">
        <f>(AC67-실제값!AC67)^2</f>
        <v>21653450438.638058</v>
      </c>
      <c r="AN67" s="3">
        <f>(AD67-실제값!AD67)^2</f>
        <v>20818788700.31683</v>
      </c>
    </row>
    <row r="68" spans="1:40" x14ac:dyDescent="0.6">
      <c r="A68" s="1">
        <v>64</v>
      </c>
      <c r="B68" s="11">
        <f>GLM2차!B68/10000000</f>
        <v>1.9850140632962216E-2</v>
      </c>
      <c r="C68" s="11">
        <f>GLM2차!C68/10000000</f>
        <v>1.9806298443888416E-2</v>
      </c>
      <c r="D68" s="11">
        <f>GLM2차!D68/10000000</f>
        <v>1.9667315759978741E-2</v>
      </c>
      <c r="E68" s="11">
        <f>GLM2차!E68/10000000</f>
        <v>1.9147855370871429E-2</v>
      </c>
      <c r="F68" s="11">
        <f>GLM2차!F68/10000000</f>
        <v>1.9363069501264964E-2</v>
      </c>
      <c r="G68" s="11">
        <f>GLM2차!G68/10000000</f>
        <v>1.8373294908791322E-2</v>
      </c>
      <c r="H68" s="11">
        <f>GLM2차!H68/10000000</f>
        <v>1.792114740045981E-2</v>
      </c>
      <c r="I68" s="11">
        <f>GLM2차!I68/10000000</f>
        <v>1.7827990610017396E-2</v>
      </c>
      <c r="J68" s="11">
        <f>GLM2차!J68/10000000</f>
        <v>1.7297477267392555E-2</v>
      </c>
      <c r="K68" s="11">
        <f>GLM2차!K68/10000000</f>
        <v>1.6622367699644813E-2</v>
      </c>
      <c r="L68" s="11">
        <f>GLM2차!L68/10000000</f>
        <v>1.6753151911106576E-2</v>
      </c>
      <c r="M68" s="11">
        <f>GLM2차!M68/10000000</f>
        <v>1.6487536206221166E-2</v>
      </c>
      <c r="N68" s="11">
        <f>GLM2차!N68/10000000</f>
        <v>1.648804666376438E-2</v>
      </c>
      <c r="O68" s="11">
        <f>GLM2차!O68/10000000</f>
        <v>1.5568358856204619E-2</v>
      </c>
      <c r="P68" s="11">
        <f>GLM2차!P68/10000000</f>
        <v>1.496521526324323E-2</v>
      </c>
      <c r="Q68" s="11">
        <f>GLM2차!Q68/10000000</f>
        <v>1.5236585980161713E-2</v>
      </c>
      <c r="R68" s="11">
        <f>GLM2차!R68/10000000</f>
        <v>1.6091758083117576E-2</v>
      </c>
      <c r="S68" s="11">
        <f>GLM2차!S68/10000000</f>
        <v>1.4169240047111E-2</v>
      </c>
      <c r="T68" s="11">
        <f>GLM2차!T68/10000000</f>
        <v>1.4654907368931573E-2</v>
      </c>
      <c r="U68" s="11">
        <f>GLM2차!U68/10000000</f>
        <v>1.4670675153517592E-2</v>
      </c>
      <c r="V68" s="11">
        <f>GLM2차!V68/10000000</f>
        <v>1.5158134798842954E-2</v>
      </c>
      <c r="W68" s="12">
        <f>GLM2차!W68/10000000</f>
        <v>1.4367468846431589E-2</v>
      </c>
      <c r="X68" s="12">
        <f>GLM2차!X68/10000000</f>
        <v>1.4228660204716673E-2</v>
      </c>
      <c r="Y68" s="12">
        <f>GLM2차!Y68/10000000</f>
        <v>1.4100148773441956E-2</v>
      </c>
      <c r="Z68" s="12">
        <f>GLM2차!Z68/10000000</f>
        <v>1.3981678927621054E-2</v>
      </c>
      <c r="AA68" s="12">
        <f>GLM2차!AA68/10000000</f>
        <v>1.3873016335164558E-2</v>
      </c>
      <c r="AB68" s="12">
        <f>GLM2차!AB68/10000000</f>
        <v>1.3773947184549523E-2</v>
      </c>
      <c r="AC68" s="12">
        <f>GLM2차!AC68/10000000</f>
        <v>1.3684277483788103E-2</v>
      </c>
      <c r="AD68" s="12">
        <f>GLM2차!AD68/10000000</f>
        <v>1.3603832427343534E-2</v>
      </c>
      <c r="AE68" s="12">
        <f>GLM2차!AE68/10000000</f>
        <v>1.3532455828177281E-2</v>
      </c>
      <c r="AG68" s="3">
        <f>(W68-실제값!W68)^2</f>
        <v>24173414450.693256</v>
      </c>
      <c r="AH68" s="3">
        <f>(X68-실제값!X68)^2</f>
        <v>24326592261.592216</v>
      </c>
      <c r="AI68" s="3">
        <f>(Y68-실제값!Y68)^2</f>
        <v>24338028992.730999</v>
      </c>
      <c r="AJ68" s="3">
        <f>(Z68-실제값!Z68)^2</f>
        <v>23385923225.970085</v>
      </c>
      <c r="AK68" s="3">
        <f>(AA68-실제값!AA68)^2</f>
        <v>25548725825.471848</v>
      </c>
      <c r="AL68" s="3">
        <f>(AB68-실제값!AB68)^2</f>
        <v>26765273069.921558</v>
      </c>
      <c r="AM68" s="3">
        <f>(AC68-실제값!AC68)^2</f>
        <v>25370890899.463711</v>
      </c>
      <c r="AN68" s="3">
        <f>(AD68-실제값!AD68)^2</f>
        <v>23587426942.112286</v>
      </c>
    </row>
    <row r="69" spans="1:40" x14ac:dyDescent="0.6">
      <c r="A69" s="1">
        <v>65</v>
      </c>
      <c r="B69" s="11">
        <f>GLM2차!B69/10000000</f>
        <v>2.1927977112660278E-2</v>
      </c>
      <c r="C69" s="11">
        <f>GLM2차!C69/10000000</f>
        <v>2.1167036360996646E-2</v>
      </c>
      <c r="D69" s="11">
        <f>GLM2차!D69/10000000</f>
        <v>2.089482702031692E-2</v>
      </c>
      <c r="E69" s="11">
        <f>GLM2차!E69/10000000</f>
        <v>2.1012927561458963E-2</v>
      </c>
      <c r="F69" s="11">
        <f>GLM2차!F69/10000000</f>
        <v>2.071729654085102E-2</v>
      </c>
      <c r="G69" s="11">
        <f>GLM2차!G69/10000000</f>
        <v>2.0152381099204177E-2</v>
      </c>
      <c r="H69" s="11">
        <f>GLM2차!H69/10000000</f>
        <v>1.9356886766825013E-2</v>
      </c>
      <c r="I69" s="11">
        <f>GLM2차!I69/10000000</f>
        <v>1.9123325812598357E-2</v>
      </c>
      <c r="J69" s="11">
        <f>GLM2차!J69/10000000</f>
        <v>1.885220551338922E-2</v>
      </c>
      <c r="K69" s="11">
        <f>GLM2차!K69/10000000</f>
        <v>1.7984503506546911E-2</v>
      </c>
      <c r="L69" s="11">
        <f>GLM2차!L69/10000000</f>
        <v>1.7651006611713392E-2</v>
      </c>
      <c r="M69" s="11">
        <f>GLM2차!M69/10000000</f>
        <v>1.7322302634988955E-2</v>
      </c>
      <c r="N69" s="11">
        <f>GLM2차!N69/10000000</f>
        <v>1.7591754544313064E-2</v>
      </c>
      <c r="O69" s="11">
        <f>GLM2차!O69/10000000</f>
        <v>1.7626328855278667E-2</v>
      </c>
      <c r="P69" s="11">
        <f>GLM2차!P69/10000000</f>
        <v>1.6208403660151676E-2</v>
      </c>
      <c r="Q69" s="11">
        <f>GLM2차!Q69/10000000</f>
        <v>1.5934016552715917E-2</v>
      </c>
      <c r="R69" s="11">
        <f>GLM2차!R69/10000000</f>
        <v>1.5767782394032995E-2</v>
      </c>
      <c r="S69" s="11">
        <f>GLM2차!S69/10000000</f>
        <v>1.7074401430702872E-2</v>
      </c>
      <c r="T69" s="11">
        <f>GLM2차!T69/10000000</f>
        <v>1.5099383934434297E-2</v>
      </c>
      <c r="U69" s="11">
        <f>GLM2차!U69/10000000</f>
        <v>1.5708017497351352E-2</v>
      </c>
      <c r="V69" s="11">
        <f>GLM2차!V69/10000000</f>
        <v>1.6051506585036228E-2</v>
      </c>
      <c r="W69" s="12">
        <f>GLM2차!W69/10000000</f>
        <v>1.5319263193063171E-2</v>
      </c>
      <c r="X69" s="12">
        <f>GLM2차!X69/10000000</f>
        <v>1.5161386873181944E-2</v>
      </c>
      <c r="Y69" s="12">
        <f>GLM2차!Y69/10000000</f>
        <v>1.5014940176864269E-2</v>
      </c>
      <c r="Z69" s="12">
        <f>GLM2차!Z69/10000000</f>
        <v>1.4879622285254862E-2</v>
      </c>
      <c r="AA69" s="12">
        <f>GLM2차!AA69/10000000</f>
        <v>1.4755156898250002E-2</v>
      </c>
      <c r="AB69" s="12">
        <f>GLM2차!AB69/10000000</f>
        <v>1.4641291294659299E-2</v>
      </c>
      <c r="AC69" s="12">
        <f>GLM2차!AC69/10000000</f>
        <v>1.4537795477175061E-2</v>
      </c>
      <c r="AD69" s="12">
        <f>GLM2차!AD69/10000000</f>
        <v>1.4444461398192658E-2</v>
      </c>
      <c r="AE69" s="12">
        <f>GLM2차!AE69/10000000</f>
        <v>1.4361102262796665E-2</v>
      </c>
      <c r="AG69" s="3">
        <f>(W69-실제값!W69)^2</f>
        <v>26605341926.436733</v>
      </c>
      <c r="AH69" s="3">
        <f>(X69-실제값!X69)^2</f>
        <v>27307726619.279224</v>
      </c>
      <c r="AI69" s="3">
        <f>(Y69-실제값!Y69)^2</f>
        <v>27609705610.629402</v>
      </c>
      <c r="AJ69" s="3">
        <f>(Z69-실제값!Z69)^2</f>
        <v>27467474199.898895</v>
      </c>
      <c r="AK69" s="3">
        <f>(AA69-실제값!AA69)^2</f>
        <v>28960089336.739536</v>
      </c>
      <c r="AL69" s="3">
        <f>(AB69-실제값!AB69)^2</f>
        <v>29627254042.292641</v>
      </c>
      <c r="AM69" s="3">
        <f>(AC69-실제값!AC69)^2</f>
        <v>29212446244.751839</v>
      </c>
      <c r="AN69" s="3">
        <f>(AD69-실제값!AD69)^2</f>
        <v>26521813827.179176</v>
      </c>
    </row>
    <row r="70" spans="1:40" x14ac:dyDescent="0.6">
      <c r="A70" s="1">
        <v>66</v>
      </c>
      <c r="B70" s="11">
        <f>GLM2차!B70/10000000</f>
        <v>2.3590913439387805E-2</v>
      </c>
      <c r="C70" s="11">
        <f>GLM2차!C70/10000000</f>
        <v>2.3328469777633299E-2</v>
      </c>
      <c r="D70" s="11">
        <f>GLM2차!D70/10000000</f>
        <v>2.2540112633155127E-2</v>
      </c>
      <c r="E70" s="11">
        <f>GLM2차!E70/10000000</f>
        <v>2.2596560045482508E-2</v>
      </c>
      <c r="F70" s="11">
        <f>GLM2차!F70/10000000</f>
        <v>2.240932963734078E-2</v>
      </c>
      <c r="G70" s="11">
        <f>GLM2차!G70/10000000</f>
        <v>2.1654301900026044E-2</v>
      </c>
      <c r="H70" s="11">
        <f>GLM2차!H70/10000000</f>
        <v>2.1363736801719529E-2</v>
      </c>
      <c r="I70" s="11">
        <f>GLM2차!I70/10000000</f>
        <v>2.0346335090793401E-2</v>
      </c>
      <c r="J70" s="11">
        <f>GLM2차!J70/10000000</f>
        <v>2.0173886163006118E-2</v>
      </c>
      <c r="K70" s="11">
        <f>GLM2차!K70/10000000</f>
        <v>1.9696545452549011E-2</v>
      </c>
      <c r="L70" s="11">
        <f>GLM2차!L70/10000000</f>
        <v>1.8957032575983922E-2</v>
      </c>
      <c r="M70" s="11">
        <f>GLM2차!M70/10000000</f>
        <v>1.8607318662675398E-2</v>
      </c>
      <c r="N70" s="11">
        <f>GLM2차!N70/10000000</f>
        <v>1.8474140455127394E-2</v>
      </c>
      <c r="O70" s="11">
        <f>GLM2차!O70/10000000</f>
        <v>1.8756004261045393E-2</v>
      </c>
      <c r="P70" s="11">
        <f>GLM2차!P70/10000000</f>
        <v>1.8606570421519041E-2</v>
      </c>
      <c r="Q70" s="11">
        <f>GLM2차!Q70/10000000</f>
        <v>1.7028670476168271E-2</v>
      </c>
      <c r="R70" s="11">
        <f>GLM2차!R70/10000000</f>
        <v>1.6661191073477025E-2</v>
      </c>
      <c r="S70" s="11">
        <f>GLM2차!S70/10000000</f>
        <v>1.7214882310652192E-2</v>
      </c>
      <c r="T70" s="11">
        <f>GLM2차!T70/10000000</f>
        <v>1.8731661742506275E-2</v>
      </c>
      <c r="U70" s="11">
        <f>GLM2차!U70/10000000</f>
        <v>1.6382181359437732E-2</v>
      </c>
      <c r="V70" s="11">
        <f>GLM2차!V70/10000000</f>
        <v>1.7059127295846296E-2</v>
      </c>
      <c r="W70" s="12">
        <f>GLM2차!W70/10000000</f>
        <v>1.6647166755192198E-2</v>
      </c>
      <c r="X70" s="12">
        <f>GLM2차!X70/10000000</f>
        <v>1.6500395652216063E-2</v>
      </c>
      <c r="Y70" s="12">
        <f>GLM2차!Y70/10000000</f>
        <v>1.6367747269143623E-2</v>
      </c>
      <c r="Z70" s="12">
        <f>GLM2차!Z70/10000000</f>
        <v>1.6248900811244773E-2</v>
      </c>
      <c r="AA70" s="12">
        <f>GLM2차!AA70/10000000</f>
        <v>1.6143570294500878E-2</v>
      </c>
      <c r="AB70" s="12">
        <f>GLM2차!AB70/10000000</f>
        <v>1.6051503398634891E-2</v>
      </c>
      <c r="AC70" s="12">
        <f>GLM2차!AC70/10000000</f>
        <v>1.5972480459528055E-2</v>
      </c>
      <c r="AD70" s="12">
        <f>GLM2차!AD70/10000000</f>
        <v>1.590631359555341E-2</v>
      </c>
      <c r="AE70" s="12">
        <f>GLM2차!AE70/10000000</f>
        <v>1.585284596295853E-2</v>
      </c>
      <c r="AG70" s="3">
        <f>(W70-실제값!W70)^2</f>
        <v>28835496282.841808</v>
      </c>
      <c r="AH70" s="3">
        <f>(X70-실제값!X70)^2</f>
        <v>29682070788.954216</v>
      </c>
      <c r="AI70" s="3">
        <f>(Y70-실제값!Y70)^2</f>
        <v>31646798165.83062</v>
      </c>
      <c r="AJ70" s="3">
        <f>(Z70-실제값!Z70)^2</f>
        <v>31415351798.409542</v>
      </c>
      <c r="AK70" s="3">
        <f>(AA70-실제값!AA70)^2</f>
        <v>33701913780.895924</v>
      </c>
      <c r="AL70" s="3">
        <f>(AB70-실제값!AB70)^2</f>
        <v>32978795815.802185</v>
      </c>
      <c r="AM70" s="3">
        <f>(AC70-실제값!AC70)^2</f>
        <v>32067086834.348183</v>
      </c>
      <c r="AN70" s="3">
        <f>(AD70-실제값!AD70)^2</f>
        <v>31778759563.441868</v>
      </c>
    </row>
    <row r="71" spans="1:40" x14ac:dyDescent="0.6">
      <c r="A71" s="1">
        <v>67</v>
      </c>
      <c r="B71" s="11">
        <f>GLM2차!B71/10000000</f>
        <v>2.6142767478538345E-2</v>
      </c>
      <c r="C71" s="11">
        <f>GLM2차!C71/10000000</f>
        <v>2.4786046187096039E-2</v>
      </c>
      <c r="D71" s="11">
        <f>GLM2차!D71/10000000</f>
        <v>2.4932030802484486E-2</v>
      </c>
      <c r="E71" s="11">
        <f>GLM2차!E71/10000000</f>
        <v>2.3726668629035257E-2</v>
      </c>
      <c r="F71" s="11">
        <f>GLM2차!F71/10000000</f>
        <v>2.3418474737175066E-2</v>
      </c>
      <c r="G71" s="11">
        <f>GLM2차!G71/10000000</f>
        <v>2.3610635075577684E-2</v>
      </c>
      <c r="H71" s="11">
        <f>GLM2차!H71/10000000</f>
        <v>2.3172378431768247E-2</v>
      </c>
      <c r="I71" s="11">
        <f>GLM2차!I71/10000000</f>
        <v>2.2988948584757592E-2</v>
      </c>
      <c r="J71" s="11">
        <f>GLM2차!J71/10000000</f>
        <v>2.1879740058839654E-2</v>
      </c>
      <c r="K71" s="11">
        <f>GLM2차!K71/10000000</f>
        <v>2.1165161968674358E-2</v>
      </c>
      <c r="L71" s="11">
        <f>GLM2차!L71/10000000</f>
        <v>2.1084985692050997E-2</v>
      </c>
      <c r="M71" s="11">
        <f>GLM2차!M71/10000000</f>
        <v>2.0245784668642307E-2</v>
      </c>
      <c r="N71" s="11">
        <f>GLM2차!N71/10000000</f>
        <v>1.9482175558562274E-2</v>
      </c>
      <c r="O71" s="11">
        <f>GLM2차!O71/10000000</f>
        <v>1.9704851017744454E-2</v>
      </c>
      <c r="P71" s="11">
        <f>GLM2차!P71/10000000</f>
        <v>1.9546779780720874E-2</v>
      </c>
      <c r="Q71" s="11">
        <f>GLM2차!Q71/10000000</f>
        <v>1.9297220113431175E-2</v>
      </c>
      <c r="R71" s="11">
        <f>GLM2차!R71/10000000</f>
        <v>1.8020771502573033E-2</v>
      </c>
      <c r="S71" s="11">
        <f>GLM2차!S71/10000000</f>
        <v>1.8147758728238129E-2</v>
      </c>
      <c r="T71" s="11">
        <f>GLM2차!T71/10000000</f>
        <v>1.855505951149693E-2</v>
      </c>
      <c r="U71" s="11">
        <f>GLM2차!U71/10000000</f>
        <v>1.9933854960300937E-2</v>
      </c>
      <c r="V71" s="11">
        <f>GLM2차!V71/10000000</f>
        <v>1.7625760886101224E-2</v>
      </c>
      <c r="W71" s="12">
        <f>GLM2차!W71/10000000</f>
        <v>1.7887762729101662E-2</v>
      </c>
      <c r="X71" s="12">
        <f>GLM2차!X71/10000000</f>
        <v>1.7720422159860319E-2</v>
      </c>
      <c r="Y71" s="12">
        <f>GLM2차!Y71/10000000</f>
        <v>1.7568243452863837E-2</v>
      </c>
      <c r="Z71" s="12">
        <f>GLM2차!Z71/10000000</f>
        <v>1.743086168365995E-2</v>
      </c>
      <c r="AA71" s="12">
        <f>GLM2차!AA71/10000000</f>
        <v>1.7307949164628762E-2</v>
      </c>
      <c r="AB71" s="12">
        <f>GLM2차!AB71/10000000</f>
        <v>1.7199214142264347E-2</v>
      </c>
      <c r="AC71" s="12">
        <f>GLM2차!AC71/10000000</f>
        <v>1.7104399642890292E-2</v>
      </c>
      <c r="AD71" s="12">
        <f>GLM2차!AD71/10000000</f>
        <v>1.7023282460334875E-2</v>
      </c>
      <c r="AE71" s="12">
        <f>GLM2차!AE71/10000000</f>
        <v>1.6955672279955845E-2</v>
      </c>
      <c r="AG71" s="3">
        <f>(W71-실제값!W71)^2</f>
        <v>32725668382.420879</v>
      </c>
      <c r="AH71" s="3">
        <f>(X71-실제값!X71)^2</f>
        <v>33628785247.061337</v>
      </c>
      <c r="AI71" s="3">
        <f>(Y71-실제값!Y71)^2</f>
        <v>34500928571.4217</v>
      </c>
      <c r="AJ71" s="3">
        <f>(Z71-실제값!Z71)^2</f>
        <v>35342508124.921135</v>
      </c>
      <c r="AK71" s="3">
        <f>(AA71-실제값!AA71)^2</f>
        <v>37503194251.528557</v>
      </c>
      <c r="AL71" s="3">
        <f>(AB71-실제값!AB71)^2</f>
        <v>37766783603.270569</v>
      </c>
      <c r="AM71" s="3">
        <f>(AC71-실제값!AC71)^2</f>
        <v>36551180108.236595</v>
      </c>
      <c r="AN71" s="3">
        <f>(AD71-실제값!AD71)^2</f>
        <v>35615122456.954147</v>
      </c>
    </row>
    <row r="72" spans="1:40" x14ac:dyDescent="0.6">
      <c r="A72" s="1">
        <v>68</v>
      </c>
      <c r="B72" s="11">
        <f>GLM2차!B72/10000000</f>
        <v>2.9262816262235033E-2</v>
      </c>
      <c r="C72" s="11">
        <f>GLM2차!C72/10000000</f>
        <v>2.8426747525985546E-2</v>
      </c>
      <c r="D72" s="11">
        <f>GLM2차!D72/10000000</f>
        <v>2.7500642032188719E-2</v>
      </c>
      <c r="E72" s="11">
        <f>GLM2차!E72/10000000</f>
        <v>2.692966997943913E-2</v>
      </c>
      <c r="F72" s="11">
        <f>GLM2차!F72/10000000</f>
        <v>2.6064813367981707E-2</v>
      </c>
      <c r="G72" s="11">
        <f>GLM2차!G72/10000000</f>
        <v>2.5449112829963726E-2</v>
      </c>
      <c r="H72" s="11">
        <f>GLM2차!H72/10000000</f>
        <v>2.4934765325509582E-2</v>
      </c>
      <c r="I72" s="11">
        <f>GLM2차!I72/10000000</f>
        <v>2.4569041500544713E-2</v>
      </c>
      <c r="J72" s="11">
        <f>GLM2차!J72/10000000</f>
        <v>2.4246072838079152E-2</v>
      </c>
      <c r="K72" s="11">
        <f>GLM2차!K72/10000000</f>
        <v>2.2679469765828561E-2</v>
      </c>
      <c r="L72" s="11">
        <f>GLM2차!L72/10000000</f>
        <v>2.2384755550636043E-2</v>
      </c>
      <c r="M72" s="11">
        <f>GLM2차!M72/10000000</f>
        <v>2.1887579951122314E-2</v>
      </c>
      <c r="N72" s="11">
        <f>GLM2차!N72/10000000</f>
        <v>2.1217161938537576E-2</v>
      </c>
      <c r="O72" s="11">
        <f>GLM2차!O72/10000000</f>
        <v>2.1059218294575355E-2</v>
      </c>
      <c r="P72" s="11">
        <f>GLM2차!P72/10000000</f>
        <v>2.0866987729788657E-2</v>
      </c>
      <c r="Q72" s="11">
        <f>GLM2차!Q72/10000000</f>
        <v>2.1001766059899403E-2</v>
      </c>
      <c r="R72" s="11">
        <f>GLM2차!R72/10000000</f>
        <v>2.1054078871263853E-2</v>
      </c>
      <c r="S72" s="11">
        <f>GLM2차!S72/10000000</f>
        <v>1.9496428469018719E-2</v>
      </c>
      <c r="T72" s="11">
        <f>GLM2차!T72/10000000</f>
        <v>1.9632383602080195E-2</v>
      </c>
      <c r="U72" s="11">
        <f>GLM2차!U72/10000000</f>
        <v>2.0108362606318993E-2</v>
      </c>
      <c r="V72" s="11">
        <f>GLM2차!V72/10000000</f>
        <v>2.1572724706858441E-2</v>
      </c>
      <c r="W72" s="12">
        <f>GLM2차!W72/10000000</f>
        <v>2.0189358084529815E-2</v>
      </c>
      <c r="X72" s="12">
        <f>GLM2차!X72/10000000</f>
        <v>2.0203519621946602E-2</v>
      </c>
      <c r="Y72" s="12">
        <f>GLM2차!Y72/10000000</f>
        <v>2.0252682518649676E-2</v>
      </c>
      <c r="Z72" s="12">
        <f>GLM2차!Z72/10000000</f>
        <v>2.0337102329084894E-2</v>
      </c>
      <c r="AA72" s="12">
        <f>GLM2차!AA72/10000000</f>
        <v>2.0457218840918195E-2</v>
      </c>
      <c r="AB72" s="12">
        <f>GLM2차!AB72/10000000</f>
        <v>2.061365989581122E-2</v>
      </c>
      <c r="AC72" s="12">
        <f>GLM2차!AC72/10000000</f>
        <v>2.080724686181645E-2</v>
      </c>
      <c r="AD72" s="12">
        <f>GLM2차!AD72/10000000</f>
        <v>2.1039001824758621E-2</v>
      </c>
      <c r="AE72" s="12">
        <f>GLM2차!AE72/10000000</f>
        <v>2.1310156586359052E-2</v>
      </c>
      <c r="AG72" s="3">
        <f>(W72-실제값!W72)^2</f>
        <v>35920017458.690758</v>
      </c>
      <c r="AH72" s="3">
        <f>(X72-실제값!X72)^2</f>
        <v>37781046436.161842</v>
      </c>
      <c r="AI72" s="3">
        <f>(Y72-실제값!Y72)^2</f>
        <v>37786766161.430107</v>
      </c>
      <c r="AJ72" s="3">
        <f>(Z72-실제값!Z72)^2</f>
        <v>38889903830.666946</v>
      </c>
      <c r="AK72" s="3">
        <f>(AA72-실제값!AA72)^2</f>
        <v>41887544568.347717</v>
      </c>
      <c r="AL72" s="3">
        <f>(AB72-실제값!AB72)^2</f>
        <v>42703534904.67984</v>
      </c>
      <c r="AM72" s="3">
        <f>(AC72-실제값!AC72)^2</f>
        <v>41998072526.295509</v>
      </c>
      <c r="AN72" s="3">
        <f>(AD72-실제값!AD72)^2</f>
        <v>40788796430.90757</v>
      </c>
    </row>
    <row r="73" spans="1:40" x14ac:dyDescent="0.6">
      <c r="A73" s="1">
        <v>69</v>
      </c>
      <c r="B73" s="11">
        <f>GLM2차!B73/10000000</f>
        <v>3.1648127390267448E-2</v>
      </c>
      <c r="C73" s="11">
        <f>GLM2차!C73/10000000</f>
        <v>3.1402872560987893E-2</v>
      </c>
      <c r="D73" s="11">
        <f>GLM2차!D73/10000000</f>
        <v>3.009846033403013E-2</v>
      </c>
      <c r="E73" s="11">
        <f>GLM2차!E73/10000000</f>
        <v>2.8925263953998276E-2</v>
      </c>
      <c r="F73" s="11">
        <f>GLM2차!F73/10000000</f>
        <v>2.9094922099438886E-2</v>
      </c>
      <c r="G73" s="11">
        <f>GLM2차!G73/10000000</f>
        <v>2.7599729856419734E-2</v>
      </c>
      <c r="H73" s="11">
        <f>GLM2차!H73/10000000</f>
        <v>2.7483154241543344E-2</v>
      </c>
      <c r="I73" s="11">
        <f>GLM2차!I73/10000000</f>
        <v>2.668828704877876E-2</v>
      </c>
      <c r="J73" s="11">
        <f>GLM2차!J73/10000000</f>
        <v>2.6468270557574888E-2</v>
      </c>
      <c r="K73" s="11">
        <f>GLM2차!K73/10000000</f>
        <v>2.5301953280411144E-2</v>
      </c>
      <c r="L73" s="11">
        <f>GLM2차!L73/10000000</f>
        <v>2.4099669816951937E-2</v>
      </c>
      <c r="M73" s="11">
        <f>GLM2차!M73/10000000</f>
        <v>2.3959077861945958E-2</v>
      </c>
      <c r="N73" s="11">
        <f>GLM2차!N73/10000000</f>
        <v>2.3573304752821829E-2</v>
      </c>
      <c r="O73" s="11">
        <f>GLM2차!O73/10000000</f>
        <v>2.3231924905855714E-2</v>
      </c>
      <c r="P73" s="11">
        <f>GLM2차!P73/10000000</f>
        <v>2.212267056640713E-2</v>
      </c>
      <c r="Q73" s="11">
        <f>GLM2차!Q73/10000000</f>
        <v>2.2399003666253286E-2</v>
      </c>
      <c r="R73" s="11">
        <f>GLM2차!R73/10000000</f>
        <v>2.2365270536578444E-2</v>
      </c>
      <c r="S73" s="11">
        <f>GLM2차!S73/10000000</f>
        <v>2.2467514577466607E-2</v>
      </c>
      <c r="T73" s="11">
        <f>GLM2차!T73/10000000</f>
        <v>2.1209275687593381E-2</v>
      </c>
      <c r="U73" s="11">
        <f>GLM2차!U73/10000000</f>
        <v>2.1030083962540594E-2</v>
      </c>
      <c r="V73" s="11">
        <f>GLM2차!V73/10000000</f>
        <v>2.1810865587774456E-2</v>
      </c>
      <c r="W73" s="12">
        <f>GLM2차!W73/10000000</f>
        <v>2.0978708163947823E-2</v>
      </c>
      <c r="X73" s="12">
        <f>GLM2차!X73/10000000</f>
        <v>2.0813046912539185E-2</v>
      </c>
      <c r="Y73" s="12">
        <f>GLM2차!Y73/10000000</f>
        <v>2.0671958867043993E-2</v>
      </c>
      <c r="Z73" s="12">
        <f>GLM2차!Z73/10000000</f>
        <v>2.0554960597624485E-2</v>
      </c>
      <c r="AA73" s="12">
        <f>GLM2차!AA73/10000000</f>
        <v>2.0461652862396727E-2</v>
      </c>
      <c r="AB73" s="12">
        <f>GLM2차!AB73/10000000</f>
        <v>2.0391718336121356E-2</v>
      </c>
      <c r="AC73" s="12">
        <f>GLM2차!AC73/10000000</f>
        <v>2.0344919810833324E-2</v>
      </c>
      <c r="AD73" s="12">
        <f>GLM2차!AD73/10000000</f>
        <v>2.0321098854448962E-2</v>
      </c>
      <c r="AE73" s="12">
        <f>GLM2차!AE73/10000000</f>
        <v>2.0320174916483254E-2</v>
      </c>
      <c r="AG73" s="3">
        <f>(W73-실제값!W73)^2</f>
        <v>55113942992.555176</v>
      </c>
      <c r="AH73" s="3">
        <f>(X73-실제값!X73)^2</f>
        <v>41640783899.083199</v>
      </c>
      <c r="AI73" s="3">
        <f>(Y73-실제값!Y73)^2</f>
        <v>44829195537.680412</v>
      </c>
      <c r="AJ73" s="3">
        <f>(Z73-실제값!Z73)^2</f>
        <v>42720840820.739296</v>
      </c>
      <c r="AK73" s="3">
        <f>(AA73-실제값!AA73)^2</f>
        <v>46590344424.243797</v>
      </c>
      <c r="AL73" s="3">
        <f>(AB73-실제값!AB73)^2</f>
        <v>47815317720.918221</v>
      </c>
      <c r="AM73" s="3">
        <f>(AC73-실제값!AC73)^2</f>
        <v>47265523313.829292</v>
      </c>
      <c r="AN73" s="3">
        <f>(AD73-실제값!AD73)^2</f>
        <v>46966619829.732872</v>
      </c>
    </row>
    <row r="74" spans="1:40" x14ac:dyDescent="0.6">
      <c r="A74" s="1">
        <v>70</v>
      </c>
      <c r="B74" s="11">
        <f>GLM2차!B74/10000000</f>
        <v>3.4441172560829854E-2</v>
      </c>
      <c r="C74" s="11">
        <f>GLM2차!C74/10000000</f>
        <v>3.3996621932922244E-2</v>
      </c>
      <c r="D74" s="11">
        <f>GLM2차!D74/10000000</f>
        <v>3.3853646397372122E-2</v>
      </c>
      <c r="E74" s="11">
        <f>GLM2차!E74/10000000</f>
        <v>3.2074000255678851E-2</v>
      </c>
      <c r="F74" s="11">
        <f>GLM2차!F74/10000000</f>
        <v>3.0662097908651601E-2</v>
      </c>
      <c r="G74" s="11">
        <f>GLM2차!G74/10000000</f>
        <v>3.0534577417479777E-2</v>
      </c>
      <c r="H74" s="11">
        <f>GLM2차!H74/10000000</f>
        <v>2.928734390630186E-2</v>
      </c>
      <c r="I74" s="11">
        <f>GLM2차!I74/10000000</f>
        <v>2.9447485679514461E-2</v>
      </c>
      <c r="J74" s="11">
        <f>GLM2차!J74/10000000</f>
        <v>2.8399865029074687E-2</v>
      </c>
      <c r="K74" s="11">
        <f>GLM2차!K74/10000000</f>
        <v>2.7311508143273426E-2</v>
      </c>
      <c r="L74" s="11">
        <f>GLM2차!L74/10000000</f>
        <v>2.7503629969536366E-2</v>
      </c>
      <c r="M74" s="11">
        <f>GLM2차!M74/10000000</f>
        <v>2.55956513382187E-2</v>
      </c>
      <c r="N74" s="11">
        <f>GLM2차!N74/10000000</f>
        <v>2.5261666626142792E-2</v>
      </c>
      <c r="O74" s="11">
        <f>GLM2차!O74/10000000</f>
        <v>2.5528867012017252E-2</v>
      </c>
      <c r="P74" s="11">
        <f>GLM2차!P74/10000000</f>
        <v>2.4382147162220608E-2</v>
      </c>
      <c r="Q74" s="11">
        <f>GLM2차!Q74/10000000</f>
        <v>2.4203101352850712E-2</v>
      </c>
      <c r="R74" s="11">
        <f>GLM2차!R74/10000000</f>
        <v>2.4317112819047183E-2</v>
      </c>
      <c r="S74" s="11">
        <f>GLM2차!S74/10000000</f>
        <v>2.4184954161977322E-2</v>
      </c>
      <c r="T74" s="11">
        <f>GLM2차!T74/10000000</f>
        <v>2.447867053325729E-2</v>
      </c>
      <c r="U74" s="11">
        <f>GLM2차!U74/10000000</f>
        <v>2.2796759136937756E-2</v>
      </c>
      <c r="V74" s="11">
        <f>GLM2차!V74/10000000</f>
        <v>2.2980245230366965E-2</v>
      </c>
      <c r="W74" s="12">
        <f>GLM2차!W74/10000000</f>
        <v>2.2825036583481347E-2</v>
      </c>
      <c r="X74" s="12">
        <f>GLM2차!X74/10000000</f>
        <v>2.2639611310318775E-2</v>
      </c>
      <c r="Y74" s="12">
        <f>GLM2차!Y74/10000000</f>
        <v>2.2480905918594907E-2</v>
      </c>
      <c r="Z74" s="12">
        <f>GLM2차!Z74/10000000</f>
        <v>2.2348377956322992E-2</v>
      </c>
      <c r="AA74" s="12">
        <f>GLM2차!AA74/10000000</f>
        <v>2.2241576373189912E-2</v>
      </c>
      <c r="AB74" s="12">
        <f>GLM2차!AB74/10000000</f>
        <v>2.2160138961132354E-2</v>
      </c>
      <c r="AC74" s="12">
        <f>GLM2차!AC74/10000000</f>
        <v>2.2103790306316328E-2</v>
      </c>
      <c r="AD74" s="12">
        <f>GLM2차!AD74/10000000</f>
        <v>2.2072340236149412E-2</v>
      </c>
      <c r="AE74" s="12">
        <f>GLM2차!AE74/10000000</f>
        <v>2.2065682749223946E-2</v>
      </c>
      <c r="AG74" s="3">
        <f>(W74-실제값!W74)^2</f>
        <v>53637005945.328979</v>
      </c>
      <c r="AH74" s="3">
        <f>(X74-실제값!X74)^2</f>
        <v>63338599945.760056</v>
      </c>
      <c r="AI74" s="3">
        <f>(Y74-실제값!Y74)^2</f>
        <v>48516095532.280838</v>
      </c>
      <c r="AJ74" s="3">
        <f>(Z74-실제값!Z74)^2</f>
        <v>50554995937.081902</v>
      </c>
      <c r="AK74" s="3">
        <f>(AA74-실제값!AA74)^2</f>
        <v>54503464151.723862</v>
      </c>
      <c r="AL74" s="3">
        <f>(AB74-실제값!AB74)^2</f>
        <v>56175641365.847137</v>
      </c>
      <c r="AM74" s="3">
        <f>(AC74-실제값!AC74)^2</f>
        <v>55185285731.219444</v>
      </c>
      <c r="AN74" s="3">
        <f>(AD74-실제값!AD74)^2</f>
        <v>52975804341.686829</v>
      </c>
    </row>
    <row r="75" spans="1:40" x14ac:dyDescent="0.6">
      <c r="A75" s="1">
        <v>71</v>
      </c>
      <c r="B75" s="11">
        <f>GLM2차!B75/10000000</f>
        <v>3.7775919714643939E-2</v>
      </c>
      <c r="C75" s="11">
        <f>GLM2차!C75/10000000</f>
        <v>3.7134821604353205E-2</v>
      </c>
      <c r="D75" s="11">
        <f>GLM2차!D75/10000000</f>
        <v>3.6070253899307118E-2</v>
      </c>
      <c r="E75" s="11">
        <f>GLM2차!E75/10000000</f>
        <v>3.6366737813846889E-2</v>
      </c>
      <c r="F75" s="11">
        <f>GLM2차!F75/10000000</f>
        <v>3.502834703630911E-2</v>
      </c>
      <c r="G75" s="11">
        <f>GLM2차!G75/10000000</f>
        <v>3.3406674285101967E-2</v>
      </c>
      <c r="H75" s="11">
        <f>GLM2차!H75/10000000</f>
        <v>3.2494419655279709E-2</v>
      </c>
      <c r="I75" s="11">
        <f>GLM2차!I75/10000000</f>
        <v>3.1719717151390131E-2</v>
      </c>
      <c r="J75" s="11">
        <f>GLM2차!J75/10000000</f>
        <v>3.0386610643383341E-2</v>
      </c>
      <c r="K75" s="11">
        <f>GLM2차!K75/10000000</f>
        <v>2.9344725570109045E-2</v>
      </c>
      <c r="L75" s="11">
        <f>GLM2차!L75/10000000</f>
        <v>2.9296925526602579E-2</v>
      </c>
      <c r="M75" s="11">
        <f>GLM2차!M75/10000000</f>
        <v>2.8382566152129248E-2</v>
      </c>
      <c r="N75" s="11">
        <f>GLM2차!N75/10000000</f>
        <v>2.7054648166363396E-2</v>
      </c>
      <c r="O75" s="11">
        <f>GLM2차!O75/10000000</f>
        <v>2.7027815680915362E-2</v>
      </c>
      <c r="P75" s="11">
        <f>GLM2차!P75/10000000</f>
        <v>2.6495870995576168E-2</v>
      </c>
      <c r="Q75" s="11">
        <f>GLM2차!Q75/10000000</f>
        <v>2.5789636838586885E-2</v>
      </c>
      <c r="R75" s="11">
        <f>GLM2차!R75/10000000</f>
        <v>2.5794425379365729E-2</v>
      </c>
      <c r="S75" s="11">
        <f>GLM2차!S75/10000000</f>
        <v>2.5853465564074814E-2</v>
      </c>
      <c r="T75" s="11">
        <f>GLM2차!T75/10000000</f>
        <v>2.6591549035138939E-2</v>
      </c>
      <c r="U75" s="11">
        <f>GLM2차!U75/10000000</f>
        <v>2.6429158569213726E-2</v>
      </c>
      <c r="V75" s="11">
        <f>GLM2차!V75/10000000</f>
        <v>2.5151933816536211E-2</v>
      </c>
      <c r="W75" s="12">
        <f>GLM2차!W75/10000000</f>
        <v>2.5205720254934463E-2</v>
      </c>
      <c r="X75" s="12">
        <f>GLM2차!X75/10000000</f>
        <v>2.5119987438363009E-2</v>
      </c>
      <c r="Y75" s="12">
        <f>GLM2차!Y75/10000000</f>
        <v>2.5074142849559632E-2</v>
      </c>
      <c r="Z75" s="12">
        <f>GLM2차!Z75/10000000</f>
        <v>2.5067968801046895E-2</v>
      </c>
      <c r="AA75" s="12">
        <f>GLM2차!AA75/10000000</f>
        <v>2.5101435996344779E-2</v>
      </c>
      <c r="AB75" s="12">
        <f>GLM2차!AB75/10000000</f>
        <v>2.5174703298226044E-2</v>
      </c>
      <c r="AC75" s="12">
        <f>GLM2차!AC75/10000000</f>
        <v>2.5288118986189427E-2</v>
      </c>
      <c r="AD75" s="12">
        <f>GLM2차!AD75/10000000</f>
        <v>2.5442223517196154E-2</v>
      </c>
      <c r="AE75" s="12">
        <f>GLM2차!AE75/10000000</f>
        <v>2.5637753820253788E-2</v>
      </c>
      <c r="AG75" s="3">
        <f>(W75-실제값!W75)^2</f>
        <v>62515367262.531647</v>
      </c>
      <c r="AH75" s="3">
        <f>(X75-실제값!X75)^2</f>
        <v>64572378578.948868</v>
      </c>
      <c r="AI75" s="3">
        <f>(Y75-실제값!Y75)^2</f>
        <v>74552418779.673157</v>
      </c>
      <c r="AJ75" s="3">
        <f>(Z75-실제값!Z75)^2</f>
        <v>55384332973.378586</v>
      </c>
      <c r="AK75" s="3">
        <f>(AA75-실제값!AA75)^2</f>
        <v>61084258551.895401</v>
      </c>
      <c r="AL75" s="3">
        <f>(AB75-실제값!AB75)^2</f>
        <v>61937821862.495155</v>
      </c>
      <c r="AM75" s="3">
        <f>(AC75-실제값!AC75)^2</f>
        <v>64528296321.746086</v>
      </c>
      <c r="AN75" s="3">
        <f>(AD75-실제값!AD75)^2</f>
        <v>62478304598.256821</v>
      </c>
    </row>
    <row r="76" spans="1:40" x14ac:dyDescent="0.6">
      <c r="A76" s="1">
        <v>72</v>
      </c>
      <c r="B76" s="11">
        <f>GLM2차!B76/10000000</f>
        <v>3.9633586089576262E-2</v>
      </c>
      <c r="C76" s="11">
        <f>GLM2차!C76/10000000</f>
        <v>3.9894791102320241E-2</v>
      </c>
      <c r="D76" s="11">
        <f>GLM2차!D76/10000000</f>
        <v>3.9364885139483823E-2</v>
      </c>
      <c r="E76" s="11">
        <f>GLM2차!E76/10000000</f>
        <v>3.8874936665192782E-2</v>
      </c>
      <c r="F76" s="11">
        <f>GLM2차!F76/10000000</f>
        <v>3.9214947966115049E-2</v>
      </c>
      <c r="G76" s="11">
        <f>GLM2차!G76/10000000</f>
        <v>3.7534766874518483E-2</v>
      </c>
      <c r="H76" s="11">
        <f>GLM2차!H76/10000000</f>
        <v>3.5531969629333561E-2</v>
      </c>
      <c r="I76" s="11">
        <f>GLM2차!I76/10000000</f>
        <v>3.4489786876140696E-2</v>
      </c>
      <c r="J76" s="11">
        <f>GLM2차!J76/10000000</f>
        <v>3.3624911492297883E-2</v>
      </c>
      <c r="K76" s="11">
        <f>GLM2차!K76/10000000</f>
        <v>3.1851372825115055E-2</v>
      </c>
      <c r="L76" s="11">
        <f>GLM2차!L76/10000000</f>
        <v>3.1952051646987313E-2</v>
      </c>
      <c r="M76" s="11">
        <f>GLM2차!M76/10000000</f>
        <v>3.0585799465374854E-2</v>
      </c>
      <c r="N76" s="11">
        <f>GLM2차!N76/10000000</f>
        <v>3.0391174226876577E-2</v>
      </c>
      <c r="O76" s="11">
        <f>GLM2차!O76/10000000</f>
        <v>2.966429211000823E-2</v>
      </c>
      <c r="P76" s="11">
        <f>GLM2차!P76/10000000</f>
        <v>2.8773579277912738E-2</v>
      </c>
      <c r="Q76" s="11">
        <f>GLM2차!Q76/10000000</f>
        <v>2.8905588567027303E-2</v>
      </c>
      <c r="R76" s="11">
        <f>GLM2차!R76/10000000</f>
        <v>2.8224939402506342E-2</v>
      </c>
      <c r="S76" s="11">
        <f>GLM2차!S76/10000000</f>
        <v>2.7827763751375797E-2</v>
      </c>
      <c r="T76" s="11">
        <f>GLM2차!T76/10000000</f>
        <v>2.8144023572797858E-2</v>
      </c>
      <c r="U76" s="11">
        <f>GLM2차!U76/10000000</f>
        <v>2.8720212161409766E-2</v>
      </c>
      <c r="V76" s="11">
        <f>GLM2차!V76/10000000</f>
        <v>2.8796225075819564E-2</v>
      </c>
      <c r="W76" s="12">
        <f>GLM2차!W76/10000000</f>
        <v>2.7436708252161258E-2</v>
      </c>
      <c r="X76" s="12">
        <f>GLM2차!X76/10000000</f>
        <v>2.7266516015262639E-2</v>
      </c>
      <c r="Y76" s="12">
        <f>GLM2차!Y76/10000000</f>
        <v>2.713162117012503E-2</v>
      </c>
      <c r="Z76" s="12">
        <f>GLM2차!Z76/10000000</f>
        <v>2.7031509013833607E-2</v>
      </c>
      <c r="AA76" s="12">
        <f>GLM2차!AA76/10000000</f>
        <v>2.6965798655589922E-2</v>
      </c>
      <c r="AB76" s="12">
        <f>GLM2차!AB76/10000000</f>
        <v>2.6934240600522335E-2</v>
      </c>
      <c r="AC76" s="12">
        <f>GLM2차!AC76/10000000</f>
        <v>2.6936715169996763E-2</v>
      </c>
      <c r="AD76" s="12">
        <f>GLM2차!AD76/10000000</f>
        <v>2.6973231745047309E-2</v>
      </c>
      <c r="AE76" s="12">
        <f>GLM2차!AE76/10000000</f>
        <v>2.7043928825525823E-2</v>
      </c>
      <c r="AG76" s="3">
        <f>(W76-실제값!W76)^2</f>
        <v>72042432194.564011</v>
      </c>
      <c r="AH76" s="3">
        <f>(X76-실제값!X76)^2</f>
        <v>71897237629.787689</v>
      </c>
      <c r="AI76" s="3">
        <f>(Y76-실제값!Y76)^2</f>
        <v>75279174470.871674</v>
      </c>
      <c r="AJ76" s="3">
        <f>(Z76-실제값!Z76)^2</f>
        <v>84816592003.428299</v>
      </c>
      <c r="AK76" s="3">
        <f>(AA76-실제값!AA76)^2</f>
        <v>67783857598.670425</v>
      </c>
      <c r="AL76" s="3">
        <f>(AB76-실제값!AB76)^2</f>
        <v>71229033920.89856</v>
      </c>
      <c r="AM76" s="3">
        <f>(AC76-실제값!AC76)^2</f>
        <v>72300876160.550491</v>
      </c>
      <c r="AN76" s="3">
        <f>(AD76-실제값!AD76)^2</f>
        <v>72115986136.651138</v>
      </c>
    </row>
    <row r="77" spans="1:40" x14ac:dyDescent="0.6">
      <c r="A77" s="1">
        <v>73</v>
      </c>
      <c r="B77" s="11">
        <f>GLM2차!B77/10000000</f>
        <v>4.3379858750424494E-2</v>
      </c>
      <c r="C77" s="11">
        <f>GLM2차!C77/10000000</f>
        <v>4.2100534631656084E-2</v>
      </c>
      <c r="D77" s="11">
        <f>GLM2차!D77/10000000</f>
        <v>4.2268683068617641E-2</v>
      </c>
      <c r="E77" s="11">
        <f>GLM2차!E77/10000000</f>
        <v>4.144852254591045E-2</v>
      </c>
      <c r="F77" s="11">
        <f>GLM2차!F77/10000000</f>
        <v>4.1367126296817915E-2</v>
      </c>
      <c r="G77" s="11">
        <f>GLM2차!G77/10000000</f>
        <v>4.0317232840437797E-2</v>
      </c>
      <c r="H77" s="11">
        <f>GLM2차!H77/10000000</f>
        <v>3.9498735210488085E-2</v>
      </c>
      <c r="I77" s="11">
        <f>GLM2차!I77/10000000</f>
        <v>3.81711909513106E-2</v>
      </c>
      <c r="J77" s="11">
        <f>GLM2차!J77/10000000</f>
        <v>3.7168296312805431E-2</v>
      </c>
      <c r="K77" s="11">
        <f>GLM2차!K77/10000000</f>
        <v>3.4730475347118699E-2</v>
      </c>
      <c r="L77" s="11">
        <f>GLM2차!L77/10000000</f>
        <v>3.5385741127564874E-2</v>
      </c>
      <c r="M77" s="11">
        <f>GLM2차!M77/10000000</f>
        <v>3.3448421110540055E-2</v>
      </c>
      <c r="N77" s="11">
        <f>GLM2차!N77/10000000</f>
        <v>3.2850511719678462E-2</v>
      </c>
      <c r="O77" s="11">
        <f>GLM2차!O77/10000000</f>
        <v>3.3284083012127666E-2</v>
      </c>
      <c r="P77" s="11">
        <f>GLM2차!P77/10000000</f>
        <v>3.1016041900473076E-2</v>
      </c>
      <c r="Q77" s="11">
        <f>GLM2차!Q77/10000000</f>
        <v>3.0929406549077196E-2</v>
      </c>
      <c r="R77" s="11">
        <f>GLM2차!R77/10000000</f>
        <v>3.1302850126096439E-2</v>
      </c>
      <c r="S77" s="11">
        <f>GLM2차!S77/10000000</f>
        <v>3.0160448468533822E-2</v>
      </c>
      <c r="T77" s="11">
        <f>GLM2차!T77/10000000</f>
        <v>3.0270239854440915E-2</v>
      </c>
      <c r="U77" s="11">
        <f>GLM2차!U77/10000000</f>
        <v>3.0613078693650295E-2</v>
      </c>
      <c r="V77" s="11">
        <f>GLM2차!V77/10000000</f>
        <v>3.1236816526361996E-2</v>
      </c>
      <c r="W77" s="12">
        <f>GLM2차!W77/10000000</f>
        <v>2.9319034220054156E-2</v>
      </c>
      <c r="X77" s="12">
        <f>GLM2차!X77/10000000</f>
        <v>2.8989755310826412E-2</v>
      </c>
      <c r="Y77" s="12">
        <f>GLM2차!Y77/10000000</f>
        <v>2.8686810178096673E-2</v>
      </c>
      <c r="Z77" s="12">
        <f>GLM2차!Z77/10000000</f>
        <v>2.8409447669157626E-2</v>
      </c>
      <c r="AA77" s="12">
        <f>GLM2차!AA77/10000000</f>
        <v>2.8156984494264466E-2</v>
      </c>
      <c r="AB77" s="12">
        <f>GLM2차!AB77/10000000</f>
        <v>2.7928802421891042E-2</v>
      </c>
      <c r="AC77" s="12">
        <f>GLM2차!AC77/10000000</f>
        <v>2.7724345755946816E-2</v>
      </c>
      <c r="AD77" s="12">
        <f>GLM2차!AD77/10000000</f>
        <v>2.7543119080421719E-2</v>
      </c>
      <c r="AE77" s="12">
        <f>GLM2차!AE77/10000000</f>
        <v>2.7384685258380486E-2</v>
      </c>
      <c r="AG77" s="3">
        <f>(W77-실제값!W77)^2</f>
        <v>96507568308.23291</v>
      </c>
      <c r="AH77" s="3">
        <f>(X77-실제값!X77)^2</f>
        <v>85217145422.51796</v>
      </c>
      <c r="AI77" s="3">
        <f>(Y77-실제값!Y77)^2</f>
        <v>85060434866.240875</v>
      </c>
      <c r="AJ77" s="3">
        <f>(Z77-실제값!Z77)^2</f>
        <v>86214528230.820511</v>
      </c>
      <c r="AK77" s="3">
        <f>(AA77-실제값!AA77)^2</f>
        <v>102238724617.37366</v>
      </c>
      <c r="AL77" s="3">
        <f>(AB77-실제값!AB77)^2</f>
        <v>76656781033.016678</v>
      </c>
      <c r="AM77" s="3">
        <f>(AC77-실제값!AC77)^2</f>
        <v>83914226809.934036</v>
      </c>
      <c r="AN77" s="3">
        <f>(AD77-실제값!AD77)^2</f>
        <v>82339254510.494171</v>
      </c>
    </row>
    <row r="78" spans="1:40" x14ac:dyDescent="0.6">
      <c r="A78" s="1">
        <v>74</v>
      </c>
      <c r="B78" s="11">
        <f>GLM2차!B78/10000000</f>
        <v>4.8033636509771584E-2</v>
      </c>
      <c r="C78" s="11">
        <f>GLM2차!C78/10000000</f>
        <v>4.5966447304336397E-2</v>
      </c>
      <c r="D78" s="11">
        <f>GLM2차!D78/10000000</f>
        <v>4.4681389810274037E-2</v>
      </c>
      <c r="E78" s="11">
        <f>GLM2차!E78/10000000</f>
        <v>4.5548608250445786E-2</v>
      </c>
      <c r="F78" s="11">
        <f>GLM2차!F78/10000000</f>
        <v>4.4628161283269678E-2</v>
      </c>
      <c r="G78" s="11">
        <f>GLM2차!G78/10000000</f>
        <v>4.3302819427386514E-2</v>
      </c>
      <c r="H78" s="11">
        <f>GLM2차!H78/10000000</f>
        <v>4.2738745579113564E-2</v>
      </c>
      <c r="I78" s="11">
        <f>GLM2차!I78/10000000</f>
        <v>4.1867409345069814E-2</v>
      </c>
      <c r="J78" s="11">
        <f>GLM2차!J78/10000000</f>
        <v>3.9944396521466176E-2</v>
      </c>
      <c r="K78" s="11">
        <f>GLM2차!K78/10000000</f>
        <v>3.839430366640751E-2</v>
      </c>
      <c r="L78" s="11">
        <f>GLM2차!L78/10000000</f>
        <v>3.7580018599225842E-2</v>
      </c>
      <c r="M78" s="11">
        <f>GLM2차!M78/10000000</f>
        <v>3.6633407751381825E-2</v>
      </c>
      <c r="N78" s="11">
        <f>GLM2차!N78/10000000</f>
        <v>3.5561847920299351E-2</v>
      </c>
      <c r="O78" s="11">
        <f>GLM2차!O78/10000000</f>
        <v>3.5638082931698928E-2</v>
      </c>
      <c r="P78" s="11">
        <f>GLM2차!P78/10000000</f>
        <v>3.4802085318502617E-2</v>
      </c>
      <c r="Q78" s="11">
        <f>GLM2차!Q78/10000000</f>
        <v>3.377884922005444E-2</v>
      </c>
      <c r="R78" s="11">
        <f>GLM2차!R78/10000000</f>
        <v>3.3408415401930548E-2</v>
      </c>
      <c r="S78" s="11">
        <f>GLM2차!S78/10000000</f>
        <v>3.3372997319780738E-2</v>
      </c>
      <c r="T78" s="11">
        <f>GLM2차!T78/10000000</f>
        <v>3.3063449958258051E-2</v>
      </c>
      <c r="U78" s="11">
        <f>GLM2차!U78/10000000</f>
        <v>3.2802040013333325E-2</v>
      </c>
      <c r="V78" s="11">
        <f>GLM2차!V78/10000000</f>
        <v>3.3301483670849966E-2</v>
      </c>
      <c r="W78" s="12">
        <f>GLM2차!W78/10000000</f>
        <v>3.1725370414722856E-2</v>
      </c>
      <c r="X78" s="12">
        <f>GLM2차!X78/10000000</f>
        <v>3.1357125966485655E-2</v>
      </c>
      <c r="Y78" s="12">
        <f>GLM2차!Y78/10000000</f>
        <v>3.1017150660454639E-2</v>
      </c>
      <c r="Z78" s="12">
        <f>GLM2차!Z78/10000000</f>
        <v>3.0704614438761883E-2</v>
      </c>
      <c r="AA78" s="12">
        <f>GLM2차!AA78/10000000</f>
        <v>3.0418759326993599E-2</v>
      </c>
      <c r="AB78" s="12">
        <f>GLM2차!AB78/10000000</f>
        <v>3.0158896371712169E-2</v>
      </c>
      <c r="AC78" s="12">
        <f>GLM2차!AC78/10000000</f>
        <v>2.9924402873820411E-2</v>
      </c>
      <c r="AD78" s="12">
        <f>GLM2차!AD78/10000000</f>
        <v>2.9714719901774253E-2</v>
      </c>
      <c r="AE78" s="12">
        <f>GLM2차!AE78/10000000</f>
        <v>2.9529350071307005E-2</v>
      </c>
      <c r="AG78" s="3">
        <f>(W78-실제값!W78)^2</f>
        <v>113861406066.68301</v>
      </c>
      <c r="AH78" s="3">
        <f>(X78-실제값!X78)^2</f>
        <v>116436844506.04106</v>
      </c>
      <c r="AI78" s="3">
        <f>(Y78-실제값!Y78)^2</f>
        <v>100304255356.70912</v>
      </c>
      <c r="AJ78" s="3">
        <f>(Z78-실제값!Z78)^2</f>
        <v>97078853626.337311</v>
      </c>
      <c r="AK78" s="3">
        <f>(AA78-실제값!AA78)^2</f>
        <v>111714376545.79903</v>
      </c>
      <c r="AL78" s="3">
        <f>(AB78-실제값!AB78)^2</f>
        <v>122903684573.05438</v>
      </c>
      <c r="AM78" s="3">
        <f>(AC78-실제값!AC78)^2</f>
        <v>90078322155.195953</v>
      </c>
      <c r="AN78" s="3">
        <f>(AD78-실제값!AD78)^2</f>
        <v>97141612335.138123</v>
      </c>
    </row>
    <row r="79" spans="1:40" x14ac:dyDescent="0.6">
      <c r="A79" s="1">
        <v>75</v>
      </c>
      <c r="B79" s="11">
        <f>GLM2차!B79/10000000</f>
        <v>5.3214455469575386E-2</v>
      </c>
      <c r="C79" s="11">
        <f>GLM2차!C79/10000000</f>
        <v>5.095272965847978E-2</v>
      </c>
      <c r="D79" s="11">
        <f>GLM2차!D79/10000000</f>
        <v>4.935913731425412E-2</v>
      </c>
      <c r="E79" s="11">
        <f>GLM2차!E79/10000000</f>
        <v>4.8460464712556453E-2</v>
      </c>
      <c r="F79" s="11">
        <f>GLM2차!F79/10000000</f>
        <v>4.9194629652078145E-2</v>
      </c>
      <c r="G79" s="11">
        <f>GLM2차!G79/10000000</f>
        <v>4.765685487966391E-2</v>
      </c>
      <c r="H79" s="11">
        <f>GLM2차!H79/10000000</f>
        <v>4.6526577133409609E-2</v>
      </c>
      <c r="I79" s="11">
        <f>GLM2차!I79/10000000</f>
        <v>4.6119723541344276E-2</v>
      </c>
      <c r="J79" s="11">
        <f>GLM2차!J79/10000000</f>
        <v>4.5305242868382903E-2</v>
      </c>
      <c r="K79" s="11">
        <f>GLM2차!K79/10000000</f>
        <v>4.2552292535773417E-2</v>
      </c>
      <c r="L79" s="11">
        <f>GLM2차!L79/10000000</f>
        <v>4.1952122598337166E-2</v>
      </c>
      <c r="M79" s="11">
        <f>GLM2차!M79/10000000</f>
        <v>4.0011449741940472E-2</v>
      </c>
      <c r="N79" s="11">
        <f>GLM2차!N79/10000000</f>
        <v>3.9627308122428026E-2</v>
      </c>
      <c r="O79" s="11">
        <f>GLM2차!O79/10000000</f>
        <v>3.9434810821517563E-2</v>
      </c>
      <c r="P79" s="11">
        <f>GLM2차!P79/10000000</f>
        <v>3.7823218532627365E-2</v>
      </c>
      <c r="Q79" s="11">
        <f>GLM2차!Q79/10000000</f>
        <v>3.8437187438504716E-2</v>
      </c>
      <c r="R79" s="11">
        <f>GLM2차!R79/10000000</f>
        <v>3.6606181632374113E-2</v>
      </c>
      <c r="S79" s="11">
        <f>GLM2차!S79/10000000</f>
        <v>3.6042058935627161E-2</v>
      </c>
      <c r="T79" s="11">
        <f>GLM2차!T79/10000000</f>
        <v>3.6539064806975372E-2</v>
      </c>
      <c r="U79" s="11">
        <f>GLM2차!U79/10000000</f>
        <v>3.6098017341840573E-2</v>
      </c>
      <c r="V79" s="11">
        <f>GLM2차!V79/10000000</f>
        <v>3.6218552207084587E-2</v>
      </c>
      <c r="W79" s="12">
        <f>GLM2차!W79/10000000</f>
        <v>3.4648017685391157E-2</v>
      </c>
      <c r="X79" s="12">
        <f>GLM2차!X79/10000000</f>
        <v>3.4167321268820071E-2</v>
      </c>
      <c r="Y79" s="12">
        <f>GLM2차!Y79/10000000</f>
        <v>3.3712860474521988E-2</v>
      </c>
      <c r="Z79" s="12">
        <f>GLM2차!Z79/10000000</f>
        <v>3.3283762017229948E-2</v>
      </c>
      <c r="AA79" s="12">
        <f>GLM2차!AA79/10000000</f>
        <v>3.2879207878437594E-2</v>
      </c>
      <c r="AB79" s="12">
        <f>GLM2차!AB79/10000000</f>
        <v>3.2498432714418719E-2</v>
      </c>
      <c r="AC79" s="12">
        <f>GLM2차!AC79/10000000</f>
        <v>3.2140721448698895E-2</v>
      </c>
      <c r="AD79" s="12">
        <f>GLM2차!AD79/10000000</f>
        <v>3.1805407038052416E-2</v>
      </c>
      <c r="AE79" s="12">
        <f>GLM2차!AE79/10000000</f>
        <v>3.1491868402635036E-2</v>
      </c>
      <c r="AG79" s="3">
        <f>(W79-실제값!W79)^2</f>
        <v>133526951487.16508</v>
      </c>
      <c r="AH79" s="3">
        <f>(X79-실제값!X79)^2</f>
        <v>132600679986.21165</v>
      </c>
      <c r="AI79" s="3">
        <f>(Y79-실제값!Y79)^2</f>
        <v>137000508024.24086</v>
      </c>
      <c r="AJ79" s="3">
        <f>(Z79-실제값!Z79)^2</f>
        <v>115157407803.03835</v>
      </c>
      <c r="AK79" s="3">
        <f>(AA79-실제값!AA79)^2</f>
        <v>121579500355.8941</v>
      </c>
      <c r="AL79" s="3">
        <f>(AB79-실제값!AB79)^2</f>
        <v>133577140740.22655</v>
      </c>
      <c r="AM79" s="3">
        <f>(AC79-실제값!AC79)^2</f>
        <v>146563446737.76022</v>
      </c>
      <c r="AN79" s="3">
        <f>(AD79-실제값!AD79)^2</f>
        <v>105308637428.66483</v>
      </c>
    </row>
    <row r="80" spans="1:40" x14ac:dyDescent="0.6">
      <c r="A80" s="1">
        <v>76</v>
      </c>
      <c r="B80" s="11">
        <f>GLM2차!B80/10000000</f>
        <v>5.6065616365169324E-2</v>
      </c>
      <c r="C80" s="11">
        <f>GLM2차!C80/10000000</f>
        <v>5.7510796165233941E-2</v>
      </c>
      <c r="D80" s="11">
        <f>GLM2차!D80/10000000</f>
        <v>5.4980422452846039E-2</v>
      </c>
      <c r="E80" s="11">
        <f>GLM2차!E80/10000000</f>
        <v>5.359905170836566E-2</v>
      </c>
      <c r="F80" s="11">
        <f>GLM2차!F80/10000000</f>
        <v>5.244127747315299E-2</v>
      </c>
      <c r="G80" s="11">
        <f>GLM2차!G80/10000000</f>
        <v>5.223555069363487E-2</v>
      </c>
      <c r="H80" s="11">
        <f>GLM2차!H80/10000000</f>
        <v>5.1275299873945607E-2</v>
      </c>
      <c r="I80" s="11">
        <f>GLM2차!I80/10000000</f>
        <v>4.992139455958932E-2</v>
      </c>
      <c r="J80" s="11">
        <f>GLM2차!J80/10000000</f>
        <v>4.9333207450692418E-2</v>
      </c>
      <c r="K80" s="11">
        <f>GLM2차!K80/10000000</f>
        <v>4.6439461232136083E-2</v>
      </c>
      <c r="L80" s="11">
        <f>GLM2차!L80/10000000</f>
        <v>4.4874162682611567E-2</v>
      </c>
      <c r="M80" s="11">
        <f>GLM2차!M80/10000000</f>
        <v>4.4678334283555381E-2</v>
      </c>
      <c r="N80" s="11">
        <f>GLM2차!N80/10000000</f>
        <v>4.2254036350320275E-2</v>
      </c>
      <c r="O80" s="11">
        <f>GLM2차!O80/10000000</f>
        <v>4.2219365089633899E-2</v>
      </c>
      <c r="P80" s="11">
        <f>GLM2차!P80/10000000</f>
        <v>4.0615131925539276E-2</v>
      </c>
      <c r="Q80" s="11">
        <f>GLM2차!Q80/10000000</f>
        <v>4.098405560158988E-2</v>
      </c>
      <c r="R80" s="11">
        <f>GLM2차!R80/10000000</f>
        <v>4.1590001474433022E-2</v>
      </c>
      <c r="S80" s="11">
        <f>GLM2차!S80/10000000</f>
        <v>3.9395197461821713E-2</v>
      </c>
      <c r="T80" s="11">
        <f>GLM2차!T80/10000000</f>
        <v>3.9569179953633363E-2</v>
      </c>
      <c r="U80" s="11">
        <f>GLM2차!U80/10000000</f>
        <v>3.9755148879546023E-2</v>
      </c>
      <c r="V80" s="11">
        <f>GLM2차!V80/10000000</f>
        <v>3.9469486621944737E-2</v>
      </c>
      <c r="W80" s="12">
        <f>GLM2차!W80/10000000</f>
        <v>3.795068787599333E-2</v>
      </c>
      <c r="X80" s="12">
        <f>GLM2차!X80/10000000</f>
        <v>3.7482611943685441E-2</v>
      </c>
      <c r="Y80" s="12">
        <f>GLM2차!Y80/10000000</f>
        <v>3.7047254497106309E-2</v>
      </c>
      <c r="Z80" s="12">
        <f>GLM2차!Z80/10000000</f>
        <v>3.6643605441973405E-2</v>
      </c>
      <c r="AA80" s="12">
        <f>GLM2차!AA80/10000000</f>
        <v>3.627073490586518E-2</v>
      </c>
      <c r="AB80" s="12">
        <f>GLM2차!AB80/10000000</f>
        <v>3.5927789670866489E-2</v>
      </c>
      <c r="AC80" s="12">
        <f>GLM2차!AC80/10000000</f>
        <v>3.5613989921677011E-2</v>
      </c>
      <c r="AD80" s="12">
        <f>GLM2차!AD80/10000000</f>
        <v>3.5328626291242414E-2</v>
      </c>
      <c r="AE80" s="12">
        <f>GLM2차!AE80/10000000</f>
        <v>3.507105718878132E-2</v>
      </c>
      <c r="AG80" s="3">
        <f>(W80-실제값!W80)^2</f>
        <v>152424903943.11893</v>
      </c>
      <c r="AH80" s="3">
        <f>(X80-실제값!X80)^2</f>
        <v>154224783722.15262</v>
      </c>
      <c r="AI80" s="3">
        <f>(Y80-실제값!Y80)^2</f>
        <v>159727736092.71771</v>
      </c>
      <c r="AJ80" s="3">
        <f>(Z80-실제값!Z80)^2</f>
        <v>156351538724.13013</v>
      </c>
      <c r="AK80" s="3">
        <f>(AA80-실제값!AA80)^2</f>
        <v>145839604134.79825</v>
      </c>
      <c r="AL80" s="3">
        <f>(AB80-실제값!AB80)^2</f>
        <v>145257744902.27206</v>
      </c>
      <c r="AM80" s="3">
        <f>(AC80-실제값!AC80)^2</f>
        <v>157388510000.33383</v>
      </c>
      <c r="AN80" s="3">
        <f>(AD80-실제값!AD80)^2</f>
        <v>166048754529.41693</v>
      </c>
    </row>
    <row r="81" spans="1:40" x14ac:dyDescent="0.6">
      <c r="A81" s="1">
        <v>77</v>
      </c>
      <c r="B81" s="11">
        <f>GLM2차!B81/10000000</f>
        <v>6.2943282494567848E-2</v>
      </c>
      <c r="C81" s="11">
        <f>GLM2차!C81/10000000</f>
        <v>6.032982928946292E-2</v>
      </c>
      <c r="D81" s="11">
        <f>GLM2차!D81/10000000</f>
        <v>6.1847273778075494E-2</v>
      </c>
      <c r="E81" s="11">
        <f>GLM2차!E81/10000000</f>
        <v>5.9008833284891933E-2</v>
      </c>
      <c r="F81" s="11">
        <f>GLM2차!F81/10000000</f>
        <v>5.8200927307864442E-2</v>
      </c>
      <c r="G81" s="11">
        <f>GLM2차!G81/10000000</f>
        <v>5.6446765657481669E-2</v>
      </c>
      <c r="H81" s="11">
        <f>GLM2차!H81/10000000</f>
        <v>5.630652936407507E-2</v>
      </c>
      <c r="I81" s="11">
        <f>GLM2차!I81/10000000</f>
        <v>5.5035223817896002E-2</v>
      </c>
      <c r="J81" s="11">
        <f>GLM2차!J81/10000000</f>
        <v>5.3015185182000303E-2</v>
      </c>
      <c r="K81" s="11">
        <f>GLM2차!K81/10000000</f>
        <v>5.1499657449046839E-2</v>
      </c>
      <c r="L81" s="11">
        <f>GLM2차!L81/10000000</f>
        <v>5.1038376510816906E-2</v>
      </c>
      <c r="M81" s="11">
        <f>GLM2차!M81/10000000</f>
        <v>4.8358698812452403E-2</v>
      </c>
      <c r="N81" s="11">
        <f>GLM2차!N81/10000000</f>
        <v>4.7265471515739448E-2</v>
      </c>
      <c r="O81" s="11">
        <f>GLM2차!O81/10000000</f>
        <v>4.6547877280929448E-2</v>
      </c>
      <c r="P81" s="11">
        <f>GLM2차!P81/10000000</f>
        <v>4.5220221052964575E-2</v>
      </c>
      <c r="Q81" s="11">
        <f>GLM2차!Q81/10000000</f>
        <v>4.4862551338297398E-2</v>
      </c>
      <c r="R81" s="11">
        <f>GLM2차!R81/10000000</f>
        <v>4.4120017035840162E-2</v>
      </c>
      <c r="S81" s="11">
        <f>GLM2차!S81/10000000</f>
        <v>4.4825186616033623E-2</v>
      </c>
      <c r="T81" s="11">
        <f>GLM2차!T81/10000000</f>
        <v>4.3889916755830434E-2</v>
      </c>
      <c r="U81" s="11">
        <f>GLM2차!U81/10000000</f>
        <v>4.3407870338595743E-2</v>
      </c>
      <c r="V81" s="11">
        <f>GLM2차!V81/10000000</f>
        <v>4.3894593324176084E-2</v>
      </c>
      <c r="W81" s="12">
        <f>GLM2차!W81/10000000</f>
        <v>4.1991495348928785E-2</v>
      </c>
      <c r="X81" s="12">
        <f>GLM2차!X81/10000000</f>
        <v>4.1495584416607202E-2</v>
      </c>
      <c r="Y81" s="12">
        <f>GLM2차!Y81/10000000</f>
        <v>4.1035920286666541E-2</v>
      </c>
      <c r="Z81" s="12">
        <f>GLM2차!Z81/10000000</f>
        <v>4.0611423875155241E-2</v>
      </c>
      <c r="AA81" s="12">
        <f>GLM2차!AA81/10000000</f>
        <v>4.0221105434513169E-2</v>
      </c>
      <c r="AB81" s="12">
        <f>GLM2차!AB81/10000000</f>
        <v>3.986406070979262E-2</v>
      </c>
      <c r="AC81" s="12">
        <f>GLM2차!AC81/10000000</f>
        <v>3.9539467448487554E-2</v>
      </c>
      <c r="AD81" s="12">
        <f>GLM2차!AD81/10000000</f>
        <v>3.9246582245319329E-2</v>
      </c>
      <c r="AE81" s="12">
        <f>GLM2차!AE81/10000000</f>
        <v>3.8984737704749778E-2</v>
      </c>
      <c r="AG81" s="3">
        <f>(W81-실제값!W81)^2</f>
        <v>183035877532.26462</v>
      </c>
      <c r="AH81" s="3">
        <f>(X81-실제값!X81)^2</f>
        <v>182633330177.04221</v>
      </c>
      <c r="AI81" s="3">
        <f>(Y81-실제값!Y81)^2</f>
        <v>187973010824.36569</v>
      </c>
      <c r="AJ81" s="3">
        <f>(Z81-실제값!Z81)^2</f>
        <v>184573377271.8291</v>
      </c>
      <c r="AK81" s="3">
        <f>(AA81-실제값!AA81)^2</f>
        <v>204967071634.87418</v>
      </c>
      <c r="AL81" s="3">
        <f>(AB81-실제값!AB81)^2</f>
        <v>169064268386.11633</v>
      </c>
      <c r="AM81" s="3">
        <f>(AC81-실제값!AC81)^2</f>
        <v>176970892160.59702</v>
      </c>
      <c r="AN81" s="3">
        <f>(AD81-실제값!AD81)^2</f>
        <v>182642386645.11322</v>
      </c>
    </row>
    <row r="82" spans="1:40" x14ac:dyDescent="0.6">
      <c r="A82" s="1">
        <v>78</v>
      </c>
      <c r="B82" s="11">
        <f>GLM2차!B82/10000000</f>
        <v>6.6986456047386247E-2</v>
      </c>
      <c r="C82" s="11">
        <f>GLM2차!C82/10000000</f>
        <v>6.7809277151518021E-2</v>
      </c>
      <c r="D82" s="11">
        <f>GLM2차!D82/10000000</f>
        <v>6.487430659218392E-2</v>
      </c>
      <c r="E82" s="11">
        <f>GLM2차!E82/10000000</f>
        <v>6.6770552128284061E-2</v>
      </c>
      <c r="F82" s="11">
        <f>GLM2차!F82/10000000</f>
        <v>6.5215541782510822E-2</v>
      </c>
      <c r="G82" s="11">
        <f>GLM2차!G82/10000000</f>
        <v>6.2503521566092596E-2</v>
      </c>
      <c r="H82" s="11">
        <f>GLM2차!H82/10000000</f>
        <v>6.0573273889718941E-2</v>
      </c>
      <c r="I82" s="11">
        <f>GLM2차!I82/10000000</f>
        <v>6.0574760792856522E-2</v>
      </c>
      <c r="J82" s="11">
        <f>GLM2차!J82/10000000</f>
        <v>5.8595273656360587E-2</v>
      </c>
      <c r="K82" s="11">
        <f>GLM2차!K82/10000000</f>
        <v>5.620185321160541E-2</v>
      </c>
      <c r="L82" s="11">
        <f>GLM2차!L82/10000000</f>
        <v>5.6015902014623607E-2</v>
      </c>
      <c r="M82" s="11">
        <f>GLM2차!M82/10000000</f>
        <v>5.3363370612274724E-2</v>
      </c>
      <c r="N82" s="11">
        <f>GLM2차!N82/10000000</f>
        <v>5.148460850596636E-2</v>
      </c>
      <c r="O82" s="11">
        <f>GLM2차!O82/10000000</f>
        <v>5.1832894259380875E-2</v>
      </c>
      <c r="P82" s="11">
        <f>GLM2차!P82/10000000</f>
        <v>5.0160902747962054E-2</v>
      </c>
      <c r="Q82" s="11">
        <f>GLM2차!Q82/10000000</f>
        <v>4.924810410541848E-2</v>
      </c>
      <c r="R82" s="11">
        <f>GLM2차!R82/10000000</f>
        <v>4.8568265245025589E-2</v>
      </c>
      <c r="S82" s="11">
        <f>GLM2차!S82/10000000</f>
        <v>4.7721261780246098E-2</v>
      </c>
      <c r="T82" s="11">
        <f>GLM2차!T82/10000000</f>
        <v>4.925510359241711E-2</v>
      </c>
      <c r="U82" s="11">
        <f>GLM2차!U82/10000000</f>
        <v>4.722983483382906E-2</v>
      </c>
      <c r="V82" s="11">
        <f>GLM2차!V82/10000000</f>
        <v>4.7499841025330621E-2</v>
      </c>
      <c r="W82" s="12">
        <f>GLM2차!W82/10000000</f>
        <v>4.5470099832505093E-2</v>
      </c>
      <c r="X82" s="12">
        <f>GLM2차!X82/10000000</f>
        <v>4.4779271393526721E-2</v>
      </c>
      <c r="Y82" s="12">
        <f>GLM2차!Y82/10000000</f>
        <v>4.4118636998552445E-2</v>
      </c>
      <c r="Z82" s="12">
        <f>GLM2차!Z82/10000000</f>
        <v>4.3487165355507867E-2</v>
      </c>
      <c r="AA82" s="12">
        <f>GLM2차!AA82/10000000</f>
        <v>4.2883878958190576E-2</v>
      </c>
      <c r="AB82" s="12">
        <f>GLM2차!AB82/10000000</f>
        <v>4.2307851582037502E-2</v>
      </c>
      <c r="AC82" s="12">
        <f>GLM2차!AC82/10000000</f>
        <v>4.1758205929102434E-2</v>
      </c>
      <c r="AD82" s="12">
        <f>GLM2차!AD82/10000000</f>
        <v>4.1234111413586155E-2</v>
      </c>
      <c r="AE82" s="12">
        <f>GLM2차!AE82/10000000</f>
        <v>4.0734782080372643E-2</v>
      </c>
      <c r="AG82" s="3">
        <f>(W82-실제값!W82)^2</f>
        <v>220142329650.5726</v>
      </c>
      <c r="AH82" s="3">
        <f>(X82-실제값!X82)^2</f>
        <v>219026390999.6763</v>
      </c>
      <c r="AI82" s="3">
        <f>(Y82-실제값!Y82)^2</f>
        <v>211494512871.3089</v>
      </c>
      <c r="AJ82" s="3">
        <f>(Z82-실제값!Z82)^2</f>
        <v>213178746113.87259</v>
      </c>
      <c r="AK82" s="3">
        <f>(AA82-실제값!AA82)^2</f>
        <v>246271002997.2865</v>
      </c>
      <c r="AL82" s="3">
        <f>(AB82-실제값!AB82)^2</f>
        <v>239949553689.12122</v>
      </c>
      <c r="AM82" s="3">
        <f>(AC82-실제값!AC82)^2</f>
        <v>210739870953.28458</v>
      </c>
      <c r="AN82" s="3">
        <f>(AD82-실제값!AD82)^2</f>
        <v>205176076510.86761</v>
      </c>
    </row>
    <row r="83" spans="1:40" x14ac:dyDescent="0.6">
      <c r="A83" s="1">
        <v>79</v>
      </c>
      <c r="B83" s="11">
        <f>GLM2차!B83/10000000</f>
        <v>7.2084721508493266E-2</v>
      </c>
      <c r="C83" s="11">
        <f>GLM2차!C83/10000000</f>
        <v>7.2273995938732377E-2</v>
      </c>
      <c r="D83" s="11">
        <f>GLM2차!D83/10000000</f>
        <v>7.2846152855807644E-2</v>
      </c>
      <c r="E83" s="11">
        <f>GLM2차!E83/10000000</f>
        <v>7.0665797659498181E-2</v>
      </c>
      <c r="F83" s="11">
        <f>GLM2차!F83/10000000</f>
        <v>7.2909692461917336E-2</v>
      </c>
      <c r="G83" s="11">
        <f>GLM2차!G83/10000000</f>
        <v>7.0948451504422638E-2</v>
      </c>
      <c r="H83" s="11">
        <f>GLM2차!H83/10000000</f>
        <v>6.8030381385855154E-2</v>
      </c>
      <c r="I83" s="11">
        <f>GLM2차!I83/10000000</f>
        <v>6.6083638757994084E-2</v>
      </c>
      <c r="J83" s="11">
        <f>GLM2차!J83/10000000</f>
        <v>6.5306751282466588E-2</v>
      </c>
      <c r="K83" s="11">
        <f>GLM2차!K83/10000000</f>
        <v>6.168584671454494E-2</v>
      </c>
      <c r="L83" s="11">
        <f>GLM2차!L83/10000000</f>
        <v>6.1362447532522992E-2</v>
      </c>
      <c r="M83" s="11">
        <f>GLM2차!M83/10000000</f>
        <v>5.9397725627153147E-2</v>
      </c>
      <c r="N83" s="11">
        <f>GLM2차!N83/10000000</f>
        <v>5.7152092791218093E-2</v>
      </c>
      <c r="O83" s="11">
        <f>GLM2차!O83/10000000</f>
        <v>5.7310735142686496E-2</v>
      </c>
      <c r="P83" s="11">
        <f>GLM2차!P83/10000000</f>
        <v>5.425788250747024E-2</v>
      </c>
      <c r="Q83" s="11">
        <f>GLM2차!Q83/10000000</f>
        <v>5.3542090048588731E-2</v>
      </c>
      <c r="R83" s="11">
        <f>GLM2차!R83/10000000</f>
        <v>5.3325323603315107E-2</v>
      </c>
      <c r="S83" s="11">
        <f>GLM2차!S83/10000000</f>
        <v>5.305605334633804E-2</v>
      </c>
      <c r="T83" s="11">
        <f>GLM2차!T83/10000000</f>
        <v>5.2419747480363807E-2</v>
      </c>
      <c r="U83" s="11">
        <f>GLM2차!U83/10000000</f>
        <v>5.2925235867072713E-2</v>
      </c>
      <c r="V83" s="11">
        <f>GLM2차!V83/10000000</f>
        <v>5.195741081547909E-2</v>
      </c>
      <c r="W83" s="12">
        <f>GLM2차!W83/10000000</f>
        <v>4.9175366127768072E-2</v>
      </c>
      <c r="X83" s="12">
        <f>GLM2차!X83/10000000</f>
        <v>4.8204275519075558E-2</v>
      </c>
      <c r="Y83" s="12">
        <f>GLM2차!Y83/10000000</f>
        <v>4.7253975499860788E-2</v>
      </c>
      <c r="Z83" s="12">
        <f>GLM2차!Z83/10000000</f>
        <v>4.6323991926049461E-2</v>
      </c>
      <c r="AA83" s="12">
        <f>GLM2차!AA83/10000000</f>
        <v>4.5413862054242575E-2</v>
      </c>
      <c r="AB83" s="12">
        <f>GLM2차!AB83/10000000</f>
        <v>4.4523134254750525E-2</v>
      </c>
      <c r="AC83" s="12">
        <f>GLM2차!AC83/10000000</f>
        <v>4.3651367732136445E-2</v>
      </c>
      <c r="AD83" s="12">
        <f>GLM2차!AD83/10000000</f>
        <v>4.2798132253084049E-2</v>
      </c>
      <c r="AE83" s="12">
        <f>GLM2차!AE83/10000000</f>
        <v>4.1963007881387057E-2</v>
      </c>
      <c r="AG83" s="3">
        <f>(W83-실제값!W83)^2</f>
        <v>267315354665.12079</v>
      </c>
      <c r="AH83" s="3">
        <f>(X83-실제값!X83)^2</f>
        <v>277905056580.75452</v>
      </c>
      <c r="AI83" s="3">
        <f>(Y83-실제값!Y83)^2</f>
        <v>261931307293.12115</v>
      </c>
      <c r="AJ83" s="3">
        <f>(Z83-실제값!Z83)^2</f>
        <v>251607122822.02466</v>
      </c>
      <c r="AK83" s="3">
        <f>(AA83-실제값!AA83)^2</f>
        <v>276615089324.5166</v>
      </c>
      <c r="AL83" s="3">
        <f>(AB83-실제값!AB83)^2</f>
        <v>293610488485.5871</v>
      </c>
      <c r="AM83" s="3">
        <f>(AC83-실제값!AC83)^2</f>
        <v>288612627421.62305</v>
      </c>
      <c r="AN83" s="3">
        <f>(AD83-실제값!AD83)^2</f>
        <v>253675942104.66092</v>
      </c>
    </row>
    <row r="84" spans="1:40" x14ac:dyDescent="0.6">
      <c r="A84" s="1">
        <v>80</v>
      </c>
      <c r="B84" s="11">
        <f>GLM2차!B84/10000000</f>
        <v>8.4742799712832398E-2</v>
      </c>
      <c r="C84" s="11">
        <f>GLM2차!C84/10000000</f>
        <v>8.3981676191284119E-2</v>
      </c>
      <c r="D84" s="11">
        <f>GLM2차!D84/10000000</f>
        <v>8.2620771136646579E-2</v>
      </c>
      <c r="E84" s="11">
        <f>GLM2차!E84/10000000</f>
        <v>8.3034675509200379E-2</v>
      </c>
      <c r="F84" s="11">
        <f>GLM2차!F84/10000000</f>
        <v>7.9560919490016355E-2</v>
      </c>
      <c r="G84" s="11">
        <f>GLM2차!G84/10000000</f>
        <v>8.4339367246548821E-2</v>
      </c>
      <c r="H84" s="11">
        <f>GLM2차!H84/10000000</f>
        <v>7.7865666737226918E-2</v>
      </c>
      <c r="I84" s="11">
        <f>GLM2차!I84/10000000</f>
        <v>7.5322863531197576E-2</v>
      </c>
      <c r="J84" s="11">
        <f>GLM2차!J84/10000000</f>
        <v>7.492446712013455E-2</v>
      </c>
      <c r="K84" s="11">
        <f>GLM2차!K84/10000000</f>
        <v>7.2529116719736081E-2</v>
      </c>
      <c r="L84" s="11">
        <f>GLM2차!L84/10000000</f>
        <v>7.0661846694209357E-2</v>
      </c>
      <c r="M84" s="11">
        <f>GLM2차!M84/10000000</f>
        <v>6.9046980056445259E-2</v>
      </c>
      <c r="N84" s="11">
        <f>GLM2차!N84/10000000</f>
        <v>6.7506675320074469E-2</v>
      </c>
      <c r="O84" s="11">
        <f>GLM2차!O84/10000000</f>
        <v>6.5549782190864228E-2</v>
      </c>
      <c r="P84" s="11">
        <f>GLM2차!P84/10000000</f>
        <v>6.2489030394838961E-2</v>
      </c>
      <c r="Q84" s="11">
        <f>GLM2차!Q84/10000000</f>
        <v>6.3483856278055237E-2</v>
      </c>
      <c r="R84" s="11">
        <f>GLM2차!R84/10000000</f>
        <v>6.0354917018995584E-2</v>
      </c>
      <c r="S84" s="11">
        <f>GLM2차!S84/10000000</f>
        <v>5.9805606007240587E-2</v>
      </c>
      <c r="T84" s="11">
        <f>GLM2차!T84/10000000</f>
        <v>5.853723858116551E-2</v>
      </c>
      <c r="U84" s="11">
        <f>GLM2차!U84/10000000</f>
        <v>5.8481650164808184E-2</v>
      </c>
      <c r="V84" s="11">
        <f>GLM2차!V84/10000000</f>
        <v>5.9323541003003306E-2</v>
      </c>
      <c r="W84" s="12">
        <f>GLM2차!W84/10000000</f>
        <v>5.5086536344653721E-2</v>
      </c>
      <c r="X84" s="12">
        <f>GLM2차!X84/10000000</f>
        <v>5.3750145601253678E-2</v>
      </c>
      <c r="Y84" s="12">
        <f>GLM2차!Y84/10000000</f>
        <v>5.2432081291288658E-2</v>
      </c>
      <c r="Z84" s="12">
        <f>GLM2차!Z84/10000000</f>
        <v>5.1132593750595728E-2</v>
      </c>
      <c r="AA84" s="12">
        <f>GLM2차!AA84/10000000</f>
        <v>4.9851912352780192E-2</v>
      </c>
      <c r="AB84" s="12">
        <f>GLM2차!AB84/10000000</f>
        <v>4.8590245785212365E-2</v>
      </c>
      <c r="AC84" s="12">
        <f>GLM2차!AC84/10000000</f>
        <v>4.734778234566462E-2</v>
      </c>
      <c r="AD84" s="12">
        <f>GLM2차!AD84/10000000</f>
        <v>4.6124690258374131E-2</v>
      </c>
      <c r="AE84" s="12">
        <f>GLM2차!AE84/10000000</f>
        <v>4.4921118008891738E-2</v>
      </c>
      <c r="AG84" s="3">
        <f>(W84-실제값!W84)^2</f>
        <v>323099733179.37762</v>
      </c>
      <c r="AH84" s="3">
        <f>(X84-실제값!X84)^2</f>
        <v>327225512607.81665</v>
      </c>
      <c r="AI84" s="3">
        <f>(Y84-실제값!Y84)^2</f>
        <v>327358746441.99713</v>
      </c>
      <c r="AJ84" s="3">
        <f>(Z84-실제값!Z84)^2</f>
        <v>307316247967.78687</v>
      </c>
      <c r="AK84" s="3">
        <f>(AA84-실제값!AA84)^2</f>
        <v>333353941380.95935</v>
      </c>
      <c r="AL84" s="3">
        <f>(AB84-실제값!AB84)^2</f>
        <v>340305526719.00641</v>
      </c>
      <c r="AM84" s="3">
        <f>(AC84-실제값!AC84)^2</f>
        <v>356208637941.62744</v>
      </c>
      <c r="AN84" s="3">
        <f>(AD84-실제값!AD84)^2</f>
        <v>349608281547.98267</v>
      </c>
    </row>
    <row r="85" spans="1:40" x14ac:dyDescent="0.6">
      <c r="A85" s="1">
        <v>81</v>
      </c>
      <c r="B85" s="11">
        <f>GLM2차!B85/10000000</f>
        <v>9.4122948749976884E-2</v>
      </c>
      <c r="C85" s="11">
        <f>GLM2차!C85/10000000</f>
        <v>9.1546032639486533E-2</v>
      </c>
      <c r="D85" s="11">
        <f>GLM2차!D85/10000000</f>
        <v>9.1535745287083234E-2</v>
      </c>
      <c r="E85" s="11">
        <f>GLM2차!E85/10000000</f>
        <v>9.022012430149183E-2</v>
      </c>
      <c r="F85" s="11">
        <f>GLM2차!F85/10000000</f>
        <v>9.137297019594573E-2</v>
      </c>
      <c r="G85" s="11">
        <f>GLM2차!G85/10000000</f>
        <v>8.5587780445251546E-2</v>
      </c>
      <c r="H85" s="11">
        <f>GLM2차!H85/10000000</f>
        <v>9.1305222307339742E-2</v>
      </c>
      <c r="I85" s="11">
        <f>GLM2차!I85/10000000</f>
        <v>8.5806792152727268E-2</v>
      </c>
      <c r="J85" s="11">
        <f>GLM2차!J85/10000000</f>
        <v>8.1492416361615069E-2</v>
      </c>
      <c r="K85" s="11">
        <f>GLM2차!K85/10000000</f>
        <v>7.8711384430064271E-2</v>
      </c>
      <c r="L85" s="11">
        <f>GLM2차!L85/10000000</f>
        <v>7.9573422415378917E-2</v>
      </c>
      <c r="M85" s="11">
        <f>GLM2차!M85/10000000</f>
        <v>7.6320497561898959E-2</v>
      </c>
      <c r="N85" s="11">
        <f>GLM2차!N85/10000000</f>
        <v>7.4384031010982329E-2</v>
      </c>
      <c r="O85" s="11">
        <f>GLM2차!O85/10000000</f>
        <v>7.3722810902043301E-2</v>
      </c>
      <c r="P85" s="11">
        <f>GLM2차!P85/10000000</f>
        <v>6.9641559332614886E-2</v>
      </c>
      <c r="Q85" s="11">
        <f>GLM2차!Q85/10000000</f>
        <v>6.8792153196879841E-2</v>
      </c>
      <c r="R85" s="11">
        <f>GLM2차!R85/10000000</f>
        <v>7.0118116541454667E-2</v>
      </c>
      <c r="S85" s="11">
        <f>GLM2차!S85/10000000</f>
        <v>6.5542860663420036E-2</v>
      </c>
      <c r="T85" s="11">
        <f>GLM2차!T85/10000000</f>
        <v>6.6565238635181906E-2</v>
      </c>
      <c r="U85" s="11">
        <f>GLM2차!U85/10000000</f>
        <v>6.4002003820348624E-2</v>
      </c>
      <c r="V85" s="11">
        <f>GLM2차!V85/10000000</f>
        <v>6.5888334849860605E-2</v>
      </c>
      <c r="W85" s="12">
        <f>GLM2차!W85/10000000</f>
        <v>6.1365881738334092E-2</v>
      </c>
      <c r="X85" s="12">
        <f>GLM2차!X85/10000000</f>
        <v>5.9871216363613228E-2</v>
      </c>
      <c r="Y85" s="12">
        <f>GLM2차!Y85/10000000</f>
        <v>5.8393421326765699E-2</v>
      </c>
      <c r="Z85" s="12">
        <f>GLM2차!Z85/10000000</f>
        <v>5.6933056438827026E-2</v>
      </c>
      <c r="AA85" s="12">
        <f>GLM2차!AA85/10000000</f>
        <v>5.5490650334344492E-2</v>
      </c>
      <c r="AB85" s="12">
        <f>GLM2차!AB85/10000000</f>
        <v>5.4066700552887724E-2</v>
      </c>
      <c r="AC85" s="12">
        <f>GLM2차!AC85/10000000</f>
        <v>5.2661673669577982E-2</v>
      </c>
      <c r="AD85" s="12">
        <f>GLM2차!AD85/10000000</f>
        <v>5.1276005473682239E-2</v>
      </c>
      <c r="AE85" s="12">
        <f>GLM2차!AE85/10000000</f>
        <v>4.9910101193136949E-2</v>
      </c>
      <c r="AG85" s="3">
        <f>(W85-실제값!W85)^2</f>
        <v>410029135572.28613</v>
      </c>
      <c r="AH85" s="3">
        <f>(X85-실제값!X85)^2</f>
        <v>395182612617.90027</v>
      </c>
      <c r="AI85" s="3">
        <f>(Y85-실제값!Y85)^2</f>
        <v>387749953678.3877</v>
      </c>
      <c r="AJ85" s="3">
        <f>(Z85-실제값!Z85)^2</f>
        <v>388485085703.60675</v>
      </c>
      <c r="AK85" s="3">
        <f>(AA85-실제값!AA85)^2</f>
        <v>399034857920.47034</v>
      </c>
      <c r="AL85" s="3">
        <f>(AB85-실제값!AB85)^2</f>
        <v>405362403198.02069</v>
      </c>
      <c r="AM85" s="3">
        <f>(AC85-실제값!AC85)^2</f>
        <v>420012966360.73865</v>
      </c>
      <c r="AN85" s="3">
        <f>(AD85-실제값!AD85)^2</f>
        <v>425482488593.47943</v>
      </c>
    </row>
    <row r="86" spans="1:40" x14ac:dyDescent="0.6">
      <c r="A86" s="1">
        <v>82</v>
      </c>
      <c r="B86" s="11">
        <f>GLM2차!B86/10000000</f>
        <v>0.10270914178371611</v>
      </c>
      <c r="C86" s="11">
        <f>GLM2차!C86/10000000</f>
        <v>0.102635040799111</v>
      </c>
      <c r="D86" s="11">
        <f>GLM2차!D86/10000000</f>
        <v>9.9390777140769479E-2</v>
      </c>
      <c r="E86" s="11">
        <f>GLM2차!E86/10000000</f>
        <v>9.9737957050084675E-2</v>
      </c>
      <c r="F86" s="11">
        <f>GLM2차!F86/10000000</f>
        <v>0.10089626987571083</v>
      </c>
      <c r="G86" s="11">
        <f>GLM2차!G86/10000000</f>
        <v>9.9250889948801546E-2</v>
      </c>
      <c r="H86" s="11">
        <f>GLM2차!H86/10000000</f>
        <v>9.3909839975001241E-2</v>
      </c>
      <c r="I86" s="11">
        <f>GLM2차!I86/10000000</f>
        <v>9.9425404967610959E-2</v>
      </c>
      <c r="J86" s="11">
        <f>GLM2차!J86/10000000</f>
        <v>9.2065928223250784E-2</v>
      </c>
      <c r="K86" s="11">
        <f>GLM2차!K86/10000000</f>
        <v>8.6709400690540353E-2</v>
      </c>
      <c r="L86" s="11">
        <f>GLM2차!L86/10000000</f>
        <v>8.7376557280432074E-2</v>
      </c>
      <c r="M86" s="11">
        <f>GLM2차!M86/10000000</f>
        <v>8.5508850288627231E-2</v>
      </c>
      <c r="N86" s="11">
        <f>GLM2차!N86/10000000</f>
        <v>8.1489718101336484E-2</v>
      </c>
      <c r="O86" s="11">
        <f>GLM2차!O86/10000000</f>
        <v>8.1089241215945004E-2</v>
      </c>
      <c r="P86" s="11">
        <f>GLM2차!P86/10000000</f>
        <v>7.9210539521210308E-2</v>
      </c>
      <c r="Q86" s="11">
        <f>GLM2차!Q86/10000000</f>
        <v>7.7263223483364271E-2</v>
      </c>
      <c r="R86" s="11">
        <f>GLM2차!R86/10000000</f>
        <v>7.6106152748913289E-2</v>
      </c>
      <c r="S86" s="11">
        <f>GLM2차!S86/10000000</f>
        <v>7.6291836936206753E-2</v>
      </c>
      <c r="T86" s="11">
        <f>GLM2차!T86/10000000</f>
        <v>7.3760062936209514E-2</v>
      </c>
      <c r="U86" s="11">
        <f>GLM2차!U86/10000000</f>
        <v>7.2665842553097576E-2</v>
      </c>
      <c r="V86" s="11">
        <f>GLM2차!V86/10000000</f>
        <v>7.1092849424475246E-2</v>
      </c>
      <c r="W86" s="12">
        <f>GLM2차!W86/10000000</f>
        <v>6.8141592343974433E-2</v>
      </c>
      <c r="X86" s="12">
        <f>GLM2차!X86/10000000</f>
        <v>6.6401678667130121E-2</v>
      </c>
      <c r="Y86" s="12">
        <f>GLM2차!Y86/10000000</f>
        <v>6.46744753555865E-2</v>
      </c>
      <c r="Z86" s="12">
        <f>GLM2차!Z86/10000000</f>
        <v>6.2961322977177436E-2</v>
      </c>
      <c r="AA86" s="12">
        <f>GLM2차!AA86/10000000</f>
        <v>6.126350652553466E-2</v>
      </c>
      <c r="AB86" s="12">
        <f>GLM2차!AB86/10000000</f>
        <v>5.9582254406323074E-2</v>
      </c>
      <c r="AC86" s="12">
        <f>GLM2차!AC86/10000000</f>
        <v>5.7918737587479494E-2</v>
      </c>
      <c r="AD86" s="12">
        <f>GLM2차!AD86/10000000</f>
        <v>5.6274068911222802E-2</v>
      </c>
      <c r="AE86" s="12">
        <f>GLM2차!AE86/10000000</f>
        <v>5.4649302565666184E-2</v>
      </c>
      <c r="AG86" s="3">
        <f>(W86-실제값!W86)^2</f>
        <v>494882476288.55255</v>
      </c>
      <c r="AH86" s="3">
        <f>(X86-실제값!X86)^2</f>
        <v>515588665590.9812</v>
      </c>
      <c r="AI86" s="3">
        <f>(Y86-실제값!Y86)^2</f>
        <v>476080441054.49353</v>
      </c>
      <c r="AJ86" s="3">
        <f>(Z86-실제값!Z86)^2</f>
        <v>462721465526.75177</v>
      </c>
      <c r="AK86" s="3">
        <f>(AA86-실제값!AA86)^2</f>
        <v>502803788836.75885</v>
      </c>
      <c r="AL86" s="3">
        <f>(AB86-실제값!AB86)^2</f>
        <v>485709936916.94159</v>
      </c>
      <c r="AM86" s="3">
        <f>(AC86-실제값!AC86)^2</f>
        <v>501741083456.31</v>
      </c>
      <c r="AN86" s="3">
        <f>(AD86-실제값!AD86)^2</f>
        <v>516292691524.59351</v>
      </c>
    </row>
    <row r="87" spans="1:40" x14ac:dyDescent="0.6">
      <c r="A87" s="1">
        <v>83</v>
      </c>
      <c r="B87" s="11">
        <f>GLM2차!B87/10000000</f>
        <v>0.11477808691329947</v>
      </c>
      <c r="C87" s="11">
        <f>GLM2차!C87/10000000</f>
        <v>0.11187350186792104</v>
      </c>
      <c r="D87" s="11">
        <f>GLM2차!D87/10000000</f>
        <v>0.11289667281139279</v>
      </c>
      <c r="E87" s="11">
        <f>GLM2차!E87/10000000</f>
        <v>0.11129741341573265</v>
      </c>
      <c r="F87" s="11">
        <f>GLM2차!F87/10000000</f>
        <v>0.11065632724801787</v>
      </c>
      <c r="G87" s="11">
        <f>GLM2차!G87/10000000</f>
        <v>0.10852994978997067</v>
      </c>
      <c r="H87" s="11">
        <f>GLM2차!H87/10000000</f>
        <v>0.10704518527752159</v>
      </c>
      <c r="I87" s="11">
        <f>GLM2차!I87/10000000</f>
        <v>0.10198232054587106</v>
      </c>
      <c r="J87" s="11">
        <f>GLM2차!J87/10000000</f>
        <v>0.10856552769401923</v>
      </c>
      <c r="K87" s="11">
        <f>GLM2차!K87/10000000</f>
        <v>9.9008995249615442E-2</v>
      </c>
      <c r="L87" s="11">
        <f>GLM2차!L87/10000000</f>
        <v>9.5162292516237437E-2</v>
      </c>
      <c r="M87" s="11">
        <f>GLM2차!M87/10000000</f>
        <v>9.3313181162920561E-2</v>
      </c>
      <c r="N87" s="11">
        <f>GLM2차!N87/10000000</f>
        <v>9.1785241705720055E-2</v>
      </c>
      <c r="O87" s="11">
        <f>GLM2차!O87/10000000</f>
        <v>9.0367785276499857E-2</v>
      </c>
      <c r="P87" s="11">
        <f>GLM2차!P87/10000000</f>
        <v>8.6934556147713518E-2</v>
      </c>
      <c r="Q87" s="11">
        <f>GLM2차!Q87/10000000</f>
        <v>8.6110401777746759E-2</v>
      </c>
      <c r="R87" s="11">
        <f>GLM2차!R87/10000000</f>
        <v>8.5416226973327278E-2</v>
      </c>
      <c r="S87" s="11">
        <f>GLM2차!S87/10000000</f>
        <v>8.3485268503851864E-2</v>
      </c>
      <c r="T87" s="11">
        <f>GLM2차!T87/10000000</f>
        <v>8.4085846428963967E-2</v>
      </c>
      <c r="U87" s="11">
        <f>GLM2차!U87/10000000</f>
        <v>7.9457382392270723E-2</v>
      </c>
      <c r="V87" s="11">
        <f>GLM2차!V87/10000000</f>
        <v>8.0811767953607561E-2</v>
      </c>
      <c r="W87" s="12">
        <f>GLM2차!W87/10000000</f>
        <v>7.6490213770099402E-2</v>
      </c>
      <c r="X87" s="12">
        <f>GLM2차!X87/10000000</f>
        <v>7.4674807160873505E-2</v>
      </c>
      <c r="Y87" s="12">
        <f>GLM2차!Y87/10000000</f>
        <v>7.2876003455660823E-2</v>
      </c>
      <c r="Z87" s="12">
        <f>GLM2차!Z87/10000000</f>
        <v>7.1094693896310318E-2</v>
      </c>
      <c r="AA87" s="12">
        <f>GLM2차!AA87/10000000</f>
        <v>6.9331729267185185E-2</v>
      </c>
      <c r="AB87" s="12">
        <f>GLM2차!AB87/10000000</f>
        <v>6.7587919662967968E-2</v>
      </c>
      <c r="AC87" s="12">
        <f>GLM2차!AC87/10000000</f>
        <v>6.5864034335088001E-2</v>
      </c>
      <c r="AD87" s="12">
        <f>GLM2차!AD87/10000000</f>
        <v>6.4160801615382748E-2</v>
      </c>
      <c r="AE87" s="12">
        <f>GLM2차!AE87/10000000</f>
        <v>6.2478908914900884E-2</v>
      </c>
      <c r="AG87" s="3">
        <f>(W87-실제값!W87)^2</f>
        <v>585713128063.57275</v>
      </c>
      <c r="AH87" s="3">
        <f>(X87-실제값!X87)^2</f>
        <v>629539404925.00244</v>
      </c>
      <c r="AI87" s="3">
        <f>(Y87-실제값!Y87)^2</f>
        <v>603339169891.72485</v>
      </c>
      <c r="AJ87" s="3">
        <f>(Z87-실제값!Z87)^2</f>
        <v>565125169363.31262</v>
      </c>
      <c r="AK87" s="3">
        <f>(AA87-실제값!AA87)^2</f>
        <v>617693892496.6947</v>
      </c>
      <c r="AL87" s="3">
        <f>(AB87-실제값!AB87)^2</f>
        <v>621064608068.85034</v>
      </c>
      <c r="AM87" s="3">
        <f>(AC87-실제값!AC87)^2</f>
        <v>622687905932.29236</v>
      </c>
      <c r="AN87" s="3">
        <f>(AD87-실제값!AD87)^2</f>
        <v>611039329981.19653</v>
      </c>
    </row>
    <row r="88" spans="1:40" x14ac:dyDescent="0.6">
      <c r="A88" s="1">
        <v>84</v>
      </c>
      <c r="B88" s="11">
        <f>GLM2차!B88/10000000</f>
        <v>0.12317449514997313</v>
      </c>
      <c r="C88" s="11">
        <f>GLM2차!C88/10000000</f>
        <v>0.12655896434441261</v>
      </c>
      <c r="D88" s="11">
        <f>GLM2차!D88/10000000</f>
        <v>0.12145872770386101</v>
      </c>
      <c r="E88" s="11">
        <f>GLM2차!E88/10000000</f>
        <v>0.1225071687145619</v>
      </c>
      <c r="F88" s="11">
        <f>GLM2차!F88/10000000</f>
        <v>0.12115579484456687</v>
      </c>
      <c r="G88" s="11">
        <f>GLM2차!G88/10000000</f>
        <v>0.11934894525053745</v>
      </c>
      <c r="H88" s="11">
        <f>GLM2차!H88/10000000</f>
        <v>0.11734687616305273</v>
      </c>
      <c r="I88" s="11">
        <f>GLM2차!I88/10000000</f>
        <v>0.11752675683208781</v>
      </c>
      <c r="J88" s="11">
        <f>GLM2차!J88/10000000</f>
        <v>0.11119487075081307</v>
      </c>
      <c r="K88" s="11">
        <f>GLM2차!K88/10000000</f>
        <v>0.11525083892626169</v>
      </c>
      <c r="L88" s="11">
        <f>GLM2차!L88/10000000</f>
        <v>0.10833276860631987</v>
      </c>
      <c r="M88" s="11">
        <f>GLM2차!M88/10000000</f>
        <v>0.10174591687127227</v>
      </c>
      <c r="N88" s="11">
        <f>GLM2차!N88/10000000</f>
        <v>0.10213409615821109</v>
      </c>
      <c r="O88" s="11">
        <f>GLM2차!O88/10000000</f>
        <v>0.10249605922194918</v>
      </c>
      <c r="P88" s="11">
        <f>GLM2차!P88/10000000</f>
        <v>9.6749521297642943E-2</v>
      </c>
      <c r="Q88" s="11">
        <f>GLM2차!Q88/10000000</f>
        <v>9.7008832832630995E-2</v>
      </c>
      <c r="R88" s="11">
        <f>GLM2차!R88/10000000</f>
        <v>9.6339510705451215E-2</v>
      </c>
      <c r="S88" s="11">
        <f>GLM2차!S88/10000000</f>
        <v>9.3314179420437127E-2</v>
      </c>
      <c r="T88" s="11">
        <f>GLM2차!T88/10000000</f>
        <v>9.2731531379466312E-2</v>
      </c>
      <c r="U88" s="11">
        <f>GLM2차!U88/10000000</f>
        <v>9.331253643956465E-2</v>
      </c>
      <c r="V88" s="11">
        <f>GLM2차!V88/10000000</f>
        <v>8.9200087269957193E-2</v>
      </c>
      <c r="W88" s="12">
        <f>GLM2차!W88/10000000</f>
        <v>8.6357843250908201E-2</v>
      </c>
      <c r="X88" s="12">
        <f>GLM2차!X88/10000000</f>
        <v>8.4372865338485023E-2</v>
      </c>
      <c r="Y88" s="12">
        <f>GLM2차!Y88/10000000</f>
        <v>8.2396613683214021E-2</v>
      </c>
      <c r="Z88" s="12">
        <f>GLM2차!Z88/10000000</f>
        <v>8.0430632417246878E-2</v>
      </c>
      <c r="AA88" s="12">
        <f>GLM2차!AA88/10000000</f>
        <v>7.847641554358481E-2</v>
      </c>
      <c r="AB88" s="12">
        <f>GLM2차!AB88/10000000</f>
        <v>7.6535405489245173E-2</v>
      </c>
      <c r="AC88" s="12">
        <f>GLM2차!AC88/10000000</f>
        <v>7.460899180729913E-2</v>
      </c>
      <c r="AD88" s="12">
        <f>GLM2차!AD88/10000000</f>
        <v>7.2698510027670235E-2</v>
      </c>
      <c r="AE88" s="12">
        <f>GLM2차!AE88/10000000</f>
        <v>7.080524065590478E-2</v>
      </c>
      <c r="AG88" s="3">
        <f>(W88-실제값!W88)^2</f>
        <v>774518450456.09473</v>
      </c>
      <c r="AH88" s="3">
        <f>(X88-실제값!X88)^2</f>
        <v>750669703795.16699</v>
      </c>
      <c r="AI88" s="3">
        <f>(Y88-실제값!Y88)^2</f>
        <v>751639917530.47437</v>
      </c>
      <c r="AJ88" s="3">
        <f>(Z88-실제값!Z88)^2</f>
        <v>736104038822.64624</v>
      </c>
      <c r="AK88" s="3">
        <f>(AA88-실제값!AA88)^2</f>
        <v>749775594761.27087</v>
      </c>
      <c r="AL88" s="3">
        <f>(AB88-실제값!AB88)^2</f>
        <v>744315967210.8844</v>
      </c>
      <c r="AM88" s="3">
        <f>(AC88-실제값!AC88)^2</f>
        <v>786664130355.91687</v>
      </c>
      <c r="AN88" s="3">
        <f>(AD88-실제값!AD88)^2</f>
        <v>747832953632.83313</v>
      </c>
    </row>
    <row r="89" spans="1:40" x14ac:dyDescent="0.6">
      <c r="A89" s="1">
        <v>85</v>
      </c>
      <c r="B89" s="11">
        <f>GLM2차!B89/10000000</f>
        <v>0.1379549637368804</v>
      </c>
      <c r="C89" s="11">
        <f>GLM2차!C89/10000000</f>
        <v>0.13552066330325299</v>
      </c>
      <c r="D89" s="11">
        <f>GLM2차!D89/10000000</f>
        <v>0.13755779019575515</v>
      </c>
      <c r="E89" s="11">
        <f>GLM2차!E89/10000000</f>
        <v>0.13150408504864991</v>
      </c>
      <c r="F89" s="11">
        <f>GLM2차!F89/10000000</f>
        <v>0.13856706668103297</v>
      </c>
      <c r="G89" s="11">
        <f>GLM2차!G89/10000000</f>
        <v>0.1319577088277232</v>
      </c>
      <c r="H89" s="11">
        <f>GLM2차!H89/10000000</f>
        <v>0.12985818172741664</v>
      </c>
      <c r="I89" s="11">
        <f>GLM2차!I89/10000000</f>
        <v>0.13003165568382297</v>
      </c>
      <c r="J89" s="11">
        <f>GLM2차!J89/10000000</f>
        <v>0.12630323787499742</v>
      </c>
      <c r="K89" s="11">
        <f>GLM2차!K89/10000000</f>
        <v>0.11647315577629909</v>
      </c>
      <c r="L89" s="11">
        <f>GLM2차!L89/10000000</f>
        <v>0.12802923955882101</v>
      </c>
      <c r="M89" s="11">
        <f>GLM2차!M89/10000000</f>
        <v>0.1165123086553982</v>
      </c>
      <c r="N89" s="11">
        <f>GLM2차!N89/10000000</f>
        <v>0.11178402902680554</v>
      </c>
      <c r="O89" s="11">
        <f>GLM2차!O89/10000000</f>
        <v>0.11224784330285703</v>
      </c>
      <c r="P89" s="11">
        <f>GLM2차!P89/10000000</f>
        <v>0.10886341824157446</v>
      </c>
      <c r="Q89" s="11">
        <f>GLM2차!Q89/10000000</f>
        <v>0.10774105645972304</v>
      </c>
      <c r="R89" s="11">
        <f>GLM2차!R89/10000000</f>
        <v>0.10728324147090548</v>
      </c>
      <c r="S89" s="11">
        <f>GLM2차!S89/10000000</f>
        <v>0.10525336943960893</v>
      </c>
      <c r="T89" s="11">
        <f>GLM2차!T89/10000000</f>
        <v>0.10296606252120606</v>
      </c>
      <c r="U89" s="11">
        <f>GLM2차!U89/10000000</f>
        <v>0.10000942609916401</v>
      </c>
      <c r="V89" s="11">
        <f>GLM2차!V89/10000000</f>
        <v>0.10297617802980792</v>
      </c>
      <c r="W89" s="12">
        <f>GLM2차!W89/10000000</f>
        <v>9.6563988055510266E-2</v>
      </c>
      <c r="X89" s="12">
        <f>GLM2차!X89/10000000</f>
        <v>9.4405023274466066E-2</v>
      </c>
      <c r="Y89" s="12">
        <f>GLM2차!Y89/10000000</f>
        <v>9.2253519983470672E-2</v>
      </c>
      <c r="Z89" s="12">
        <f>GLM2차!Z89/10000000</f>
        <v>9.0111189047901719E-2</v>
      </c>
      <c r="AA89" s="12">
        <f>GLM2차!AA89/10000000</f>
        <v>8.7979689951059384E-2</v>
      </c>
      <c r="AB89" s="12">
        <f>GLM2차!AB89/10000000</f>
        <v>8.586062908669434E-2</v>
      </c>
      <c r="AC89" s="12">
        <f>GLM2차!AC89/10000000</f>
        <v>8.3755558207662922E-2</v>
      </c>
      <c r="AD89" s="12">
        <f>GLM2차!AD89/10000000</f>
        <v>8.1665973030699668E-2</v>
      </c>
      <c r="AE89" s="12">
        <f>GLM2차!AE89/10000000</f>
        <v>7.9593311997644592E-2</v>
      </c>
      <c r="AG89" s="3">
        <f>(W89-실제값!W89)^2</f>
        <v>922471019988.40466</v>
      </c>
      <c r="AH89" s="3">
        <f>(X89-실제값!X89)^2</f>
        <v>967871846449.90857</v>
      </c>
      <c r="AI89" s="3">
        <f>(Y89-실제값!Y89)^2</f>
        <v>900047046600.35779</v>
      </c>
      <c r="AJ89" s="3">
        <f>(Z89-실제값!Z89)^2</f>
        <v>894154969584.94983</v>
      </c>
      <c r="AK89" s="3">
        <f>(AA89-실제값!AA89)^2</f>
        <v>1005175743774.8188</v>
      </c>
      <c r="AL89" s="3">
        <f>(AB89-실제값!AB89)^2</f>
        <v>928351442259.55103</v>
      </c>
      <c r="AM89" s="3">
        <f>(AC89-실제값!AC89)^2</f>
        <v>959731937705.48132</v>
      </c>
      <c r="AN89" s="3">
        <f>(AD89-실제값!AD89)^2</f>
        <v>972308214368.90515</v>
      </c>
    </row>
    <row r="90" spans="1:40" x14ac:dyDescent="0.6">
      <c r="A90" s="1">
        <v>86</v>
      </c>
      <c r="B90" s="11">
        <f>GLM2차!B90/10000000</f>
        <v>0.14992634581922451</v>
      </c>
      <c r="C90" s="11">
        <f>GLM2차!C90/10000000</f>
        <v>0.15147313622771627</v>
      </c>
      <c r="D90" s="11">
        <f>GLM2차!D90/10000000</f>
        <v>0.14816696988309813</v>
      </c>
      <c r="E90" s="11">
        <f>GLM2차!E90/10000000</f>
        <v>0.14972463996992683</v>
      </c>
      <c r="F90" s="11">
        <f>GLM2차!F90/10000000</f>
        <v>0.14718192962266372</v>
      </c>
      <c r="G90" s="11">
        <f>GLM2차!G90/10000000</f>
        <v>0.14901052894963385</v>
      </c>
      <c r="H90" s="11">
        <f>GLM2차!H90/10000000</f>
        <v>0.14388379461777298</v>
      </c>
      <c r="I90" s="11">
        <f>GLM2차!I90/10000000</f>
        <v>0.14524050428080107</v>
      </c>
      <c r="J90" s="11">
        <f>GLM2차!J90/10000000</f>
        <v>0.14168315217040373</v>
      </c>
      <c r="K90" s="11">
        <f>GLM2차!K90/10000000</f>
        <v>0.13673697175198601</v>
      </c>
      <c r="L90" s="11">
        <f>GLM2차!L90/10000000</f>
        <v>0.12977792493645343</v>
      </c>
      <c r="M90" s="11">
        <f>GLM2차!M90/10000000</f>
        <v>0.13711331834203744</v>
      </c>
      <c r="N90" s="11">
        <f>GLM2차!N90/10000000</f>
        <v>0.12788211907675137</v>
      </c>
      <c r="O90" s="11">
        <f>GLM2차!O90/10000000</f>
        <v>0.12474227542418968</v>
      </c>
      <c r="P90" s="11">
        <f>GLM2차!P90/10000000</f>
        <v>0.12143392910847778</v>
      </c>
      <c r="Q90" s="11">
        <f>GLM2차!Q90/10000000</f>
        <v>0.12054645665530921</v>
      </c>
      <c r="R90" s="11">
        <f>GLM2차!R90/10000000</f>
        <v>0.11765138802048035</v>
      </c>
      <c r="S90" s="11">
        <f>GLM2차!S90/10000000</f>
        <v>0.11718558656595124</v>
      </c>
      <c r="T90" s="11">
        <f>GLM2차!T90/10000000</f>
        <v>0.11807113923444154</v>
      </c>
      <c r="U90" s="11">
        <f>GLM2차!U90/10000000</f>
        <v>0.11342447275288067</v>
      </c>
      <c r="V90" s="11">
        <f>GLM2차!V90/10000000</f>
        <v>0.11235786867636258</v>
      </c>
      <c r="W90" s="12">
        <f>GLM2차!W90/10000000</f>
        <v>0.10729015058148068</v>
      </c>
      <c r="X90" s="12">
        <f>GLM2차!X90/10000000</f>
        <v>0.10464098420995913</v>
      </c>
      <c r="Y90" s="12">
        <f>GLM2차!Y90/10000000</f>
        <v>0.10198268892622765</v>
      </c>
      <c r="Z90" s="12">
        <f>GLM2차!Z90/10000000</f>
        <v>9.9319330476043952E-2</v>
      </c>
      <c r="AA90" s="12">
        <f>GLM2차!AA90/10000000</f>
        <v>9.665488084078129E-2</v>
      </c>
      <c r="AB90" s="12">
        <f>GLM2차!AB90/10000000</f>
        <v>9.3993209235380154E-2</v>
      </c>
      <c r="AC90" s="12">
        <f>GLM2차!AC90/10000000</f>
        <v>9.1338073714905141E-2</v>
      </c>
      <c r="AD90" s="12">
        <f>GLM2차!AD90/10000000</f>
        <v>8.869311340956812E-2</v>
      </c>
      <c r="AE90" s="12">
        <f>GLM2차!AE90/10000000</f>
        <v>8.6061841403973785E-2</v>
      </c>
      <c r="AG90" s="3">
        <f>(W90-실제값!W90)^2</f>
        <v>1277912297700.2808</v>
      </c>
      <c r="AH90" s="3">
        <f>(X90-실제값!X90)^2</f>
        <v>1187981180018.9465</v>
      </c>
      <c r="AI90" s="3">
        <f>(Y90-실제값!Y90)^2</f>
        <v>1172805183414.4197</v>
      </c>
      <c r="AJ90" s="3">
        <f>(Z90-실제값!Z90)^2</f>
        <v>1068375339452.9806</v>
      </c>
      <c r="AK90" s="3">
        <f>(AA90-실제값!AA90)^2</f>
        <v>1098548198033.7657</v>
      </c>
      <c r="AL90" s="3">
        <f>(AB90-실제값!AB90)^2</f>
        <v>1215846629567.7908</v>
      </c>
      <c r="AM90" s="3">
        <f>(AC90-실제값!AC90)^2</f>
        <v>1182553668131.7932</v>
      </c>
      <c r="AN90" s="3">
        <f>(AD90-실제값!AD90)^2</f>
        <v>1187687186063.1609</v>
      </c>
    </row>
    <row r="91" spans="1:40" x14ac:dyDescent="0.6">
      <c r="A91" s="1">
        <v>87</v>
      </c>
      <c r="B91" s="11">
        <f>GLM2차!B91/10000000</f>
        <v>0.16395631752831674</v>
      </c>
      <c r="C91" s="11">
        <f>GLM2차!C91/10000000</f>
        <v>0.16027814103280444</v>
      </c>
      <c r="D91" s="11">
        <f>GLM2차!D91/10000000</f>
        <v>0.16480811525745037</v>
      </c>
      <c r="E91" s="11">
        <f>GLM2차!E91/10000000</f>
        <v>0.15981751304039221</v>
      </c>
      <c r="F91" s="11">
        <f>GLM2차!F91/10000000</f>
        <v>0.16765814561830045</v>
      </c>
      <c r="G91" s="11">
        <f>GLM2차!G91/10000000</f>
        <v>0.16143040153558336</v>
      </c>
      <c r="H91" s="11">
        <f>GLM2차!H91/10000000</f>
        <v>0.16157690101080804</v>
      </c>
      <c r="I91" s="11">
        <f>GLM2차!I91/10000000</f>
        <v>0.15786769326502673</v>
      </c>
      <c r="J91" s="11">
        <f>GLM2차!J91/10000000</f>
        <v>0.15578272881209984</v>
      </c>
      <c r="K91" s="11">
        <f>GLM2차!K91/10000000</f>
        <v>0.15036857747479926</v>
      </c>
      <c r="L91" s="11">
        <f>GLM2차!L91/10000000</f>
        <v>0.15141519612948667</v>
      </c>
      <c r="M91" s="11">
        <f>GLM2차!M91/10000000</f>
        <v>0.14024487717102119</v>
      </c>
      <c r="N91" s="11">
        <f>GLM2차!N91/10000000</f>
        <v>0.14913997906953663</v>
      </c>
      <c r="O91" s="11">
        <f>GLM2차!O91/10000000</f>
        <v>0.14162965140465883</v>
      </c>
      <c r="P91" s="11">
        <f>GLM2차!P91/10000000</f>
        <v>0.13240592070523044</v>
      </c>
      <c r="Q91" s="11">
        <f>GLM2차!Q91/10000000</f>
        <v>0.13467874563466756</v>
      </c>
      <c r="R91" s="11">
        <f>GLM2차!R91/10000000</f>
        <v>0.13437593960950436</v>
      </c>
      <c r="S91" s="11">
        <f>GLM2차!S91/10000000</f>
        <v>0.13032204473966821</v>
      </c>
      <c r="T91" s="11">
        <f>GLM2차!T91/10000000</f>
        <v>0.13202181729884591</v>
      </c>
      <c r="U91" s="11">
        <f>GLM2차!U91/10000000</f>
        <v>0.12882050748437665</v>
      </c>
      <c r="V91" s="11">
        <f>GLM2차!V91/10000000</f>
        <v>0.12894187927635589</v>
      </c>
      <c r="W91" s="12">
        <f>GLM2차!W91/10000000</f>
        <v>0.12205538032769407</v>
      </c>
      <c r="X91" s="12">
        <f>GLM2차!X91/10000000</f>
        <v>0.11932485279719951</v>
      </c>
      <c r="Y91" s="12">
        <f>GLM2차!Y91/10000000</f>
        <v>0.11657226617733286</v>
      </c>
      <c r="Z91" s="12">
        <f>GLM2차!Z91/10000000</f>
        <v>0.1138020077971484</v>
      </c>
      <c r="AA91" s="12">
        <f>GLM2차!AA91/10000000</f>
        <v>0.11101839960838877</v>
      </c>
      <c r="AB91" s="12">
        <f>GLM2차!AB91/10000000</f>
        <v>0.1082256875668504</v>
      </c>
      <c r="AC91" s="12">
        <f>GLM2차!AC91/10000000</f>
        <v>0.10542803153622493</v>
      </c>
      <c r="AD91" s="12">
        <f>GLM2차!AD91/10000000</f>
        <v>0.10262949574569138</v>
      </c>
      <c r="AE91" s="12">
        <f>GLM2차!AE91/10000000</f>
        <v>9.9834039827133278E-2</v>
      </c>
      <c r="AG91" s="3">
        <f>(W91-실제값!W91)^2</f>
        <v>1520948649103.5789</v>
      </c>
      <c r="AH91" s="3">
        <f>(X91-실제값!X91)^2</f>
        <v>1620862175512.4375</v>
      </c>
      <c r="AI91" s="3">
        <f>(Y91-실제값!Y91)^2</f>
        <v>1415715966113.9797</v>
      </c>
      <c r="AJ91" s="3">
        <f>(Z91-실제값!Z91)^2</f>
        <v>1433582612157.9207</v>
      </c>
      <c r="AK91" s="3">
        <f>(AA91-실제값!AA91)^2</f>
        <v>1332239468234.0984</v>
      </c>
      <c r="AL91" s="3">
        <f>(AB91-실제값!AB91)^2</f>
        <v>1314517959843.3547</v>
      </c>
      <c r="AM91" s="3">
        <f>(AC91-실제값!AC91)^2</f>
        <v>1565465592800.1511</v>
      </c>
      <c r="AN91" s="3">
        <f>(AD91-실제값!AD91)^2</f>
        <v>1464954103099.1665</v>
      </c>
    </row>
    <row r="92" spans="1:40" x14ac:dyDescent="0.6">
      <c r="A92" s="1">
        <v>88</v>
      </c>
      <c r="B92" s="11">
        <f>GLM2차!B92/10000000</f>
        <v>0.18086636590712837</v>
      </c>
      <c r="C92" s="11">
        <f>GLM2차!C92/10000000</f>
        <v>0.17836087477996157</v>
      </c>
      <c r="D92" s="11">
        <f>GLM2차!D92/10000000</f>
        <v>0.17650771021922762</v>
      </c>
      <c r="E92" s="11">
        <f>GLM2차!E92/10000000</f>
        <v>0.17887325369726442</v>
      </c>
      <c r="F92" s="11">
        <f>GLM2차!F92/10000000</f>
        <v>0.17904124795476048</v>
      </c>
      <c r="G92" s="11">
        <f>GLM2차!G92/10000000</f>
        <v>0.18122153186267895</v>
      </c>
      <c r="H92" s="11">
        <f>GLM2차!H92/10000000</f>
        <v>0.17361136589503562</v>
      </c>
      <c r="I92" s="11">
        <f>GLM2차!I92/10000000</f>
        <v>0.17906477620830802</v>
      </c>
      <c r="J92" s="11">
        <f>GLM2차!J92/10000000</f>
        <v>0.17272778933422486</v>
      </c>
      <c r="K92" s="11">
        <f>GLM2차!K92/10000000</f>
        <v>0.16681484728756757</v>
      </c>
      <c r="L92" s="11">
        <f>GLM2차!L92/10000000</f>
        <v>0.16856374730633766</v>
      </c>
      <c r="M92" s="11">
        <f>GLM2차!M92/10000000</f>
        <v>0.16375406730270928</v>
      </c>
      <c r="N92" s="11">
        <f>GLM2차!N92/10000000</f>
        <v>0.15254540735628411</v>
      </c>
      <c r="O92" s="11">
        <f>GLM2차!O92/10000000</f>
        <v>0.16718180031970123</v>
      </c>
      <c r="P92" s="11">
        <f>GLM2차!P92/10000000</f>
        <v>0.15121944752897726</v>
      </c>
      <c r="Q92" s="11">
        <f>GLM2차!Q92/10000000</f>
        <v>0.14846035872707866</v>
      </c>
      <c r="R92" s="11">
        <f>GLM2차!R92/10000000</f>
        <v>0.14820917800998995</v>
      </c>
      <c r="S92" s="11">
        <f>GLM2차!S92/10000000</f>
        <v>0.14888060708406775</v>
      </c>
      <c r="T92" s="11">
        <f>GLM2차!T92/10000000</f>
        <v>0.14505596338916141</v>
      </c>
      <c r="U92" s="11">
        <f>GLM2차!U92/10000000</f>
        <v>0.14461926079995122</v>
      </c>
      <c r="V92" s="11">
        <f>GLM2차!V92/10000000</f>
        <v>0.145459997941076</v>
      </c>
      <c r="W92" s="12">
        <f>GLM2차!W92/10000000</f>
        <v>0.13718417046630116</v>
      </c>
      <c r="X92" s="12">
        <f>GLM2차!X92/10000000</f>
        <v>0.13417516676924443</v>
      </c>
      <c r="Y92" s="12">
        <f>GLM2차!Y92/10000000</f>
        <v>0.131128617123069</v>
      </c>
      <c r="Z92" s="12">
        <f>GLM2차!Z92/10000000</f>
        <v>0.1280501270699346</v>
      </c>
      <c r="AA92" s="12">
        <f>GLM2차!AA92/10000000</f>
        <v>0.12494524746173026</v>
      </c>
      <c r="AB92" s="12">
        <f>GLM2차!AB92/10000000</f>
        <v>0.12181945843460301</v>
      </c>
      <c r="AC92" s="12">
        <f>GLM2차!AC92/10000000</f>
        <v>0.11867815404105599</v>
      </c>
      <c r="AD92" s="12">
        <f>GLM2차!AD92/10000000</f>
        <v>0.11552662759602472</v>
      </c>
      <c r="AE92" s="12">
        <f>GLM2차!AE92/10000000</f>
        <v>0.11237005778692223</v>
      </c>
      <c r="AG92" s="3">
        <f>(W92-실제값!W92)^2</f>
        <v>1938706288680.6587</v>
      </c>
      <c r="AH92" s="3">
        <f>(X92-실제값!X92)^2</f>
        <v>1947755695658.7014</v>
      </c>
      <c r="AI92" s="3">
        <f>(Y92-실제값!Y92)^2</f>
        <v>2001522887886.699</v>
      </c>
      <c r="AJ92" s="3">
        <f>(Z92-실제값!Z92)^2</f>
        <v>1741080325859.1582</v>
      </c>
      <c r="AK92" s="3">
        <f>(AA92-실제값!AA92)^2</f>
        <v>1770802675660.5251</v>
      </c>
      <c r="AL92" s="3">
        <f>(AB92-실제값!AB92)^2</f>
        <v>1547981116403.7251</v>
      </c>
      <c r="AM92" s="3">
        <f>(AC92-실제값!AC92)^2</f>
        <v>1610458770436.9075</v>
      </c>
      <c r="AN92" s="3">
        <f>(AD92-실제값!AD92)^2</f>
        <v>1925240100511.4441</v>
      </c>
    </row>
    <row r="93" spans="1:40" x14ac:dyDescent="0.6">
      <c r="A93" s="1">
        <v>89</v>
      </c>
      <c r="B93" s="11">
        <f>GLM2차!B93/10000000</f>
        <v>0.19423249250735539</v>
      </c>
      <c r="C93" s="11">
        <f>GLM2차!C93/10000000</f>
        <v>0.19485399186725536</v>
      </c>
      <c r="D93" s="11">
        <f>GLM2차!D93/10000000</f>
        <v>0.19441070834063656</v>
      </c>
      <c r="E93" s="11">
        <f>GLM2차!E93/10000000</f>
        <v>0.19571576232977905</v>
      </c>
      <c r="F93" s="11">
        <f>GLM2차!F93/10000000</f>
        <v>0.20095046083810811</v>
      </c>
      <c r="G93" s="11">
        <f>GLM2차!G93/10000000</f>
        <v>0.19684390225017429</v>
      </c>
      <c r="H93" s="11">
        <f>GLM2차!H93/10000000</f>
        <v>0.19917046913881017</v>
      </c>
      <c r="I93" s="11">
        <f>GLM2차!I93/10000000</f>
        <v>0.19592111290721737</v>
      </c>
      <c r="J93" s="11">
        <f>GLM2차!J93/10000000</f>
        <v>0.19400959582090974</v>
      </c>
      <c r="K93" s="11">
        <f>GLM2차!K93/10000000</f>
        <v>0.18484293198433227</v>
      </c>
      <c r="L93" s="11">
        <f>GLM2차!L93/10000000</f>
        <v>0.1852923366534284</v>
      </c>
      <c r="M93" s="11">
        <f>GLM2차!M93/10000000</f>
        <v>0.18084793456090176</v>
      </c>
      <c r="N93" s="11">
        <f>GLM2차!N93/10000000</f>
        <v>0.17691197264597811</v>
      </c>
      <c r="O93" s="11">
        <f>GLM2차!O93/10000000</f>
        <v>0.17093635083238778</v>
      </c>
      <c r="P93" s="11">
        <f>GLM2차!P93/10000000</f>
        <v>0.17907222658952118</v>
      </c>
      <c r="Q93" s="11">
        <f>GLM2차!Q93/10000000</f>
        <v>0.16871806397913219</v>
      </c>
      <c r="R93" s="11">
        <f>GLM2차!R93/10000000</f>
        <v>0.16379750292375295</v>
      </c>
      <c r="S93" s="11">
        <f>GLM2차!S93/10000000</f>
        <v>0.1636883809179514</v>
      </c>
      <c r="T93" s="11">
        <f>GLM2차!T93/10000000</f>
        <v>0.16586144523137006</v>
      </c>
      <c r="U93" s="11">
        <f>GLM2차!U93/10000000</f>
        <v>0.15970290464013048</v>
      </c>
      <c r="V93" s="11">
        <f>GLM2차!V93/10000000</f>
        <v>0.16172277774652713</v>
      </c>
      <c r="W93" s="12">
        <f>GLM2차!W93/10000000</f>
        <v>0.15232531480500031</v>
      </c>
      <c r="X93" s="12">
        <f>GLM2차!X93/10000000</f>
        <v>0.14867375002605782</v>
      </c>
      <c r="Y93" s="12">
        <f>GLM2차!Y93/10000000</f>
        <v>0.1449545784784369</v>
      </c>
      <c r="Z93" s="12">
        <f>GLM2차!Z93/10000000</f>
        <v>0.14117734455001504</v>
      </c>
      <c r="AA93" s="12">
        <f>GLM2차!AA93/10000000</f>
        <v>0.13735153278512288</v>
      </c>
      <c r="AB93" s="12">
        <f>GLM2차!AB93/10000000</f>
        <v>0.13348652942246111</v>
      </c>
      <c r="AC93" s="12">
        <f>GLM2차!AC93/10000000</f>
        <v>0.1295915854751383</v>
      </c>
      <c r="AD93" s="12">
        <f>GLM2차!AD93/10000000</f>
        <v>0.12567578154053863</v>
      </c>
      <c r="AE93" s="12">
        <f>GLM2차!AE93/10000000</f>
        <v>0.12174799451765828</v>
      </c>
      <c r="AG93" s="3">
        <f>(W93-실제값!W93)^2</f>
        <v>2577701734731.9678</v>
      </c>
      <c r="AH93" s="3">
        <f>(X93-실제값!X93)^2</f>
        <v>2491634547382.5703</v>
      </c>
      <c r="AI93" s="3">
        <f>(Y93-실제값!Y93)^2</f>
        <v>2361150657761.4751</v>
      </c>
      <c r="AJ93" s="3">
        <f>(Z93-실제값!Z93)^2</f>
        <v>2359051198435.9053</v>
      </c>
      <c r="AK93" s="3">
        <f>(AA93-실제값!AA93)^2</f>
        <v>2140705999333.4141</v>
      </c>
      <c r="AL93" s="3">
        <f>(AB93-실제값!AB93)^2</f>
        <v>2031560729219.8757</v>
      </c>
      <c r="AM93" s="3">
        <f>(AC93-실제값!AC93)^2</f>
        <v>1912392397936.1729</v>
      </c>
      <c r="AN93" s="3">
        <f>(AD93-실제값!AD93)^2</f>
        <v>1991040079198.5869</v>
      </c>
    </row>
    <row r="94" spans="1:40" x14ac:dyDescent="0.6">
      <c r="A94" s="1">
        <v>90</v>
      </c>
      <c r="B94" s="11">
        <f>GLM2차!B94/10000000</f>
        <v>0.21300827835800695</v>
      </c>
      <c r="C94" s="11">
        <f>GLM2차!C94/10000000</f>
        <v>0.21184677957990394</v>
      </c>
      <c r="D94" s="11">
        <f>GLM2차!D94/10000000</f>
        <v>0.22000595010892843</v>
      </c>
      <c r="E94" s="11">
        <f>GLM2차!E94/10000000</f>
        <v>0.21240894264245894</v>
      </c>
      <c r="F94" s="11">
        <f>GLM2차!F94/10000000</f>
        <v>0.21366819587270314</v>
      </c>
      <c r="G94" s="11">
        <f>GLM2차!G94/10000000</f>
        <v>0.21785192698240913</v>
      </c>
      <c r="H94" s="11">
        <f>GLM2차!H94/10000000</f>
        <v>0.21124153581117946</v>
      </c>
      <c r="I94" s="11">
        <f>GLM2차!I94/10000000</f>
        <v>0.21971015548947906</v>
      </c>
      <c r="J94" s="11">
        <f>GLM2차!J94/10000000</f>
        <v>0.21286145357840228</v>
      </c>
      <c r="K94" s="11">
        <f>GLM2차!K94/10000000</f>
        <v>0.20689819336800844</v>
      </c>
      <c r="L94" s="11">
        <f>GLM2차!L94/10000000</f>
        <v>0.20536619533457759</v>
      </c>
      <c r="M94" s="11">
        <f>GLM2차!M94/10000000</f>
        <v>0.19827282571296842</v>
      </c>
      <c r="N94" s="11">
        <f>GLM2차!N94/10000000</f>
        <v>0.19755158711169055</v>
      </c>
      <c r="O94" s="11">
        <f>GLM2차!O94/10000000</f>
        <v>0.19863299640620419</v>
      </c>
      <c r="P94" s="11">
        <f>GLM2차!P94/10000000</f>
        <v>0.18316761042354637</v>
      </c>
      <c r="Q94" s="11">
        <f>GLM2차!Q94/10000000</f>
        <v>0.20235296788539539</v>
      </c>
      <c r="R94" s="11">
        <f>GLM2차!R94/10000000</f>
        <v>0.1886639510237445</v>
      </c>
      <c r="S94" s="11">
        <f>GLM2차!S94/10000000</f>
        <v>0.18271821336014882</v>
      </c>
      <c r="T94" s="11">
        <f>GLM2차!T94/10000000</f>
        <v>0.1848082606835556</v>
      </c>
      <c r="U94" s="11">
        <f>GLM2차!U94/10000000</f>
        <v>0.18119893160551218</v>
      </c>
      <c r="V94" s="11">
        <f>GLM2차!V94/10000000</f>
        <v>0.17956669945814593</v>
      </c>
      <c r="W94" s="12">
        <f>GLM2차!W94/10000000</f>
        <v>0.17290616208537349</v>
      </c>
      <c r="X94" s="12">
        <f>GLM2차!X94/10000000</f>
        <v>0.16919002371552685</v>
      </c>
      <c r="Y94" s="12">
        <f>GLM2차!Y94/10000000</f>
        <v>0.16538601866945885</v>
      </c>
      <c r="Z94" s="12">
        <f>GLM2차!Z94/10000000</f>
        <v>0.16150374409229884</v>
      </c>
      <c r="AA94" s="12">
        <f>GLM2차!AA94/10000000</f>
        <v>0.15755281179067177</v>
      </c>
      <c r="AB94" s="12">
        <f>GLM2차!AB94/10000000</f>
        <v>0.15354280940411111</v>
      </c>
      <c r="AC94" s="12">
        <f>GLM2차!AC94/10000000</f>
        <v>0.14948326262677628</v>
      </c>
      <c r="AD94" s="12">
        <f>GLM2차!AD94/10000000</f>
        <v>0.14538359868161682</v>
      </c>
      <c r="AE94" s="12">
        <f>GLM2차!AE94/10000000</f>
        <v>0.14125311123403766</v>
      </c>
      <c r="AG94" s="3">
        <f>(W94-실제값!W94)^2</f>
        <v>3210406421947.5342</v>
      </c>
      <c r="AH94" s="3">
        <f>(X94-실제값!X94)^2</f>
        <v>3239769578066.4634</v>
      </c>
      <c r="AI94" s="3">
        <f>(Y94-실제값!Y94)^2</f>
        <v>3015626094347.7578</v>
      </c>
      <c r="AJ94" s="3">
        <f>(Z94-실제값!Z94)^2</f>
        <v>2803322781866.2944</v>
      </c>
      <c r="AK94" s="3">
        <f>(AA94-실제값!AA94)^2</f>
        <v>2951256552383.9282</v>
      </c>
      <c r="AL94" s="3">
        <f>(AB94-실제값!AB94)^2</f>
        <v>2481204165043.2432</v>
      </c>
      <c r="AM94" s="3">
        <f>(AC94-실제값!AC94)^2</f>
        <v>2550467314349.9492</v>
      </c>
      <c r="AN94" s="3">
        <f>(AD94-실제값!AD94)^2</f>
        <v>2400120825014.5527</v>
      </c>
    </row>
    <row r="95" spans="1:40" x14ac:dyDescent="0.6">
      <c r="A95" s="1">
        <v>91</v>
      </c>
      <c r="B95" s="11">
        <f>GLM2차!B95/10000000</f>
        <v>0.23112726499667011</v>
      </c>
      <c r="C95" s="11">
        <f>GLM2차!C95/10000000</f>
        <v>0.23371459454592089</v>
      </c>
      <c r="D95" s="11">
        <f>GLM2차!D95/10000000</f>
        <v>0.23145258627975698</v>
      </c>
      <c r="E95" s="11">
        <f>GLM2차!E95/10000000</f>
        <v>0.23563347323225323</v>
      </c>
      <c r="F95" s="11">
        <f>GLM2차!F95/10000000</f>
        <v>0.23722672950171031</v>
      </c>
      <c r="G95" s="11">
        <f>GLM2차!G95/10000000</f>
        <v>0.23455329344059198</v>
      </c>
      <c r="H95" s="11">
        <f>GLM2차!H95/10000000</f>
        <v>0.23752085086987085</v>
      </c>
      <c r="I95" s="11">
        <f>GLM2차!I95/10000000</f>
        <v>0.23154202378163841</v>
      </c>
      <c r="J95" s="11">
        <f>GLM2차!J95/10000000</f>
        <v>0.23989322232370278</v>
      </c>
      <c r="K95" s="11">
        <f>GLM2차!K95/10000000</f>
        <v>0.22264394617678696</v>
      </c>
      <c r="L95" s="11">
        <f>GLM2차!L95/10000000</f>
        <v>0.2319402811379952</v>
      </c>
      <c r="M95" s="11">
        <f>GLM2차!M95/10000000</f>
        <v>0.22184266986588561</v>
      </c>
      <c r="N95" s="11">
        <f>GLM2차!N95/10000000</f>
        <v>0.21628910766371245</v>
      </c>
      <c r="O95" s="11">
        <f>GLM2차!O95/10000000</f>
        <v>0.21976031751263245</v>
      </c>
      <c r="P95" s="11">
        <f>GLM2차!P95/10000000</f>
        <v>0.21075344029643339</v>
      </c>
      <c r="Q95" s="11">
        <f>GLM2차!Q95/10000000</f>
        <v>0.20216197067245051</v>
      </c>
      <c r="R95" s="11">
        <f>GLM2차!R95/10000000</f>
        <v>0.22360065230993983</v>
      </c>
      <c r="S95" s="11">
        <f>GLM2차!S95/10000000</f>
        <v>0.20932090651378618</v>
      </c>
      <c r="T95" s="11">
        <f>GLM2차!T95/10000000</f>
        <v>0.2004187461728513</v>
      </c>
      <c r="U95" s="11">
        <f>GLM2차!U95/10000000</f>
        <v>0.20152917418096994</v>
      </c>
      <c r="V95" s="11">
        <f>GLM2차!V95/10000000</f>
        <v>0.20474887332201275</v>
      </c>
      <c r="W95" s="12">
        <f>GLM2차!W95/10000000</f>
        <v>0.19473377778254339</v>
      </c>
      <c r="X95" s="12">
        <f>GLM2차!X95/10000000</f>
        <v>0.19097871054329374</v>
      </c>
      <c r="Y95" s="12">
        <f>GLM2차!Y95/10000000</f>
        <v>0.18711583754351396</v>
      </c>
      <c r="Z95" s="12">
        <f>GLM2차!Z95/10000000</f>
        <v>0.18315469782287527</v>
      </c>
      <c r="AA95" s="12">
        <f>GLM2차!AA95/10000000</f>
        <v>0.17910491371399181</v>
      </c>
      <c r="AB95" s="12">
        <f>GLM2차!AB95/10000000</f>
        <v>0.17497615244823955</v>
      </c>
      <c r="AC95" s="12">
        <f>GLM2차!AC95/10000000</f>
        <v>0.17077808837726496</v>
      </c>
      <c r="AD95" s="12">
        <f>GLM2차!AD95/10000000</f>
        <v>0.16652036601473447</v>
      </c>
      <c r="AE95" s="12">
        <f>GLM2차!AE95/10000000</f>
        <v>0.1622125640874359</v>
      </c>
      <c r="AG95" s="3">
        <f>(W95-실제값!W95)^2</f>
        <v>3901463280786.7822</v>
      </c>
      <c r="AH95" s="3">
        <f>(X95-실제값!X95)^2</f>
        <v>3939281264733.915</v>
      </c>
      <c r="AI95" s="3">
        <f>(Y95-실제값!Y95)^2</f>
        <v>3906509140829.3706</v>
      </c>
      <c r="AJ95" s="3">
        <f>(Z95-실제값!Z95)^2</f>
        <v>3597939667154.6846</v>
      </c>
      <c r="AK95" s="3">
        <f>(AA95-실제값!AA95)^2</f>
        <v>3552687554022.2871</v>
      </c>
      <c r="AL95" s="3">
        <f>(AB95-실제값!AB95)^2</f>
        <v>3430848012611.9595</v>
      </c>
      <c r="AM95" s="3">
        <f>(AC95-실제값!AC95)^2</f>
        <v>3109475375853.8257</v>
      </c>
      <c r="AN95" s="3">
        <f>(AD95-실제값!AD95)^2</f>
        <v>3174730211834.5908</v>
      </c>
    </row>
    <row r="96" spans="1:40" x14ac:dyDescent="0.6">
      <c r="A96" s="1">
        <v>92</v>
      </c>
      <c r="B96" s="11">
        <f>GLM2차!B96/10000000</f>
        <v>0.25175177606412047</v>
      </c>
      <c r="C96" s="11">
        <f>GLM2차!C96/10000000</f>
        <v>0.25524500183945903</v>
      </c>
      <c r="D96" s="11">
        <f>GLM2차!D96/10000000</f>
        <v>0.25370586373705867</v>
      </c>
      <c r="E96" s="11">
        <f>GLM2차!E96/10000000</f>
        <v>0.25295605977026697</v>
      </c>
      <c r="F96" s="11">
        <f>GLM2차!F96/10000000</f>
        <v>0.26463354122743998</v>
      </c>
      <c r="G96" s="11">
        <f>GLM2차!G96/10000000</f>
        <v>0.26021424598064485</v>
      </c>
      <c r="H96" s="11">
        <f>GLM2차!H96/10000000</f>
        <v>0.25427460896421888</v>
      </c>
      <c r="I96" s="11">
        <f>GLM2차!I96/10000000</f>
        <v>0.26856677093340264</v>
      </c>
      <c r="J96" s="11">
        <f>GLM2차!J96/10000000</f>
        <v>0.25593113744518053</v>
      </c>
      <c r="K96" s="11">
        <f>GLM2차!K96/10000000</f>
        <v>0.25333388810306695</v>
      </c>
      <c r="L96" s="11">
        <f>GLM2차!L96/10000000</f>
        <v>0.25217062079188424</v>
      </c>
      <c r="M96" s="11">
        <f>GLM2차!M96/10000000</f>
        <v>0.24964989076790159</v>
      </c>
      <c r="N96" s="11">
        <f>GLM2차!N96/10000000</f>
        <v>0.23926014043129776</v>
      </c>
      <c r="O96" s="11">
        <f>GLM2차!O96/10000000</f>
        <v>0.23942121065942665</v>
      </c>
      <c r="P96" s="11">
        <f>GLM2차!P96/10000000</f>
        <v>0.23858547792265372</v>
      </c>
      <c r="Q96" s="11">
        <f>GLM2차!Q96/10000000</f>
        <v>0.23777774758589235</v>
      </c>
      <c r="R96" s="11">
        <f>GLM2차!R96/10000000</f>
        <v>0.22974183425759087</v>
      </c>
      <c r="S96" s="11">
        <f>GLM2차!S96/10000000</f>
        <v>0.2421949171617081</v>
      </c>
      <c r="T96" s="11">
        <f>GLM2차!T96/10000000</f>
        <v>0.23438477745671757</v>
      </c>
      <c r="U96" s="11">
        <f>GLM2차!U96/10000000</f>
        <v>0.22225729269380573</v>
      </c>
      <c r="V96" s="11">
        <f>GLM2차!V96/10000000</f>
        <v>0.22766479782397536</v>
      </c>
      <c r="W96" s="12">
        <f>GLM2차!W96/10000000</f>
        <v>0.21887480202770018</v>
      </c>
      <c r="X96" s="12">
        <f>GLM2차!X96/10000000</f>
        <v>0.2147800593780721</v>
      </c>
      <c r="Y96" s="12">
        <f>GLM2차!Y96/10000000</f>
        <v>0.21054093974633198</v>
      </c>
      <c r="Z96" s="12">
        <f>GLM2차!Z96/10000000</f>
        <v>0.2061690943400214</v>
      </c>
      <c r="AA96" s="12">
        <f>GLM2차!AA96/10000000</f>
        <v>0.20167635168751324</v>
      </c>
      <c r="AB96" s="12">
        <f>GLM2차!AB96/10000000</f>
        <v>0.19707466487799155</v>
      </c>
      <c r="AC96" s="12">
        <f>GLM2차!AC96/10000000</f>
        <v>0.19237605927919085</v>
      </c>
      <c r="AD96" s="12">
        <f>GLM2차!AD96/10000000</f>
        <v>0.18759258104382834</v>
      </c>
      <c r="AE96" s="12">
        <f>GLM2차!AE96/10000000</f>
        <v>0.18273624671169686</v>
      </c>
      <c r="AG96" s="3">
        <f>(W96-실제값!W96)^2</f>
        <v>5014347415961.5938</v>
      </c>
      <c r="AH96" s="3">
        <f>(X96-실제값!X96)^2</f>
        <v>5038431586297.1875</v>
      </c>
      <c r="AI96" s="3">
        <f>(Y96-실제값!Y96)^2</f>
        <v>4791358526046.2578</v>
      </c>
      <c r="AJ96" s="3">
        <f>(Z96-실제값!Z96)^2</f>
        <v>4666753304221.7021</v>
      </c>
      <c r="AK96" s="3">
        <f>(AA96-실제값!AA96)^2</f>
        <v>4495926659502.9404</v>
      </c>
      <c r="AL96" s="3">
        <f>(AB96-실제값!AB96)^2</f>
        <v>4094443330410.4355</v>
      </c>
      <c r="AM96" s="3">
        <f>(AC96-실제값!AC96)^2</f>
        <v>4257299608286.3071</v>
      </c>
      <c r="AN96" s="3">
        <f>(AD96-실제값!AD96)^2</f>
        <v>3843339732927.1416</v>
      </c>
    </row>
    <row r="97" spans="1:40" x14ac:dyDescent="0.6">
      <c r="A97" s="1">
        <v>93</v>
      </c>
      <c r="B97" s="11">
        <f>GLM2차!B97/10000000</f>
        <v>0.29443038770357538</v>
      </c>
      <c r="C97" s="11">
        <f>GLM2차!C97/10000000</f>
        <v>0.27134366741866622</v>
      </c>
      <c r="D97" s="11">
        <f>GLM2차!D97/10000000</f>
        <v>0.27740841605798333</v>
      </c>
      <c r="E97" s="11">
        <f>GLM2차!E97/10000000</f>
        <v>0.27657354914639837</v>
      </c>
      <c r="F97" s="11">
        <f>GLM2차!F97/10000000</f>
        <v>0.28237593457012672</v>
      </c>
      <c r="G97" s="11">
        <f>GLM2차!G97/10000000</f>
        <v>0.29335104070545276</v>
      </c>
      <c r="H97" s="11">
        <f>GLM2차!H97/10000000</f>
        <v>0.28267348167905548</v>
      </c>
      <c r="I97" s="11">
        <f>GLM2차!I97/10000000</f>
        <v>0.28648384240700248</v>
      </c>
      <c r="J97" s="11">
        <f>GLM2차!J97/10000000</f>
        <v>0.28708062878158797</v>
      </c>
      <c r="K97" s="11">
        <f>GLM2차!K97/10000000</f>
        <v>0.27011963762005364</v>
      </c>
      <c r="L97" s="11">
        <f>GLM2차!L97/10000000</f>
        <v>0.28641740878357508</v>
      </c>
      <c r="M97" s="11">
        <f>GLM2차!M97/10000000</f>
        <v>0.26985285111546364</v>
      </c>
      <c r="N97" s="11">
        <f>GLM2차!N97/10000000</f>
        <v>0.27204021012743462</v>
      </c>
      <c r="O97" s="11">
        <f>GLM2차!O97/10000000</f>
        <v>0.26833225172037778</v>
      </c>
      <c r="P97" s="11">
        <f>GLM2차!P97/10000000</f>
        <v>0.25864840835766478</v>
      </c>
      <c r="Q97" s="11">
        <f>GLM2차!Q97/10000000</f>
        <v>0.26494734185347496</v>
      </c>
      <c r="R97" s="11">
        <f>GLM2차!R97/10000000</f>
        <v>0.2594197719339279</v>
      </c>
      <c r="S97" s="11">
        <f>GLM2차!S97/10000000</f>
        <v>0.25060094525124915</v>
      </c>
      <c r="T97" s="11">
        <f>GLM2차!T97/10000000</f>
        <v>0.27382531208555771</v>
      </c>
      <c r="U97" s="11">
        <f>GLM2차!U97/10000000</f>
        <v>0.26004755889004427</v>
      </c>
      <c r="V97" s="11">
        <f>GLM2차!V97/10000000</f>
        <v>0.2509678823333632</v>
      </c>
      <c r="W97" s="12">
        <f>GLM2차!W97/10000000</f>
        <v>0.24962417797801029</v>
      </c>
      <c r="X97" s="12">
        <f>GLM2차!X97/10000000</f>
        <v>0.24644070847345903</v>
      </c>
      <c r="Y97" s="12">
        <f>GLM2차!Y97/10000000</f>
        <v>0.24314889587178426</v>
      </c>
      <c r="Z97" s="12">
        <f>GLM2차!Z97/10000000</f>
        <v>0.23975419080258004</v>
      </c>
      <c r="AA97" s="12">
        <f>GLM2차!AA97/10000000</f>
        <v>0.23626215711765783</v>
      </c>
      <c r="AB97" s="12">
        <f>GLM2차!AB97/10000000</f>
        <v>0.23267845678271507</v>
      </c>
      <c r="AC97" s="12">
        <f>GLM2차!AC97/10000000</f>
        <v>0.2290088346883474</v>
      </c>
      <c r="AD97" s="12">
        <f>GLM2차!AD97/10000000</f>
        <v>0.22525910343302386</v>
      </c>
      <c r="AE97" s="12">
        <f>GLM2차!AE97/10000000</f>
        <v>0.22143512813755128</v>
      </c>
      <c r="AG97" s="3">
        <f>(W97-실제값!W97)^2</f>
        <v>6217389867160.1172</v>
      </c>
      <c r="AH97" s="3">
        <f>(X97-실제값!X97)^2</f>
        <v>6219376176933.9102</v>
      </c>
      <c r="AI97" s="3">
        <f>(Y97-실제값!Y97)^2</f>
        <v>5979605464371.7412</v>
      </c>
      <c r="AJ97" s="3">
        <f>(Z97-실제값!Z97)^2</f>
        <v>5870290710529.2314</v>
      </c>
      <c r="AK97" s="3">
        <f>(AA97-실제값!AA97)^2</f>
        <v>5877128998508.9277</v>
      </c>
      <c r="AL97" s="3">
        <f>(AB97-실제값!AB97)^2</f>
        <v>5154447666737.6455</v>
      </c>
      <c r="AM97" s="3">
        <f>(AC97-실제값!AC97)^2</f>
        <v>5326599794577.2627</v>
      </c>
      <c r="AN97" s="3">
        <f>(AD97-실제값!AD97)^2</f>
        <v>5258115338638.085</v>
      </c>
    </row>
    <row r="98" spans="1:40" x14ac:dyDescent="0.6">
      <c r="A98" s="1">
        <v>94</v>
      </c>
      <c r="B98" s="11">
        <f>GLM2차!B98/10000000</f>
        <v>0.27690930170308709</v>
      </c>
      <c r="C98" s="11">
        <f>GLM2차!C98/10000000</f>
        <v>0.31530794567522447</v>
      </c>
      <c r="D98" s="11">
        <f>GLM2차!D98/10000000</f>
        <v>0.30120017513043151</v>
      </c>
      <c r="E98" s="11">
        <f>GLM2차!E98/10000000</f>
        <v>0.30407646815022638</v>
      </c>
      <c r="F98" s="11">
        <f>GLM2차!F98/10000000</f>
        <v>0.30612073428740028</v>
      </c>
      <c r="G98" s="11">
        <f>GLM2차!G98/10000000</f>
        <v>0.30927868657345514</v>
      </c>
      <c r="H98" s="11">
        <f>GLM2차!H98/10000000</f>
        <v>0.31593651804006406</v>
      </c>
      <c r="I98" s="11">
        <f>GLM2차!I98/10000000</f>
        <v>0.31899269395513247</v>
      </c>
      <c r="J98" s="11">
        <f>GLM2차!J98/10000000</f>
        <v>0.3067748370087412</v>
      </c>
      <c r="K98" s="11">
        <f>GLM2차!K98/10000000</f>
        <v>0.31108903355279321</v>
      </c>
      <c r="L98" s="11">
        <f>GLM2차!L98/10000000</f>
        <v>0.30835264679445135</v>
      </c>
      <c r="M98" s="11">
        <f>GLM2차!M98/10000000</f>
        <v>0.30692250780272773</v>
      </c>
      <c r="N98" s="11">
        <f>GLM2차!N98/10000000</f>
        <v>0.29464228548574817</v>
      </c>
      <c r="O98" s="11">
        <f>GLM2차!O98/10000000</f>
        <v>0.30294633760081058</v>
      </c>
      <c r="P98" s="11">
        <f>GLM2차!P98/10000000</f>
        <v>0.28665442669846547</v>
      </c>
      <c r="Q98" s="11">
        <f>GLM2차!Q98/10000000</f>
        <v>0.28744980173262952</v>
      </c>
      <c r="R98" s="11">
        <f>GLM2차!R98/10000000</f>
        <v>0.29286493067806513</v>
      </c>
      <c r="S98" s="11">
        <f>GLM2차!S98/10000000</f>
        <v>0.29039585554643965</v>
      </c>
      <c r="T98" s="11">
        <f>GLM2차!T98/10000000</f>
        <v>0.27498578679843227</v>
      </c>
      <c r="U98" s="11">
        <f>GLM2차!U98/10000000</f>
        <v>0.29432706866447461</v>
      </c>
      <c r="V98" s="11">
        <f>GLM2차!V98/10000000</f>
        <v>0.28785029653331529</v>
      </c>
      <c r="W98" s="12">
        <f>GLM2차!W98/10000000</f>
        <v>0.27376124664174073</v>
      </c>
      <c r="X98" s="12">
        <f>GLM2차!X98/10000000</f>
        <v>0.26893808004957659</v>
      </c>
      <c r="Y98" s="12">
        <f>GLM2차!Y98/10000000</f>
        <v>0.26386953769239108</v>
      </c>
      <c r="Z98" s="12">
        <f>GLM2차!Z98/10000000</f>
        <v>0.25857279984167381</v>
      </c>
      <c r="AA98" s="12">
        <f>GLM2차!AA98/10000000</f>
        <v>0.2530655600953669</v>
      </c>
      <c r="AB98" s="12">
        <f>GLM2차!AB98/10000000</f>
        <v>0.24736592750145633</v>
      </c>
      <c r="AC98" s="12">
        <f>GLM2차!AC98/10000000</f>
        <v>0.24149232813686466</v>
      </c>
      <c r="AD98" s="12">
        <f>GLM2차!AD98/10000000</f>
        <v>0.23546340687966147</v>
      </c>
      <c r="AE98" s="12">
        <f>GLM2차!AE98/10000000</f>
        <v>0.22929793010372362</v>
      </c>
      <c r="AG98" s="3">
        <f>(W98-실제값!W98)^2</f>
        <v>7268958950861.3135</v>
      </c>
      <c r="AH98" s="3">
        <f>(X98-실제값!X98)^2</f>
        <v>7659661523758.0947</v>
      </c>
      <c r="AI98" s="3">
        <f>(Y98-실제값!Y98)^2</f>
        <v>7479557092980.0889</v>
      </c>
      <c r="AJ98" s="3">
        <f>(Z98-실제값!Z98)^2</f>
        <v>7016310554950.3369</v>
      </c>
      <c r="AK98" s="3">
        <f>(AA98-실제값!AA98)^2</f>
        <v>7165253197251.5986</v>
      </c>
      <c r="AL98" s="3">
        <f>(AB98-실제값!AB98)^2</f>
        <v>6442831012717.1816</v>
      </c>
      <c r="AM98" s="3">
        <f>(AC98-실제값!AC98)^2</f>
        <v>6861480002704.5479</v>
      </c>
      <c r="AN98" s="3">
        <f>(AD98-실제값!AD98)^2</f>
        <v>6060375680492.9668</v>
      </c>
    </row>
    <row r="99" spans="1:40" x14ac:dyDescent="0.6">
      <c r="A99" s="1">
        <v>95</v>
      </c>
      <c r="B99" s="11">
        <f>GLM2차!B99/10000000</f>
        <v>0.3560124670483682</v>
      </c>
      <c r="C99" s="11">
        <f>GLM2차!C99/10000000</f>
        <v>0.2965675357877765</v>
      </c>
      <c r="D99" s="11">
        <f>GLM2차!D99/10000000</f>
        <v>0.33813963055607593</v>
      </c>
      <c r="E99" s="11">
        <f>GLM2차!E99/10000000</f>
        <v>0.32196573922483318</v>
      </c>
      <c r="F99" s="11">
        <f>GLM2차!F99/10000000</f>
        <v>0.33944461424267558</v>
      </c>
      <c r="G99" s="11">
        <f>GLM2차!G99/10000000</f>
        <v>0.33382494746879504</v>
      </c>
      <c r="H99" s="11">
        <f>GLM2차!H99/10000000</f>
        <v>0.33482048772847989</v>
      </c>
      <c r="I99" s="11">
        <f>GLM2차!I99/10000000</f>
        <v>0.34383669936317146</v>
      </c>
      <c r="J99" s="11">
        <f>GLM2차!J99/10000000</f>
        <v>0.3379403157451723</v>
      </c>
      <c r="K99" s="11">
        <f>GLM2차!K99/10000000</f>
        <v>0.32394877779608844</v>
      </c>
      <c r="L99" s="11">
        <f>GLM2차!L99/10000000</f>
        <v>0.34079420251006498</v>
      </c>
      <c r="M99" s="11">
        <f>GLM2차!M99/10000000</f>
        <v>0.32576252033767811</v>
      </c>
      <c r="N99" s="11">
        <f>GLM2차!N99/10000000</f>
        <v>0.33787602984945864</v>
      </c>
      <c r="O99" s="11">
        <f>GLM2차!O99/10000000</f>
        <v>0.32364686953469113</v>
      </c>
      <c r="P99" s="11">
        <f>GLM2차!P99/10000000</f>
        <v>0.32151771374766025</v>
      </c>
      <c r="Q99" s="11">
        <f>GLM2차!Q99/10000000</f>
        <v>0.31498232237252843</v>
      </c>
      <c r="R99" s="11">
        <f>GLM2차!R99/10000000</f>
        <v>0.3107193091928776</v>
      </c>
      <c r="S99" s="11">
        <f>GLM2차!S99/10000000</f>
        <v>0.32208961337410447</v>
      </c>
      <c r="T99" s="11">
        <f>GLM2차!T99/10000000</f>
        <v>0.3189817007912697</v>
      </c>
      <c r="U99" s="11">
        <f>GLM2차!U99/10000000</f>
        <v>0.29674512640849671</v>
      </c>
      <c r="V99" s="11">
        <f>GLM2차!V99/10000000</f>
        <v>0.33380703182099403</v>
      </c>
      <c r="W99" s="12">
        <f>GLM2차!W99/10000000</f>
        <v>0.30969110669460509</v>
      </c>
      <c r="X99" s="12">
        <f>GLM2차!X99/10000000</f>
        <v>0.30690945540853498</v>
      </c>
      <c r="Y99" s="12">
        <f>GLM2차!Y99/10000000</f>
        <v>0.30399367486332968</v>
      </c>
      <c r="Z99" s="12">
        <f>GLM2차!Z99/10000000</f>
        <v>0.3009480755720908</v>
      </c>
      <c r="AA99" s="12">
        <f>GLM2차!AA99/10000000</f>
        <v>0.2977771287198549</v>
      </c>
      <c r="AB99" s="12">
        <f>GLM2차!AB99/10000000</f>
        <v>0.29448545524624531</v>
      </c>
      <c r="AC99" s="12">
        <f>GLM2차!AC99/10000000</f>
        <v>0.29107781465008864</v>
      </c>
      <c r="AD99" s="12">
        <f>GLM2차!AD99/10000000</f>
        <v>0.28755909355482623</v>
      </c>
      <c r="AE99" s="12">
        <f>GLM2차!AE99/10000000</f>
        <v>0.2839342940739279</v>
      </c>
      <c r="AG99" s="3">
        <f>(W99-실제값!W99)^2</f>
        <v>9589998336945.6816</v>
      </c>
      <c r="AH99" s="3">
        <f>(X99-실제값!X99)^2</f>
        <v>9192639034346.0527</v>
      </c>
      <c r="AI99" s="3">
        <f>(Y99-실제값!Y99)^2</f>
        <v>9225423116210.8574</v>
      </c>
      <c r="AJ99" s="3">
        <f>(Z99-실제값!Z99)^2</f>
        <v>8968678045884.168</v>
      </c>
      <c r="AK99" s="3">
        <f>(AA99-실제값!AA99)^2</f>
        <v>8646419424861.752</v>
      </c>
      <c r="AL99" s="3">
        <f>(AB99-실제값!AB99)^2</f>
        <v>8204477652031.6963</v>
      </c>
      <c r="AM99" s="3">
        <f>(AC99-실제값!AC99)^2</f>
        <v>8865937737399.9277</v>
      </c>
      <c r="AN99" s="3">
        <f>(AD99-실제값!AD99)^2</f>
        <v>7537642058959.8896</v>
      </c>
    </row>
    <row r="100" spans="1:40" x14ac:dyDescent="0.6">
      <c r="A100" s="1">
        <v>96</v>
      </c>
      <c r="B100" s="11">
        <f>GLM2차!B100/10000000</f>
        <v>0.32390924252441594</v>
      </c>
      <c r="C100" s="11">
        <f>GLM2차!C100/10000000</f>
        <v>0.38995956130082299</v>
      </c>
      <c r="D100" s="11">
        <f>GLM2차!D100/10000000</f>
        <v>0.32875359863996229</v>
      </c>
      <c r="E100" s="11">
        <f>GLM2차!E100/10000000</f>
        <v>0.37153910365077109</v>
      </c>
      <c r="F100" s="11">
        <f>GLM2차!F100/10000000</f>
        <v>0.35731436104839381</v>
      </c>
      <c r="G100" s="11">
        <f>GLM2차!G100/10000000</f>
        <v>0.36919046500994773</v>
      </c>
      <c r="H100" s="11">
        <f>GLM2차!H100/10000000</f>
        <v>0.3698535257596815</v>
      </c>
      <c r="I100" s="11">
        <f>GLM2차!I100/10000000</f>
        <v>0.36823798353479059</v>
      </c>
      <c r="J100" s="11">
        <f>GLM2차!J100/10000000</f>
        <v>0.38098255240834528</v>
      </c>
      <c r="K100" s="11">
        <f>GLM2차!K100/10000000</f>
        <v>0.36727040757571422</v>
      </c>
      <c r="L100" s="11">
        <f>GLM2차!L100/10000000</f>
        <v>0.35625927925724044</v>
      </c>
      <c r="M100" s="11">
        <f>GLM2차!M100/10000000</f>
        <v>0.35632540430939852</v>
      </c>
      <c r="N100" s="11">
        <f>GLM2차!N100/10000000</f>
        <v>0.33957111898592762</v>
      </c>
      <c r="O100" s="11">
        <f>GLM2차!O100/10000000</f>
        <v>0.35108308129328086</v>
      </c>
      <c r="P100" s="11">
        <f>GLM2차!P100/10000000</f>
        <v>0.34704396265570464</v>
      </c>
      <c r="Q100" s="11">
        <f>GLM2차!Q100/10000000</f>
        <v>0.35388734741508132</v>
      </c>
      <c r="R100" s="11">
        <f>GLM2차!R100/10000000</f>
        <v>0.3463715620976161</v>
      </c>
      <c r="S100" s="11">
        <f>GLM2차!S100/10000000</f>
        <v>0.3477721837169831</v>
      </c>
      <c r="T100" s="11">
        <f>GLM2차!T100/10000000</f>
        <v>0.34825880886427835</v>
      </c>
      <c r="U100" s="11">
        <f>GLM2차!U100/10000000</f>
        <v>0.34772725871455556</v>
      </c>
      <c r="V100" s="11">
        <f>GLM2차!V100/10000000</f>
        <v>0.33219662317067455</v>
      </c>
      <c r="W100" s="12">
        <f>GLM2차!W100/10000000</f>
        <v>0.32912686145911296</v>
      </c>
      <c r="X100" s="12">
        <f>GLM2차!X100/10000000</f>
        <v>0.3240964430863994</v>
      </c>
      <c r="Y100" s="12">
        <f>GLM2차!Y100/10000000</f>
        <v>0.31878650394659552</v>
      </c>
      <c r="Z100" s="12">
        <f>GLM2차!Z100/10000000</f>
        <v>0.31321338636908136</v>
      </c>
      <c r="AA100" s="12">
        <f>GLM2차!AA100/10000000</f>
        <v>0.30739403018900013</v>
      </c>
      <c r="AB100" s="12">
        <f>GLM2차!AB100/10000000</f>
        <v>0.30134588731689055</v>
      </c>
      <c r="AC100" s="12">
        <f>GLM2차!AC100/10000000</f>
        <v>0.29508683501921001</v>
      </c>
      <c r="AD100" s="12">
        <f>GLM2차!AD100/10000000</f>
        <v>0.28863508850174818</v>
      </c>
      <c r="AE100" s="12">
        <f>GLM2차!AE100/10000000</f>
        <v>0.28200911339713935</v>
      </c>
      <c r="AG100" s="3">
        <f>(W100-실제값!W100)^2</f>
        <v>12935002662493.949</v>
      </c>
      <c r="AH100" s="3">
        <f>(X100-실제값!X100)^2</f>
        <v>11910393560884.754</v>
      </c>
      <c r="AI100" s="3">
        <f>(Y100-실제값!Y100)^2</f>
        <v>11114369177943.332</v>
      </c>
      <c r="AJ100" s="3">
        <f>(Z100-실제값!Z100)^2</f>
        <v>10869478741017.988</v>
      </c>
      <c r="AK100" s="3">
        <f>(AA100-실제값!AA100)^2</f>
        <v>11078737472613.844</v>
      </c>
      <c r="AL100" s="3">
        <f>(AB100-실제값!AB100)^2</f>
        <v>9176998801275.3047</v>
      </c>
      <c r="AM100" s="3">
        <f>(AC100-실제값!AC100)^2</f>
        <v>11075267786464.635</v>
      </c>
      <c r="AN100" s="3">
        <f>(AD100-실제값!AD100)^2</f>
        <v>9413948607412.3145</v>
      </c>
    </row>
    <row r="101" spans="1:40" x14ac:dyDescent="0.6">
      <c r="A101" s="1">
        <v>97</v>
      </c>
      <c r="B101" s="11">
        <f>GLM2차!B101/10000000</f>
        <v>0.39842770848146941</v>
      </c>
      <c r="C101" s="11">
        <f>GLM2차!C101/10000000</f>
        <v>0.35497526594025547</v>
      </c>
      <c r="D101" s="11">
        <f>GLM2차!D101/10000000</f>
        <v>0.42113568859157402</v>
      </c>
      <c r="E101" s="11">
        <f>GLM2차!E101/10000000</f>
        <v>0.35328789401797311</v>
      </c>
      <c r="F101" s="11">
        <f>GLM2차!F101/10000000</f>
        <v>0.40745613599578984</v>
      </c>
      <c r="G101" s="11">
        <f>GLM2차!G101/10000000</f>
        <v>0.38600373719741499</v>
      </c>
      <c r="H101" s="11">
        <f>GLM2차!H101/10000000</f>
        <v>0.3819982773471145</v>
      </c>
      <c r="I101" s="11">
        <f>GLM2차!I101/10000000</f>
        <v>0.394874461397832</v>
      </c>
      <c r="J101" s="11">
        <f>GLM2차!J101/10000000</f>
        <v>0.38461470890837757</v>
      </c>
      <c r="K101" s="11">
        <f>GLM2차!K101/10000000</f>
        <v>0.38958106775177942</v>
      </c>
      <c r="L101" s="11">
        <f>GLM2차!L101/10000000</f>
        <v>0.40702856910800223</v>
      </c>
      <c r="M101" s="11">
        <f>GLM2차!M101/10000000</f>
        <v>0.38589607771315282</v>
      </c>
      <c r="N101" s="11">
        <f>GLM2차!N101/10000000</f>
        <v>0.38408142675975993</v>
      </c>
      <c r="O101" s="11">
        <f>GLM2차!O101/10000000</f>
        <v>0.37891622417675591</v>
      </c>
      <c r="P101" s="11">
        <f>GLM2차!P101/10000000</f>
        <v>0.38139731915303976</v>
      </c>
      <c r="Q101" s="11">
        <f>GLM2차!Q101/10000000</f>
        <v>0.37090667068042632</v>
      </c>
      <c r="R101" s="11">
        <f>GLM2차!R101/10000000</f>
        <v>0.38487415563017868</v>
      </c>
      <c r="S101" s="11">
        <f>GLM2차!S101/10000000</f>
        <v>0.37990418564761702</v>
      </c>
      <c r="T101" s="11">
        <f>GLM2차!T101/10000000</f>
        <v>0.37291047306751479</v>
      </c>
      <c r="U101" s="11">
        <f>GLM2차!U101/10000000</f>
        <v>0.3873748281329254</v>
      </c>
      <c r="V101" s="11">
        <f>GLM2차!V101/10000000</f>
        <v>0.3864064073597861</v>
      </c>
      <c r="W101" s="12">
        <f>GLM2차!W101/10000000</f>
        <v>0.37788029952902669</v>
      </c>
      <c r="X101" s="12">
        <f>GLM2차!X101/10000000</f>
        <v>0.37662269105637763</v>
      </c>
      <c r="Y101" s="12">
        <f>GLM2차!Y101/10000000</f>
        <v>0.375292915457836</v>
      </c>
      <c r="Z101" s="12">
        <f>GLM2차!Z101/10000000</f>
        <v>0.37389176755519454</v>
      </c>
      <c r="AA101" s="12">
        <f>GLM2차!AA101/10000000</f>
        <v>0.37242008275630639</v>
      </c>
      <c r="AB101" s="12">
        <f>GLM2차!AB101/10000000</f>
        <v>0.37087873622524803</v>
      </c>
      <c r="AC101" s="12">
        <f>GLM2차!AC101/10000000</f>
        <v>0.36926864201520554</v>
      </c>
      <c r="AD101" s="12">
        <f>GLM2차!AD101/10000000</f>
        <v>0.36759075216541437</v>
      </c>
      <c r="AE101" s="12">
        <f>GLM2차!AE101/10000000</f>
        <v>0.36584605576337997</v>
      </c>
      <c r="AG101" s="3">
        <f>(W101-실제값!W101)^2</f>
        <v>12475729187039.602</v>
      </c>
      <c r="AH101" s="3">
        <f>(X101-실제값!X101)^2</f>
        <v>15942951296658.916</v>
      </c>
      <c r="AI101" s="3">
        <f>(Y101-실제값!Y101)^2</f>
        <v>14394676664215.064</v>
      </c>
      <c r="AJ101" s="3">
        <f>(Z101-실제값!Z101)^2</f>
        <v>12710985958278.223</v>
      </c>
      <c r="AK101" s="3">
        <f>(AA101-실제값!AA101)^2</f>
        <v>13167856560199.852</v>
      </c>
      <c r="AL101" s="3">
        <f>(AB101-실제값!AB101)^2</f>
        <v>12377321312545.688</v>
      </c>
      <c r="AM101" s="3">
        <f>(AC101-실제값!AC101)^2</f>
        <v>12830384382133.91</v>
      </c>
      <c r="AN101" s="3">
        <f>(AD101-실제값!AD101)^2</f>
        <v>11917085417786.357</v>
      </c>
    </row>
    <row r="102" spans="1:40" x14ac:dyDescent="0.6">
      <c r="A102" s="1">
        <v>98</v>
      </c>
      <c r="B102" s="11">
        <f>GLM2차!B102/10000000</f>
        <v>0.39068882036929869</v>
      </c>
      <c r="C102" s="11">
        <f>GLM2차!C102/10000000</f>
        <v>0.41931921387700494</v>
      </c>
      <c r="D102" s="11">
        <f>GLM2차!D102/10000000</f>
        <v>0.37754495939272131</v>
      </c>
      <c r="E102" s="11">
        <f>GLM2차!E102/10000000</f>
        <v>0.4428549233089924</v>
      </c>
      <c r="F102" s="11">
        <f>GLM2차!F102/10000000</f>
        <v>0.3716929444032181</v>
      </c>
      <c r="G102" s="11">
        <f>GLM2차!G102/10000000</f>
        <v>0.44243756295074577</v>
      </c>
      <c r="H102" s="11">
        <f>GLM2차!H102/10000000</f>
        <v>0.4144632440609195</v>
      </c>
      <c r="I102" s="11">
        <f>GLM2차!I102/10000000</f>
        <v>0.4407844243697549</v>
      </c>
      <c r="J102" s="11">
        <f>GLM2차!J102/10000000</f>
        <v>0.42184471092741238</v>
      </c>
      <c r="K102" s="11">
        <f>GLM2차!K102/10000000</f>
        <v>0.40667491943723966</v>
      </c>
      <c r="L102" s="11">
        <f>GLM2차!L102/10000000</f>
        <v>0.41928407331767747</v>
      </c>
      <c r="M102" s="11">
        <f>GLM2차!M102/10000000</f>
        <v>0.4212818610778517</v>
      </c>
      <c r="N102" s="11">
        <f>GLM2차!N102/10000000</f>
        <v>0.40974000005838102</v>
      </c>
      <c r="O102" s="11">
        <f>GLM2차!O102/10000000</f>
        <v>0.42521432033792678</v>
      </c>
      <c r="P102" s="11">
        <f>GLM2차!P102/10000000</f>
        <v>0.38284350569772629</v>
      </c>
      <c r="Q102" s="11">
        <f>GLM2차!Q102/10000000</f>
        <v>0.41313935030936155</v>
      </c>
      <c r="R102" s="11">
        <f>GLM2차!R102/10000000</f>
        <v>0.39328859517955106</v>
      </c>
      <c r="S102" s="11">
        <f>GLM2차!S102/10000000</f>
        <v>0.42244575221009517</v>
      </c>
      <c r="T102" s="11">
        <f>GLM2차!T102/10000000</f>
        <v>0.40475345102884375</v>
      </c>
      <c r="U102" s="11">
        <f>GLM2차!U102/10000000</f>
        <v>0.40932103100916895</v>
      </c>
      <c r="V102" s="11">
        <f>GLM2차!V102/10000000</f>
        <v>0.41790460932919571</v>
      </c>
      <c r="W102" s="12">
        <f>GLM2차!W102/10000000</f>
        <v>0.40142140774449003</v>
      </c>
      <c r="X102" s="12">
        <f>GLM2차!X102/10000000</f>
        <v>0.39850090110635855</v>
      </c>
      <c r="Y102" s="12">
        <f>GLM2차!Y102/10000000</f>
        <v>0.39534426350201546</v>
      </c>
      <c r="Z102" s="12">
        <f>GLM2차!Z102/10000000</f>
        <v>0.39195745654697034</v>
      </c>
      <c r="AA102" s="12">
        <f>GLM2차!AA102/10000000</f>
        <v>0.38834684008359571</v>
      </c>
      <c r="AB102" s="12">
        <f>GLM2차!AB102/10000000</f>
        <v>0.38451915229349726</v>
      </c>
      <c r="AC102" s="12">
        <f>GLM2차!AC102/10000000</f>
        <v>0.38048148876098392</v>
      </c>
      <c r="AD102" s="12">
        <f>GLM2차!AD102/10000000</f>
        <v>0.3762412805800277</v>
      </c>
      <c r="AE102" s="12">
        <f>GLM2차!AE102/10000000</f>
        <v>0.37180627159774943</v>
      </c>
      <c r="AG102" s="3">
        <f>(W102-실제값!W102)^2</f>
        <v>17801948289655.625</v>
      </c>
      <c r="AH102" s="3">
        <f>(X102-실제값!X102)^2</f>
        <v>15531445099217.473</v>
      </c>
      <c r="AI102" s="3">
        <f>(Y102-실제값!Y102)^2</f>
        <v>18508173673086.176</v>
      </c>
      <c r="AJ102" s="3">
        <f>(Z102-실제값!Z102)^2</f>
        <v>17018799429617.225</v>
      </c>
      <c r="AK102" s="3">
        <f>(AA102-실제값!AA102)^2</f>
        <v>15138532978424.91</v>
      </c>
      <c r="AL102" s="3">
        <f>(AB102-실제값!AB102)^2</f>
        <v>14513532240005.893</v>
      </c>
      <c r="AM102" s="3">
        <f>(AC102-실제값!AC102)^2</f>
        <v>16833894974570.826</v>
      </c>
      <c r="AN102" s="3">
        <f>(AD102-실제값!AD102)^2</f>
        <v>13760677629709.006</v>
      </c>
    </row>
    <row r="103" spans="1:40" x14ac:dyDescent="0.6">
      <c r="A103" s="1">
        <v>99</v>
      </c>
      <c r="B103" s="11">
        <f>GLM2차!B103/10000000</f>
        <v>0.40915652423991139</v>
      </c>
      <c r="C103" s="11">
        <f>GLM2차!C103/10000000</f>
        <v>0.41507066107671381</v>
      </c>
      <c r="D103" s="11">
        <f>GLM2차!D103/10000000</f>
        <v>0.43320595897393094</v>
      </c>
      <c r="E103" s="11">
        <f>GLM2차!E103/10000000</f>
        <v>0.40232600803873719</v>
      </c>
      <c r="F103" s="11">
        <f>GLM2차!F103/10000000</f>
        <v>0.49955040759101288</v>
      </c>
      <c r="G103" s="11">
        <f>GLM2차!G103/10000000</f>
        <v>0.41848545925712644</v>
      </c>
      <c r="H103" s="11">
        <f>GLM2차!H103/10000000</f>
        <v>0.45395782318311118</v>
      </c>
      <c r="I103" s="11">
        <f>GLM2차!I103/10000000</f>
        <v>0.44369402624116011</v>
      </c>
      <c r="J103" s="11">
        <f>GLM2차!J103/10000000</f>
        <v>0.46861076619677161</v>
      </c>
      <c r="K103" s="11">
        <f>GLM2차!K103/10000000</f>
        <v>0.44577359714563741</v>
      </c>
      <c r="L103" s="11">
        <f>GLM2차!L103/10000000</f>
        <v>0.44231850180885335</v>
      </c>
      <c r="M103" s="11">
        <f>GLM2차!M103/10000000</f>
        <v>0.43749484300906172</v>
      </c>
      <c r="N103" s="11">
        <f>GLM2차!N103/10000000</f>
        <v>0.45564478212626708</v>
      </c>
      <c r="O103" s="11">
        <f>GLM2차!O103/10000000</f>
        <v>0.44386708419550092</v>
      </c>
      <c r="P103" s="11">
        <f>GLM2차!P103/10000000</f>
        <v>0.44218393059413891</v>
      </c>
      <c r="Q103" s="11">
        <f>GLM2차!Q103/10000000</f>
        <v>0.42987264840922801</v>
      </c>
      <c r="R103" s="11">
        <f>GLM2차!R103/10000000</f>
        <v>0.45431833054056203</v>
      </c>
      <c r="S103" s="11">
        <f>GLM2차!S103/10000000</f>
        <v>0.43941606090466195</v>
      </c>
      <c r="T103" s="11">
        <f>GLM2차!T103/10000000</f>
        <v>0.44076550466119702</v>
      </c>
      <c r="U103" s="11">
        <f>GLM2차!U103/10000000</f>
        <v>0.43368569656663991</v>
      </c>
      <c r="V103" s="11">
        <f>GLM2차!V103/10000000</f>
        <v>0.44602211646299295</v>
      </c>
      <c r="W103" s="12">
        <f>GLM2차!W103/10000000</f>
        <v>0.42825510075300466</v>
      </c>
      <c r="X103" s="12">
        <f>GLM2차!X103/10000000</f>
        <v>0.42351273754589974</v>
      </c>
      <c r="Y103" s="12">
        <f>GLM2차!Y103/10000000</f>
        <v>0.4183564040828272</v>
      </c>
      <c r="Z103" s="12">
        <f>GLM2차!Z103/10000000</f>
        <v>0.41280255685970185</v>
      </c>
      <c r="AA103" s="12">
        <f>GLM2차!AA103/10000000</f>
        <v>0.40686876267943073</v>
      </c>
      <c r="AB103" s="12">
        <f>GLM2차!AB103/10000000</f>
        <v>0.40057360619704335</v>
      </c>
      <c r="AC103" s="12">
        <f>GLM2차!AC103/10000000</f>
        <v>0.39393659311291562</v>
      </c>
      <c r="AD103" s="12">
        <f>GLM2차!AD103/10000000</f>
        <v>0.38697804972473582</v>
      </c>
      <c r="AE103" s="12">
        <f>GLM2차!AE103/10000000</f>
        <v>0.37971901955431236</v>
      </c>
      <c r="AG103" s="3">
        <f>(W103-실제값!W103)^2</f>
        <v>20212478859764.734</v>
      </c>
      <c r="AH103" s="3">
        <f>(X103-실제값!X103)^2</f>
        <v>21603446471694.465</v>
      </c>
      <c r="AI103" s="3">
        <f>(Y103-실제값!Y103)^2</f>
        <v>17939771531701.285</v>
      </c>
      <c r="AJ103" s="3">
        <f>(Z103-실제값!Z103)^2</f>
        <v>19483085695598.352</v>
      </c>
      <c r="AK103" s="3">
        <f>(AA103-실제값!AA103)^2</f>
        <v>20636638283990.672</v>
      </c>
      <c r="AL103" s="3">
        <f>(AB103-실제값!AB103)^2</f>
        <v>16829628696913.752</v>
      </c>
      <c r="AM103" s="3">
        <f>(AC103-실제값!AC103)^2</f>
        <v>19246844608115.652</v>
      </c>
      <c r="AN103" s="3">
        <f>(AD103-실제값!AD103)^2</f>
        <v>15529167068501.84</v>
      </c>
    </row>
    <row r="104" spans="1:40" x14ac:dyDescent="0.6">
      <c r="A104" s="1">
        <v>100</v>
      </c>
      <c r="B104" s="11">
        <f>GLM2차!B104/10000000</f>
        <v>0.48843816193316925</v>
      </c>
      <c r="C104" s="11">
        <f>GLM2차!C104/10000000</f>
        <v>0.49547194456967636</v>
      </c>
      <c r="D104" s="11">
        <f>GLM2차!D104/10000000</f>
        <v>0.49591415091430519</v>
      </c>
      <c r="E104" s="11">
        <f>GLM2차!E104/10000000</f>
        <v>0.50702291575536318</v>
      </c>
      <c r="F104" s="11">
        <f>GLM2차!F104/10000000</f>
        <v>0.50312786558425548</v>
      </c>
      <c r="G104" s="11">
        <f>GLM2차!G104/10000000</f>
        <v>0.52998145970711497</v>
      </c>
      <c r="H104" s="11">
        <f>GLM2차!H104/10000000</f>
        <v>0.5054393452721434</v>
      </c>
      <c r="I104" s="11">
        <f>GLM2차!I104/10000000</f>
        <v>0.52106616986971532</v>
      </c>
      <c r="J104" s="11">
        <f>GLM2차!J104/10000000</f>
        <v>0.51846086062564278</v>
      </c>
      <c r="K104" s="11">
        <f>GLM2차!K104/10000000</f>
        <v>0.52118236873430601</v>
      </c>
      <c r="L104" s="11">
        <f>GLM2차!L104/10000000</f>
        <v>0.51696822629130834</v>
      </c>
      <c r="M104" s="11">
        <f>GLM2차!M104/10000000</f>
        <v>0.52112763832299436</v>
      </c>
      <c r="N104" s="11">
        <f>GLM2차!N104/10000000</f>
        <v>0.51958974291886273</v>
      </c>
      <c r="O104" s="11">
        <f>GLM2차!O104/10000000</f>
        <v>0.5296120805518576</v>
      </c>
      <c r="P104" s="11">
        <f>GLM2차!P104/10000000</f>
        <v>0.5208663391156122</v>
      </c>
      <c r="Q104" s="11">
        <f>GLM2차!Q104/10000000</f>
        <v>0.52594841818489424</v>
      </c>
      <c r="R104" s="11">
        <f>GLM2차!R104/10000000</f>
        <v>0.50909952361437683</v>
      </c>
      <c r="S104" s="11">
        <f>GLM2차!S104/10000000</f>
        <v>0.52575597975490074</v>
      </c>
      <c r="T104" s="11">
        <f>GLM2차!T104/10000000</f>
        <v>0.52183959648242551</v>
      </c>
      <c r="U104" s="11">
        <f>GLM2차!U104/10000000</f>
        <v>0.519803170284592</v>
      </c>
      <c r="V104" s="11">
        <f>GLM2차!V104/10000000</f>
        <v>0.52869669276235398</v>
      </c>
      <c r="W104" s="12">
        <f>GLM2차!W104/10000000</f>
        <v>0.51805000306672433</v>
      </c>
      <c r="X104" s="12">
        <f>GLM2차!X104/10000000</f>
        <v>0.51597301970582088</v>
      </c>
      <c r="Y104" s="12">
        <f>GLM2차!Y104/10000000</f>
        <v>0.51360396039533762</v>
      </c>
      <c r="Z104" s="12">
        <f>GLM2차!Z104/10000000</f>
        <v>0.51094692949527221</v>
      </c>
      <c r="AA104" s="12">
        <f>GLM2차!AA104/10000000</f>
        <v>0.50800651507404304</v>
      </c>
      <c r="AB104" s="12">
        <f>GLM2차!AB104/10000000</f>
        <v>0.50478777570670452</v>
      </c>
      <c r="AC104" s="12">
        <f>GLM2차!AC104/10000000</f>
        <v>0.50129622597526391</v>
      </c>
      <c r="AD104" s="12">
        <f>GLM2차!AD104/10000000</f>
        <v>0.4975378207304717</v>
      </c>
      <c r="AE104" s="12">
        <f>GLM2차!AE104/10000000</f>
        <v>0.4935189381710996</v>
      </c>
      <c r="AG104" s="3">
        <f>(W104-실제값!W104)^2</f>
        <v>26537433854487.473</v>
      </c>
      <c r="AH104" s="3">
        <f>(X104-실제값!X104)^2</f>
        <v>27763368223335.465</v>
      </c>
      <c r="AI104" s="3">
        <f>(Y104-실제값!Y104)^2</f>
        <v>27618943187449.887</v>
      </c>
      <c r="AJ104" s="3">
        <f>(Z104-실제값!Z104)^2</f>
        <v>26031723389287.777</v>
      </c>
      <c r="AK104" s="3">
        <f>(AA104-실제값!AA104)^2</f>
        <v>29404497315417.699</v>
      </c>
      <c r="AL104" s="3">
        <f>(AB104-실제값!AB104)^2</f>
        <v>25874983422076.598</v>
      </c>
      <c r="AM104" s="3">
        <f>(AC104-실제값!AC104)^2</f>
        <v>28579287296328.496</v>
      </c>
      <c r="AN104" s="3">
        <f>(AD104-실제값!AD104)^2</f>
        <v>23452005113683.277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5446-45C3-4FA4-B145-27B034F3ACBB}">
  <dimension ref="A3:AO104"/>
  <sheetViews>
    <sheetView zoomScale="85" zoomScaleNormal="85" workbookViewId="0">
      <selection activeCell="W24" sqref="W2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1167645.0133180898</v>
      </c>
      <c r="AH3" s="8">
        <f t="shared" ref="AH3:AN3" si="2">SQRT((1/COUNTA(AH4:AH104))*SUM(AH4:AH104))</f>
        <v>1179822.4269057026</v>
      </c>
      <c r="AI3" s="8">
        <f t="shared" si="2"/>
        <v>1160682.817132323</v>
      </c>
      <c r="AJ3" s="8">
        <f t="shared" si="2"/>
        <v>1137292.9452980501</v>
      </c>
      <c r="AK3" s="8">
        <f t="shared" si="2"/>
        <v>1151154.1064310146</v>
      </c>
      <c r="AL3" s="8">
        <f t="shared" si="2"/>
        <v>1089904.4133646274</v>
      </c>
      <c r="AM3" s="8">
        <f t="shared" si="2"/>
        <v>1139647.6477868748</v>
      </c>
      <c r="AN3" s="8">
        <f t="shared" si="2"/>
        <v>1063235.5423917209</v>
      </c>
      <c r="AO3" s="9"/>
    </row>
    <row r="4" spans="1:41" x14ac:dyDescent="0.6">
      <c r="A4" s="1">
        <v>0</v>
      </c>
      <c r="B4" s="11">
        <f>APC!B4/10000000</f>
        <v>8.5341531484750335E-3</v>
      </c>
      <c r="C4" s="11">
        <f>APC!C4/10000000</f>
        <v>8.2864267986240622E-3</v>
      </c>
      <c r="D4" s="11">
        <f>APC!D4/10000000</f>
        <v>8.2407845927963026E-3</v>
      </c>
      <c r="E4" s="11">
        <f>APC!E4/10000000</f>
        <v>8.2132553212313116E-3</v>
      </c>
      <c r="F4" s="11">
        <f>APC!F4/10000000</f>
        <v>8.0864817670861476E-3</v>
      </c>
      <c r="G4" s="11">
        <f>APC!G4/10000000</f>
        <v>8.0298141799750537E-3</v>
      </c>
      <c r="H4" s="11">
        <f>APC!H4/10000000</f>
        <v>7.698274099539092E-3</v>
      </c>
      <c r="I4" s="11">
        <f>APC!I4/10000000</f>
        <v>7.7300677522037916E-3</v>
      </c>
      <c r="J4" s="11">
        <f>APC!J4/10000000</f>
        <v>7.853577506400292E-3</v>
      </c>
      <c r="K4" s="11">
        <f>APC!K4/10000000</f>
        <v>7.6990686178311949E-3</v>
      </c>
      <c r="L4" s="11">
        <f>APC!L4/10000000</f>
        <v>7.8188302396087379E-3</v>
      </c>
      <c r="M4" s="11">
        <f>APC!M4/10000000</f>
        <v>7.7700112681907919E-3</v>
      </c>
      <c r="N4" s="11">
        <f>APC!N4/10000000</f>
        <v>7.7902387399012979E-3</v>
      </c>
      <c r="O4" s="11">
        <f>APC!O4/10000000</f>
        <v>7.4075458334482286E-3</v>
      </c>
      <c r="P4" s="11">
        <f>APC!P4/10000000</f>
        <v>7.1376204039593077E-3</v>
      </c>
      <c r="Q4" s="11">
        <f>APC!Q4/10000000</f>
        <v>6.7454648926585517E-3</v>
      </c>
      <c r="R4" s="11">
        <f>APC!R4/10000000</f>
        <v>6.5865272021818104E-3</v>
      </c>
      <c r="S4" s="11">
        <f>APC!S4/10000000</f>
        <v>6.5109488117954346E-3</v>
      </c>
      <c r="T4" s="11">
        <f>APC!T4/10000000</f>
        <v>6.5312077764779312E-3</v>
      </c>
      <c r="U4" s="11">
        <f>APC!U4/10000000</f>
        <v>6.3885383413504254E-3</v>
      </c>
      <c r="V4" s="11">
        <f>APC!V4/10000000</f>
        <v>6.4045897014213355E-3</v>
      </c>
      <c r="W4" s="12">
        <f>APC!W4/10000000</f>
        <v>6.4967335874487999E-3</v>
      </c>
      <c r="X4" s="12">
        <f>APC!X4/10000000</f>
        <v>6.5076939230705594E-3</v>
      </c>
      <c r="Y4" s="12">
        <f>APC!Y4/10000000</f>
        <v>6.4965078392206803E-3</v>
      </c>
      <c r="Z4" s="12">
        <f>APC!Z4/10000000</f>
        <v>6.4704207392251196E-3</v>
      </c>
      <c r="AA4" s="12">
        <f>APC!AA4/10000000</f>
        <v>6.4934003798857998E-3</v>
      </c>
      <c r="AB4" s="12">
        <f>APC!AB4/10000000</f>
        <v>6.5290890564080398E-3</v>
      </c>
      <c r="AC4" s="12">
        <f>APC!AC4/10000000</f>
        <v>6.5407605217256302E-3</v>
      </c>
      <c r="AD4" s="12">
        <f>APC!AD4/10000000</f>
        <v>6.5921558213236E-3</v>
      </c>
      <c r="AE4" s="12">
        <f>APC!AE4/10000000</f>
        <v>6.54991369917506E-3</v>
      </c>
      <c r="AG4" s="3">
        <f>(W4-실제값!W4)^2</f>
        <v>4010668402.5937152</v>
      </c>
      <c r="AH4" s="3">
        <f>(X4-실제값!X4)^2</f>
        <v>3864332897.0337381</v>
      </c>
      <c r="AI4" s="3">
        <f>(Y4-실제값!Y4)^2</f>
        <v>3751300209.7356758</v>
      </c>
      <c r="AJ4" s="3">
        <f>(Z4-실제값!Z4)^2</f>
        <v>3628389815.6731415</v>
      </c>
      <c r="AK4" s="3">
        <f>(AA4-실제값!AA4)^2</f>
        <v>3237373322.9448256</v>
      </c>
      <c r="AL4" s="3">
        <f>(AB4-실제값!AB4)^2</f>
        <v>3427689636.9810495</v>
      </c>
      <c r="AM4" s="3">
        <f>(AC4-실제값!AC4)^2</f>
        <v>3738469749.977212</v>
      </c>
      <c r="AN4" s="3">
        <f>(AD4-실제값!AD4)^2</f>
        <v>3517111767.8358564</v>
      </c>
    </row>
    <row r="5" spans="1:41" x14ac:dyDescent="0.6">
      <c r="A5" s="1">
        <v>1</v>
      </c>
      <c r="B5" s="11">
        <f>APC!B5/10000000</f>
        <v>6.8393473391891845E-4</v>
      </c>
      <c r="C5" s="11">
        <f>APC!C5/10000000</f>
        <v>6.1133922204265371E-4</v>
      </c>
      <c r="D5" s="11">
        <f>APC!D5/10000000</f>
        <v>6.0580622767828049E-4</v>
      </c>
      <c r="E5" s="11">
        <f>APC!E5/10000000</f>
        <v>5.7795204906106702E-4</v>
      </c>
      <c r="F5" s="11">
        <f>APC!F5/10000000</f>
        <v>5.7306936102061732E-4</v>
      </c>
      <c r="G5" s="11">
        <f>APC!G5/10000000</f>
        <v>5.6486255862893625E-4</v>
      </c>
      <c r="H5" s="11">
        <f>APC!H5/10000000</f>
        <v>5.6555801539449511E-4</v>
      </c>
      <c r="I5" s="11">
        <f>APC!I5/10000000</f>
        <v>5.3877039021283724E-4</v>
      </c>
      <c r="J5" s="11">
        <f>APC!J5/10000000</f>
        <v>5.2308413393177913E-4</v>
      </c>
      <c r="K5" s="11">
        <f>APC!K5/10000000</f>
        <v>5.2324557061536581E-4</v>
      </c>
      <c r="L5" s="11">
        <f>APC!L5/10000000</f>
        <v>5.3573895710613644E-4</v>
      </c>
      <c r="M5" s="11">
        <f>APC!M5/10000000</f>
        <v>4.791468656587592E-4</v>
      </c>
      <c r="N5" s="11">
        <f>APC!N5/10000000</f>
        <v>5.1801515492211543E-4</v>
      </c>
      <c r="O5" s="11">
        <f>APC!O5/10000000</f>
        <v>5.3248615101887805E-4</v>
      </c>
      <c r="P5" s="11">
        <f>APC!P5/10000000</f>
        <v>4.6558508500139012E-4</v>
      </c>
      <c r="Q5" s="11">
        <f>APC!Q5/10000000</f>
        <v>4.5259826399602314E-4</v>
      </c>
      <c r="R5" s="11">
        <f>APC!R5/10000000</f>
        <v>4.5333307549202115E-4</v>
      </c>
      <c r="S5" s="11">
        <f>APC!S5/10000000</f>
        <v>4.4325984638586671E-4</v>
      </c>
      <c r="T5" s="11">
        <f>APC!T5/10000000</f>
        <v>4.5862094883306471E-4</v>
      </c>
      <c r="U5" s="11">
        <f>APC!U5/10000000</f>
        <v>3.9458853297548896E-4</v>
      </c>
      <c r="V5" s="11">
        <f>APC!V5/10000000</f>
        <v>4.5205009598970876E-4</v>
      </c>
      <c r="W5" s="12">
        <f>APC!W5/10000000</f>
        <v>4.45674242034562E-4</v>
      </c>
      <c r="X5" s="12">
        <f>APC!X5/10000000</f>
        <v>4.4531768161045203E-4</v>
      </c>
      <c r="Y5" s="12">
        <f>APC!Y5/10000000</f>
        <v>4.4519977951420098E-4</v>
      </c>
      <c r="Z5" s="12">
        <f>APC!Z5/10000000</f>
        <v>4.4564618000596603E-4</v>
      </c>
      <c r="AA5" s="12">
        <f>APC!AA5/10000000</f>
        <v>4.4685181186470102E-4</v>
      </c>
      <c r="AB5" s="12">
        <f>APC!AB5/10000000</f>
        <v>4.4828759548973105E-4</v>
      </c>
      <c r="AC5" s="12">
        <f>APC!AC5/10000000</f>
        <v>4.4729277564630403E-4</v>
      </c>
      <c r="AD5" s="12">
        <f>APC!AD5/10000000</f>
        <v>4.5053367452108697E-4</v>
      </c>
      <c r="AE5" s="12">
        <f>APC!AE5/10000000</f>
        <v>4.50817231183508E-4</v>
      </c>
      <c r="AG5" s="3">
        <f>(W5-실제값!W5)^2</f>
        <v>18303824.288983993</v>
      </c>
      <c r="AH5" s="3">
        <f>(X5-실제값!X5)^2</f>
        <v>17876901.368608743</v>
      </c>
      <c r="AI5" s="3">
        <f>(Y5-실제값!Y5)^2</f>
        <v>17105936.688520137</v>
      </c>
      <c r="AJ5" s="3">
        <f>(Z5-실제값!Z5)^2</f>
        <v>17352702.653072447</v>
      </c>
      <c r="AK5" s="3">
        <f>(AA5-실제값!AA5)^2</f>
        <v>15989865.894854011</v>
      </c>
      <c r="AL5" s="3">
        <f>(AB5-실제값!AB5)^2</f>
        <v>16360357.256164122</v>
      </c>
      <c r="AM5" s="3">
        <f>(AC5-실제값!AC5)^2</f>
        <v>22010691.481066696</v>
      </c>
      <c r="AN5" s="3">
        <f>(AD5-실제값!AD5)^2</f>
        <v>22832276.777794611</v>
      </c>
    </row>
    <row r="6" spans="1:41" x14ac:dyDescent="0.6">
      <c r="A6" s="1">
        <v>2</v>
      </c>
      <c r="B6" s="11">
        <f>APC!B6/10000000</f>
        <v>4.7014940093401857E-4</v>
      </c>
      <c r="C6" s="11">
        <f>APC!C6/10000000</f>
        <v>4.388905181356565E-4</v>
      </c>
      <c r="D6" s="11">
        <f>APC!D6/10000000</f>
        <v>4.0173179313606676E-4</v>
      </c>
      <c r="E6" s="11">
        <f>APC!E6/10000000</f>
        <v>3.9346370084571418E-4</v>
      </c>
      <c r="F6" s="11">
        <f>APC!F6/10000000</f>
        <v>4.1008502393605185E-4</v>
      </c>
      <c r="G6" s="11">
        <f>APC!G6/10000000</f>
        <v>3.817365709148141E-4</v>
      </c>
      <c r="H6" s="11">
        <f>APC!H6/10000000</f>
        <v>3.8450459203056355E-4</v>
      </c>
      <c r="I6" s="11">
        <f>APC!I6/10000000</f>
        <v>3.6934859481161877E-4</v>
      </c>
      <c r="J6" s="11">
        <f>APC!J6/10000000</f>
        <v>3.7303295721305456E-4</v>
      </c>
      <c r="K6" s="11">
        <f>APC!K6/10000000</f>
        <v>3.2980573417537389E-4</v>
      </c>
      <c r="L6" s="11">
        <f>APC!L6/10000000</f>
        <v>3.6617913474137177E-4</v>
      </c>
      <c r="M6" s="11">
        <f>APC!M6/10000000</f>
        <v>3.2926719471249987E-4</v>
      </c>
      <c r="N6" s="11">
        <f>APC!N6/10000000</f>
        <v>3.274093744673558E-4</v>
      </c>
      <c r="O6" s="11">
        <f>APC!O6/10000000</f>
        <v>3.3307342112456456E-4</v>
      </c>
      <c r="P6" s="11">
        <f>APC!P6/10000000</f>
        <v>3.1615719638882942E-4</v>
      </c>
      <c r="Q6" s="11">
        <f>APC!Q6/10000000</f>
        <v>3.1532965084063338E-4</v>
      </c>
      <c r="R6" s="11">
        <f>APC!R6/10000000</f>
        <v>3.0085308726296645E-4</v>
      </c>
      <c r="S6" s="11">
        <f>APC!S6/10000000</f>
        <v>3.0552743898941669E-4</v>
      </c>
      <c r="T6" s="11">
        <f>APC!T6/10000000</f>
        <v>2.8910371419056826E-4</v>
      </c>
      <c r="U6" s="11">
        <f>APC!U6/10000000</f>
        <v>2.7686212150301512E-4</v>
      </c>
      <c r="V6" s="11">
        <f>APC!V6/10000000</f>
        <v>2.7737575549841394E-4</v>
      </c>
      <c r="W6" s="12">
        <f>APC!W6/10000000</f>
        <v>2.98095472408953E-4</v>
      </c>
      <c r="X6" s="12">
        <f>APC!X6/10000000</f>
        <v>2.9425759423248703E-4</v>
      </c>
      <c r="Y6" s="12">
        <f>APC!Y6/10000000</f>
        <v>2.9450569833690401E-4</v>
      </c>
      <c r="Z6" s="12">
        <f>APC!Z6/10000000</f>
        <v>2.92147934390993E-4</v>
      </c>
      <c r="AA6" s="12">
        <f>APC!AA6/10000000</f>
        <v>2.9337902553267198E-4</v>
      </c>
      <c r="AB6" s="12">
        <f>APC!AB6/10000000</f>
        <v>2.9498387954582199E-4</v>
      </c>
      <c r="AC6" s="12">
        <f>APC!AC6/10000000</f>
        <v>2.94758311126934E-4</v>
      </c>
      <c r="AD6" s="12">
        <f>APC!AD6/10000000</f>
        <v>2.9514286973842698E-4</v>
      </c>
      <c r="AE6" s="12">
        <f>APC!AE6/10000000</f>
        <v>2.9650032470552299E-4</v>
      </c>
      <c r="AG6" s="3">
        <f>(W6-실제값!W6)^2</f>
        <v>7922993.720913915</v>
      </c>
      <c r="AH6" s="3">
        <f>(X6-실제값!X6)^2</f>
        <v>8090544.7797504216</v>
      </c>
      <c r="AI6" s="3">
        <f>(Y6-실제값!Y6)^2</f>
        <v>8861116.6590867545</v>
      </c>
      <c r="AJ6" s="3">
        <f>(Z6-실제값!Z6)^2</f>
        <v>6492513.5904376721</v>
      </c>
      <c r="AK6" s="3">
        <f>(AA6-실제값!AA6)^2</f>
        <v>6465459.6529312544</v>
      </c>
      <c r="AL6" s="3">
        <f>(AB6-실제값!AB6)^2</f>
        <v>6895359.3053933503</v>
      </c>
      <c r="AM6" s="3">
        <f>(AC6-실제값!AC6)^2</f>
        <v>9167067.1366284769</v>
      </c>
      <c r="AN6" s="3">
        <f>(AD6-실제값!AD6)^2</f>
        <v>10973323.205699807</v>
      </c>
    </row>
    <row r="7" spans="1:41" x14ac:dyDescent="0.6">
      <c r="A7" s="1">
        <v>3</v>
      </c>
      <c r="B7" s="11">
        <f>APC!B7/10000000</f>
        <v>3.4800646490263515E-4</v>
      </c>
      <c r="C7" s="11">
        <f>APC!C7/10000000</f>
        <v>3.5599939260123268E-4</v>
      </c>
      <c r="D7" s="11">
        <f>APC!D7/10000000</f>
        <v>3.2578705627879745E-4</v>
      </c>
      <c r="E7" s="11">
        <f>APC!E7/10000000</f>
        <v>2.8781787173720765E-4</v>
      </c>
      <c r="F7" s="11">
        <f>APC!F7/10000000</f>
        <v>3.0568728306882941E-4</v>
      </c>
      <c r="G7" s="11">
        <f>APC!G7/10000000</f>
        <v>2.8549370441189128E-4</v>
      </c>
      <c r="H7" s="11">
        <f>APC!H7/10000000</f>
        <v>2.8895161661774722E-4</v>
      </c>
      <c r="I7" s="11">
        <f>APC!I7/10000000</f>
        <v>2.7614781322092579E-4</v>
      </c>
      <c r="J7" s="11">
        <f>APC!J7/10000000</f>
        <v>2.9664029470619649E-4</v>
      </c>
      <c r="K7" s="11">
        <f>APC!K7/10000000</f>
        <v>2.5172623913274509E-4</v>
      </c>
      <c r="L7" s="11">
        <f>APC!L7/10000000</f>
        <v>2.5578871272827366E-4</v>
      </c>
      <c r="M7" s="11">
        <f>APC!M7/10000000</f>
        <v>2.4883197211743107E-4</v>
      </c>
      <c r="N7" s="11">
        <f>APC!N7/10000000</f>
        <v>2.4562291815960875E-4</v>
      </c>
      <c r="O7" s="11">
        <f>APC!O7/10000000</f>
        <v>2.5411579934187314E-4</v>
      </c>
      <c r="P7" s="11">
        <f>APC!P7/10000000</f>
        <v>2.4318258137174945E-4</v>
      </c>
      <c r="Q7" s="11">
        <f>APC!Q7/10000000</f>
        <v>2.4342643283182405E-4</v>
      </c>
      <c r="R7" s="11">
        <f>APC!R7/10000000</f>
        <v>2.3456050433959816E-4</v>
      </c>
      <c r="S7" s="11">
        <f>APC!S7/10000000</f>
        <v>2.2346133356270143E-4</v>
      </c>
      <c r="T7" s="11">
        <f>APC!T7/10000000</f>
        <v>2.1179377029733291E-4</v>
      </c>
      <c r="U7" s="11">
        <f>APC!U7/10000000</f>
        <v>2.0988611237298741E-4</v>
      </c>
      <c r="V7" s="11">
        <f>APC!V7/10000000</f>
        <v>2.2633605235085683E-4</v>
      </c>
      <c r="W7" s="12">
        <f>APC!W7/10000000</f>
        <v>2.2377896911297297E-4</v>
      </c>
      <c r="X7" s="12">
        <f>APC!X7/10000000</f>
        <v>2.2089789072902299E-4</v>
      </c>
      <c r="Y7" s="12">
        <f>APC!Y7/10000000</f>
        <v>2.1825810919219298E-4</v>
      </c>
      <c r="Z7" s="12">
        <f>APC!Z7/10000000</f>
        <v>2.18025365991249E-4</v>
      </c>
      <c r="AA7" s="12">
        <f>APC!AA7/10000000</f>
        <v>2.1645745310898502E-4</v>
      </c>
      <c r="AB7" s="12">
        <f>APC!AB7/10000000</f>
        <v>2.1726288266374799E-4</v>
      </c>
      <c r="AC7" s="12">
        <f>APC!AC7/10000000</f>
        <v>2.1669776766858499E-4</v>
      </c>
      <c r="AD7" s="12">
        <f>APC!AD7/10000000</f>
        <v>2.1882141832601701E-4</v>
      </c>
      <c r="AE7" s="12">
        <f>APC!AE7/10000000</f>
        <v>2.1893187265955698E-4</v>
      </c>
      <c r="AG7" s="3">
        <f>(W7-실제값!W7)^2</f>
        <v>5291242.8303347323</v>
      </c>
      <c r="AH7" s="3">
        <f>(X7-실제값!X7)^2</f>
        <v>5086141.7642711317</v>
      </c>
      <c r="AI7" s="3">
        <f>(Y7-실제값!Y7)^2</f>
        <v>4870797.7740334682</v>
      </c>
      <c r="AJ7" s="3">
        <f>(Z7-실제값!Z7)^2</f>
        <v>3599401.7241300237</v>
      </c>
      <c r="AK7" s="3">
        <f>(AA7-실제값!AA7)^2</f>
        <v>4090168.4620473422</v>
      </c>
      <c r="AL7" s="3">
        <f>(AB7-실제값!AB7)^2</f>
        <v>4563957.1960166702</v>
      </c>
      <c r="AM7" s="3">
        <f>(AC7-실제값!AC7)^2</f>
        <v>4943955.9519034708</v>
      </c>
      <c r="AN7" s="3">
        <f>(AD7-실제값!AD7)^2</f>
        <v>5573836.2005474214</v>
      </c>
    </row>
    <row r="8" spans="1:41" x14ac:dyDescent="0.6">
      <c r="A8" s="1">
        <v>4</v>
      </c>
      <c r="B8" s="11">
        <f>APC!B8/10000000</f>
        <v>2.8658427026107767E-4</v>
      </c>
      <c r="C8" s="11">
        <f>APC!C8/10000000</f>
        <v>2.7034091441809196E-4</v>
      </c>
      <c r="D8" s="11">
        <f>APC!D8/10000000</f>
        <v>2.4682281235010494E-4</v>
      </c>
      <c r="E8" s="11">
        <f>APC!E8/10000000</f>
        <v>2.3235320634907466E-4</v>
      </c>
      <c r="F8" s="11">
        <f>APC!F8/10000000</f>
        <v>2.3370529384365363E-4</v>
      </c>
      <c r="G8" s="11">
        <f>APC!G8/10000000</f>
        <v>2.1415737222376643E-4</v>
      </c>
      <c r="H8" s="11">
        <f>APC!H8/10000000</f>
        <v>2.419087816641876E-4</v>
      </c>
      <c r="I8" s="11">
        <f>APC!I8/10000000</f>
        <v>2.3554674648413552E-4</v>
      </c>
      <c r="J8" s="11">
        <f>APC!J8/10000000</f>
        <v>2.2129446159952268E-4</v>
      </c>
      <c r="K8" s="11">
        <f>APC!K8/10000000</f>
        <v>2.1160694693553872E-4</v>
      </c>
      <c r="L8" s="11">
        <f>APC!L8/10000000</f>
        <v>2.0683887615195498E-4</v>
      </c>
      <c r="M8" s="11">
        <f>APC!M8/10000000</f>
        <v>1.9360089620632886E-4</v>
      </c>
      <c r="N8" s="11">
        <f>APC!N8/10000000</f>
        <v>2.0234810625596898E-4</v>
      </c>
      <c r="O8" s="11">
        <f>APC!O8/10000000</f>
        <v>1.9124911044761183E-4</v>
      </c>
      <c r="P8" s="11">
        <f>APC!P8/10000000</f>
        <v>1.7927049175781316E-4</v>
      </c>
      <c r="Q8" s="11">
        <f>APC!Q8/10000000</f>
        <v>1.7651712896379925E-4</v>
      </c>
      <c r="R8" s="11">
        <f>APC!R8/10000000</f>
        <v>1.7946428505379117E-4</v>
      </c>
      <c r="S8" s="11">
        <f>APC!S8/10000000</f>
        <v>1.9690235027825252E-4</v>
      </c>
      <c r="T8" s="11">
        <f>APC!T8/10000000</f>
        <v>1.8082082589479536E-4</v>
      </c>
      <c r="U8" s="11">
        <f>APC!U8/10000000</f>
        <v>1.8861796701281767E-4</v>
      </c>
      <c r="V8" s="11">
        <f>APC!V8/10000000</f>
        <v>1.6625157804811278E-4</v>
      </c>
      <c r="W8" s="12">
        <f>APC!W8/10000000</f>
        <v>1.7554271488631699E-4</v>
      </c>
      <c r="X8" s="12">
        <f>APC!X8/10000000</f>
        <v>1.7328266192725801E-4</v>
      </c>
      <c r="Y8" s="12">
        <f>APC!Y8/10000000</f>
        <v>1.71211893527892E-4</v>
      </c>
      <c r="Z8" s="12">
        <f>APC!Z8/10000000</f>
        <v>1.6858595551593901E-4</v>
      </c>
      <c r="AA8" s="12">
        <f>APC!AA8/10000000</f>
        <v>1.6890798240923099E-4</v>
      </c>
      <c r="AB8" s="12">
        <f>APC!AB8/10000000</f>
        <v>1.6788096685172599E-4</v>
      </c>
      <c r="AC8" s="12">
        <f>APC!AC8/10000000</f>
        <v>1.6859509005481401E-4</v>
      </c>
      <c r="AD8" s="12">
        <f>APC!AD8/10000000</f>
        <v>1.6777108938499099E-4</v>
      </c>
      <c r="AE8" s="12">
        <f>APC!AE8/10000000</f>
        <v>1.69013277511471E-4</v>
      </c>
      <c r="AG8" s="3">
        <f>(W8-실제값!W8)^2</f>
        <v>2786025.2695585103</v>
      </c>
      <c r="AH8" s="3">
        <f>(X8-실제값!X8)^2</f>
        <v>2532057.9340305547</v>
      </c>
      <c r="AI8" s="3">
        <f>(Y8-실제값!Y8)^2</f>
        <v>2845429.2229282199</v>
      </c>
      <c r="AJ8" s="3">
        <f>(Z8-실제값!Z8)^2</f>
        <v>2272574.2075672587</v>
      </c>
      <c r="AK8" s="3">
        <f>(AA8-실제값!AA8)^2</f>
        <v>2203663.6415323154</v>
      </c>
      <c r="AL8" s="3">
        <f>(AB8-실제값!AB8)^2</f>
        <v>2715481.0346654765</v>
      </c>
      <c r="AM8" s="3">
        <f>(AC8-실제값!AC8)^2</f>
        <v>3031242.2857819982</v>
      </c>
      <c r="AN8" s="3">
        <f>(AD8-실제값!AD8)^2</f>
        <v>3199777.370167607</v>
      </c>
    </row>
    <row r="9" spans="1:41" x14ac:dyDescent="0.6">
      <c r="A9" s="1">
        <v>5</v>
      </c>
      <c r="B9" s="11">
        <f>APC!B9/10000000</f>
        <v>2.4821629071169348E-4</v>
      </c>
      <c r="C9" s="11">
        <f>APC!C9/10000000</f>
        <v>2.6010110897832148E-4</v>
      </c>
      <c r="D9" s="11">
        <f>APC!D9/10000000</f>
        <v>2.267288073939755E-4</v>
      </c>
      <c r="E9" s="11">
        <f>APC!E9/10000000</f>
        <v>2.2779464070306059E-4</v>
      </c>
      <c r="F9" s="11">
        <f>APC!F9/10000000</f>
        <v>2.1707548277252362E-4</v>
      </c>
      <c r="G9" s="11">
        <f>APC!G9/10000000</f>
        <v>2.1034630069828694E-4</v>
      </c>
      <c r="H9" s="11">
        <f>APC!H9/10000000</f>
        <v>1.8997442902530788E-4</v>
      </c>
      <c r="I9" s="11">
        <f>APC!I9/10000000</f>
        <v>1.8633358560495001E-4</v>
      </c>
      <c r="J9" s="11">
        <f>APC!J9/10000000</f>
        <v>1.9408385452986164E-4</v>
      </c>
      <c r="K9" s="11">
        <f>APC!K9/10000000</f>
        <v>1.8076360273322459E-4</v>
      </c>
      <c r="L9" s="11">
        <f>APC!L9/10000000</f>
        <v>1.7118792565975699E-4</v>
      </c>
      <c r="M9" s="11">
        <f>APC!M9/10000000</f>
        <v>2.0005546728249157E-4</v>
      </c>
      <c r="N9" s="11">
        <f>APC!N9/10000000</f>
        <v>1.6806529654352949E-4</v>
      </c>
      <c r="O9" s="11">
        <f>APC!O9/10000000</f>
        <v>1.5337896617262606E-4</v>
      </c>
      <c r="P9" s="11">
        <f>APC!P9/10000000</f>
        <v>1.5383072210793479E-4</v>
      </c>
      <c r="Q9" s="11">
        <f>APC!Q9/10000000</f>
        <v>1.4055454742116795E-4</v>
      </c>
      <c r="R9" s="11">
        <f>APC!R9/10000000</f>
        <v>1.5651523594352565E-4</v>
      </c>
      <c r="S9" s="11">
        <f>APC!S9/10000000</f>
        <v>1.4236491829800079E-4</v>
      </c>
      <c r="T9" s="11">
        <f>APC!T9/10000000</f>
        <v>1.4944420910188955E-4</v>
      </c>
      <c r="U9" s="11">
        <f>APC!U9/10000000</f>
        <v>1.4029876714543424E-4</v>
      </c>
      <c r="V9" s="11">
        <f>APC!V9/10000000</f>
        <v>1.5674938475549098E-4</v>
      </c>
      <c r="W9" s="12">
        <f>APC!W9/10000000</f>
        <v>1.5100890480948E-4</v>
      </c>
      <c r="X9" s="12">
        <f>APC!X9/10000000</f>
        <v>1.4863362360402501E-4</v>
      </c>
      <c r="Y9" s="12">
        <f>APC!Y9/10000000</f>
        <v>1.46857416986356E-4</v>
      </c>
      <c r="Z9" s="12">
        <f>APC!Z9/10000000</f>
        <v>1.4460501228680199E-4</v>
      </c>
      <c r="AA9" s="12">
        <f>APC!AA9/10000000</f>
        <v>1.4235276335920001E-4</v>
      </c>
      <c r="AB9" s="12">
        <f>APC!AB9/10000000</f>
        <v>1.41915243859902E-4</v>
      </c>
      <c r="AC9" s="12">
        <f>APC!AC9/10000000</f>
        <v>1.41689128579375E-4</v>
      </c>
      <c r="AD9" s="12">
        <f>APC!AD9/10000000</f>
        <v>1.4212877010063001E-4</v>
      </c>
      <c r="AE9" s="12">
        <f>APC!AE9/10000000</f>
        <v>1.4269173686656299E-4</v>
      </c>
      <c r="AG9" s="3">
        <f>(W9-실제값!W9)^2</f>
        <v>1984845.2635488047</v>
      </c>
      <c r="AH9" s="3">
        <f>(X9-실제값!X9)^2</f>
        <v>2127985.0317792837</v>
      </c>
      <c r="AI9" s="3">
        <f>(Y9-실제값!Y9)^2</f>
        <v>2058285.9821539838</v>
      </c>
      <c r="AJ9" s="3">
        <f>(Z9-실제값!Z9)^2</f>
        <v>2001735.5534063282</v>
      </c>
      <c r="AK9" s="3">
        <f>(AA9-실제값!AA9)^2</f>
        <v>2120634.955685636</v>
      </c>
      <c r="AL9" s="3">
        <f>(AB9-실제값!AB9)^2</f>
        <v>2100646.9600309702</v>
      </c>
      <c r="AM9" s="3">
        <f>(AC9-실제값!AC9)^2</f>
        <v>2758175.804057003</v>
      </c>
      <c r="AN9" s="3">
        <f>(AD9-실제값!AD9)^2</f>
        <v>2757629.6612381469</v>
      </c>
    </row>
    <row r="10" spans="1:41" x14ac:dyDescent="0.6">
      <c r="A10" s="1">
        <v>6</v>
      </c>
      <c r="B10" s="11">
        <f>APC!B10/10000000</f>
        <v>2.1990673360816585E-4</v>
      </c>
      <c r="C10" s="11">
        <f>APC!C10/10000000</f>
        <v>2.3328037838657952E-4</v>
      </c>
      <c r="D10" s="11">
        <f>APC!D10/10000000</f>
        <v>2.0550700368838747E-4</v>
      </c>
      <c r="E10" s="11">
        <f>APC!E10/10000000</f>
        <v>1.9743920984232279E-4</v>
      </c>
      <c r="F10" s="11">
        <f>APC!F10/10000000</f>
        <v>1.8347328018117497E-4</v>
      </c>
      <c r="G10" s="11">
        <f>APC!G10/10000000</f>
        <v>1.8435250348289165E-4</v>
      </c>
      <c r="H10" s="11">
        <f>APC!H10/10000000</f>
        <v>1.7239227635795041E-4</v>
      </c>
      <c r="I10" s="11">
        <f>APC!I10/10000000</f>
        <v>1.6107004098129608E-4</v>
      </c>
      <c r="J10" s="11">
        <f>APC!J10/10000000</f>
        <v>1.7215109148324416E-4</v>
      </c>
      <c r="K10" s="11">
        <f>APC!K10/10000000</f>
        <v>1.7883157361133959E-4</v>
      </c>
      <c r="L10" s="11">
        <f>APC!L10/10000000</f>
        <v>1.6929099672586455E-4</v>
      </c>
      <c r="M10" s="11">
        <f>APC!M10/10000000</f>
        <v>1.4394798314655148E-4</v>
      </c>
      <c r="N10" s="11">
        <f>APC!N10/10000000</f>
        <v>1.5490923694469282E-4</v>
      </c>
      <c r="O10" s="11">
        <f>APC!O10/10000000</f>
        <v>1.3175441365697099E-4</v>
      </c>
      <c r="P10" s="11">
        <f>APC!P10/10000000</f>
        <v>1.3462213272147613E-4</v>
      </c>
      <c r="Q10" s="11">
        <f>APC!Q10/10000000</f>
        <v>1.2346463912121607E-4</v>
      </c>
      <c r="R10" s="11">
        <f>APC!R10/10000000</f>
        <v>1.3602717052132895E-4</v>
      </c>
      <c r="S10" s="11">
        <f>APC!S10/10000000</f>
        <v>1.1638017263821975E-4</v>
      </c>
      <c r="T10" s="11">
        <f>APC!T10/10000000</f>
        <v>1.3061538277338498E-4</v>
      </c>
      <c r="U10" s="11">
        <f>APC!U10/10000000</f>
        <v>1.2822700731781529E-4</v>
      </c>
      <c r="V10" s="11">
        <f>APC!V10/10000000</f>
        <v>1.3602452797825852E-4</v>
      </c>
      <c r="W10" s="12">
        <f>APC!W10/10000000</f>
        <v>1.34169081715278E-4</v>
      </c>
      <c r="X10" s="12">
        <f>APC!X10/10000000</f>
        <v>1.29571621195341E-4</v>
      </c>
      <c r="Y10" s="12">
        <f>APC!Y10/10000000</f>
        <v>1.27652968929701E-4</v>
      </c>
      <c r="Z10" s="12">
        <f>APC!Z10/10000000</f>
        <v>1.25695109714759E-4</v>
      </c>
      <c r="AA10" s="12">
        <f>APC!AA10/10000000</f>
        <v>1.23737385901573E-4</v>
      </c>
      <c r="AB10" s="12">
        <f>APC!AB10/10000000</f>
        <v>1.2187867744085599E-4</v>
      </c>
      <c r="AC10" s="12">
        <f>APC!AC10/10000000</f>
        <v>1.21655214748111E-4</v>
      </c>
      <c r="AD10" s="12">
        <f>APC!AD10/10000000</f>
        <v>1.22961264867221E-4</v>
      </c>
      <c r="AE10" s="12">
        <f>APC!AE10/10000000</f>
        <v>1.21754854625461E-4</v>
      </c>
      <c r="AG10" s="3">
        <f>(W10-실제값!W10)^2</f>
        <v>1883350.166345495</v>
      </c>
      <c r="AH10" s="3">
        <f>(X10-실제값!X10)^2</f>
        <v>1372428.5290243449</v>
      </c>
      <c r="AI10" s="3">
        <f>(Y10-실제값!Y10)^2</f>
        <v>1444953.2448771102</v>
      </c>
      <c r="AJ10" s="3">
        <f>(Z10-실제값!Z10)^2</f>
        <v>1676046.0357409453</v>
      </c>
      <c r="AK10" s="3">
        <f>(AA10-실제값!AA10)^2</f>
        <v>1448414.73640392</v>
      </c>
      <c r="AL10" s="3">
        <f>(AB10-실제값!AB10)^2</f>
        <v>1956259.5211435808</v>
      </c>
      <c r="AM10" s="3">
        <f>(AC10-실제값!AC10)^2</f>
        <v>1927652.5649429827</v>
      </c>
      <c r="AN10" s="3">
        <f>(AD10-실제값!AD10)^2</f>
        <v>1803160.2999821831</v>
      </c>
    </row>
    <row r="11" spans="1:41" x14ac:dyDescent="0.6">
      <c r="A11" s="1">
        <v>7</v>
      </c>
      <c r="B11" s="11">
        <f>APC!B11/10000000</f>
        <v>2.1421907096307605E-4</v>
      </c>
      <c r="C11" s="11">
        <f>APC!C11/10000000</f>
        <v>2.0967596051830629E-4</v>
      </c>
      <c r="D11" s="11">
        <f>APC!D11/10000000</f>
        <v>1.8820853959701904E-4</v>
      </c>
      <c r="E11" s="11">
        <f>APC!E11/10000000</f>
        <v>2.0302086801475338E-4</v>
      </c>
      <c r="F11" s="11">
        <f>APC!F11/10000000</f>
        <v>1.8088335722022162E-4</v>
      </c>
      <c r="G11" s="11">
        <f>APC!G11/10000000</f>
        <v>1.6422417432556034E-4</v>
      </c>
      <c r="H11" s="11">
        <f>APC!H11/10000000</f>
        <v>1.4699034073317854E-4</v>
      </c>
      <c r="I11" s="11">
        <f>APC!I11/10000000</f>
        <v>1.5932304747230721E-4</v>
      </c>
      <c r="J11" s="11">
        <f>APC!J11/10000000</f>
        <v>1.5275598621757174E-4</v>
      </c>
      <c r="K11" s="11">
        <f>APC!K11/10000000</f>
        <v>1.5806137867518938E-4</v>
      </c>
      <c r="L11" s="11">
        <f>APC!L11/10000000</f>
        <v>1.4711560774442945E-4</v>
      </c>
      <c r="M11" s="11">
        <f>APC!M11/10000000</f>
        <v>1.455984206307526E-4</v>
      </c>
      <c r="N11" s="11">
        <f>APC!N11/10000000</f>
        <v>1.4972365692551907E-4</v>
      </c>
      <c r="O11" s="11">
        <f>APC!O11/10000000</f>
        <v>1.3828147216704881E-4</v>
      </c>
      <c r="P11" s="11">
        <f>APC!P11/10000000</f>
        <v>1.2605235343389124E-4</v>
      </c>
      <c r="Q11" s="11">
        <f>APC!Q11/10000000</f>
        <v>1.3036863709410613E-4</v>
      </c>
      <c r="R11" s="11">
        <f>APC!R11/10000000</f>
        <v>1.2345371830910934E-4</v>
      </c>
      <c r="S11" s="11">
        <f>APC!S11/10000000</f>
        <v>1.3810381231253648E-4</v>
      </c>
      <c r="T11" s="11">
        <f>APC!T11/10000000</f>
        <v>1.2040323033238769E-4</v>
      </c>
      <c r="U11" s="11">
        <f>APC!U11/10000000</f>
        <v>1.2932440927646612E-4</v>
      </c>
      <c r="V11" s="11">
        <f>APC!V11/10000000</f>
        <v>1.1369503168702989E-4</v>
      </c>
      <c r="W11" s="12">
        <f>APC!W11/10000000</f>
        <v>1.31119348193714E-4</v>
      </c>
      <c r="X11" s="12">
        <f>APC!X11/10000000</f>
        <v>1.24100945303261E-4</v>
      </c>
      <c r="Y11" s="12">
        <f>APC!Y11/10000000</f>
        <v>1.19960717409412E-4</v>
      </c>
      <c r="Z11" s="12">
        <f>APC!Z11/10000000</f>
        <v>1.17779233465514E-4</v>
      </c>
      <c r="AA11" s="12">
        <f>APC!AA11/10000000</f>
        <v>1.1594480084058901E-4</v>
      </c>
      <c r="AB11" s="12">
        <f>APC!AB11/10000000</f>
        <v>1.1420314789771901E-4</v>
      </c>
      <c r="AC11" s="12">
        <f>APC!AC11/10000000</f>
        <v>1.1333100112090699E-4</v>
      </c>
      <c r="AD11" s="12">
        <f>APC!AD11/10000000</f>
        <v>1.13074980929042E-4</v>
      </c>
      <c r="AE11" s="12">
        <f>APC!AE11/10000000</f>
        <v>1.1348189502248899E-4</v>
      </c>
      <c r="AG11" s="3">
        <f>(W11-실제값!W11)^2</f>
        <v>1698064.8638170732</v>
      </c>
      <c r="AH11" s="3">
        <f>(X11-실제값!X11)^2</f>
        <v>1676990.7014109837</v>
      </c>
      <c r="AI11" s="3">
        <f>(Y11-실제값!Y11)^2</f>
        <v>1375542.1925996784</v>
      </c>
      <c r="AJ11" s="3">
        <f>(Z11-실제값!Z11)^2</f>
        <v>1380586.5400925621</v>
      </c>
      <c r="AK11" s="3">
        <f>(AA11-실제값!AA11)^2</f>
        <v>1329399.0723877822</v>
      </c>
      <c r="AL11" s="3">
        <f>(AB11-실제값!AB11)^2</f>
        <v>1519500.9015279498</v>
      </c>
      <c r="AM11" s="3">
        <f>(AC11-실제값!AC11)^2</f>
        <v>1288384.3823236076</v>
      </c>
      <c r="AN11" s="3">
        <f>(AD11-실제값!AD11)^2</f>
        <v>1598445.0891795962</v>
      </c>
    </row>
    <row r="12" spans="1:41" x14ac:dyDescent="0.6">
      <c r="A12" s="1">
        <v>8</v>
      </c>
      <c r="B12" s="11">
        <f>APC!B12/10000000</f>
        <v>2.3315176086007123E-4</v>
      </c>
      <c r="C12" s="11">
        <f>APC!C12/10000000</f>
        <v>2.0023979820441761E-4</v>
      </c>
      <c r="D12" s="11">
        <f>APC!D12/10000000</f>
        <v>1.9676061216710429E-4</v>
      </c>
      <c r="E12" s="11">
        <f>APC!E12/10000000</f>
        <v>1.7111294022492904E-4</v>
      </c>
      <c r="F12" s="11">
        <f>APC!F12/10000000</f>
        <v>1.8302498037205375E-4</v>
      </c>
      <c r="G12" s="11">
        <f>APC!G12/10000000</f>
        <v>1.6348616420357753E-4</v>
      </c>
      <c r="H12" s="11">
        <f>APC!H12/10000000</f>
        <v>1.5930613546108496E-4</v>
      </c>
      <c r="I12" s="11">
        <f>APC!I12/10000000</f>
        <v>1.673382768794763E-4</v>
      </c>
      <c r="J12" s="11">
        <f>APC!J12/10000000</f>
        <v>1.5698361015949652E-4</v>
      </c>
      <c r="K12" s="11">
        <f>APC!K12/10000000</f>
        <v>1.4644500967702471E-4</v>
      </c>
      <c r="L12" s="11">
        <f>APC!L12/10000000</f>
        <v>1.4803317105059816E-4</v>
      </c>
      <c r="M12" s="11">
        <f>APC!M12/10000000</f>
        <v>1.5315722561273781E-4</v>
      </c>
      <c r="N12" s="11">
        <f>APC!N12/10000000</f>
        <v>1.4244660962547687E-4</v>
      </c>
      <c r="O12" s="11">
        <f>APC!O12/10000000</f>
        <v>1.4049348021345857E-4</v>
      </c>
      <c r="P12" s="11">
        <f>APC!P12/10000000</f>
        <v>1.2932026868130186E-4</v>
      </c>
      <c r="Q12" s="11">
        <f>APC!Q12/10000000</f>
        <v>1.2409813987211333E-4</v>
      </c>
      <c r="R12" s="11">
        <f>APC!R12/10000000</f>
        <v>1.3245283071958679E-4</v>
      </c>
      <c r="S12" s="11">
        <f>APC!S12/10000000</f>
        <v>1.149880091493162E-4</v>
      </c>
      <c r="T12" s="11">
        <f>APC!T12/10000000</f>
        <v>1.2438673743466125E-4</v>
      </c>
      <c r="U12" s="11">
        <f>APC!U12/10000000</f>
        <v>1.2104618057128079E-4</v>
      </c>
      <c r="V12" s="11">
        <f>APC!V12/10000000</f>
        <v>1.2705931303674082E-4</v>
      </c>
      <c r="W12" s="12">
        <f>APC!W12/10000000</f>
        <v>1.3036252254267598E-4</v>
      </c>
      <c r="X12" s="12">
        <f>APC!X12/10000000</f>
        <v>1.2784400752453501E-4</v>
      </c>
      <c r="Y12" s="12">
        <f>APC!Y12/10000000</f>
        <v>1.21114238631642E-4</v>
      </c>
      <c r="Z12" s="12">
        <f>APC!Z12/10000000</f>
        <v>1.1667231359380701E-4</v>
      </c>
      <c r="AA12" s="12">
        <f>APC!AA12/10000000</f>
        <v>1.1452296229998301E-4</v>
      </c>
      <c r="AB12" s="12">
        <f>APC!AB12/10000000</f>
        <v>1.1280266735902801E-4</v>
      </c>
      <c r="AC12" s="12">
        <f>APC!AC12/10000000</f>
        <v>1.1194121577416399E-4</v>
      </c>
      <c r="AD12" s="12">
        <f>APC!AD12/10000000</f>
        <v>1.09864694156867E-4</v>
      </c>
      <c r="AE12" s="12">
        <f>APC!AE12/10000000</f>
        <v>1.09670436284675E-4</v>
      </c>
      <c r="AG12" s="3">
        <f>(W12-실제값!W12)^2</f>
        <v>1834305.3855461655</v>
      </c>
      <c r="AH12" s="3">
        <f>(X12-실제값!X12)^2</f>
        <v>1402479.7429425067</v>
      </c>
      <c r="AI12" s="3">
        <f>(Y12-실제값!Y12)^2</f>
        <v>1302484.416065498</v>
      </c>
      <c r="AJ12" s="3">
        <f>(Z12-실제값!Z12)^2</f>
        <v>1460693.4028056168</v>
      </c>
      <c r="AK12" s="3">
        <f>(AA12-실제값!AA12)^2</f>
        <v>1026362.5033485797</v>
      </c>
      <c r="AL12" s="3">
        <f>(AB12-실제값!AB12)^2</f>
        <v>1282856.178843111</v>
      </c>
      <c r="AM12" s="3">
        <f>(AC12-실제값!AC12)^2</f>
        <v>1594762.1758752046</v>
      </c>
      <c r="AN12" s="3">
        <f>(AD12-실제값!AD12)^2</f>
        <v>1378494.0710905332</v>
      </c>
    </row>
    <row r="13" spans="1:41" x14ac:dyDescent="0.6">
      <c r="A13" s="1">
        <v>9</v>
      </c>
      <c r="B13" s="11">
        <f>APC!B13/10000000</f>
        <v>2.0835380520587118E-4</v>
      </c>
      <c r="C13" s="11">
        <f>APC!C13/10000000</f>
        <v>1.8802691453699007E-4</v>
      </c>
      <c r="D13" s="11">
        <f>APC!D13/10000000</f>
        <v>1.7897405968618924E-4</v>
      </c>
      <c r="E13" s="11">
        <f>APC!E13/10000000</f>
        <v>1.7800885612342785E-4</v>
      </c>
      <c r="F13" s="11">
        <f>APC!F13/10000000</f>
        <v>1.697776819061326E-4</v>
      </c>
      <c r="G13" s="11">
        <f>APC!G13/10000000</f>
        <v>1.5792955238594209E-4</v>
      </c>
      <c r="H13" s="11">
        <f>APC!H13/10000000</f>
        <v>1.6210481622468744E-4</v>
      </c>
      <c r="I13" s="11">
        <f>APC!I13/10000000</f>
        <v>1.5769209180889303E-4</v>
      </c>
      <c r="J13" s="11">
        <f>APC!J13/10000000</f>
        <v>1.3725462192125192E-4</v>
      </c>
      <c r="K13" s="11">
        <f>APC!K13/10000000</f>
        <v>1.6031107902952704E-4</v>
      </c>
      <c r="L13" s="11">
        <f>APC!L13/10000000</f>
        <v>1.4868262717903852E-4</v>
      </c>
      <c r="M13" s="11">
        <f>APC!M13/10000000</f>
        <v>1.3515365493534036E-4</v>
      </c>
      <c r="N13" s="11">
        <f>APC!N13/10000000</f>
        <v>1.4139451306068899E-4</v>
      </c>
      <c r="O13" s="11">
        <f>APC!O13/10000000</f>
        <v>1.2461462644035933E-4</v>
      </c>
      <c r="P13" s="11">
        <f>APC!P13/10000000</f>
        <v>1.3885185919824933E-4</v>
      </c>
      <c r="Q13" s="11">
        <f>APC!Q13/10000000</f>
        <v>1.2198642144853568E-4</v>
      </c>
      <c r="R13" s="11">
        <f>APC!R13/10000000</f>
        <v>1.1618389136221446E-4</v>
      </c>
      <c r="S13" s="11">
        <f>APC!S13/10000000</f>
        <v>1.2149420878653454E-4</v>
      </c>
      <c r="T13" s="11">
        <f>APC!T13/10000000</f>
        <v>1.3487099319777843E-4</v>
      </c>
      <c r="U13" s="11">
        <f>APC!U13/10000000</f>
        <v>1.2788276826982027E-4</v>
      </c>
      <c r="V13" s="11">
        <f>APC!V13/10000000</f>
        <v>1.2496876196689807E-4</v>
      </c>
      <c r="W13" s="12">
        <f>APC!W13/10000000</f>
        <v>1.30490424856395E-4</v>
      </c>
      <c r="X13" s="12">
        <f>APC!X13/10000000</f>
        <v>1.2335797328709899E-4</v>
      </c>
      <c r="Y13" s="12">
        <f>APC!Y13/10000000</f>
        <v>1.2108807230012601E-4</v>
      </c>
      <c r="Z13" s="12">
        <f>APC!Z13/10000000</f>
        <v>1.1432068935378899E-4</v>
      </c>
      <c r="AA13" s="12">
        <f>APC!AA13/10000000</f>
        <v>1.10101322391333E-4</v>
      </c>
      <c r="AB13" s="12">
        <f>APC!AB13/10000000</f>
        <v>1.0813381840853101E-4</v>
      </c>
      <c r="AC13" s="12">
        <f>APC!AC13/10000000</f>
        <v>1.0730802189656599E-4</v>
      </c>
      <c r="AD13" s="12">
        <f>APC!AD13/10000000</f>
        <v>1.0531744652504999E-4</v>
      </c>
      <c r="AE13" s="12">
        <f>APC!AE13/10000000</f>
        <v>1.0432037883420101E-4</v>
      </c>
      <c r="AG13" s="3">
        <f>(W13-실제값!W13)^2</f>
        <v>1330722.2713341562</v>
      </c>
      <c r="AH13" s="3">
        <f>(X13-실제값!X13)^2</f>
        <v>1286838.9935488817</v>
      </c>
      <c r="AI13" s="3">
        <f>(Y13-실제값!Y13)^2</f>
        <v>1591752.9611900572</v>
      </c>
      <c r="AJ13" s="3">
        <f>(Z13-실제값!Z13)^2</f>
        <v>1329374.833861779</v>
      </c>
      <c r="AK13" s="3">
        <f>(AA13-실제값!AA13)^2</f>
        <v>1225266.5304219504</v>
      </c>
      <c r="AL13" s="3">
        <f>(AB13-실제값!AB13)^2</f>
        <v>1393150.0881144942</v>
      </c>
      <c r="AM13" s="3">
        <f>(AC13-실제값!AC13)^2</f>
        <v>1374759.6159917566</v>
      </c>
      <c r="AN13" s="3">
        <f>(AD13-실제값!AD13)^2</f>
        <v>1669075.2918830463</v>
      </c>
    </row>
    <row r="14" spans="1:41" x14ac:dyDescent="0.6">
      <c r="A14" s="1">
        <v>10</v>
      </c>
      <c r="B14" s="11">
        <f>APC!B14/10000000</f>
        <v>1.9892797809247022E-4</v>
      </c>
      <c r="C14" s="11">
        <f>APC!C14/10000000</f>
        <v>1.9778827850771048E-4</v>
      </c>
      <c r="D14" s="11">
        <f>APC!D14/10000000</f>
        <v>1.8494153793319277E-4</v>
      </c>
      <c r="E14" s="11">
        <f>APC!E14/10000000</f>
        <v>1.9285105422574728E-4</v>
      </c>
      <c r="F14" s="11">
        <f>APC!F14/10000000</f>
        <v>1.8796688917221337E-4</v>
      </c>
      <c r="G14" s="11">
        <f>APC!G14/10000000</f>
        <v>1.8025756967720162E-4</v>
      </c>
      <c r="H14" s="11">
        <f>APC!H14/10000000</f>
        <v>1.789738500181971E-4</v>
      </c>
      <c r="I14" s="11">
        <f>APC!I14/10000000</f>
        <v>1.7246495806135464E-4</v>
      </c>
      <c r="J14" s="11">
        <f>APC!J14/10000000</f>
        <v>1.8309891904193164E-4</v>
      </c>
      <c r="K14" s="11">
        <f>APC!K14/10000000</f>
        <v>1.4812326533452213E-4</v>
      </c>
      <c r="L14" s="11">
        <f>APC!L14/10000000</f>
        <v>1.3409055419639221E-4</v>
      </c>
      <c r="M14" s="11">
        <f>APC!M14/10000000</f>
        <v>1.3416305401248965E-4</v>
      </c>
      <c r="N14" s="11">
        <f>APC!N14/10000000</f>
        <v>1.4650972992045E-4</v>
      </c>
      <c r="O14" s="11">
        <f>APC!O14/10000000</f>
        <v>1.3120288110456872E-4</v>
      </c>
      <c r="P14" s="11">
        <f>APC!P14/10000000</f>
        <v>1.2232967315999087E-4</v>
      </c>
      <c r="Q14" s="11">
        <f>APC!Q14/10000000</f>
        <v>1.0987000835160565E-4</v>
      </c>
      <c r="R14" s="11">
        <f>APC!R14/10000000</f>
        <v>1.1989924833533537E-4</v>
      </c>
      <c r="S14" s="11">
        <f>APC!S14/10000000</f>
        <v>1.1926589471047616E-4</v>
      </c>
      <c r="T14" s="11">
        <f>APC!T14/10000000</f>
        <v>1.1202881356749761E-4</v>
      </c>
      <c r="U14" s="11">
        <f>APC!U14/10000000</f>
        <v>1.2160149271217772E-4</v>
      </c>
      <c r="V14" s="11">
        <f>APC!V14/10000000</f>
        <v>1.3036916735412749E-4</v>
      </c>
      <c r="W14" s="12">
        <f>APC!W14/10000000</f>
        <v>1.2914781949922402E-4</v>
      </c>
      <c r="X14" s="12">
        <f>APC!X14/10000000</f>
        <v>1.3036402431127101E-4</v>
      </c>
      <c r="Y14" s="12">
        <f>APC!Y14/10000000</f>
        <v>1.23353892481292E-4</v>
      </c>
      <c r="Z14" s="12">
        <f>APC!Z14/10000000</f>
        <v>1.2066897954412601E-4</v>
      </c>
      <c r="AA14" s="12">
        <f>APC!AA14/10000000</f>
        <v>1.13897503072257E-4</v>
      </c>
      <c r="AB14" s="12">
        <f>APC!AB14/10000000</f>
        <v>1.0975546259741701E-4</v>
      </c>
      <c r="AC14" s="12">
        <f>APC!AC14/10000000</f>
        <v>1.0860229490212501E-4</v>
      </c>
      <c r="AD14" s="12">
        <f>APC!AD14/10000000</f>
        <v>1.0658771062686301E-4</v>
      </c>
      <c r="AE14" s="12">
        <f>APC!AE14/10000000</f>
        <v>1.05578617014986E-4</v>
      </c>
      <c r="AG14" s="3">
        <f>(W14-실제값!W14)^2</f>
        <v>1709015.0295815703</v>
      </c>
      <c r="AH14" s="3">
        <f>(X14-실제값!X14)^2</f>
        <v>1903904.6562293537</v>
      </c>
      <c r="AI14" s="3">
        <f>(Y14-실제값!Y14)^2</f>
        <v>1354415.5531003012</v>
      </c>
      <c r="AJ14" s="3">
        <f>(Z14-실제값!Z14)^2</f>
        <v>1910451.7188179207</v>
      </c>
      <c r="AK14" s="3">
        <f>(AA14-실제값!AA14)^2</f>
        <v>1662168.5698388859</v>
      </c>
      <c r="AL14" s="3">
        <f>(AB14-실제값!AB14)^2</f>
        <v>1756558.3753714808</v>
      </c>
      <c r="AM14" s="3">
        <f>(AC14-실제값!AC14)^2</f>
        <v>1522354.7807810134</v>
      </c>
      <c r="AN14" s="3">
        <f>(AD14-실제값!AD14)^2</f>
        <v>1540767.5255117037</v>
      </c>
    </row>
    <row r="15" spans="1:41" x14ac:dyDescent="0.6">
      <c r="A15" s="1">
        <v>11</v>
      </c>
      <c r="B15" s="11">
        <f>APC!B15/10000000</f>
        <v>2.2540380676094673E-4</v>
      </c>
      <c r="C15" s="11">
        <f>APC!C15/10000000</f>
        <v>2.1347085158981871E-4</v>
      </c>
      <c r="D15" s="11">
        <f>APC!D15/10000000</f>
        <v>1.9677789552606655E-4</v>
      </c>
      <c r="E15" s="11">
        <f>APC!E15/10000000</f>
        <v>1.9311555305319769E-4</v>
      </c>
      <c r="F15" s="11">
        <f>APC!F15/10000000</f>
        <v>2.0275561334818614E-4</v>
      </c>
      <c r="G15" s="11">
        <f>APC!G15/10000000</f>
        <v>2.1083267035018667E-4</v>
      </c>
      <c r="H15" s="11">
        <f>APC!H15/10000000</f>
        <v>1.8743216020818547E-4</v>
      </c>
      <c r="I15" s="11">
        <f>APC!I15/10000000</f>
        <v>1.7396136731330822E-4</v>
      </c>
      <c r="J15" s="11">
        <f>APC!J15/10000000</f>
        <v>1.5999389200649028E-4</v>
      </c>
      <c r="K15" s="11">
        <f>APC!K15/10000000</f>
        <v>1.6065508727247915E-4</v>
      </c>
      <c r="L15" s="11">
        <f>APC!L15/10000000</f>
        <v>1.6726713290811124E-4</v>
      </c>
      <c r="M15" s="11">
        <f>APC!M15/10000000</f>
        <v>1.620571560351583E-4</v>
      </c>
      <c r="N15" s="11">
        <f>APC!N15/10000000</f>
        <v>1.5299765935462354E-4</v>
      </c>
      <c r="O15" s="11">
        <f>APC!O15/10000000</f>
        <v>1.2891011310379349E-4</v>
      </c>
      <c r="P15" s="11">
        <f>APC!P15/10000000</f>
        <v>1.5797790515932944E-4</v>
      </c>
      <c r="Q15" s="11">
        <f>APC!Q15/10000000</f>
        <v>1.4204373520155752E-4</v>
      </c>
      <c r="R15" s="11">
        <f>APC!R15/10000000</f>
        <v>1.4176628771713393E-4</v>
      </c>
      <c r="S15" s="11">
        <f>APC!S15/10000000</f>
        <v>1.2712752023554249E-4</v>
      </c>
      <c r="T15" s="11">
        <f>APC!T15/10000000</f>
        <v>1.2375576530723891E-4</v>
      </c>
      <c r="U15" s="11">
        <f>APC!U15/10000000</f>
        <v>1.3436857137319049E-4</v>
      </c>
      <c r="V15" s="11">
        <f>APC!V15/10000000</f>
        <v>1.2697719414749023E-4</v>
      </c>
      <c r="W15" s="12">
        <f>APC!W15/10000000</f>
        <v>1.36040021327896E-4</v>
      </c>
      <c r="X15" s="12">
        <f>APC!X15/10000000</f>
        <v>1.3728783563663101E-4</v>
      </c>
      <c r="Y15" s="12">
        <f>APC!Y15/10000000</f>
        <v>1.38710474798744E-4</v>
      </c>
      <c r="Z15" s="12">
        <f>APC!Z15/10000000</f>
        <v>1.3080158298726702E-4</v>
      </c>
      <c r="AA15" s="12">
        <f>APC!AA15/10000000</f>
        <v>1.27923659772637E-4</v>
      </c>
      <c r="AB15" s="12">
        <f>APC!AB15/10000000</f>
        <v>1.2081300300546199E-4</v>
      </c>
      <c r="AC15" s="12">
        <f>APC!AC15/10000000</f>
        <v>1.1729229255247301E-4</v>
      </c>
      <c r="AD15" s="12">
        <f>APC!AD15/10000000</f>
        <v>1.14783592815016E-4</v>
      </c>
      <c r="AE15" s="12">
        <f>APC!AE15/10000000</f>
        <v>1.13696906652261E-4</v>
      </c>
      <c r="AG15" s="3">
        <f>(W15-실제값!W15)^2</f>
        <v>1751253.1704400196</v>
      </c>
      <c r="AH15" s="3">
        <f>(X15-실제값!X15)^2</f>
        <v>2060501.7710792385</v>
      </c>
      <c r="AI15" s="3">
        <f>(Y15-실제값!Y15)^2</f>
        <v>1336482.481033087</v>
      </c>
      <c r="AJ15" s="3">
        <f>(Z15-실제값!Z15)^2</f>
        <v>2269084.6678884267</v>
      </c>
      <c r="AK15" s="3">
        <f>(AA15-실제값!AA15)^2</f>
        <v>2178354.8094946342</v>
      </c>
      <c r="AL15" s="3">
        <f>(AB15-실제값!AB15)^2</f>
        <v>1745877.9535328012</v>
      </c>
      <c r="AM15" s="3">
        <f>(AC15-실제값!AC15)^2</f>
        <v>2261171.234431488</v>
      </c>
      <c r="AN15" s="3">
        <f>(AD15-실제값!AD15)^2</f>
        <v>2032826.23686073</v>
      </c>
    </row>
    <row r="16" spans="1:41" x14ac:dyDescent="0.6">
      <c r="A16" s="1">
        <v>12</v>
      </c>
      <c r="B16" s="11">
        <f>APC!B16/10000000</f>
        <v>2.6587943368402322E-4</v>
      </c>
      <c r="C16" s="11">
        <f>APC!C16/10000000</f>
        <v>2.4609054305764543E-4</v>
      </c>
      <c r="D16" s="11">
        <f>APC!D16/10000000</f>
        <v>2.519501236379371E-4</v>
      </c>
      <c r="E16" s="11">
        <f>APC!E16/10000000</f>
        <v>2.5947397611245511E-4</v>
      </c>
      <c r="F16" s="11">
        <f>APC!F16/10000000</f>
        <v>2.0233885737796028E-4</v>
      </c>
      <c r="G16" s="11">
        <f>APC!G16/10000000</f>
        <v>2.2288176842037802E-4</v>
      </c>
      <c r="H16" s="11">
        <f>APC!H16/10000000</f>
        <v>2.0500034816814869E-4</v>
      </c>
      <c r="I16" s="11">
        <f>APC!I16/10000000</f>
        <v>2.2608270589519083E-4</v>
      </c>
      <c r="J16" s="11">
        <f>APC!J16/10000000</f>
        <v>2.1465610081885985E-4</v>
      </c>
      <c r="K16" s="11">
        <f>APC!K16/10000000</f>
        <v>2.0616024011457342E-4</v>
      </c>
      <c r="L16" s="11">
        <f>APC!L16/10000000</f>
        <v>1.7327217979437395E-4</v>
      </c>
      <c r="M16" s="11">
        <f>APC!M16/10000000</f>
        <v>1.5853709574866037E-4</v>
      </c>
      <c r="N16" s="11">
        <f>APC!N16/10000000</f>
        <v>1.6156872580694092E-4</v>
      </c>
      <c r="O16" s="11">
        <f>APC!O16/10000000</f>
        <v>1.6234366200556686E-4</v>
      </c>
      <c r="P16" s="11">
        <f>APC!P16/10000000</f>
        <v>1.5279545203544779E-4</v>
      </c>
      <c r="Q16" s="11">
        <f>APC!Q16/10000000</f>
        <v>1.4605752992121845E-4</v>
      </c>
      <c r="R16" s="11">
        <f>APC!R16/10000000</f>
        <v>1.5505474799687327E-4</v>
      </c>
      <c r="S16" s="11">
        <f>APC!S16/10000000</f>
        <v>1.4126365724081294E-4</v>
      </c>
      <c r="T16" s="11">
        <f>APC!T16/10000000</f>
        <v>1.5115781566184115E-4</v>
      </c>
      <c r="U16" s="11">
        <f>APC!U16/10000000</f>
        <v>1.4868752806088717E-4</v>
      </c>
      <c r="V16" s="11">
        <f>APC!V16/10000000</f>
        <v>1.4069899435175309E-4</v>
      </c>
      <c r="W16" s="12">
        <f>APC!W16/10000000</f>
        <v>1.5191483001329199E-4</v>
      </c>
      <c r="X16" s="12">
        <f>APC!X16/10000000</f>
        <v>1.51881627069693E-4</v>
      </c>
      <c r="Y16" s="12">
        <f>APC!Y16/10000000</f>
        <v>1.5341828632829899E-4</v>
      </c>
      <c r="Z16" s="12">
        <f>APC!Z16/10000000</f>
        <v>1.54476694986828E-4</v>
      </c>
      <c r="AA16" s="12">
        <f>APC!AA16/10000000</f>
        <v>1.4563367365106602E-4</v>
      </c>
      <c r="AB16" s="12">
        <f>APC!AB16/10000000</f>
        <v>1.42509534414148E-4</v>
      </c>
      <c r="AC16" s="12">
        <f>APC!AC16/10000000</f>
        <v>1.3559715552382198E-4</v>
      </c>
      <c r="AD16" s="12">
        <f>APC!AD16/10000000</f>
        <v>1.3019786302550699E-4</v>
      </c>
      <c r="AE16" s="12">
        <f>APC!AE16/10000000</f>
        <v>1.2859228055826699E-4</v>
      </c>
      <c r="AG16" s="3">
        <f>(W16-실제값!W16)^2</f>
        <v>2218346.7646219074</v>
      </c>
      <c r="AH16" s="3">
        <f>(X16-실제값!X16)^2</f>
        <v>3279399.1584603745</v>
      </c>
      <c r="AI16" s="3">
        <f>(Y16-실제값!Y16)^2</f>
        <v>2518145.8605599031</v>
      </c>
      <c r="AJ16" s="3">
        <f>(Z16-실제값!Z16)^2</f>
        <v>2702388.3265764695</v>
      </c>
      <c r="AK16" s="3">
        <f>(AA16-실제값!AA16)^2</f>
        <v>2488706.4999528886</v>
      </c>
      <c r="AL16" s="3">
        <f>(AB16-실제값!AB16)^2</f>
        <v>2200109.5678969938</v>
      </c>
      <c r="AM16" s="3">
        <f>(AC16-실제값!AC16)^2</f>
        <v>2492288.5324294372</v>
      </c>
      <c r="AN16" s="3">
        <f>(AD16-실제값!AD16)^2</f>
        <v>2769850.9196246173</v>
      </c>
    </row>
    <row r="17" spans="1:40" x14ac:dyDescent="0.6">
      <c r="A17" s="1">
        <v>13</v>
      </c>
      <c r="B17" s="11">
        <f>APC!B17/10000000</f>
        <v>3.4526122698192108E-4</v>
      </c>
      <c r="C17" s="11">
        <f>APC!C17/10000000</f>
        <v>3.1993346188603804E-4</v>
      </c>
      <c r="D17" s="11">
        <f>APC!D17/10000000</f>
        <v>3.2608895791886618E-4</v>
      </c>
      <c r="E17" s="11">
        <f>APC!E17/10000000</f>
        <v>3.0529687450442166E-4</v>
      </c>
      <c r="F17" s="11">
        <f>APC!F17/10000000</f>
        <v>2.6981811826632432E-4</v>
      </c>
      <c r="G17" s="11">
        <f>APC!G17/10000000</f>
        <v>2.5844542538945071E-4</v>
      </c>
      <c r="H17" s="11">
        <f>APC!H17/10000000</f>
        <v>2.5744054455794746E-4</v>
      </c>
      <c r="I17" s="11">
        <f>APC!I17/10000000</f>
        <v>2.6512953308612306E-4</v>
      </c>
      <c r="J17" s="11">
        <f>APC!J17/10000000</f>
        <v>2.5613136812126344E-4</v>
      </c>
      <c r="K17" s="11">
        <f>APC!K17/10000000</f>
        <v>2.3645261295034633E-4</v>
      </c>
      <c r="L17" s="11">
        <f>APC!L17/10000000</f>
        <v>2.401002127902745E-4</v>
      </c>
      <c r="M17" s="11">
        <f>APC!M17/10000000</f>
        <v>2.1275226034415796E-4</v>
      </c>
      <c r="N17" s="11">
        <f>APC!N17/10000000</f>
        <v>2.1289460206395342E-4</v>
      </c>
      <c r="O17" s="11">
        <f>APC!O17/10000000</f>
        <v>2.0391241148209316E-4</v>
      </c>
      <c r="P17" s="11">
        <f>APC!P17/10000000</f>
        <v>1.9570084207075141E-4</v>
      </c>
      <c r="Q17" s="11">
        <f>APC!Q17/10000000</f>
        <v>1.7895103362989542E-4</v>
      </c>
      <c r="R17" s="11">
        <f>APC!R17/10000000</f>
        <v>1.8844838903918785E-4</v>
      </c>
      <c r="S17" s="11">
        <f>APC!S17/10000000</f>
        <v>1.7947769042067762E-4</v>
      </c>
      <c r="T17" s="11">
        <f>APC!T17/10000000</f>
        <v>1.788351497944973E-4</v>
      </c>
      <c r="U17" s="11">
        <f>APC!U17/10000000</f>
        <v>1.960357981043725E-4</v>
      </c>
      <c r="V17" s="11">
        <f>APC!V17/10000000</f>
        <v>1.8720316719842095E-4</v>
      </c>
      <c r="W17" s="12">
        <f>APC!W17/10000000</f>
        <v>1.8613298239498401E-4</v>
      </c>
      <c r="X17" s="12">
        <f>APC!X17/10000000</f>
        <v>1.86429356557173E-4</v>
      </c>
      <c r="Y17" s="12">
        <f>APC!Y17/10000000</f>
        <v>1.86563159923949E-4</v>
      </c>
      <c r="Z17" s="12">
        <f>APC!Z17/10000000</f>
        <v>1.87804682949591E-4</v>
      </c>
      <c r="AA17" s="12">
        <f>APC!AA17/10000000</f>
        <v>1.8905464536087099E-4</v>
      </c>
      <c r="AB17" s="12">
        <f>APC!AB17/10000000</f>
        <v>1.78332471887732E-4</v>
      </c>
      <c r="AC17" s="12">
        <f>APC!AC17/10000000</f>
        <v>1.7581519226283798E-4</v>
      </c>
      <c r="AD17" s="12">
        <f>APC!AD17/10000000</f>
        <v>1.6544762583158698E-4</v>
      </c>
      <c r="AE17" s="12">
        <f>APC!AE17/10000000</f>
        <v>1.60329899093868E-4</v>
      </c>
      <c r="AG17" s="3">
        <f>(W17-실제값!W17)^2</f>
        <v>3412993.7537722071</v>
      </c>
      <c r="AH17" s="3">
        <f>(X17-실제값!X17)^2</f>
        <v>4120504.2635942148</v>
      </c>
      <c r="AI17" s="3">
        <f>(Y17-실제값!Y17)^2</f>
        <v>3433001.8172572069</v>
      </c>
      <c r="AJ17" s="3">
        <f>(Z17-실제값!Z17)^2</f>
        <v>3426126.4156756736</v>
      </c>
      <c r="AK17" s="3">
        <f>(AA17-실제값!AA17)^2</f>
        <v>4978642.0930145299</v>
      </c>
      <c r="AL17" s="3">
        <f>(AB17-실제값!AB17)^2</f>
        <v>4677499.8328749929</v>
      </c>
      <c r="AM17" s="3">
        <f>(AC17-실제값!AC17)^2</f>
        <v>4439301.4982567094</v>
      </c>
      <c r="AN17" s="3">
        <f>(AD17-실제값!AD17)^2</f>
        <v>5500559.2425927212</v>
      </c>
    </row>
    <row r="18" spans="1:40" x14ac:dyDescent="0.6">
      <c r="A18" s="1">
        <v>14</v>
      </c>
      <c r="B18" s="11">
        <f>APC!B18/10000000</f>
        <v>5.0089749286563691E-4</v>
      </c>
      <c r="C18" s="11">
        <f>APC!C18/10000000</f>
        <v>4.3983023249082487E-4</v>
      </c>
      <c r="D18" s="11">
        <f>APC!D18/10000000</f>
        <v>3.9943213678454091E-4</v>
      </c>
      <c r="E18" s="11">
        <f>APC!E18/10000000</f>
        <v>3.6205691402471212E-4</v>
      </c>
      <c r="F18" s="11">
        <f>APC!F18/10000000</f>
        <v>3.723875599495853E-4</v>
      </c>
      <c r="G18" s="11">
        <f>APC!G18/10000000</f>
        <v>3.512198419337077E-4</v>
      </c>
      <c r="H18" s="11">
        <f>APC!H18/10000000</f>
        <v>3.230672028541893E-4</v>
      </c>
      <c r="I18" s="11">
        <f>APC!I18/10000000</f>
        <v>3.2030039923041178E-4</v>
      </c>
      <c r="J18" s="11">
        <f>APC!J18/10000000</f>
        <v>3.3736134665179396E-4</v>
      </c>
      <c r="K18" s="11">
        <f>APC!K18/10000000</f>
        <v>3.182656323720623E-4</v>
      </c>
      <c r="L18" s="11">
        <f>APC!L18/10000000</f>
        <v>3.3089392423861399E-4</v>
      </c>
      <c r="M18" s="11">
        <f>APC!M18/10000000</f>
        <v>2.8720916471195167E-4</v>
      </c>
      <c r="N18" s="11">
        <f>APC!N18/10000000</f>
        <v>2.8561698661890705E-4</v>
      </c>
      <c r="O18" s="11">
        <f>APC!O18/10000000</f>
        <v>2.5596935831186601E-4</v>
      </c>
      <c r="P18" s="11">
        <f>APC!P18/10000000</f>
        <v>2.429386776746377E-4</v>
      </c>
      <c r="Q18" s="11">
        <f>APC!Q18/10000000</f>
        <v>2.4082088570899081E-4</v>
      </c>
      <c r="R18" s="11">
        <f>APC!R18/10000000</f>
        <v>2.461569139209813E-4</v>
      </c>
      <c r="S18" s="11">
        <f>APC!S18/10000000</f>
        <v>2.442820941258142E-4</v>
      </c>
      <c r="T18" s="11">
        <f>APC!T18/10000000</f>
        <v>2.3519843462983849E-4</v>
      </c>
      <c r="U18" s="11">
        <f>APC!U18/10000000</f>
        <v>2.3572504325982083E-4</v>
      </c>
      <c r="V18" s="11">
        <f>APC!V18/10000000</f>
        <v>2.5539487720969316E-4</v>
      </c>
      <c r="W18" s="12">
        <f>APC!W18/10000000</f>
        <v>2.3384907898976398E-4</v>
      </c>
      <c r="X18" s="12">
        <f>APC!X18/10000000</f>
        <v>2.3875780074005603E-4</v>
      </c>
      <c r="Y18" s="12">
        <f>APC!Y18/10000000</f>
        <v>2.3936191669928297E-4</v>
      </c>
      <c r="Z18" s="12">
        <f>APC!Z18/10000000</f>
        <v>2.38712567576439E-4</v>
      </c>
      <c r="AA18" s="12">
        <f>APC!AA18/10000000</f>
        <v>2.40243090680335E-4</v>
      </c>
      <c r="AB18" s="12">
        <f>APC!AB18/10000000</f>
        <v>2.4197811139800601E-4</v>
      </c>
      <c r="AC18" s="12">
        <f>APC!AC18/10000000</f>
        <v>2.2996567277664198E-4</v>
      </c>
      <c r="AD18" s="12">
        <f>APC!AD18/10000000</f>
        <v>2.24226255914777E-4</v>
      </c>
      <c r="AE18" s="12">
        <f>APC!AE18/10000000</f>
        <v>2.129566997028E-4</v>
      </c>
      <c r="AG18" s="3">
        <f>(W18-실제값!W18)^2</f>
        <v>5830371.3018378885</v>
      </c>
      <c r="AH18" s="3">
        <f>(X18-실제값!X18)^2</f>
        <v>7158976.7725016307</v>
      </c>
      <c r="AI18" s="3">
        <f>(Y18-실제값!Y18)^2</f>
        <v>7237928.2713603452</v>
      </c>
      <c r="AJ18" s="3">
        <f>(Z18-실제값!Z18)^2</f>
        <v>6354060.4188477267</v>
      </c>
      <c r="AK18" s="3">
        <f>(AA18-실제값!AA18)^2</f>
        <v>9237935.9459583815</v>
      </c>
      <c r="AL18" s="3">
        <f>(AB18-실제값!AB18)^2</f>
        <v>8670969.136778798</v>
      </c>
      <c r="AM18" s="3">
        <f>(AC18-실제값!AC18)^2</f>
        <v>10096070.352444772</v>
      </c>
      <c r="AN18" s="3">
        <f>(AD18-실제값!AD18)^2</f>
        <v>9442610.7435022388</v>
      </c>
    </row>
    <row r="19" spans="1:40" x14ac:dyDescent="0.6">
      <c r="A19" s="1">
        <v>15</v>
      </c>
      <c r="B19" s="11">
        <f>APC!B19/10000000</f>
        <v>6.6372778166263601E-4</v>
      </c>
      <c r="C19" s="11">
        <f>APC!C19/10000000</f>
        <v>5.9686503423155707E-4</v>
      </c>
      <c r="D19" s="11">
        <f>APC!D19/10000000</f>
        <v>5.5159695543253659E-4</v>
      </c>
      <c r="E19" s="11">
        <f>APC!E19/10000000</f>
        <v>5.1496677766470656E-4</v>
      </c>
      <c r="F19" s="11">
        <f>APC!F19/10000000</f>
        <v>4.8969794447886012E-4</v>
      </c>
      <c r="G19" s="11">
        <f>APC!G19/10000000</f>
        <v>4.9579215832357549E-4</v>
      </c>
      <c r="H19" s="11">
        <f>APC!H19/10000000</f>
        <v>4.5983964075755631E-4</v>
      </c>
      <c r="I19" s="11">
        <f>APC!I19/10000000</f>
        <v>4.3506128920730772E-4</v>
      </c>
      <c r="J19" s="11">
        <f>APC!J19/10000000</f>
        <v>4.2819634027795365E-4</v>
      </c>
      <c r="K19" s="11">
        <f>APC!K19/10000000</f>
        <v>4.5892180622618509E-4</v>
      </c>
      <c r="L19" s="11">
        <f>APC!L19/10000000</f>
        <v>4.5932543206862064E-4</v>
      </c>
      <c r="M19" s="11">
        <f>APC!M19/10000000</f>
        <v>4.129348485296645E-4</v>
      </c>
      <c r="N19" s="11">
        <f>APC!N19/10000000</f>
        <v>4.0166565178756896E-4</v>
      </c>
      <c r="O19" s="11">
        <f>APC!O19/10000000</f>
        <v>3.7538985642163018E-4</v>
      </c>
      <c r="P19" s="11">
        <f>APC!P19/10000000</f>
        <v>3.4255416408607471E-4</v>
      </c>
      <c r="Q19" s="11">
        <f>APC!Q19/10000000</f>
        <v>3.2283087054392088E-4</v>
      </c>
      <c r="R19" s="11">
        <f>APC!R19/10000000</f>
        <v>3.0424608072389771E-4</v>
      </c>
      <c r="S19" s="11">
        <f>APC!S19/10000000</f>
        <v>3.2786484170044359E-4</v>
      </c>
      <c r="T19" s="11">
        <f>APC!T19/10000000</f>
        <v>3.294354705901338E-4</v>
      </c>
      <c r="U19" s="11">
        <f>APC!U19/10000000</f>
        <v>3.0828138506958791E-4</v>
      </c>
      <c r="V19" s="11">
        <f>APC!V19/10000000</f>
        <v>3.3664854072749451E-4</v>
      </c>
      <c r="W19" s="12">
        <f>APC!W19/10000000</f>
        <v>3.1818269229498303E-4</v>
      </c>
      <c r="X19" s="12">
        <f>APC!X19/10000000</f>
        <v>3.1267664258915204E-4</v>
      </c>
      <c r="Y19" s="12">
        <f>APC!Y19/10000000</f>
        <v>3.1953899539198803E-4</v>
      </c>
      <c r="Z19" s="12">
        <f>APC!Z19/10000000</f>
        <v>3.1924932765258298E-4</v>
      </c>
      <c r="AA19" s="12">
        <f>APC!AA19/10000000</f>
        <v>3.1830635949779896E-4</v>
      </c>
      <c r="AB19" s="12">
        <f>APC!AB19/10000000</f>
        <v>3.20527413114943E-4</v>
      </c>
      <c r="AC19" s="12">
        <f>APC!AC19/10000000</f>
        <v>3.2526265980863198E-4</v>
      </c>
      <c r="AD19" s="12">
        <f>APC!AD19/10000000</f>
        <v>3.05716318447015E-4</v>
      </c>
      <c r="AE19" s="12">
        <f>APC!AE19/10000000</f>
        <v>3.0084498474224102E-4</v>
      </c>
      <c r="AG19" s="3">
        <f>(W19-실제값!W19)^2</f>
        <v>12762130.876359578</v>
      </c>
      <c r="AH19" s="3">
        <f>(X19-실제값!X19)^2</f>
        <v>14090891.87246423</v>
      </c>
      <c r="AI19" s="3">
        <f>(Y19-실제값!Y19)^2</f>
        <v>14060856.62321684</v>
      </c>
      <c r="AJ19" s="3">
        <f>(Z19-실제값!Z19)^2</f>
        <v>12637094.805936825</v>
      </c>
      <c r="AK19" s="3">
        <f>(AA19-실제값!AA19)^2</f>
        <v>16908390.412417673</v>
      </c>
      <c r="AL19" s="3">
        <f>(AB19-실제값!AB19)^2</f>
        <v>16993175.311787482</v>
      </c>
      <c r="AM19" s="3">
        <f>(AC19-실제값!AC19)^2</f>
        <v>19135417.740121976</v>
      </c>
      <c r="AN19" s="3">
        <f>(AD19-실제값!AD19)^2</f>
        <v>20492426.24363105</v>
      </c>
    </row>
    <row r="20" spans="1:40" x14ac:dyDescent="0.6">
      <c r="A20" s="1">
        <v>16</v>
      </c>
      <c r="B20" s="11">
        <f>APC!B20/10000000</f>
        <v>1.0231472573364933E-3</v>
      </c>
      <c r="C20" s="11">
        <f>APC!C20/10000000</f>
        <v>9.5386324682093782E-4</v>
      </c>
      <c r="D20" s="11">
        <f>APC!D20/10000000</f>
        <v>8.3568954313496596E-4</v>
      </c>
      <c r="E20" s="11">
        <f>APC!E20/10000000</f>
        <v>7.8201672679258539E-4</v>
      </c>
      <c r="F20" s="11">
        <f>APC!F20/10000000</f>
        <v>7.5883114917539888E-4</v>
      </c>
      <c r="G20" s="11">
        <f>APC!G20/10000000</f>
        <v>7.2359809529869872E-4</v>
      </c>
      <c r="H20" s="11">
        <f>APC!H20/10000000</f>
        <v>6.9062838488995301E-4</v>
      </c>
      <c r="I20" s="11">
        <f>APC!I20/10000000</f>
        <v>7.3918332033736636E-4</v>
      </c>
      <c r="J20" s="11">
        <f>APC!J20/10000000</f>
        <v>6.9816746678171731E-4</v>
      </c>
      <c r="K20" s="11">
        <f>APC!K20/10000000</f>
        <v>6.8517294717403425E-4</v>
      </c>
      <c r="L20" s="11">
        <f>APC!L20/10000000</f>
        <v>6.5317766919438058E-4</v>
      </c>
      <c r="M20" s="11">
        <f>APC!M20/10000000</f>
        <v>6.3943271712291801E-4</v>
      </c>
      <c r="N20" s="11">
        <f>APC!N20/10000000</f>
        <v>5.8112590366759913E-4</v>
      </c>
      <c r="O20" s="11">
        <f>APC!O20/10000000</f>
        <v>5.5302129343851817E-4</v>
      </c>
      <c r="P20" s="11">
        <f>APC!P20/10000000</f>
        <v>5.1171235188649346E-4</v>
      </c>
      <c r="Q20" s="11">
        <f>APC!Q20/10000000</f>
        <v>4.934579102534774E-4</v>
      </c>
      <c r="R20" s="11">
        <f>APC!R20/10000000</f>
        <v>4.7255666155033758E-4</v>
      </c>
      <c r="S20" s="11">
        <f>APC!S20/10000000</f>
        <v>4.4584783488852553E-4</v>
      </c>
      <c r="T20" s="11">
        <f>APC!T20/10000000</f>
        <v>4.3687828764319466E-4</v>
      </c>
      <c r="U20" s="11">
        <f>APC!U20/10000000</f>
        <v>4.6810869911836846E-4</v>
      </c>
      <c r="V20" s="11">
        <f>APC!V20/10000000</f>
        <v>4.6288828130006533E-4</v>
      </c>
      <c r="W20" s="12">
        <f>APC!W20/10000000</f>
        <v>4.8537210282136002E-4</v>
      </c>
      <c r="X20" s="12">
        <f>APC!X20/10000000</f>
        <v>4.6982421973821903E-4</v>
      </c>
      <c r="Y20" s="12">
        <f>APC!Y20/10000000</f>
        <v>4.6212643089649599E-4</v>
      </c>
      <c r="Z20" s="12">
        <f>APC!Z20/10000000</f>
        <v>4.7064979689242798E-4</v>
      </c>
      <c r="AA20" s="12">
        <f>APC!AA20/10000000</f>
        <v>4.7010957354653602E-4</v>
      </c>
      <c r="AB20" s="12">
        <f>APC!AB20/10000000</f>
        <v>4.6898468455426498E-4</v>
      </c>
      <c r="AC20" s="12">
        <f>APC!AC20/10000000</f>
        <v>4.75797742841168E-4</v>
      </c>
      <c r="AD20" s="12">
        <f>APC!AD20/10000000</f>
        <v>4.7751705724671301E-4</v>
      </c>
      <c r="AE20" s="12">
        <f>APC!AE20/10000000</f>
        <v>4.5297476086934602E-4</v>
      </c>
      <c r="AG20" s="3">
        <f>(W20-실제값!W20)^2</f>
        <v>24662507.051348627</v>
      </c>
      <c r="AH20" s="3">
        <f>(X20-실제값!X20)^2</f>
        <v>29125419.781494521</v>
      </c>
      <c r="AI20" s="3">
        <f>(Y20-실제값!Y20)^2</f>
        <v>22996697.408170603</v>
      </c>
      <c r="AJ20" s="3">
        <f>(Z20-실제값!Z20)^2</f>
        <v>24357237.795273449</v>
      </c>
      <c r="AK20" s="3">
        <f>(AA20-실제값!AA20)^2</f>
        <v>33725567.690437213</v>
      </c>
      <c r="AL20" s="3">
        <f>(AB20-실제값!AB20)^2</f>
        <v>34553709.364738956</v>
      </c>
      <c r="AM20" s="3">
        <f>(AC20-실제값!AC20)^2</f>
        <v>35013722.476417363</v>
      </c>
      <c r="AN20" s="3">
        <f>(AD20-실제값!AD20)^2</f>
        <v>41464431.015409514</v>
      </c>
    </row>
    <row r="21" spans="1:40" x14ac:dyDescent="0.6">
      <c r="A21" s="1">
        <v>17</v>
      </c>
      <c r="B21" s="11">
        <f>APC!B21/10000000</f>
        <v>1.2257136912612061E-3</v>
      </c>
      <c r="C21" s="11">
        <f>APC!C21/10000000</f>
        <v>1.1189505906472111E-3</v>
      </c>
      <c r="D21" s="11">
        <f>APC!D21/10000000</f>
        <v>1.0913390066986395E-3</v>
      </c>
      <c r="E21" s="11">
        <f>APC!E21/10000000</f>
        <v>9.7176970652756902E-4</v>
      </c>
      <c r="F21" s="11">
        <f>APC!F21/10000000</f>
        <v>9.753210170652957E-4</v>
      </c>
      <c r="G21" s="11">
        <f>APC!G21/10000000</f>
        <v>9.3408930803807284E-4</v>
      </c>
      <c r="H21" s="11">
        <f>APC!H21/10000000</f>
        <v>9.2061249522680771E-4</v>
      </c>
      <c r="I21" s="11">
        <f>APC!I21/10000000</f>
        <v>9.0005982780708041E-4</v>
      </c>
      <c r="J21" s="11">
        <f>APC!J21/10000000</f>
        <v>8.8957589209669619E-4</v>
      </c>
      <c r="K21" s="11">
        <f>APC!K21/10000000</f>
        <v>8.8299784077933987E-4</v>
      </c>
      <c r="L21" s="11">
        <f>APC!L21/10000000</f>
        <v>9.003901954130933E-4</v>
      </c>
      <c r="M21" s="11">
        <f>APC!M21/10000000</f>
        <v>8.8708869957905502E-4</v>
      </c>
      <c r="N21" s="11">
        <f>APC!N21/10000000</f>
        <v>8.0991891125515973E-4</v>
      </c>
      <c r="O21" s="11">
        <f>APC!O21/10000000</f>
        <v>7.4227368798284853E-4</v>
      </c>
      <c r="P21" s="11">
        <f>APC!P21/10000000</f>
        <v>6.832328077283899E-4</v>
      </c>
      <c r="Q21" s="11">
        <f>APC!Q21/10000000</f>
        <v>6.5003011122761502E-4</v>
      </c>
      <c r="R21" s="11">
        <f>APC!R21/10000000</f>
        <v>6.2162746581458626E-4</v>
      </c>
      <c r="S21" s="11">
        <f>APC!S21/10000000</f>
        <v>5.974746720285917E-4</v>
      </c>
      <c r="T21" s="11">
        <f>APC!T21/10000000</f>
        <v>5.9990654923211669E-4</v>
      </c>
      <c r="U21" s="11">
        <f>APC!U21/10000000</f>
        <v>5.8667440150343957E-4</v>
      </c>
      <c r="V21" s="11">
        <f>APC!V21/10000000</f>
        <v>6.579655131588733E-4</v>
      </c>
      <c r="W21" s="12">
        <f>APC!W21/10000000</f>
        <v>6.1558265084400601E-4</v>
      </c>
      <c r="X21" s="12">
        <f>APC!X21/10000000</f>
        <v>6.1671834562727803E-4</v>
      </c>
      <c r="Y21" s="12">
        <f>APC!Y21/10000000</f>
        <v>5.9752210578096902E-4</v>
      </c>
      <c r="Z21" s="12">
        <f>APC!Z21/10000000</f>
        <v>5.8571726522196996E-4</v>
      </c>
      <c r="AA21" s="12">
        <f>APC!AA21/10000000</f>
        <v>5.9637604048647802E-4</v>
      </c>
      <c r="AB21" s="12">
        <f>APC!AB21/10000000</f>
        <v>5.9602660759234204E-4</v>
      </c>
      <c r="AC21" s="12">
        <f>APC!AC21/10000000</f>
        <v>5.9905826838968501E-4</v>
      </c>
      <c r="AD21" s="12">
        <f>APC!AD21/10000000</f>
        <v>6.0107721479109896E-4</v>
      </c>
      <c r="AE21" s="12">
        <f>APC!AE21/10000000</f>
        <v>6.0883201354797602E-4</v>
      </c>
      <c r="AG21" s="3">
        <f>(W21-실제값!W21)^2</f>
        <v>45172724.398670815</v>
      </c>
      <c r="AH21" s="3">
        <f>(X21-실제값!X21)^2</f>
        <v>42043467.432474315</v>
      </c>
      <c r="AI21" s="3">
        <f>(Y21-실제값!Y21)^2</f>
        <v>43254594.413121141</v>
      </c>
      <c r="AJ21" s="3">
        <f>(Z21-실제값!Z21)^2</f>
        <v>39912773.152310304</v>
      </c>
      <c r="AK21" s="3">
        <f>(AA21-실제값!AA21)^2</f>
        <v>56897997.017300501</v>
      </c>
      <c r="AL21" s="3">
        <f>(AB21-실제값!AB21)^2</f>
        <v>68550207.53675817</v>
      </c>
      <c r="AM21" s="3">
        <f>(AC21-실제값!AC21)^2</f>
        <v>65578816.179056793</v>
      </c>
      <c r="AN21" s="3">
        <f>(AD21-실제값!AD21)^2</f>
        <v>65097458.469454318</v>
      </c>
    </row>
    <row r="22" spans="1:40" x14ac:dyDescent="0.6">
      <c r="A22" s="1">
        <v>18</v>
      </c>
      <c r="B22" s="11">
        <f>APC!B22/10000000</f>
        <v>1.5119226467929722E-3</v>
      </c>
      <c r="C22" s="11">
        <f>APC!C22/10000000</f>
        <v>1.4296247090176469E-3</v>
      </c>
      <c r="D22" s="11">
        <f>APC!D22/10000000</f>
        <v>1.3404680280689862E-3</v>
      </c>
      <c r="E22" s="11">
        <f>APC!E22/10000000</f>
        <v>1.3139339179091976E-3</v>
      </c>
      <c r="F22" s="11">
        <f>APC!F22/10000000</f>
        <v>1.2224429034644428E-3</v>
      </c>
      <c r="G22" s="11">
        <f>APC!G22/10000000</f>
        <v>1.1769367860932202E-3</v>
      </c>
      <c r="H22" s="11">
        <f>APC!H22/10000000</f>
        <v>1.2066737934422738E-3</v>
      </c>
      <c r="I22" s="11">
        <f>APC!I22/10000000</f>
        <v>1.1914942057541439E-3</v>
      </c>
      <c r="J22" s="11">
        <f>APC!J22/10000000</f>
        <v>1.193929315164691E-3</v>
      </c>
      <c r="K22" s="11">
        <f>APC!K22/10000000</f>
        <v>1.161970967308425E-3</v>
      </c>
      <c r="L22" s="11">
        <f>APC!L22/10000000</f>
        <v>1.1716437665902271E-3</v>
      </c>
      <c r="M22" s="11">
        <f>APC!M22/10000000</f>
        <v>1.2000573958927288E-3</v>
      </c>
      <c r="N22" s="11">
        <f>APC!N22/10000000</f>
        <v>1.1521530556124755E-3</v>
      </c>
      <c r="O22" s="11">
        <f>APC!O22/10000000</f>
        <v>1.0530288652311982E-3</v>
      </c>
      <c r="P22" s="11">
        <f>APC!P22/10000000</f>
        <v>9.4936502791117909E-4</v>
      </c>
      <c r="Q22" s="11">
        <f>APC!Q22/10000000</f>
        <v>9.4315433525101508E-4</v>
      </c>
      <c r="R22" s="11">
        <f>APC!R22/10000000</f>
        <v>8.9691781273937483E-4</v>
      </c>
      <c r="S22" s="11">
        <f>APC!S22/10000000</f>
        <v>8.7507260271166667E-4</v>
      </c>
      <c r="T22" s="11">
        <f>APC!T22/10000000</f>
        <v>7.7901783345366601E-4</v>
      </c>
      <c r="U22" s="11">
        <f>APC!U22/10000000</f>
        <v>8.2424720835650475E-4</v>
      </c>
      <c r="V22" s="11">
        <f>APC!V22/10000000</f>
        <v>8.5324609315727269E-4</v>
      </c>
      <c r="W22" s="12">
        <f>APC!W22/10000000</f>
        <v>8.3512177637323E-4</v>
      </c>
      <c r="X22" s="12">
        <f>APC!X22/10000000</f>
        <v>8.0337131609000301E-4</v>
      </c>
      <c r="Y22" s="12">
        <f>APC!Y22/10000000</f>
        <v>8.0560719631122396E-4</v>
      </c>
      <c r="Z22" s="12">
        <f>APC!Z22/10000000</f>
        <v>7.7785578898710204E-4</v>
      </c>
      <c r="AA22" s="12">
        <f>APC!AA22/10000000</f>
        <v>7.6230405714338301E-4</v>
      </c>
      <c r="AB22" s="12">
        <f>APC!AB22/10000000</f>
        <v>7.7661295901676009E-4</v>
      </c>
      <c r="AC22" s="12">
        <f>APC!AC22/10000000</f>
        <v>7.8197694292005094E-4</v>
      </c>
      <c r="AD22" s="12">
        <f>APC!AD22/10000000</f>
        <v>7.77311062110417E-4</v>
      </c>
      <c r="AE22" s="12">
        <f>APC!AE22/10000000</f>
        <v>7.8714864070393196E-4</v>
      </c>
      <c r="AG22" s="3">
        <f>(W22-실제값!W22)^2</f>
        <v>89576227.261086032</v>
      </c>
      <c r="AH22" s="3">
        <f>(X22-실제값!X22)^2</f>
        <v>87225744.673658431</v>
      </c>
      <c r="AI22" s="3">
        <f>(Y22-실제값!Y22)^2</f>
        <v>81291315.451298505</v>
      </c>
      <c r="AJ22" s="3">
        <f>(Z22-실제값!Z22)^2</f>
        <v>81069583.76053676</v>
      </c>
      <c r="AK22" s="3">
        <f>(AA22-실제값!AA22)^2</f>
        <v>112323757.29487045</v>
      </c>
      <c r="AL22" s="3">
        <f>(AB22-실제값!AB22)^2</f>
        <v>126633491.32327589</v>
      </c>
      <c r="AM22" s="3">
        <f>(AC22-실제값!AC22)^2</f>
        <v>114608457.35135344</v>
      </c>
      <c r="AN22" s="3">
        <f>(AD22-실제값!AD22)^2</f>
        <v>108547674.87876222</v>
      </c>
    </row>
    <row r="23" spans="1:40" x14ac:dyDescent="0.6">
      <c r="A23" s="1">
        <v>19</v>
      </c>
      <c r="B23" s="11">
        <f>APC!B23/10000000</f>
        <v>1.5573314485255103E-3</v>
      </c>
      <c r="C23" s="11">
        <f>APC!C23/10000000</f>
        <v>1.5133608029644038E-3</v>
      </c>
      <c r="D23" s="11">
        <f>APC!D23/10000000</f>
        <v>1.4265024999226322E-3</v>
      </c>
      <c r="E23" s="11">
        <f>APC!E23/10000000</f>
        <v>1.3556501344550375E-3</v>
      </c>
      <c r="F23" s="11">
        <f>APC!F23/10000000</f>
        <v>1.3200850856360748E-3</v>
      </c>
      <c r="G23" s="11">
        <f>APC!G23/10000000</f>
        <v>1.3309589672038827E-3</v>
      </c>
      <c r="H23" s="11">
        <f>APC!H23/10000000</f>
        <v>1.3689301272987863E-3</v>
      </c>
      <c r="I23" s="11">
        <f>APC!I23/10000000</f>
        <v>1.3753163356331577E-3</v>
      </c>
      <c r="J23" s="11">
        <f>APC!J23/10000000</f>
        <v>1.3336849271852168E-3</v>
      </c>
      <c r="K23" s="11">
        <f>APC!K23/10000000</f>
        <v>1.296873080134943E-3</v>
      </c>
      <c r="L23" s="11">
        <f>APC!L23/10000000</f>
        <v>1.3393542363885893E-3</v>
      </c>
      <c r="M23" s="11">
        <f>APC!M23/10000000</f>
        <v>1.3425228750736555E-3</v>
      </c>
      <c r="N23" s="11">
        <f>APC!N23/10000000</f>
        <v>1.311219148855339E-3</v>
      </c>
      <c r="O23" s="11">
        <f>APC!O23/10000000</f>
        <v>1.2100368284973157E-3</v>
      </c>
      <c r="P23" s="11">
        <f>APC!P23/10000000</f>
        <v>1.0733918540288051E-3</v>
      </c>
      <c r="Q23" s="11">
        <f>APC!Q23/10000000</f>
        <v>1.0264480202904188E-3</v>
      </c>
      <c r="R23" s="11">
        <f>APC!R23/10000000</f>
        <v>1.0672271661373435E-3</v>
      </c>
      <c r="S23" s="11">
        <f>APC!S23/10000000</f>
        <v>9.8983189914413744E-4</v>
      </c>
      <c r="T23" s="11">
        <f>APC!T23/10000000</f>
        <v>9.259850648273137E-4</v>
      </c>
      <c r="U23" s="11">
        <f>APC!U23/10000000</f>
        <v>9.4903095835061773E-4</v>
      </c>
      <c r="V23" s="11">
        <f>APC!V23/10000000</f>
        <v>1.0121487217864026E-3</v>
      </c>
      <c r="W23" s="12">
        <f>APC!W23/10000000</f>
        <v>9.1107523889852598E-4</v>
      </c>
      <c r="X23" s="12">
        <f>APC!X23/10000000</f>
        <v>9.157276559381769E-4</v>
      </c>
      <c r="Y23" s="12">
        <f>APC!Y23/10000000</f>
        <v>8.8173760443117498E-4</v>
      </c>
      <c r="Z23" s="12">
        <f>APC!Z23/10000000</f>
        <v>8.8116049950852989E-4</v>
      </c>
      <c r="AA23" s="12">
        <f>APC!AA23/10000000</f>
        <v>8.506009543397489E-4</v>
      </c>
      <c r="AB23" s="12">
        <f>APC!AB23/10000000</f>
        <v>8.3406375565847591E-4</v>
      </c>
      <c r="AC23" s="12">
        <f>APC!AC23/10000000</f>
        <v>8.5609016029611308E-4</v>
      </c>
      <c r="AD23" s="12">
        <f>APC!AD23/10000000</f>
        <v>8.52523386648773E-4</v>
      </c>
      <c r="AE23" s="12">
        <f>APC!AE23/10000000</f>
        <v>8.5527918950670386E-4</v>
      </c>
      <c r="AG23" s="3">
        <f>(W23-실제값!W23)^2</f>
        <v>120457072.33759989</v>
      </c>
      <c r="AH23" s="3">
        <f>(X23-실제값!X23)^2</f>
        <v>127994810.7897775</v>
      </c>
      <c r="AI23" s="3">
        <f>(Y23-실제값!Y23)^2</f>
        <v>99350686.390012577</v>
      </c>
      <c r="AJ23" s="3">
        <f>(Z23-실제값!Z23)^2</f>
        <v>104219054.65766786</v>
      </c>
      <c r="AK23" s="3">
        <f>(AA23-실제값!AA23)^2</f>
        <v>158392484.49362981</v>
      </c>
      <c r="AL23" s="3">
        <f>(AB23-실제값!AB23)^2</f>
        <v>179957729.616128</v>
      </c>
      <c r="AM23" s="3">
        <f>(AC23-실제값!AC23)^2</f>
        <v>140578877.15345427</v>
      </c>
      <c r="AN23" s="3">
        <f>(AD23-실제값!AD23)^2</f>
        <v>137161178.74153623</v>
      </c>
    </row>
    <row r="24" spans="1:40" x14ac:dyDescent="0.6">
      <c r="A24" s="1">
        <v>20</v>
      </c>
      <c r="B24" s="11">
        <f>APC!B24/10000000</f>
        <v>1.5589023444178239E-3</v>
      </c>
      <c r="C24" s="11">
        <f>APC!C24/10000000</f>
        <v>1.5211451727367633E-3</v>
      </c>
      <c r="D24" s="11">
        <f>APC!D24/10000000</f>
        <v>1.4128378925710265E-3</v>
      </c>
      <c r="E24" s="11">
        <f>APC!E24/10000000</f>
        <v>1.3597649308639713E-3</v>
      </c>
      <c r="F24" s="11">
        <f>APC!F24/10000000</f>
        <v>1.3267633344432445E-3</v>
      </c>
      <c r="G24" s="11">
        <f>APC!G24/10000000</f>
        <v>1.3713637929622484E-3</v>
      </c>
      <c r="H24" s="11">
        <f>APC!H24/10000000</f>
        <v>1.3540752133426274E-3</v>
      </c>
      <c r="I24" s="11">
        <f>APC!I24/10000000</f>
        <v>1.3773974330999186E-3</v>
      </c>
      <c r="J24" s="11">
        <f>APC!J24/10000000</f>
        <v>1.3897813939612782E-3</v>
      </c>
      <c r="K24" s="11">
        <f>APC!K24/10000000</f>
        <v>1.3248967636599782E-3</v>
      </c>
      <c r="L24" s="11">
        <f>APC!L24/10000000</f>
        <v>1.3585068428389054E-3</v>
      </c>
      <c r="M24" s="11">
        <f>APC!M24/10000000</f>
        <v>1.4128081189041324E-3</v>
      </c>
      <c r="N24" s="11">
        <f>APC!N24/10000000</f>
        <v>1.3143439554409255E-3</v>
      </c>
      <c r="O24" s="11">
        <f>APC!O24/10000000</f>
        <v>1.3147735554885746E-3</v>
      </c>
      <c r="P24" s="11">
        <f>APC!P24/10000000</f>
        <v>1.2046253539066991E-3</v>
      </c>
      <c r="Q24" s="11">
        <f>APC!Q24/10000000</f>
        <v>1.1295153954026672E-3</v>
      </c>
      <c r="R24" s="11">
        <f>APC!R24/10000000</f>
        <v>1.0968781524111253E-3</v>
      </c>
      <c r="S24" s="11">
        <f>APC!S24/10000000</f>
        <v>1.0884454828187222E-3</v>
      </c>
      <c r="T24" s="11">
        <f>APC!T24/10000000</f>
        <v>1.0408872079856555E-3</v>
      </c>
      <c r="U24" s="11">
        <f>APC!U24/10000000</f>
        <v>1.0382041594942518E-3</v>
      </c>
      <c r="V24" s="11">
        <f>APC!V24/10000000</f>
        <v>1.1101380248601301E-3</v>
      </c>
      <c r="W24" s="12">
        <f>APC!W24/10000000</f>
        <v>9.3931481798253003E-4</v>
      </c>
      <c r="X24" s="12">
        <f>APC!X24/10000000</f>
        <v>9.3088112891684307E-4</v>
      </c>
      <c r="Y24" s="12">
        <f>APC!Y24/10000000</f>
        <v>9.3651089166075401E-4</v>
      </c>
      <c r="Z24" s="12">
        <f>APC!Z24/10000000</f>
        <v>8.9865812852083404E-4</v>
      </c>
      <c r="AA24" s="12">
        <f>APC!AA24/10000000</f>
        <v>8.9785304195006787E-4</v>
      </c>
      <c r="AB24" s="12">
        <f>APC!AB24/10000000</f>
        <v>8.6720214663141705E-4</v>
      </c>
      <c r="AC24" s="12">
        <f>APC!AC24/10000000</f>
        <v>8.5671738907524501E-4</v>
      </c>
      <c r="AD24" s="12">
        <f>APC!AD24/10000000</f>
        <v>8.6967166329278498E-4</v>
      </c>
      <c r="AE24" s="12">
        <f>APC!AE24/10000000</f>
        <v>8.7406316541929503E-4</v>
      </c>
      <c r="AG24" s="3">
        <f>(W24-실제값!W24)^2</f>
        <v>138100822.92621019</v>
      </c>
      <c r="AH24" s="3">
        <f>(X24-실제값!X24)^2</f>
        <v>145029351.42159855</v>
      </c>
      <c r="AI24" s="3">
        <f>(Y24-실제값!Y24)^2</f>
        <v>119470796.14878382</v>
      </c>
      <c r="AJ24" s="3">
        <f>(Z24-실제값!Z24)^2</f>
        <v>126321776.07539287</v>
      </c>
      <c r="AK24" s="3">
        <f>(AA24-실제값!AA24)^2</f>
        <v>182502956.52420461</v>
      </c>
      <c r="AL24" s="3">
        <f>(AB24-실제값!AB24)^2</f>
        <v>182316908.66357711</v>
      </c>
      <c r="AM24" s="3">
        <f>(AC24-실제값!AC24)^2</f>
        <v>160120602.77465251</v>
      </c>
      <c r="AN24" s="3">
        <f>(AD24-실제값!AD24)^2</f>
        <v>149340732.66393787</v>
      </c>
    </row>
    <row r="25" spans="1:40" x14ac:dyDescent="0.6">
      <c r="A25" s="1">
        <v>21</v>
      </c>
      <c r="B25" s="11">
        <f>APC!B25/10000000</f>
        <v>1.6383606276270681E-3</v>
      </c>
      <c r="C25" s="11">
        <f>APC!C25/10000000</f>
        <v>1.5757831546186337E-3</v>
      </c>
      <c r="D25" s="11">
        <f>APC!D25/10000000</f>
        <v>1.5781901408615786E-3</v>
      </c>
      <c r="E25" s="11">
        <f>APC!E25/10000000</f>
        <v>1.486433979797815E-3</v>
      </c>
      <c r="F25" s="11">
        <f>APC!F25/10000000</f>
        <v>1.4005723405532667E-3</v>
      </c>
      <c r="G25" s="11">
        <f>APC!G25/10000000</f>
        <v>1.4591372956779031E-3</v>
      </c>
      <c r="H25" s="11">
        <f>APC!H25/10000000</f>
        <v>1.5295469270840663E-3</v>
      </c>
      <c r="I25" s="11">
        <f>APC!I25/10000000</f>
        <v>1.4493860548491833E-3</v>
      </c>
      <c r="J25" s="11">
        <f>APC!J25/10000000</f>
        <v>1.4206674659214163E-3</v>
      </c>
      <c r="K25" s="11">
        <f>APC!K25/10000000</f>
        <v>1.4547030017136662E-3</v>
      </c>
      <c r="L25" s="11">
        <f>APC!L25/10000000</f>
        <v>1.4990311765119314E-3</v>
      </c>
      <c r="M25" s="11">
        <f>APC!M25/10000000</f>
        <v>1.520406802041997E-3</v>
      </c>
      <c r="N25" s="11">
        <f>APC!N25/10000000</f>
        <v>1.455340233744076E-3</v>
      </c>
      <c r="O25" s="11">
        <f>APC!O25/10000000</f>
        <v>1.378601926275932E-3</v>
      </c>
      <c r="P25" s="11">
        <f>APC!P25/10000000</f>
        <v>1.338354897022394E-3</v>
      </c>
      <c r="Q25" s="11">
        <f>APC!Q25/10000000</f>
        <v>1.2891350145832498E-3</v>
      </c>
      <c r="R25" s="11">
        <f>APC!R25/10000000</f>
        <v>1.254357999142383E-3</v>
      </c>
      <c r="S25" s="11">
        <f>APC!S25/10000000</f>
        <v>1.2126649292020127E-3</v>
      </c>
      <c r="T25" s="11">
        <f>APC!T25/10000000</f>
        <v>1.1817873281174125E-3</v>
      </c>
      <c r="U25" s="11">
        <f>APC!U25/10000000</f>
        <v>1.1692469384792892E-3</v>
      </c>
      <c r="V25" s="11">
        <f>APC!V25/10000000</f>
        <v>1.2425522531937909E-3</v>
      </c>
      <c r="W25" s="12">
        <f>APC!W25/10000000</f>
        <v>1.03671367287979E-3</v>
      </c>
      <c r="X25" s="12">
        <f>APC!X25/10000000</f>
        <v>1.00962856654722E-3</v>
      </c>
      <c r="Y25" s="12">
        <f>APC!Y25/10000000</f>
        <v>1.0015005731930399E-3</v>
      </c>
      <c r="Z25" s="12">
        <f>APC!Z25/10000000</f>
        <v>1.0041034294528E-3</v>
      </c>
      <c r="AA25" s="12">
        <f>APC!AA25/10000000</f>
        <v>9.6328593405831304E-4</v>
      </c>
      <c r="AB25" s="12">
        <f>APC!AB25/10000000</f>
        <v>9.62964353293097E-4</v>
      </c>
      <c r="AC25" s="12">
        <f>APC!AC25/10000000</f>
        <v>9.3706377838067201E-4</v>
      </c>
      <c r="AD25" s="12">
        <f>APC!AD25/10000000</f>
        <v>9.1555380118495198E-4</v>
      </c>
      <c r="AE25" s="12">
        <f>APC!AE25/10000000</f>
        <v>9.3799886014912695E-4</v>
      </c>
      <c r="AG25" s="3">
        <f>(W25-실제값!W25)^2</f>
        <v>192953562.38124666</v>
      </c>
      <c r="AH25" s="3">
        <f>(X25-실제값!X25)^2</f>
        <v>165525758.15635288</v>
      </c>
      <c r="AI25" s="3">
        <f>(Y25-실제값!Y25)^2</f>
        <v>159826320.42826664</v>
      </c>
      <c r="AJ25" s="3">
        <f>(Z25-실제값!Z25)^2</f>
        <v>172478145.68977177</v>
      </c>
      <c r="AK25" s="3">
        <f>(AA25-실제값!AA25)^2</f>
        <v>237091183.73093438</v>
      </c>
      <c r="AL25" s="3">
        <f>(AB25-실제값!AB25)^2</f>
        <v>240659129.41173324</v>
      </c>
      <c r="AM25" s="3">
        <f>(AC25-실제값!AC25)^2</f>
        <v>192091387.65161154</v>
      </c>
      <c r="AN25" s="3">
        <f>(AD25-실제값!AD25)^2</f>
        <v>175477071.57813597</v>
      </c>
    </row>
    <row r="26" spans="1:40" x14ac:dyDescent="0.6">
      <c r="A26" s="1">
        <v>22</v>
      </c>
      <c r="B26" s="11">
        <f>APC!B26/10000000</f>
        <v>1.5814399472617055E-3</v>
      </c>
      <c r="C26" s="11">
        <f>APC!C26/10000000</f>
        <v>1.5275373250625279E-3</v>
      </c>
      <c r="D26" s="11">
        <f>APC!D26/10000000</f>
        <v>1.4005113844048238E-3</v>
      </c>
      <c r="E26" s="11">
        <f>APC!E26/10000000</f>
        <v>1.4019935875516757E-3</v>
      </c>
      <c r="F26" s="11">
        <f>APC!F26/10000000</f>
        <v>1.375652904944183E-3</v>
      </c>
      <c r="G26" s="11">
        <f>APC!G26/10000000</f>
        <v>1.3872453415312207E-3</v>
      </c>
      <c r="H26" s="11">
        <f>APC!H26/10000000</f>
        <v>1.4624172442199662E-3</v>
      </c>
      <c r="I26" s="11">
        <f>APC!I26/10000000</f>
        <v>1.4299058910343409E-3</v>
      </c>
      <c r="J26" s="11">
        <f>APC!J26/10000000</f>
        <v>1.4796981902111045E-3</v>
      </c>
      <c r="K26" s="11">
        <f>APC!K26/10000000</f>
        <v>1.4394316922336278E-3</v>
      </c>
      <c r="L26" s="11">
        <f>APC!L26/10000000</f>
        <v>1.4916213932752618E-3</v>
      </c>
      <c r="M26" s="11">
        <f>APC!M26/10000000</f>
        <v>1.4897725122706286E-3</v>
      </c>
      <c r="N26" s="11">
        <f>APC!N26/10000000</f>
        <v>1.5486473799579941E-3</v>
      </c>
      <c r="O26" s="11">
        <f>APC!O26/10000000</f>
        <v>1.436041298063588E-3</v>
      </c>
      <c r="P26" s="11">
        <f>APC!P26/10000000</f>
        <v>1.2684898433362351E-3</v>
      </c>
      <c r="Q26" s="11">
        <f>APC!Q26/10000000</f>
        <v>1.2714726111738624E-3</v>
      </c>
      <c r="R26" s="11">
        <f>APC!R26/10000000</f>
        <v>1.3606919535384969E-3</v>
      </c>
      <c r="S26" s="11">
        <f>APC!S26/10000000</f>
        <v>1.3379805184922516E-3</v>
      </c>
      <c r="T26" s="11">
        <f>APC!T26/10000000</f>
        <v>1.2357873153311428E-3</v>
      </c>
      <c r="U26" s="11">
        <f>APC!U26/10000000</f>
        <v>1.2585312938747934E-3</v>
      </c>
      <c r="V26" s="11">
        <f>APC!V26/10000000</f>
        <v>1.3352440002415628E-3</v>
      </c>
      <c r="W26" s="12">
        <f>APC!W26/10000000</f>
        <v>1.10754270662895E-3</v>
      </c>
      <c r="X26" s="12">
        <f>APC!X26/10000000</f>
        <v>1.0253380538045799E-3</v>
      </c>
      <c r="Y26" s="12">
        <f>APC!Y26/10000000</f>
        <v>9.9948527205968494E-4</v>
      </c>
      <c r="Z26" s="12">
        <f>APC!Z26/10000000</f>
        <v>9.8804019547986204E-4</v>
      </c>
      <c r="AA26" s="12">
        <f>APC!AA26/10000000</f>
        <v>9.9036881144877399E-4</v>
      </c>
      <c r="AB26" s="12">
        <f>APC!AB26/10000000</f>
        <v>9.506441152888819E-4</v>
      </c>
      <c r="AC26" s="12">
        <f>APC!AC26/10000000</f>
        <v>9.5745155845846492E-4</v>
      </c>
      <c r="AD26" s="12">
        <f>APC!AD26/10000000</f>
        <v>9.214530923230441E-4</v>
      </c>
      <c r="AE26" s="12">
        <f>APC!AE26/10000000</f>
        <v>9.0863331061176E-4</v>
      </c>
      <c r="AG26" s="3">
        <f>(W26-실제값!W26)^2</f>
        <v>200949070.90153432</v>
      </c>
      <c r="AH26" s="3">
        <f>(X26-실제값!X26)^2</f>
        <v>186275565.6761449</v>
      </c>
      <c r="AI26" s="3">
        <f>(Y26-실제값!Y26)^2</f>
        <v>173823182.97653222</v>
      </c>
      <c r="AJ26" s="3">
        <f>(Z26-실제값!Z26)^2</f>
        <v>174034455.51539546</v>
      </c>
      <c r="AK26" s="3">
        <f>(AA26-실제값!AA26)^2</f>
        <v>251746179.38726339</v>
      </c>
      <c r="AL26" s="3">
        <f>(AB26-실제값!AB26)^2</f>
        <v>275586995.05473095</v>
      </c>
      <c r="AM26" s="3">
        <f>(AC26-실제값!AC26)^2</f>
        <v>225292227.29533711</v>
      </c>
      <c r="AN26" s="3">
        <f>(AD26-실제값!AD26)^2</f>
        <v>191637999.72020274</v>
      </c>
    </row>
    <row r="27" spans="1:40" x14ac:dyDescent="0.6">
      <c r="A27" s="1">
        <v>23</v>
      </c>
      <c r="B27" s="11">
        <f>APC!B27/10000000</f>
        <v>1.5322214980006299E-3</v>
      </c>
      <c r="C27" s="11">
        <f>APC!C27/10000000</f>
        <v>1.4273239083629173E-3</v>
      </c>
      <c r="D27" s="11">
        <f>APC!D27/10000000</f>
        <v>1.4470824301112265E-3</v>
      </c>
      <c r="E27" s="11">
        <f>APC!E27/10000000</f>
        <v>1.3655316465897786E-3</v>
      </c>
      <c r="F27" s="11">
        <f>APC!F27/10000000</f>
        <v>1.3535018150149514E-3</v>
      </c>
      <c r="G27" s="11">
        <f>APC!G27/10000000</f>
        <v>1.3710138003188671E-3</v>
      </c>
      <c r="H27" s="11">
        <f>APC!H27/10000000</f>
        <v>1.4039449104052088E-3</v>
      </c>
      <c r="I27" s="11">
        <f>APC!I27/10000000</f>
        <v>1.4609329233401783E-3</v>
      </c>
      <c r="J27" s="11">
        <f>APC!J27/10000000</f>
        <v>1.4578740772082347E-3</v>
      </c>
      <c r="K27" s="11">
        <f>APC!K27/10000000</f>
        <v>1.4002305008959154E-3</v>
      </c>
      <c r="L27" s="11">
        <f>APC!L27/10000000</f>
        <v>1.4931084500027154E-3</v>
      </c>
      <c r="M27" s="11">
        <f>APC!M27/10000000</f>
        <v>1.5466866853726246E-3</v>
      </c>
      <c r="N27" s="11">
        <f>APC!N27/10000000</f>
        <v>1.4539998162608407E-3</v>
      </c>
      <c r="O27" s="11">
        <f>APC!O27/10000000</f>
        <v>1.4210093204379719E-3</v>
      </c>
      <c r="P27" s="11">
        <f>APC!P27/10000000</f>
        <v>1.3464209546831761E-3</v>
      </c>
      <c r="Q27" s="11">
        <f>APC!Q27/10000000</f>
        <v>1.2866056573556169E-3</v>
      </c>
      <c r="R27" s="11">
        <f>APC!R27/10000000</f>
        <v>1.3629363057875421E-3</v>
      </c>
      <c r="S27" s="11">
        <f>APC!S27/10000000</f>
        <v>1.2679666248756676E-3</v>
      </c>
      <c r="T27" s="11">
        <f>APC!T27/10000000</f>
        <v>1.3028540123970333E-3</v>
      </c>
      <c r="U27" s="11">
        <f>APC!U27/10000000</f>
        <v>1.2808590578615817E-3</v>
      </c>
      <c r="V27" s="11">
        <f>APC!V27/10000000</f>
        <v>1.3585823219407185E-3</v>
      </c>
      <c r="W27" s="12">
        <f>APC!W27/10000000</f>
        <v>1.1519929439629201E-3</v>
      </c>
      <c r="X27" s="12">
        <f>APC!X27/10000000</f>
        <v>1.0921351495684398E-3</v>
      </c>
      <c r="Y27" s="12">
        <f>APC!Y27/10000000</f>
        <v>1.0120209394952101E-3</v>
      </c>
      <c r="Z27" s="12">
        <f>APC!Z27/10000000</f>
        <v>9.8312211030590494E-4</v>
      </c>
      <c r="AA27" s="12">
        <f>APC!AA27/10000000</f>
        <v>9.7162967753199297E-4</v>
      </c>
      <c r="AB27" s="12">
        <f>APC!AB27/10000000</f>
        <v>9.7446748884429601E-4</v>
      </c>
      <c r="AC27" s="12">
        <f>APC!AC27/10000000</f>
        <v>9.4239336001560004E-4</v>
      </c>
      <c r="AD27" s="12">
        <f>APC!AD27/10000000</f>
        <v>9.3870373347661803E-4</v>
      </c>
      <c r="AE27" s="12">
        <f>APC!AE27/10000000</f>
        <v>9.1177077909221805E-4</v>
      </c>
      <c r="AG27" s="3">
        <f>(W27-실제값!W27)^2</f>
        <v>222494705.72234258</v>
      </c>
      <c r="AH27" s="3">
        <f>(X27-실제값!X27)^2</f>
        <v>211804003.1286473</v>
      </c>
      <c r="AI27" s="3">
        <f>(Y27-실제값!Y27)^2</f>
        <v>187752621.87450495</v>
      </c>
      <c r="AJ27" s="3">
        <f>(Z27-실제값!Z27)^2</f>
        <v>175998646.81275922</v>
      </c>
      <c r="AK27" s="3">
        <f>(AA27-실제값!AA27)^2</f>
        <v>273363614.15453756</v>
      </c>
      <c r="AL27" s="3">
        <f>(AB27-실제값!AB27)^2</f>
        <v>279077133.21758211</v>
      </c>
      <c r="AM27" s="3">
        <f>(AC27-실제값!AC27)^2</f>
        <v>244292501.8546842</v>
      </c>
      <c r="AN27" s="3">
        <f>(AD27-실제값!AD27)^2</f>
        <v>211773799.52341416</v>
      </c>
    </row>
    <row r="28" spans="1:40" x14ac:dyDescent="0.6">
      <c r="A28" s="1">
        <v>24</v>
      </c>
      <c r="B28" s="11">
        <f>APC!B28/10000000</f>
        <v>1.5197787697345353E-3</v>
      </c>
      <c r="C28" s="11">
        <f>APC!C28/10000000</f>
        <v>1.3617790828756591E-3</v>
      </c>
      <c r="D28" s="11">
        <f>APC!D28/10000000</f>
        <v>1.3198184722751337E-3</v>
      </c>
      <c r="E28" s="11">
        <f>APC!E28/10000000</f>
        <v>1.3502871598094759E-3</v>
      </c>
      <c r="F28" s="11">
        <f>APC!F28/10000000</f>
        <v>1.2820614658191234E-3</v>
      </c>
      <c r="G28" s="11">
        <f>APC!G28/10000000</f>
        <v>1.3552433472918256E-3</v>
      </c>
      <c r="H28" s="11">
        <f>APC!H28/10000000</f>
        <v>1.4022362238459139E-3</v>
      </c>
      <c r="I28" s="11">
        <f>APC!I28/10000000</f>
        <v>1.4261402723980102E-3</v>
      </c>
      <c r="J28" s="11">
        <f>APC!J28/10000000</f>
        <v>1.4409868725432666E-3</v>
      </c>
      <c r="K28" s="11">
        <f>APC!K28/10000000</f>
        <v>1.4311904065723205E-3</v>
      </c>
      <c r="L28" s="11">
        <f>APC!L28/10000000</f>
        <v>1.4624419420007019E-3</v>
      </c>
      <c r="M28" s="11">
        <f>APC!M28/10000000</f>
        <v>1.5344799493711278E-3</v>
      </c>
      <c r="N28" s="11">
        <f>APC!N28/10000000</f>
        <v>1.524768075677776E-3</v>
      </c>
      <c r="O28" s="11">
        <f>APC!O28/10000000</f>
        <v>1.4102036824602733E-3</v>
      </c>
      <c r="P28" s="11">
        <f>APC!P28/10000000</f>
        <v>1.340529224105049E-3</v>
      </c>
      <c r="Q28" s="11">
        <f>APC!Q28/10000000</f>
        <v>1.3621269418876555E-3</v>
      </c>
      <c r="R28" s="11">
        <f>APC!R28/10000000</f>
        <v>1.3318512445867196E-3</v>
      </c>
      <c r="S28" s="11">
        <f>APC!S28/10000000</f>
        <v>1.3278731825009577E-3</v>
      </c>
      <c r="T28" s="11">
        <f>APC!T28/10000000</f>
        <v>1.3121823998895586E-3</v>
      </c>
      <c r="U28" s="11">
        <f>APC!U28/10000000</f>
        <v>1.3476919676320273E-3</v>
      </c>
      <c r="V28" s="11">
        <f>APC!V28/10000000</f>
        <v>1.4242995780217593E-3</v>
      </c>
      <c r="W28" s="12">
        <f>APC!W28/10000000</f>
        <v>1.19937449742487E-3</v>
      </c>
      <c r="X28" s="12">
        <f>APC!X28/10000000</f>
        <v>1.14060227219754E-3</v>
      </c>
      <c r="Y28" s="12">
        <f>APC!Y28/10000000</f>
        <v>1.0823489934038599E-3</v>
      </c>
      <c r="Z28" s="12">
        <f>APC!Z28/10000000</f>
        <v>9.9951444086466916E-4</v>
      </c>
      <c r="AA28" s="12">
        <f>APC!AA28/10000000</f>
        <v>9.7073822688355596E-4</v>
      </c>
      <c r="AB28" s="12">
        <f>APC!AB28/10000000</f>
        <v>9.599302568509691E-4</v>
      </c>
      <c r="AC28" s="12">
        <f>APC!AC28/10000000</f>
        <v>9.6995172063544599E-4</v>
      </c>
      <c r="AD28" s="12">
        <f>APC!AD28/10000000</f>
        <v>9.27710479379646E-4</v>
      </c>
      <c r="AE28" s="12">
        <f>APC!AE28/10000000</f>
        <v>9.3263023996216705E-4</v>
      </c>
      <c r="AG28" s="3">
        <f>(W28-실제값!W28)^2</f>
        <v>241963202.70547345</v>
      </c>
      <c r="AH28" s="3">
        <f>(X28-실제값!X28)^2</f>
        <v>236221848.43730187</v>
      </c>
      <c r="AI28" s="3">
        <f>(Y28-실제값!Y28)^2</f>
        <v>209010374.80901742</v>
      </c>
      <c r="AJ28" s="3">
        <f>(Z28-실제값!Z28)^2</f>
        <v>190515539.73329756</v>
      </c>
      <c r="AK28" s="3">
        <f>(AA28-실제값!AA28)^2</f>
        <v>292997198.87157756</v>
      </c>
      <c r="AL28" s="3">
        <f>(AB28-실제값!AB28)^2</f>
        <v>313447589.79634672</v>
      </c>
      <c r="AM28" s="3">
        <f>(AC28-실제값!AC28)^2</f>
        <v>274068274.3144635</v>
      </c>
      <c r="AN28" s="3">
        <f>(AD28-실제값!AD28)^2</f>
        <v>227190932.50568786</v>
      </c>
    </row>
    <row r="29" spans="1:40" x14ac:dyDescent="0.6">
      <c r="A29" s="1">
        <v>25</v>
      </c>
      <c r="B29" s="11">
        <f>APC!B29/10000000</f>
        <v>1.5096357079312631E-3</v>
      </c>
      <c r="C29" s="11">
        <f>APC!C29/10000000</f>
        <v>1.4204033801167091E-3</v>
      </c>
      <c r="D29" s="11">
        <f>APC!D29/10000000</f>
        <v>1.3428978671003219E-3</v>
      </c>
      <c r="E29" s="11">
        <f>APC!E29/10000000</f>
        <v>1.2733598486341878E-3</v>
      </c>
      <c r="F29" s="11">
        <f>APC!F29/10000000</f>
        <v>1.2074912293606156E-3</v>
      </c>
      <c r="G29" s="11">
        <f>APC!G29/10000000</f>
        <v>1.2791890546110212E-3</v>
      </c>
      <c r="H29" s="11">
        <f>APC!H29/10000000</f>
        <v>1.3139703349374758E-3</v>
      </c>
      <c r="I29" s="11">
        <f>APC!I29/10000000</f>
        <v>1.3709171053119295E-3</v>
      </c>
      <c r="J29" s="11">
        <f>APC!J29/10000000</f>
        <v>1.3824495782909724E-3</v>
      </c>
      <c r="K29" s="11">
        <f>APC!K29/10000000</f>
        <v>1.4718886546298408E-3</v>
      </c>
      <c r="L29" s="11">
        <f>APC!L29/10000000</f>
        <v>1.4837219780027308E-3</v>
      </c>
      <c r="M29" s="11">
        <f>APC!M29/10000000</f>
        <v>1.5279811540012476E-3</v>
      </c>
      <c r="N29" s="11">
        <f>APC!N29/10000000</f>
        <v>1.4343409350059935E-3</v>
      </c>
      <c r="O29" s="11">
        <f>APC!O29/10000000</f>
        <v>1.4185283121044669E-3</v>
      </c>
      <c r="P29" s="11">
        <f>APC!P29/10000000</f>
        <v>1.3159144861715581E-3</v>
      </c>
      <c r="Q29" s="11">
        <f>APC!Q29/10000000</f>
        <v>1.3220969559468779E-3</v>
      </c>
      <c r="R29" s="11">
        <f>APC!R29/10000000</f>
        <v>1.3371028982949726E-3</v>
      </c>
      <c r="S29" s="11">
        <f>APC!S29/10000000</f>
        <v>1.3308802441437623E-3</v>
      </c>
      <c r="T29" s="11">
        <f>APC!T29/10000000</f>
        <v>1.3241582553679427E-3</v>
      </c>
      <c r="U29" s="11">
        <f>APC!U29/10000000</f>
        <v>1.3769727136362375E-3</v>
      </c>
      <c r="V29" s="11">
        <f>APC!V29/10000000</f>
        <v>1.4759230943626944E-3</v>
      </c>
      <c r="W29" s="12">
        <f>APC!W29/10000000</f>
        <v>1.2215935324112401E-3</v>
      </c>
      <c r="X29" s="12">
        <f>APC!X29/10000000</f>
        <v>1.17768083178757E-3</v>
      </c>
      <c r="Y29" s="12">
        <f>APC!Y29/10000000</f>
        <v>1.1210204834268299E-3</v>
      </c>
      <c r="Z29" s="12">
        <f>APC!Z29/10000000</f>
        <v>1.06012060360014E-3</v>
      </c>
      <c r="AA29" s="12">
        <f>APC!AA29/10000000</f>
        <v>9.7875078806757194E-4</v>
      </c>
      <c r="AB29" s="12">
        <f>APC!AB29/10000000</f>
        <v>9.5110710152888803E-4</v>
      </c>
      <c r="AC29" s="12">
        <f>APC!AC29/10000000</f>
        <v>9.4756896284085704E-4</v>
      </c>
      <c r="AD29" s="12">
        <f>APC!AD29/10000000</f>
        <v>9.4693189662795301E-4</v>
      </c>
      <c r="AE29" s="12">
        <f>APC!AE29/10000000</f>
        <v>9.1407492025305395E-4</v>
      </c>
      <c r="AG29" s="3">
        <f>(W29-실제값!W29)^2</f>
        <v>263192679.18741292</v>
      </c>
      <c r="AH29" s="3">
        <f>(X29-실제값!X29)^2</f>
        <v>253201103.36347461</v>
      </c>
      <c r="AI29" s="3">
        <f>(Y29-실제값!Y29)^2</f>
        <v>220751653.28533667</v>
      </c>
      <c r="AJ29" s="3">
        <f>(Z29-실제값!Z29)^2</f>
        <v>220502606.53839564</v>
      </c>
      <c r="AK29" s="3">
        <f>(AA29-실제값!AA29)^2</f>
        <v>317358221.09111708</v>
      </c>
      <c r="AL29" s="3">
        <f>(AB29-실제값!AB29)^2</f>
        <v>359901327.64591485</v>
      </c>
      <c r="AM29" s="3">
        <f>(AC29-실제값!AC29)^2</f>
        <v>299427694.34806025</v>
      </c>
      <c r="AN29" s="3">
        <f>(AD29-실제값!AD29)^2</f>
        <v>262058338.58457813</v>
      </c>
    </row>
    <row r="30" spans="1:40" x14ac:dyDescent="0.6">
      <c r="A30" s="1">
        <v>26</v>
      </c>
      <c r="B30" s="11">
        <f>APC!B30/10000000</f>
        <v>1.6069022943810325E-3</v>
      </c>
      <c r="C30" s="11">
        <f>APC!C30/10000000</f>
        <v>1.4488128370544375E-3</v>
      </c>
      <c r="D30" s="11">
        <f>APC!D30/10000000</f>
        <v>1.3725312690197262E-3</v>
      </c>
      <c r="E30" s="11">
        <f>APC!E30/10000000</f>
        <v>1.2297304356277395E-3</v>
      </c>
      <c r="F30" s="11">
        <f>APC!F30/10000000</f>
        <v>1.2502830391667565E-3</v>
      </c>
      <c r="G30" s="11">
        <f>APC!G30/10000000</f>
        <v>1.2705400930974871E-3</v>
      </c>
      <c r="H30" s="11">
        <f>APC!H30/10000000</f>
        <v>1.4025395583569429E-3</v>
      </c>
      <c r="I30" s="11">
        <f>APC!I30/10000000</f>
        <v>1.4053045946190615E-3</v>
      </c>
      <c r="J30" s="11">
        <f>APC!J30/10000000</f>
        <v>1.4136751879416135E-3</v>
      </c>
      <c r="K30" s="11">
        <f>APC!K30/10000000</f>
        <v>1.4301082294757663E-3</v>
      </c>
      <c r="L30" s="11">
        <f>APC!L30/10000000</f>
        <v>1.5168527958804722E-3</v>
      </c>
      <c r="M30" s="11">
        <f>APC!M30/10000000</f>
        <v>1.5135989487432046E-3</v>
      </c>
      <c r="N30" s="11">
        <f>APC!N30/10000000</f>
        <v>1.4540394193786376E-3</v>
      </c>
      <c r="O30" s="11">
        <f>APC!O30/10000000</f>
        <v>1.383589680929961E-3</v>
      </c>
      <c r="P30" s="11">
        <f>APC!P30/10000000</f>
        <v>1.3825167580353297E-3</v>
      </c>
      <c r="Q30" s="11">
        <f>APC!Q30/10000000</f>
        <v>1.3594402275544477E-3</v>
      </c>
      <c r="R30" s="11">
        <f>APC!R30/10000000</f>
        <v>1.373002980825704E-3</v>
      </c>
      <c r="S30" s="11">
        <f>APC!S30/10000000</f>
        <v>1.3654986486749767E-3</v>
      </c>
      <c r="T30" s="11">
        <f>APC!T30/10000000</f>
        <v>1.3660376603283376E-3</v>
      </c>
      <c r="U30" s="11">
        <f>APC!U30/10000000</f>
        <v>1.4014638943268035E-3</v>
      </c>
      <c r="V30" s="11">
        <f>APC!V30/10000000</f>
        <v>1.4489654071364888E-3</v>
      </c>
      <c r="W30" s="12">
        <f>APC!W30/10000000</f>
        <v>1.3076616471666201E-3</v>
      </c>
      <c r="X30" s="12">
        <f>APC!X30/10000000</f>
        <v>1.23547249221538E-3</v>
      </c>
      <c r="Y30" s="12">
        <f>APC!Y30/10000000</f>
        <v>1.19217629290398E-3</v>
      </c>
      <c r="Z30" s="12">
        <f>APC!Z30/10000000</f>
        <v>1.13092828202344E-3</v>
      </c>
      <c r="AA30" s="12">
        <f>APC!AA30/10000000</f>
        <v>1.06923184771847E-3</v>
      </c>
      <c r="AB30" s="12">
        <f>APC!AB30/10000000</f>
        <v>9.877180179222551E-4</v>
      </c>
      <c r="AC30" s="12">
        <f>APC!AC30/10000000</f>
        <v>9.67017046809486E-4</v>
      </c>
      <c r="AD30" s="12">
        <f>APC!AD30/10000000</f>
        <v>9.5282471636402009E-4</v>
      </c>
      <c r="AE30" s="12">
        <f>APC!AE30/10000000</f>
        <v>9.6099612330181297E-4</v>
      </c>
      <c r="AG30" s="3">
        <f>(W30-실제값!W30)^2</f>
        <v>257205133.09035882</v>
      </c>
      <c r="AH30" s="3">
        <f>(X30-실제값!X30)^2</f>
        <v>283897310.79658109</v>
      </c>
      <c r="AI30" s="3">
        <f>(Y30-실제값!Y30)^2</f>
        <v>240667470.61454871</v>
      </c>
      <c r="AJ30" s="3">
        <f>(Z30-실제값!Z30)^2</f>
        <v>238451325.22412589</v>
      </c>
      <c r="AK30" s="3">
        <f>(AA30-실제값!AA30)^2</f>
        <v>335376905.31153798</v>
      </c>
      <c r="AL30" s="3">
        <f>(AB30-실제값!AB30)^2</f>
        <v>388288562.18338424</v>
      </c>
      <c r="AM30" s="3">
        <f>(AC30-실제값!AC30)^2</f>
        <v>342315061.33342975</v>
      </c>
      <c r="AN30" s="3">
        <f>(AD30-실제값!AD30)^2</f>
        <v>281791768.53633106</v>
      </c>
    </row>
    <row r="31" spans="1:40" x14ac:dyDescent="0.6">
      <c r="A31" s="1">
        <v>27</v>
      </c>
      <c r="B31" s="11">
        <f>APC!B31/10000000</f>
        <v>1.6218972017567144E-3</v>
      </c>
      <c r="C31" s="11">
        <f>APC!C31/10000000</f>
        <v>1.4609544712251418E-3</v>
      </c>
      <c r="D31" s="11">
        <f>APC!D31/10000000</f>
        <v>1.3906732571689392E-3</v>
      </c>
      <c r="E31" s="11">
        <f>APC!E31/10000000</f>
        <v>1.3238772454712807E-3</v>
      </c>
      <c r="F31" s="11">
        <f>APC!F31/10000000</f>
        <v>1.2300090713646505E-3</v>
      </c>
      <c r="G31" s="11">
        <f>APC!G31/10000000</f>
        <v>1.2800031928957081E-3</v>
      </c>
      <c r="H31" s="11">
        <f>APC!H31/10000000</f>
        <v>1.3327877673646922E-3</v>
      </c>
      <c r="I31" s="11">
        <f>APC!I31/10000000</f>
        <v>1.3477166191021022E-3</v>
      </c>
      <c r="J31" s="11">
        <f>APC!J31/10000000</f>
        <v>1.3530802146679895E-3</v>
      </c>
      <c r="K31" s="11">
        <f>APC!K31/10000000</f>
        <v>1.4510334840190156E-3</v>
      </c>
      <c r="L31" s="11">
        <f>APC!L31/10000000</f>
        <v>1.49247189942722E-3</v>
      </c>
      <c r="M31" s="11">
        <f>APC!M31/10000000</f>
        <v>1.5607358888665092E-3</v>
      </c>
      <c r="N31" s="11">
        <f>APC!N31/10000000</f>
        <v>1.4990622341398612E-3</v>
      </c>
      <c r="O31" s="11">
        <f>APC!O31/10000000</f>
        <v>1.4208538654458837E-3</v>
      </c>
      <c r="P31" s="11">
        <f>APC!P31/10000000</f>
        <v>1.3319756039735457E-3</v>
      </c>
      <c r="Q31" s="11">
        <f>APC!Q31/10000000</f>
        <v>1.3284906874429321E-3</v>
      </c>
      <c r="R31" s="11">
        <f>APC!R31/10000000</f>
        <v>1.3543523089343291E-3</v>
      </c>
      <c r="S31" s="11">
        <f>APC!S31/10000000</f>
        <v>1.3692968908503461E-3</v>
      </c>
      <c r="T31" s="11">
        <f>APC!T31/10000000</f>
        <v>1.3926382531419782E-3</v>
      </c>
      <c r="U31" s="11">
        <f>APC!U31/10000000</f>
        <v>1.3814973601073144E-3</v>
      </c>
      <c r="V31" s="11">
        <f>APC!V31/10000000</f>
        <v>1.5344012923396537E-3</v>
      </c>
      <c r="W31" s="12">
        <f>APC!W31/10000000</f>
        <v>1.3538073903837499E-3</v>
      </c>
      <c r="X31" s="12">
        <f>APC!X31/10000000</f>
        <v>1.3052988969303101E-3</v>
      </c>
      <c r="Y31" s="12">
        <f>APC!Y31/10000000</f>
        <v>1.2343950864409001E-3</v>
      </c>
      <c r="Z31" s="12">
        <f>APC!Z31/10000000</f>
        <v>1.18705332074645E-3</v>
      </c>
      <c r="AA31" s="12">
        <f>APC!AA31/10000000</f>
        <v>1.1257965278223701E-3</v>
      </c>
      <c r="AB31" s="12">
        <f>APC!AB31/10000000</f>
        <v>1.0649788097911099E-3</v>
      </c>
      <c r="AC31" s="12">
        <f>APC!AC31/10000000</f>
        <v>9.9116489294223307E-4</v>
      </c>
      <c r="AD31" s="12">
        <f>APC!AD31/10000000</f>
        <v>9.5972000183784407E-4</v>
      </c>
      <c r="AE31" s="12">
        <f>APC!AE31/10000000</f>
        <v>9.5438616133779999E-4</v>
      </c>
      <c r="AG31" s="3">
        <f>(W31-실제값!W31)^2</f>
        <v>295263945.95232105</v>
      </c>
      <c r="AH31" s="3">
        <f>(X31-실제값!X31)^2</f>
        <v>304657589.19365257</v>
      </c>
      <c r="AI31" s="3">
        <f>(Y31-실제값!Y31)^2</f>
        <v>284248236.12140507</v>
      </c>
      <c r="AJ31" s="3">
        <f>(Z31-실제값!Z31)^2</f>
        <v>251439212.0603227</v>
      </c>
      <c r="AK31" s="3">
        <f>(AA31-실제값!AA31)^2</f>
        <v>378227704.01629198</v>
      </c>
      <c r="AL31" s="3">
        <f>(AB31-실제값!AB31)^2</f>
        <v>426339781.44618082</v>
      </c>
      <c r="AM31" s="3">
        <f>(AC31-실제값!AC31)^2</f>
        <v>373840533.23477834</v>
      </c>
      <c r="AN31" s="3">
        <f>(AD31-실제값!AD31)^2</f>
        <v>322462736.39454335</v>
      </c>
    </row>
    <row r="32" spans="1:40" x14ac:dyDescent="0.6">
      <c r="A32" s="1">
        <v>28</v>
      </c>
      <c r="B32" s="11">
        <f>APC!B32/10000000</f>
        <v>1.7937242208020238E-3</v>
      </c>
      <c r="C32" s="11">
        <f>APC!C32/10000000</f>
        <v>1.5303508681538038E-3</v>
      </c>
      <c r="D32" s="11">
        <f>APC!D32/10000000</f>
        <v>1.3853252225641873E-3</v>
      </c>
      <c r="E32" s="11">
        <f>APC!E32/10000000</f>
        <v>1.2997680997882373E-3</v>
      </c>
      <c r="F32" s="11">
        <f>APC!F32/10000000</f>
        <v>1.276933234149351E-3</v>
      </c>
      <c r="G32" s="11">
        <f>APC!G32/10000000</f>
        <v>1.256854042114629E-3</v>
      </c>
      <c r="H32" s="11">
        <f>APC!H32/10000000</f>
        <v>1.3704593589059463E-3</v>
      </c>
      <c r="I32" s="11">
        <f>APC!I32/10000000</f>
        <v>1.3305806651487855E-3</v>
      </c>
      <c r="J32" s="11">
        <f>APC!J32/10000000</f>
        <v>1.3457660326301989E-3</v>
      </c>
      <c r="K32" s="11">
        <f>APC!K32/10000000</f>
        <v>1.332323014784108E-3</v>
      </c>
      <c r="L32" s="11">
        <f>APC!L32/10000000</f>
        <v>1.4496967938374922E-3</v>
      </c>
      <c r="M32" s="11">
        <f>APC!M32/10000000</f>
        <v>1.4915903934662393E-3</v>
      </c>
      <c r="N32" s="11">
        <f>APC!N32/10000000</f>
        <v>1.5023577911770349E-3</v>
      </c>
      <c r="O32" s="11">
        <f>APC!O32/10000000</f>
        <v>1.4769771651192993E-3</v>
      </c>
      <c r="P32" s="11">
        <f>APC!P32/10000000</f>
        <v>1.3841682239855719E-3</v>
      </c>
      <c r="Q32" s="11">
        <f>APC!Q32/10000000</f>
        <v>1.3734216375890715E-3</v>
      </c>
      <c r="R32" s="11">
        <f>APC!R32/10000000</f>
        <v>1.3764694276357805E-3</v>
      </c>
      <c r="S32" s="11">
        <f>APC!S32/10000000</f>
        <v>1.4043102276843507E-3</v>
      </c>
      <c r="T32" s="11">
        <f>APC!T32/10000000</f>
        <v>1.3939640619197945E-3</v>
      </c>
      <c r="U32" s="11">
        <f>APC!U32/10000000</f>
        <v>1.434080965935674E-3</v>
      </c>
      <c r="V32" s="11">
        <f>APC!V32/10000000</f>
        <v>1.52278696480453E-3</v>
      </c>
      <c r="W32" s="12">
        <f>APC!W32/10000000</f>
        <v>1.3994995576828201E-3</v>
      </c>
      <c r="X32" s="12">
        <f>APC!X32/10000000</f>
        <v>1.3612041231815899E-3</v>
      </c>
      <c r="Y32" s="12">
        <f>APC!Y32/10000000</f>
        <v>1.3136596661179199E-3</v>
      </c>
      <c r="Z32" s="12">
        <f>APC!Z32/10000000</f>
        <v>1.2380429771593001E-3</v>
      </c>
      <c r="AA32" s="12">
        <f>APC!AA32/10000000</f>
        <v>1.1902737556222802E-3</v>
      </c>
      <c r="AB32" s="12">
        <f>APC!AB32/10000000</f>
        <v>1.12948580226691E-3</v>
      </c>
      <c r="AC32" s="12">
        <f>APC!AC32/10000000</f>
        <v>1.0764793222137999E-3</v>
      </c>
      <c r="AD32" s="12">
        <f>APC!AD32/10000000</f>
        <v>9.90850465690835E-4</v>
      </c>
      <c r="AE32" s="12">
        <f>APC!AE32/10000000</f>
        <v>9.6829447997133999E-4</v>
      </c>
      <c r="AG32" s="3">
        <f>(W32-실제값!W32)^2</f>
        <v>323410008.25044996</v>
      </c>
      <c r="AH32" s="3">
        <f>(X32-실제값!X32)^2</f>
        <v>328085933.06156766</v>
      </c>
      <c r="AI32" s="3">
        <f>(Y32-실제값!Y32)^2</f>
        <v>301637403.62742311</v>
      </c>
      <c r="AJ32" s="3">
        <f>(Z32-실제값!Z32)^2</f>
        <v>284807202.17631054</v>
      </c>
      <c r="AK32" s="3">
        <f>(AA32-실제값!AA32)^2</f>
        <v>412618001.54207897</v>
      </c>
      <c r="AL32" s="3">
        <f>(AB32-실제값!AB32)^2</f>
        <v>474319067.93797588</v>
      </c>
      <c r="AM32" s="3">
        <f>(AC32-실제값!AC32)^2</f>
        <v>403807869.06580073</v>
      </c>
      <c r="AN32" s="3">
        <f>(AD32-실제값!AD32)^2</f>
        <v>354321369.67936301</v>
      </c>
    </row>
    <row r="33" spans="1:40" x14ac:dyDescent="0.6">
      <c r="A33" s="1">
        <v>29</v>
      </c>
      <c r="B33" s="11">
        <f>APC!B33/10000000</f>
        <v>1.8162798599587809E-3</v>
      </c>
      <c r="C33" s="11">
        <f>APC!C33/10000000</f>
        <v>1.5906583873233602E-3</v>
      </c>
      <c r="D33" s="11">
        <f>APC!D33/10000000</f>
        <v>1.3834715217178068E-3</v>
      </c>
      <c r="E33" s="11">
        <f>APC!E33/10000000</f>
        <v>1.3176962368690631E-3</v>
      </c>
      <c r="F33" s="11">
        <f>APC!F33/10000000</f>
        <v>1.3417917634639873E-3</v>
      </c>
      <c r="G33" s="11">
        <f>APC!G33/10000000</f>
        <v>1.3400283358499542E-3</v>
      </c>
      <c r="H33" s="11">
        <f>APC!H33/10000000</f>
        <v>1.3350518547646062E-3</v>
      </c>
      <c r="I33" s="11">
        <f>APC!I33/10000000</f>
        <v>1.3803163738601674E-3</v>
      </c>
      <c r="J33" s="11">
        <f>APC!J33/10000000</f>
        <v>1.4030453790669297E-3</v>
      </c>
      <c r="K33" s="11">
        <f>APC!K33/10000000</f>
        <v>1.4142425100698306E-3</v>
      </c>
      <c r="L33" s="11">
        <f>APC!L33/10000000</f>
        <v>1.3743150810667873E-3</v>
      </c>
      <c r="M33" s="11">
        <f>APC!M33/10000000</f>
        <v>1.5283262580989682E-3</v>
      </c>
      <c r="N33" s="11">
        <f>APC!N33/10000000</f>
        <v>1.5184289034715045E-3</v>
      </c>
      <c r="O33" s="11">
        <f>APC!O33/10000000</f>
        <v>1.5114689931686786E-3</v>
      </c>
      <c r="P33" s="11">
        <f>APC!P33/10000000</f>
        <v>1.4907702244199347E-3</v>
      </c>
      <c r="Q33" s="11">
        <f>APC!Q33/10000000</f>
        <v>1.4009482111262714E-3</v>
      </c>
      <c r="R33" s="11">
        <f>APC!R33/10000000</f>
        <v>1.4221436652611713E-3</v>
      </c>
      <c r="S33" s="11">
        <f>APC!S33/10000000</f>
        <v>1.4622492063967475E-3</v>
      </c>
      <c r="T33" s="11">
        <f>APC!T33/10000000</f>
        <v>1.4265735085193872E-3</v>
      </c>
      <c r="U33" s="11">
        <f>APC!U33/10000000</f>
        <v>1.4764370085664879E-3</v>
      </c>
      <c r="V33" s="11">
        <f>APC!V33/10000000</f>
        <v>1.6363560000971194E-3</v>
      </c>
      <c r="W33" s="12">
        <f>APC!W33/10000000</f>
        <v>1.4284497181827401E-3</v>
      </c>
      <c r="X33" s="12">
        <f>APC!X33/10000000</f>
        <v>1.43242331278641E-3</v>
      </c>
      <c r="Y33" s="12">
        <f>APC!Y33/10000000</f>
        <v>1.3945316981550302E-3</v>
      </c>
      <c r="Z33" s="12">
        <f>APC!Z33/10000000</f>
        <v>1.34120956519972E-3</v>
      </c>
      <c r="AA33" s="12">
        <f>APC!AA33/10000000</f>
        <v>1.26370176265681E-3</v>
      </c>
      <c r="AB33" s="12">
        <f>APC!AB33/10000000</f>
        <v>1.21562596814939E-3</v>
      </c>
      <c r="AC33" s="12">
        <f>APC!AC33/10000000</f>
        <v>1.1621916243697899E-3</v>
      </c>
      <c r="AD33" s="12">
        <f>APC!AD33/10000000</f>
        <v>1.0954691168334901E-3</v>
      </c>
      <c r="AE33" s="12">
        <f>APC!AE33/10000000</f>
        <v>1.0176613188458698E-3</v>
      </c>
      <c r="AG33" s="3">
        <f>(W33-실제값!W33)^2</f>
        <v>297688462.07745063</v>
      </c>
      <c r="AH33" s="3">
        <f>(X33-실제값!X33)^2</f>
        <v>334807038.84430468</v>
      </c>
      <c r="AI33" s="3">
        <f>(Y33-실제값!Y33)^2</f>
        <v>307885681.38082945</v>
      </c>
      <c r="AJ33" s="3">
        <f>(Z33-실제값!Z33)^2</f>
        <v>318908336.33585614</v>
      </c>
      <c r="AK33" s="3">
        <f>(AA33-실제값!AA33)^2</f>
        <v>459434145.60831696</v>
      </c>
      <c r="AL33" s="3">
        <f>(AB33-실제값!AB33)^2</f>
        <v>531327712.06439322</v>
      </c>
      <c r="AM33" s="3">
        <f>(AC33-실제값!AC33)^2</f>
        <v>480194065.59734941</v>
      </c>
      <c r="AN33" s="3">
        <f>(AD33-실제값!AD33)^2</f>
        <v>373362357.97724009</v>
      </c>
    </row>
    <row r="34" spans="1:40" x14ac:dyDescent="0.6">
      <c r="A34" s="1">
        <v>30</v>
      </c>
      <c r="B34" s="11">
        <f>APC!B34/10000000</f>
        <v>1.9574365095453338E-3</v>
      </c>
      <c r="C34" s="11">
        <f>APC!C34/10000000</f>
        <v>1.5837282676348919E-3</v>
      </c>
      <c r="D34" s="11">
        <f>APC!D34/10000000</f>
        <v>1.4607050124079545E-3</v>
      </c>
      <c r="E34" s="11">
        <f>APC!E34/10000000</f>
        <v>1.3402277061314229E-3</v>
      </c>
      <c r="F34" s="11">
        <f>APC!F34/10000000</f>
        <v>1.3031617701937421E-3</v>
      </c>
      <c r="G34" s="11">
        <f>APC!G34/10000000</f>
        <v>1.2892131428571243E-3</v>
      </c>
      <c r="H34" s="11">
        <f>APC!H34/10000000</f>
        <v>1.4019237975101879E-3</v>
      </c>
      <c r="I34" s="11">
        <f>APC!I34/10000000</f>
        <v>1.398991787149743E-3</v>
      </c>
      <c r="J34" s="11">
        <f>APC!J34/10000000</f>
        <v>1.3816691480754853E-3</v>
      </c>
      <c r="K34" s="11">
        <f>APC!K34/10000000</f>
        <v>1.2981095071165122E-3</v>
      </c>
      <c r="L34" s="11">
        <f>APC!L34/10000000</f>
        <v>1.4159447395617965E-3</v>
      </c>
      <c r="M34" s="11">
        <f>APC!M34/10000000</f>
        <v>1.4499061317382101E-3</v>
      </c>
      <c r="N34" s="11">
        <f>APC!N34/10000000</f>
        <v>1.493394765695647E-3</v>
      </c>
      <c r="O34" s="11">
        <f>APC!O34/10000000</f>
        <v>1.5011630746050168E-3</v>
      </c>
      <c r="P34" s="11">
        <f>APC!P34/10000000</f>
        <v>1.4357342953603177E-3</v>
      </c>
      <c r="Q34" s="11">
        <f>APC!Q34/10000000</f>
        <v>1.4213262438823534E-3</v>
      </c>
      <c r="R34" s="11">
        <f>APC!R34/10000000</f>
        <v>1.418250718554721E-3</v>
      </c>
      <c r="S34" s="11">
        <f>APC!S34/10000000</f>
        <v>1.447577936814918E-3</v>
      </c>
      <c r="T34" s="11">
        <f>APC!T34/10000000</f>
        <v>1.4871549896079742E-3</v>
      </c>
      <c r="U34" s="11">
        <f>APC!U34/10000000</f>
        <v>1.4693494033613573E-3</v>
      </c>
      <c r="V34" s="11">
        <f>APC!V34/10000000</f>
        <v>1.6053410445231832E-3</v>
      </c>
      <c r="W34" s="12">
        <f>APC!W34/10000000</f>
        <v>1.47722854154396E-3</v>
      </c>
      <c r="X34" s="12">
        <f>APC!X34/10000000</f>
        <v>1.42158451561891E-3</v>
      </c>
      <c r="Y34" s="12">
        <f>APC!Y34/10000000</f>
        <v>1.4268740070470601E-3</v>
      </c>
      <c r="Z34" s="12">
        <f>APC!Z34/10000000</f>
        <v>1.38436712766815E-3</v>
      </c>
      <c r="AA34" s="12">
        <f>APC!AA34/10000000</f>
        <v>1.3311120776873201E-3</v>
      </c>
      <c r="AB34" s="12">
        <f>APC!AB34/10000000</f>
        <v>1.2548933383070501E-3</v>
      </c>
      <c r="AC34" s="12">
        <f>APC!AC34/10000000</f>
        <v>1.2162029306446501E-3</v>
      </c>
      <c r="AD34" s="12">
        <f>APC!AD34/10000000</f>
        <v>1.1499562009065099E-3</v>
      </c>
      <c r="AE34" s="12">
        <f>APC!AE34/10000000</f>
        <v>1.09396744885114E-3</v>
      </c>
      <c r="AG34" s="3">
        <f>(W34-실제값!W34)^2</f>
        <v>315089023.87778306</v>
      </c>
      <c r="AH34" s="3">
        <f>(X34-실제값!X34)^2</f>
        <v>326272205.98907036</v>
      </c>
      <c r="AI34" s="3">
        <f>(Y34-실제값!Y34)^2</f>
        <v>345321966.98019606</v>
      </c>
      <c r="AJ34" s="3">
        <f>(Z34-실제값!Z34)^2</f>
        <v>346153025.76055187</v>
      </c>
      <c r="AK34" s="3">
        <f>(AA34-실제값!AA34)^2</f>
        <v>520096788.51491892</v>
      </c>
      <c r="AL34" s="3">
        <f>(AB34-실제값!AB34)^2</f>
        <v>576464399.54101968</v>
      </c>
      <c r="AM34" s="3">
        <f>(AC34-실제값!AC34)^2</f>
        <v>513350051.77254343</v>
      </c>
      <c r="AN34" s="3">
        <f>(AD34-실제값!AD34)^2</f>
        <v>434295136.65812635</v>
      </c>
    </row>
    <row r="35" spans="1:40" x14ac:dyDescent="0.6">
      <c r="A35" s="1">
        <v>31</v>
      </c>
      <c r="B35" s="11">
        <f>APC!B35/10000000</f>
        <v>2.1947141792075541E-3</v>
      </c>
      <c r="C35" s="11">
        <f>APC!C35/10000000</f>
        <v>1.8354181701788607E-3</v>
      </c>
      <c r="D35" s="11">
        <f>APC!D35/10000000</f>
        <v>1.5303997909248731E-3</v>
      </c>
      <c r="E35" s="11">
        <f>APC!E35/10000000</f>
        <v>1.4495238271370157E-3</v>
      </c>
      <c r="F35" s="11">
        <f>APC!F35/10000000</f>
        <v>1.4245852806182965E-3</v>
      </c>
      <c r="G35" s="11">
        <f>APC!G35/10000000</f>
        <v>1.4374557311147612E-3</v>
      </c>
      <c r="H35" s="11">
        <f>APC!H35/10000000</f>
        <v>1.4523907120209487E-3</v>
      </c>
      <c r="I35" s="11">
        <f>APC!I35/10000000</f>
        <v>1.4544402345062996E-3</v>
      </c>
      <c r="J35" s="11">
        <f>APC!J35/10000000</f>
        <v>1.4193700581820224E-3</v>
      </c>
      <c r="K35" s="11">
        <f>APC!K35/10000000</f>
        <v>1.4045758470058868E-3</v>
      </c>
      <c r="L35" s="11">
        <f>APC!L35/10000000</f>
        <v>1.4828899562649965E-3</v>
      </c>
      <c r="M35" s="11">
        <f>APC!M35/10000000</f>
        <v>1.5601280813522735E-3</v>
      </c>
      <c r="N35" s="11">
        <f>APC!N35/10000000</f>
        <v>1.489393115696623E-3</v>
      </c>
      <c r="O35" s="11">
        <f>APC!O35/10000000</f>
        <v>1.5171044946298378E-3</v>
      </c>
      <c r="P35" s="11">
        <f>APC!P35/10000000</f>
        <v>1.5019955585303464E-3</v>
      </c>
      <c r="Q35" s="11">
        <f>APC!Q35/10000000</f>
        <v>1.504408446853085E-3</v>
      </c>
      <c r="R35" s="11">
        <f>APC!R35/10000000</f>
        <v>1.479741315089796E-3</v>
      </c>
      <c r="S35" s="11">
        <f>APC!S35/10000000</f>
        <v>1.4944713591017451E-3</v>
      </c>
      <c r="T35" s="11">
        <f>APC!T35/10000000</f>
        <v>1.5053415040784568E-3</v>
      </c>
      <c r="U35" s="11">
        <f>APC!U35/10000000</f>
        <v>1.581684658791333E-3</v>
      </c>
      <c r="V35" s="11">
        <f>APC!V35/10000000</f>
        <v>1.6555772894628837E-3</v>
      </c>
      <c r="W35" s="12">
        <f>APC!W35/10000000</f>
        <v>1.5648268673647001E-3</v>
      </c>
      <c r="X35" s="12">
        <f>APC!X35/10000000</f>
        <v>1.55441663886426E-3</v>
      </c>
      <c r="Y35" s="12">
        <f>APC!Y35/10000000</f>
        <v>1.49726595648557E-3</v>
      </c>
      <c r="Z35" s="12">
        <f>APC!Z35/10000000</f>
        <v>1.49768518640887E-3</v>
      </c>
      <c r="AA35" s="12">
        <f>APC!AA35/10000000</f>
        <v>1.4527178734358699E-3</v>
      </c>
      <c r="AB35" s="12">
        <f>APC!AB35/10000000</f>
        <v>1.39761922589223E-3</v>
      </c>
      <c r="AC35" s="12">
        <f>APC!AC35/10000000</f>
        <v>1.3274705965016799E-3</v>
      </c>
      <c r="AD35" s="12">
        <f>APC!AD35/10000000</f>
        <v>1.2723940320633598E-3</v>
      </c>
      <c r="AE35" s="12">
        <f>APC!AE35/10000000</f>
        <v>1.2142205541616701E-3</v>
      </c>
      <c r="AG35" s="3">
        <f>(W35-실제값!W35)^2</f>
        <v>334088179.1689617</v>
      </c>
      <c r="AH35" s="3">
        <f>(X35-실제값!X35)^2</f>
        <v>359508339.01482582</v>
      </c>
      <c r="AI35" s="3">
        <f>(Y35-실제값!Y35)^2</f>
        <v>334638309.14529026</v>
      </c>
      <c r="AJ35" s="3">
        <f>(Z35-실제값!Z35)^2</f>
        <v>357795809.02887571</v>
      </c>
      <c r="AK35" s="3">
        <f>(AA35-실제값!AA35)^2</f>
        <v>559819297.12974644</v>
      </c>
      <c r="AL35" s="3">
        <f>(AB35-실제값!AB35)^2</f>
        <v>636662255.10766637</v>
      </c>
      <c r="AM35" s="3">
        <f>(AC35-실제값!AC35)^2</f>
        <v>557385102.07437718</v>
      </c>
      <c r="AN35" s="3">
        <f>(AD35-실제값!AD35)^2</f>
        <v>492236661.20381886</v>
      </c>
    </row>
    <row r="36" spans="1:40" x14ac:dyDescent="0.6">
      <c r="A36" s="1">
        <v>32</v>
      </c>
      <c r="B36" s="11">
        <f>APC!B36/10000000</f>
        <v>2.2403945566755339E-3</v>
      </c>
      <c r="C36" s="11">
        <f>APC!C36/10000000</f>
        <v>1.9674194299879382E-3</v>
      </c>
      <c r="D36" s="11">
        <f>APC!D36/10000000</f>
        <v>1.6247425363086119E-3</v>
      </c>
      <c r="E36" s="11">
        <f>APC!E36/10000000</f>
        <v>1.502617831643968E-3</v>
      </c>
      <c r="F36" s="11">
        <f>APC!F36/10000000</f>
        <v>1.5196116106752425E-3</v>
      </c>
      <c r="G36" s="11">
        <f>APC!G36/10000000</f>
        <v>1.4444357124136222E-3</v>
      </c>
      <c r="H36" s="11">
        <f>APC!H36/10000000</f>
        <v>1.4824160951354313E-3</v>
      </c>
      <c r="I36" s="11">
        <f>APC!I36/10000000</f>
        <v>1.4555813761694036E-3</v>
      </c>
      <c r="J36" s="11">
        <f>APC!J36/10000000</f>
        <v>1.5085954693544905E-3</v>
      </c>
      <c r="K36" s="11">
        <f>APC!K36/10000000</f>
        <v>1.4644729212886873E-3</v>
      </c>
      <c r="L36" s="11">
        <f>APC!L36/10000000</f>
        <v>1.5005564852739863E-3</v>
      </c>
      <c r="M36" s="11">
        <f>APC!M36/10000000</f>
        <v>1.5001608694697418E-3</v>
      </c>
      <c r="N36" s="11">
        <f>APC!N36/10000000</f>
        <v>1.4836967122637238E-3</v>
      </c>
      <c r="O36" s="11">
        <f>APC!O36/10000000</f>
        <v>1.4592105881165169E-3</v>
      </c>
      <c r="P36" s="11">
        <f>APC!P36/10000000</f>
        <v>1.4914249194321236E-3</v>
      </c>
      <c r="Q36" s="11">
        <f>APC!Q36/10000000</f>
        <v>1.4796810920671831E-3</v>
      </c>
      <c r="R36" s="11">
        <f>APC!R36/10000000</f>
        <v>1.5494585007986489E-3</v>
      </c>
      <c r="S36" s="11">
        <f>APC!S36/10000000</f>
        <v>1.5005103232163634E-3</v>
      </c>
      <c r="T36" s="11">
        <f>APC!T36/10000000</f>
        <v>1.4887202647768669E-3</v>
      </c>
      <c r="U36" s="11">
        <f>APC!U36/10000000</f>
        <v>1.571324542516018E-3</v>
      </c>
      <c r="V36" s="11">
        <f>APC!V36/10000000</f>
        <v>1.7220474747773166E-3</v>
      </c>
      <c r="W36" s="12">
        <f>APC!W36/10000000</f>
        <v>1.5794141680663802E-3</v>
      </c>
      <c r="X36" s="12">
        <f>APC!X36/10000000</f>
        <v>1.5802027056614799E-3</v>
      </c>
      <c r="Y36" s="12">
        <f>APC!Y36/10000000</f>
        <v>1.57116017661347E-3</v>
      </c>
      <c r="Z36" s="12">
        <f>APC!Z36/10000000</f>
        <v>1.5082058405522202E-3</v>
      </c>
      <c r="AA36" s="12">
        <f>APC!AA36/10000000</f>
        <v>1.5082637610682101E-3</v>
      </c>
      <c r="AB36" s="12">
        <f>APC!AB36/10000000</f>
        <v>1.46380181978238E-3</v>
      </c>
      <c r="AC36" s="12">
        <f>APC!AC36/10000000</f>
        <v>1.41884097882439E-3</v>
      </c>
      <c r="AD36" s="12">
        <f>APC!AD36/10000000</f>
        <v>1.3328069498807998E-3</v>
      </c>
      <c r="AE36" s="12">
        <f>APC!AE36/10000000</f>
        <v>1.2893317129578899E-3</v>
      </c>
      <c r="AG36" s="3">
        <f>(W36-실제값!W36)^2</f>
        <v>365752765.5560807</v>
      </c>
      <c r="AH36" s="3">
        <f>(X36-실제값!X36)^2</f>
        <v>404255731.30446607</v>
      </c>
      <c r="AI36" s="3">
        <f>(Y36-실제값!Y36)^2</f>
        <v>354475108.12087959</v>
      </c>
      <c r="AJ36" s="3">
        <f>(Z36-실제값!Z36)^2</f>
        <v>362220050.9185434</v>
      </c>
      <c r="AK36" s="3">
        <f>(AA36-실제값!AA36)^2</f>
        <v>552314624.80877924</v>
      </c>
      <c r="AL36" s="3">
        <f>(AB36-실제값!AB36)^2</f>
        <v>682802338.68980062</v>
      </c>
      <c r="AM36" s="3">
        <f>(AC36-실제값!AC36)^2</f>
        <v>663880619.75189197</v>
      </c>
      <c r="AN36" s="3">
        <f>(AD36-실제값!AD36)^2</f>
        <v>533381298.63230628</v>
      </c>
    </row>
    <row r="37" spans="1:40" x14ac:dyDescent="0.6">
      <c r="A37" s="1">
        <v>33</v>
      </c>
      <c r="B37" s="11">
        <f>APC!B37/10000000</f>
        <v>2.3295534652050093E-3</v>
      </c>
      <c r="C37" s="11">
        <f>APC!C37/10000000</f>
        <v>2.0297241349828822E-3</v>
      </c>
      <c r="D37" s="11">
        <f>APC!D37/10000000</f>
        <v>1.7476363070380954E-3</v>
      </c>
      <c r="E37" s="11">
        <f>APC!E37/10000000</f>
        <v>1.6485589066691133E-3</v>
      </c>
      <c r="F37" s="11">
        <f>APC!F37/10000000</f>
        <v>1.5913531630198522E-3</v>
      </c>
      <c r="G37" s="11">
        <f>APC!G37/10000000</f>
        <v>1.5586293389632971E-3</v>
      </c>
      <c r="H37" s="11">
        <f>APC!H37/10000000</f>
        <v>1.6083523949063706E-3</v>
      </c>
      <c r="I37" s="11">
        <f>APC!I37/10000000</f>
        <v>1.6270835588945703E-3</v>
      </c>
      <c r="J37" s="11">
        <f>APC!J37/10000000</f>
        <v>1.5705660768308243E-3</v>
      </c>
      <c r="K37" s="11">
        <f>APC!K37/10000000</f>
        <v>1.4800380878946036E-3</v>
      </c>
      <c r="L37" s="11">
        <f>APC!L37/10000000</f>
        <v>1.4946559215268172E-3</v>
      </c>
      <c r="M37" s="11">
        <f>APC!M37/10000000</f>
        <v>1.5336051145370651E-3</v>
      </c>
      <c r="N37" s="11">
        <f>APC!N37/10000000</f>
        <v>1.5350832829955727E-3</v>
      </c>
      <c r="O37" s="11">
        <f>APC!O37/10000000</f>
        <v>1.5558495720424123E-3</v>
      </c>
      <c r="P37" s="11">
        <f>APC!P37/10000000</f>
        <v>1.4775302680579445E-3</v>
      </c>
      <c r="Q37" s="11">
        <f>APC!Q37/10000000</f>
        <v>1.5308266362511285E-3</v>
      </c>
      <c r="R37" s="11">
        <f>APC!R37/10000000</f>
        <v>1.5504416229235442E-3</v>
      </c>
      <c r="S37" s="11">
        <f>APC!S37/10000000</f>
        <v>1.5850162668366945E-3</v>
      </c>
      <c r="T37" s="11">
        <f>APC!T37/10000000</f>
        <v>1.6121824445230754E-3</v>
      </c>
      <c r="U37" s="11">
        <f>APC!U37/10000000</f>
        <v>1.5918580839730371E-3</v>
      </c>
      <c r="V37" s="11">
        <f>APC!V37/10000000</f>
        <v>1.7787984749626545E-3</v>
      </c>
      <c r="W37" s="12">
        <f>APC!W37/10000000</f>
        <v>1.6792118013252701E-3</v>
      </c>
      <c r="X37" s="12">
        <f>APC!X37/10000000</f>
        <v>1.63772786260229E-3</v>
      </c>
      <c r="Y37" s="12">
        <f>APC!Y37/10000000</f>
        <v>1.6400799851169099E-3</v>
      </c>
      <c r="Z37" s="12">
        <f>APC!Z37/10000000</f>
        <v>1.62510464710279E-3</v>
      </c>
      <c r="AA37" s="12">
        <f>APC!AA37/10000000</f>
        <v>1.5596120490985901E-3</v>
      </c>
      <c r="AB37" s="12">
        <f>APC!AB37/10000000</f>
        <v>1.5605493263893902E-3</v>
      </c>
      <c r="AC37" s="12">
        <f>APC!AC37/10000000</f>
        <v>1.52590094155599E-3</v>
      </c>
      <c r="AD37" s="12">
        <f>APC!AD37/10000000</f>
        <v>1.46276736669324E-3</v>
      </c>
      <c r="AE37" s="12">
        <f>APC!AE37/10000000</f>
        <v>1.3867861364100099E-3</v>
      </c>
      <c r="AG37" s="3">
        <f>(W37-실제값!W37)^2</f>
        <v>374548874.64467889</v>
      </c>
      <c r="AH37" s="3">
        <f>(X37-실제값!X37)^2</f>
        <v>418146639.02125663</v>
      </c>
      <c r="AI37" s="3">
        <f>(Y37-실제값!Y37)^2</f>
        <v>385999789.99343824</v>
      </c>
      <c r="AJ37" s="3">
        <f>(Z37-실제값!Z37)^2</f>
        <v>384142712.93596786</v>
      </c>
      <c r="AK37" s="3">
        <f>(AA37-실제값!AA37)^2</f>
        <v>586717762.53806496</v>
      </c>
      <c r="AL37" s="3">
        <f>(AB37-실제값!AB37)^2</f>
        <v>702695700.34508407</v>
      </c>
      <c r="AM37" s="3">
        <f>(AC37-실제값!AC37)^2</f>
        <v>706833075.02880478</v>
      </c>
      <c r="AN37" s="3">
        <f>(AD37-실제값!AD37)^2</f>
        <v>615899484.40497315</v>
      </c>
    </row>
    <row r="38" spans="1:40" x14ac:dyDescent="0.6">
      <c r="A38" s="1">
        <v>34</v>
      </c>
      <c r="B38" s="11">
        <f>APC!B38/10000000</f>
        <v>2.4793069664310976E-3</v>
      </c>
      <c r="C38" s="11">
        <f>APC!C38/10000000</f>
        <v>2.1222447035805412E-3</v>
      </c>
      <c r="D38" s="11">
        <f>APC!D38/10000000</f>
        <v>1.8607861095563225E-3</v>
      </c>
      <c r="E38" s="11">
        <f>APC!E38/10000000</f>
        <v>1.7094124272076449E-3</v>
      </c>
      <c r="F38" s="11">
        <f>APC!F38/10000000</f>
        <v>1.6897237208791838E-3</v>
      </c>
      <c r="G38" s="11">
        <f>APC!G38/10000000</f>
        <v>1.6573006878042055E-3</v>
      </c>
      <c r="H38" s="11">
        <f>APC!H38/10000000</f>
        <v>1.6677951123061007E-3</v>
      </c>
      <c r="I38" s="11">
        <f>APC!I38/10000000</f>
        <v>1.6714063821865403E-3</v>
      </c>
      <c r="J38" s="11">
        <f>APC!J38/10000000</f>
        <v>1.6465711812513181E-3</v>
      </c>
      <c r="K38" s="11">
        <f>APC!K38/10000000</f>
        <v>1.589775804736637E-3</v>
      </c>
      <c r="L38" s="11">
        <f>APC!L38/10000000</f>
        <v>1.6129950143727305E-3</v>
      </c>
      <c r="M38" s="11">
        <f>APC!M38/10000000</f>
        <v>1.6229112599179716E-3</v>
      </c>
      <c r="N38" s="11">
        <f>APC!N38/10000000</f>
        <v>1.6135710932327282E-3</v>
      </c>
      <c r="O38" s="11">
        <f>APC!O38/10000000</f>
        <v>1.5569702408023774E-3</v>
      </c>
      <c r="P38" s="11">
        <f>APC!P38/10000000</f>
        <v>1.5899715044412023E-3</v>
      </c>
      <c r="Q38" s="11">
        <f>APC!Q38/10000000</f>
        <v>1.4886576774963769E-3</v>
      </c>
      <c r="R38" s="11">
        <f>APC!R38/10000000</f>
        <v>1.5894799351361031E-3</v>
      </c>
      <c r="S38" s="11">
        <f>APC!S38/10000000</f>
        <v>1.6118378320171274E-3</v>
      </c>
      <c r="T38" s="11">
        <f>APC!T38/10000000</f>
        <v>1.6898090787271002E-3</v>
      </c>
      <c r="U38" s="11">
        <f>APC!U38/10000000</f>
        <v>1.7474688680106359E-3</v>
      </c>
      <c r="V38" s="11">
        <f>APC!V38/10000000</f>
        <v>1.8258866302994885E-3</v>
      </c>
      <c r="W38" s="12">
        <f>APC!W38/10000000</f>
        <v>1.7291226191984998E-3</v>
      </c>
      <c r="X38" s="12">
        <f>APC!X38/10000000</f>
        <v>1.7423901811994601E-3</v>
      </c>
      <c r="Y38" s="12">
        <f>APC!Y38/10000000</f>
        <v>1.7009368672159198E-3</v>
      </c>
      <c r="Z38" s="12">
        <f>APC!Z38/10000000</f>
        <v>1.6975404325493201E-3</v>
      </c>
      <c r="AA38" s="12">
        <f>APC!AA38/10000000</f>
        <v>1.6816341752524801E-3</v>
      </c>
      <c r="AB38" s="12">
        <f>APC!AB38/10000000</f>
        <v>1.6147712742496801E-3</v>
      </c>
      <c r="AC38" s="12">
        <f>APC!AC38/10000000</f>
        <v>1.6278552627544002E-3</v>
      </c>
      <c r="AD38" s="12">
        <f>APC!AD38/10000000</f>
        <v>1.5742079808512101E-3</v>
      </c>
      <c r="AE38" s="12">
        <f>APC!AE38/10000000</f>
        <v>1.5230414914993401E-3</v>
      </c>
      <c r="AG38" s="3">
        <f>(W38-실제값!W38)^2</f>
        <v>415622430.82509434</v>
      </c>
      <c r="AH38" s="3">
        <f>(X38-실제값!X38)^2</f>
        <v>442499912.76393384</v>
      </c>
      <c r="AI38" s="3">
        <f>(Y38-실제값!Y38)^2</f>
        <v>401971566.64188117</v>
      </c>
      <c r="AJ38" s="3">
        <f>(Z38-실제값!Z38)^2</f>
        <v>442203014.73213243</v>
      </c>
      <c r="AK38" s="3">
        <f>(AA38-실제값!AA38)^2</f>
        <v>613564103.70927107</v>
      </c>
      <c r="AL38" s="3">
        <f>(AB38-실제값!AB38)^2</f>
        <v>719181007.92639172</v>
      </c>
      <c r="AM38" s="3">
        <f>(AC38-실제값!AC38)^2</f>
        <v>698029115.25510371</v>
      </c>
      <c r="AN38" s="3">
        <f>(AD38-실제값!AD38)^2</f>
        <v>627798473.19904959</v>
      </c>
    </row>
    <row r="39" spans="1:40" x14ac:dyDescent="0.6">
      <c r="A39" s="1">
        <v>35</v>
      </c>
      <c r="B39" s="11">
        <f>APC!B39/10000000</f>
        <v>2.538218873717221E-3</v>
      </c>
      <c r="C39" s="11">
        <f>APC!C39/10000000</f>
        <v>2.195716151454401E-3</v>
      </c>
      <c r="D39" s="11">
        <f>APC!D39/10000000</f>
        <v>1.9571410562280794E-3</v>
      </c>
      <c r="E39" s="11">
        <f>APC!E39/10000000</f>
        <v>1.8177288842659593E-3</v>
      </c>
      <c r="F39" s="11">
        <f>APC!F39/10000000</f>
        <v>1.7936776885765591E-3</v>
      </c>
      <c r="G39" s="11">
        <f>APC!G39/10000000</f>
        <v>1.7019072830568047E-3</v>
      </c>
      <c r="H39" s="11">
        <f>APC!H39/10000000</f>
        <v>1.807243133539373E-3</v>
      </c>
      <c r="I39" s="11">
        <f>APC!I39/10000000</f>
        <v>1.7695304924744192E-3</v>
      </c>
      <c r="J39" s="11">
        <f>APC!J39/10000000</f>
        <v>1.7556765921627876E-3</v>
      </c>
      <c r="K39" s="11">
        <f>APC!K39/10000000</f>
        <v>1.7687385150552996E-3</v>
      </c>
      <c r="L39" s="11">
        <f>APC!L39/10000000</f>
        <v>1.6722054899577258E-3</v>
      </c>
      <c r="M39" s="11">
        <f>APC!M39/10000000</f>
        <v>1.7449977129251172E-3</v>
      </c>
      <c r="N39" s="11">
        <f>APC!N39/10000000</f>
        <v>1.6306317113142057E-3</v>
      </c>
      <c r="O39" s="11">
        <f>APC!O39/10000000</f>
        <v>1.5789846792062033E-3</v>
      </c>
      <c r="P39" s="11">
        <f>APC!P39/10000000</f>
        <v>1.6628363774613842E-3</v>
      </c>
      <c r="Q39" s="11">
        <f>APC!Q39/10000000</f>
        <v>1.5740936069008735E-3</v>
      </c>
      <c r="R39" s="11">
        <f>APC!R39/10000000</f>
        <v>1.5755087772201272E-3</v>
      </c>
      <c r="S39" s="11">
        <f>APC!S39/10000000</f>
        <v>1.6627783037336892E-3</v>
      </c>
      <c r="T39" s="11">
        <f>APC!T39/10000000</f>
        <v>1.6955609017340573E-3</v>
      </c>
      <c r="U39" s="11">
        <f>APC!U39/10000000</f>
        <v>1.7788395028902739E-3</v>
      </c>
      <c r="V39" s="11">
        <f>APC!V39/10000000</f>
        <v>1.9014031634864892E-3</v>
      </c>
      <c r="W39" s="12">
        <f>APC!W39/10000000</f>
        <v>1.7894849445719901E-3</v>
      </c>
      <c r="X39" s="12">
        <f>APC!X39/10000000</f>
        <v>1.7861507953847099E-3</v>
      </c>
      <c r="Y39" s="12">
        <f>APC!Y39/10000000</f>
        <v>1.80154147055748E-3</v>
      </c>
      <c r="Z39" s="12">
        <f>APC!Z39/10000000</f>
        <v>1.75265196872645E-3</v>
      </c>
      <c r="AA39" s="12">
        <f>APC!AA39/10000000</f>
        <v>1.7487298039117398E-3</v>
      </c>
      <c r="AB39" s="12">
        <f>APC!AB39/10000000</f>
        <v>1.73331841104956E-3</v>
      </c>
      <c r="AC39" s="12">
        <f>APC!AC39/10000000</f>
        <v>1.6768788780294099E-3</v>
      </c>
      <c r="AD39" s="12">
        <f>APC!AD39/10000000</f>
        <v>1.6718755585088301E-3</v>
      </c>
      <c r="AE39" s="12">
        <f>APC!AE39/10000000</f>
        <v>1.63174005202133E-3</v>
      </c>
      <c r="AG39" s="3">
        <f>(W39-실제값!W39)^2</f>
        <v>422587869.91376001</v>
      </c>
      <c r="AH39" s="3">
        <f>(X39-실제값!X39)^2</f>
        <v>463438063.54664487</v>
      </c>
      <c r="AI39" s="3">
        <f>(Y39-실제값!Y39)^2</f>
        <v>461326210.22774637</v>
      </c>
      <c r="AJ39" s="3">
        <f>(Z39-실제값!Z39)^2</f>
        <v>458480959.5050081</v>
      </c>
      <c r="AK39" s="3">
        <f>(AA39-실제값!AA39)^2</f>
        <v>650015940.96403825</v>
      </c>
      <c r="AL39" s="3">
        <f>(AB39-실제값!AB39)^2</f>
        <v>784494187.28074241</v>
      </c>
      <c r="AM39" s="3">
        <f>(AC39-실제값!AC39)^2</f>
        <v>713382614.73940349</v>
      </c>
      <c r="AN39" s="3">
        <f>(AD39-실제값!AD39)^2</f>
        <v>683822721.7697655</v>
      </c>
    </row>
    <row r="40" spans="1:40" x14ac:dyDescent="0.6">
      <c r="A40" s="1">
        <v>36</v>
      </c>
      <c r="B40" s="11">
        <f>APC!B40/10000000</f>
        <v>2.7675136865780085E-3</v>
      </c>
      <c r="C40" s="11">
        <f>APC!C40/10000000</f>
        <v>2.4572703164879367E-3</v>
      </c>
      <c r="D40" s="11">
        <f>APC!D40/10000000</f>
        <v>2.054403381240712E-3</v>
      </c>
      <c r="E40" s="11">
        <f>APC!E40/10000000</f>
        <v>1.954061141651784E-3</v>
      </c>
      <c r="F40" s="11">
        <f>APC!F40/10000000</f>
        <v>1.8818829122771981E-3</v>
      </c>
      <c r="G40" s="11">
        <f>APC!G40/10000000</f>
        <v>1.890925830057716E-3</v>
      </c>
      <c r="H40" s="11">
        <f>APC!H40/10000000</f>
        <v>1.8945780457693072E-3</v>
      </c>
      <c r="I40" s="11">
        <f>APC!I40/10000000</f>
        <v>1.8347595515346038E-3</v>
      </c>
      <c r="J40" s="11">
        <f>APC!J40/10000000</f>
        <v>1.8700976911715217E-3</v>
      </c>
      <c r="K40" s="11">
        <f>APC!K40/10000000</f>
        <v>1.803400328473662E-3</v>
      </c>
      <c r="L40" s="11">
        <f>APC!L40/10000000</f>
        <v>1.7516546800294302E-3</v>
      </c>
      <c r="M40" s="11">
        <f>APC!M40/10000000</f>
        <v>1.7719909663477963E-3</v>
      </c>
      <c r="N40" s="11">
        <f>APC!N40/10000000</f>
        <v>1.7410566318517271E-3</v>
      </c>
      <c r="O40" s="11">
        <f>APC!O40/10000000</f>
        <v>1.6649667758402255E-3</v>
      </c>
      <c r="P40" s="11">
        <f>APC!P40/10000000</f>
        <v>1.6961286810822189E-3</v>
      </c>
      <c r="Q40" s="11">
        <f>APC!Q40/10000000</f>
        <v>1.625531017517421E-3</v>
      </c>
      <c r="R40" s="11">
        <f>APC!R40/10000000</f>
        <v>1.6370680016027995E-3</v>
      </c>
      <c r="S40" s="11">
        <f>APC!S40/10000000</f>
        <v>1.7168857523585811E-3</v>
      </c>
      <c r="T40" s="11">
        <f>APC!T40/10000000</f>
        <v>1.743083893519788E-3</v>
      </c>
      <c r="U40" s="11">
        <f>APC!U40/10000000</f>
        <v>1.8430064814735931E-3</v>
      </c>
      <c r="V40" s="11">
        <f>APC!V40/10000000</f>
        <v>1.9488445728823856E-3</v>
      </c>
      <c r="W40" s="12">
        <f>APC!W40/10000000</f>
        <v>1.9112342288556702E-3</v>
      </c>
      <c r="X40" s="12">
        <f>APC!X40/10000000</f>
        <v>1.86595891525913E-3</v>
      </c>
      <c r="Y40" s="12">
        <f>APC!Y40/10000000</f>
        <v>1.8642264649831701E-3</v>
      </c>
      <c r="Z40" s="12">
        <f>APC!Z40/10000000</f>
        <v>1.8738440901727401E-3</v>
      </c>
      <c r="AA40" s="12">
        <f>APC!AA40/10000000</f>
        <v>1.8225521695485801E-3</v>
      </c>
      <c r="AB40" s="12">
        <f>APC!AB40/10000000</f>
        <v>1.81949654851405E-3</v>
      </c>
      <c r="AC40" s="12">
        <f>APC!AC40/10000000</f>
        <v>1.8169824327801301E-3</v>
      </c>
      <c r="AD40" s="12">
        <f>APC!AD40/10000000</f>
        <v>1.7384874272908298E-3</v>
      </c>
      <c r="AE40" s="12">
        <f>APC!AE40/10000000</f>
        <v>1.7493411474213802E-3</v>
      </c>
      <c r="AG40" s="3">
        <f>(W40-실제값!W40)^2</f>
        <v>462991522.75364602</v>
      </c>
      <c r="AH40" s="3">
        <f>(X40-실제값!X40)^2</f>
        <v>487827898.80391377</v>
      </c>
      <c r="AI40" s="3">
        <f>(Y40-실제값!Y40)^2</f>
        <v>468135394.31059498</v>
      </c>
      <c r="AJ40" s="3">
        <f>(Z40-실제값!Z40)^2</f>
        <v>491969886.73288679</v>
      </c>
      <c r="AK40" s="3">
        <f>(AA40-실제값!AA40)^2</f>
        <v>684620717.77863717</v>
      </c>
      <c r="AL40" s="3">
        <f>(AB40-실제값!AB40)^2</f>
        <v>826914675.50864899</v>
      </c>
      <c r="AM40" s="3">
        <f>(AC40-실제값!AC40)^2</f>
        <v>815380608.29055667</v>
      </c>
      <c r="AN40" s="3">
        <f>(AD40-실제값!AD40)^2</f>
        <v>707268934.38876593</v>
      </c>
    </row>
    <row r="41" spans="1:40" x14ac:dyDescent="0.6">
      <c r="A41" s="1">
        <v>37</v>
      </c>
      <c r="B41" s="11">
        <f>APC!B41/10000000</f>
        <v>2.8932857613754278E-3</v>
      </c>
      <c r="C41" s="11">
        <f>APC!C41/10000000</f>
        <v>2.5671594009421842E-3</v>
      </c>
      <c r="D41" s="11">
        <f>APC!D41/10000000</f>
        <v>2.2080079050326479E-3</v>
      </c>
      <c r="E41" s="11">
        <f>APC!E41/10000000</f>
        <v>2.0901206714186728E-3</v>
      </c>
      <c r="F41" s="11">
        <f>APC!F41/10000000</f>
        <v>2.0652476606441753E-3</v>
      </c>
      <c r="G41" s="11">
        <f>APC!G41/10000000</f>
        <v>2.0391138342771148E-3</v>
      </c>
      <c r="H41" s="11">
        <f>APC!H41/10000000</f>
        <v>2.1522590696940128E-3</v>
      </c>
      <c r="I41" s="11">
        <f>APC!I41/10000000</f>
        <v>2.0227296292733548E-3</v>
      </c>
      <c r="J41" s="11">
        <f>APC!J41/10000000</f>
        <v>1.9702289366414875E-3</v>
      </c>
      <c r="K41" s="11">
        <f>APC!K41/10000000</f>
        <v>1.9372714180949777E-3</v>
      </c>
      <c r="L41" s="11">
        <f>APC!L41/10000000</f>
        <v>1.9483200187174852E-3</v>
      </c>
      <c r="M41" s="11">
        <f>APC!M41/10000000</f>
        <v>1.8992498984504334E-3</v>
      </c>
      <c r="N41" s="11">
        <f>APC!N41/10000000</f>
        <v>1.915906896244582E-3</v>
      </c>
      <c r="O41" s="11">
        <f>APC!O41/10000000</f>
        <v>1.8661272080929092E-3</v>
      </c>
      <c r="P41" s="11">
        <f>APC!P41/10000000</f>
        <v>1.7682022046503268E-3</v>
      </c>
      <c r="Q41" s="11">
        <f>APC!Q41/10000000</f>
        <v>1.7193525337601727E-3</v>
      </c>
      <c r="R41" s="11">
        <f>APC!R41/10000000</f>
        <v>1.7419925779494777E-3</v>
      </c>
      <c r="S41" s="11">
        <f>APC!S41/10000000</f>
        <v>1.7934452312046909E-3</v>
      </c>
      <c r="T41" s="11">
        <f>APC!T41/10000000</f>
        <v>1.7650840685610907E-3</v>
      </c>
      <c r="U41" s="11">
        <f>APC!U41/10000000</f>
        <v>1.8766288470389977E-3</v>
      </c>
      <c r="V41" s="11">
        <f>APC!V41/10000000</f>
        <v>2.0200296566743868E-3</v>
      </c>
      <c r="W41" s="12">
        <f>APC!W41/10000000</f>
        <v>2.0224867061422601E-3</v>
      </c>
      <c r="X41" s="12">
        <f>APC!X41/10000000</f>
        <v>2.022325874794E-3</v>
      </c>
      <c r="Y41" s="12">
        <f>APC!Y41/10000000</f>
        <v>1.9762679174267902E-3</v>
      </c>
      <c r="Z41" s="12">
        <f>APC!Z41/10000000</f>
        <v>1.9676645171219599E-3</v>
      </c>
      <c r="AA41" s="12">
        <f>APC!AA41/10000000</f>
        <v>1.9773380902681301E-3</v>
      </c>
      <c r="AB41" s="12">
        <f>APC!AB41/10000000</f>
        <v>1.9242951635538E-3</v>
      </c>
      <c r="AC41" s="12">
        <f>APC!AC41/10000000</f>
        <v>1.9354716304113E-3</v>
      </c>
      <c r="AD41" s="12">
        <f>APC!AD41/10000000</f>
        <v>1.911541731719E-3</v>
      </c>
      <c r="AE41" s="12">
        <f>APC!AE41/10000000</f>
        <v>1.8458878555618402E-3</v>
      </c>
      <c r="AG41" s="3">
        <f>(W41-실제값!W41)^2</f>
        <v>505421973.53926289</v>
      </c>
      <c r="AH41" s="3">
        <f>(X41-실제값!X41)^2</f>
        <v>536593987.58448946</v>
      </c>
      <c r="AI41" s="3">
        <f>(Y41-실제값!Y41)^2</f>
        <v>502676984.51256996</v>
      </c>
      <c r="AJ41" s="3">
        <f>(Z41-실제값!Z41)^2</f>
        <v>546284759.73786664</v>
      </c>
      <c r="AK41" s="3">
        <f>(AA41-실제값!AA41)^2</f>
        <v>773320431.63741302</v>
      </c>
      <c r="AL41" s="3">
        <f>(AB41-실제값!AB41)^2</f>
        <v>837474562.72115982</v>
      </c>
      <c r="AM41" s="3">
        <f>(AC41-실제값!AC41)^2</f>
        <v>889634752.48625898</v>
      </c>
      <c r="AN41" s="3">
        <f>(AD41-실제값!AD41)^2</f>
        <v>788766538.54815745</v>
      </c>
    </row>
    <row r="42" spans="1:40" x14ac:dyDescent="0.6">
      <c r="A42" s="1">
        <v>38</v>
      </c>
      <c r="B42" s="11">
        <f>APC!B42/10000000</f>
        <v>3.1935568159071458E-3</v>
      </c>
      <c r="C42" s="11">
        <f>APC!C42/10000000</f>
        <v>2.7394556316784648E-3</v>
      </c>
      <c r="D42" s="11">
        <f>APC!D42/10000000</f>
        <v>2.3994459611737526E-3</v>
      </c>
      <c r="E42" s="11">
        <f>APC!E42/10000000</f>
        <v>2.2765838984194443E-3</v>
      </c>
      <c r="F42" s="11">
        <f>APC!F42/10000000</f>
        <v>2.2712822647554761E-3</v>
      </c>
      <c r="G42" s="11">
        <f>APC!G42/10000000</f>
        <v>2.2567525703934333E-3</v>
      </c>
      <c r="H42" s="11">
        <f>APC!H42/10000000</f>
        <v>2.3058164819083991E-3</v>
      </c>
      <c r="I42" s="11">
        <f>APC!I42/10000000</f>
        <v>2.2469162436135667E-3</v>
      </c>
      <c r="J42" s="11">
        <f>APC!J42/10000000</f>
        <v>2.1356835976589716E-3</v>
      </c>
      <c r="K42" s="11">
        <f>APC!K42/10000000</f>
        <v>2.0168980474991566E-3</v>
      </c>
      <c r="L42" s="11">
        <f>APC!L42/10000000</f>
        <v>2.0623755247257194E-3</v>
      </c>
      <c r="M42" s="11">
        <f>APC!M42/10000000</f>
        <v>2.0613642214060207E-3</v>
      </c>
      <c r="N42" s="11">
        <f>APC!N42/10000000</f>
        <v>2.0503021687384095E-3</v>
      </c>
      <c r="O42" s="11">
        <f>APC!O42/10000000</f>
        <v>1.9866113115198413E-3</v>
      </c>
      <c r="P42" s="11">
        <f>APC!P42/10000000</f>
        <v>1.9070768901905723E-3</v>
      </c>
      <c r="Q42" s="11">
        <f>APC!Q42/10000000</f>
        <v>1.8129748643204999E-3</v>
      </c>
      <c r="R42" s="11">
        <f>APC!R42/10000000</f>
        <v>1.8448872061100003E-3</v>
      </c>
      <c r="S42" s="11">
        <f>APC!S42/10000000</f>
        <v>1.8329991332639501E-3</v>
      </c>
      <c r="T42" s="11">
        <f>APC!T42/10000000</f>
        <v>1.83965027992313E-3</v>
      </c>
      <c r="U42" s="11">
        <f>APC!U42/10000000</f>
        <v>1.8691042898785388E-3</v>
      </c>
      <c r="V42" s="11">
        <f>APC!V42/10000000</f>
        <v>2.0847905880653399E-3</v>
      </c>
      <c r="W42" s="12">
        <f>APC!W42/10000000</f>
        <v>2.0924499434437798E-3</v>
      </c>
      <c r="X42" s="12">
        <f>APC!X42/10000000</f>
        <v>2.13697842267084E-3</v>
      </c>
      <c r="Y42" s="12">
        <f>APC!Y42/10000000</f>
        <v>2.1388095731893603E-3</v>
      </c>
      <c r="Z42" s="12">
        <f>APC!Z42/10000000</f>
        <v>2.0829336833082098E-3</v>
      </c>
      <c r="AA42" s="12">
        <f>APC!AA42/10000000</f>
        <v>2.0733650367919299E-3</v>
      </c>
      <c r="AB42" s="12">
        <f>APC!AB42/10000000</f>
        <v>2.0847303535916797E-3</v>
      </c>
      <c r="AC42" s="12">
        <f>APC!AC42/10000000</f>
        <v>2.0440169825528798E-3</v>
      </c>
      <c r="AD42" s="12">
        <f>APC!AD42/10000000</f>
        <v>2.0332795976186402E-3</v>
      </c>
      <c r="AE42" s="12">
        <f>APC!AE42/10000000</f>
        <v>2.0267247900553299E-3</v>
      </c>
      <c r="AG42" s="3">
        <f>(W42-실제값!W42)^2</f>
        <v>525395333.34060007</v>
      </c>
      <c r="AH42" s="3">
        <f>(X42-실제값!X42)^2</f>
        <v>565927458.70394993</v>
      </c>
      <c r="AI42" s="3">
        <f>(Y42-실제값!Y42)^2</f>
        <v>581175005.95975685</v>
      </c>
      <c r="AJ42" s="3">
        <f>(Z42-실제값!Z42)^2</f>
        <v>588619822.09198165</v>
      </c>
      <c r="AK42" s="3">
        <f>(AA42-실제값!AA42)^2</f>
        <v>784393669.77473509</v>
      </c>
      <c r="AL42" s="3">
        <f>(AB42-실제값!AB42)^2</f>
        <v>932356781.35876048</v>
      </c>
      <c r="AM42" s="3">
        <f>(AC42-실제값!AC42)^2</f>
        <v>860640522.09079492</v>
      </c>
      <c r="AN42" s="3">
        <f>(AD42-실제값!AD42)^2</f>
        <v>826382939.42825258</v>
      </c>
    </row>
    <row r="43" spans="1:40" x14ac:dyDescent="0.6">
      <c r="A43" s="1">
        <v>39</v>
      </c>
      <c r="B43" s="11">
        <f>APC!B43/10000000</f>
        <v>3.2046887871045775E-3</v>
      </c>
      <c r="C43" s="11">
        <f>APC!C43/10000000</f>
        <v>2.8389594220592129E-3</v>
      </c>
      <c r="D43" s="11">
        <f>APC!D43/10000000</f>
        <v>2.4151516453227166E-3</v>
      </c>
      <c r="E43" s="11">
        <f>APC!E43/10000000</f>
        <v>2.3989316192716266E-3</v>
      </c>
      <c r="F43" s="11">
        <f>APC!F43/10000000</f>
        <v>2.3672640360528231E-3</v>
      </c>
      <c r="G43" s="11">
        <f>APC!G43/10000000</f>
        <v>2.353023480327566E-3</v>
      </c>
      <c r="H43" s="11">
        <f>APC!H43/10000000</f>
        <v>2.4246361911952016E-3</v>
      </c>
      <c r="I43" s="11">
        <f>APC!I43/10000000</f>
        <v>2.4049610737430387E-3</v>
      </c>
      <c r="J43" s="11">
        <f>APC!J43/10000000</f>
        <v>2.3602518150970492E-3</v>
      </c>
      <c r="K43" s="11">
        <f>APC!K43/10000000</f>
        <v>2.1915310603720581E-3</v>
      </c>
      <c r="L43" s="11">
        <f>APC!L43/10000000</f>
        <v>2.1793795518535056E-3</v>
      </c>
      <c r="M43" s="11">
        <f>APC!M43/10000000</f>
        <v>2.2022643041667731E-3</v>
      </c>
      <c r="N43" s="11">
        <f>APC!N43/10000000</f>
        <v>2.1239493043553239E-3</v>
      </c>
      <c r="O43" s="11">
        <f>APC!O43/10000000</f>
        <v>2.0567437461808335E-3</v>
      </c>
      <c r="P43" s="11">
        <f>APC!P43/10000000</f>
        <v>2.0607531908310313E-3</v>
      </c>
      <c r="Q43" s="11">
        <f>APC!Q43/10000000</f>
        <v>1.9549454355875713E-3</v>
      </c>
      <c r="R43" s="11">
        <f>APC!R43/10000000</f>
        <v>1.9697909315851535E-3</v>
      </c>
      <c r="S43" s="11">
        <f>APC!S43/10000000</f>
        <v>1.9154612154265005E-3</v>
      </c>
      <c r="T43" s="11">
        <f>APC!T43/10000000</f>
        <v>1.9687203983833404E-3</v>
      </c>
      <c r="U43" s="11">
        <f>APC!U43/10000000</f>
        <v>2.0366286531939386E-3</v>
      </c>
      <c r="V43" s="11">
        <f>APC!V43/10000000</f>
        <v>2.1236556649619829E-3</v>
      </c>
      <c r="W43" s="12">
        <f>APC!W43/10000000</f>
        <v>2.1493124572699598E-3</v>
      </c>
      <c r="X43" s="12">
        <f>APC!X43/10000000</f>
        <v>2.1748664260508002E-3</v>
      </c>
      <c r="Y43" s="12">
        <f>APC!Y43/10000000</f>
        <v>2.2232288428414102E-3</v>
      </c>
      <c r="Z43" s="12">
        <f>APC!Z43/10000000</f>
        <v>2.2175059416918801E-3</v>
      </c>
      <c r="AA43" s="12">
        <f>APC!AA43/10000000</f>
        <v>2.1590525351955899E-3</v>
      </c>
      <c r="AB43" s="12">
        <f>APC!AB43/10000000</f>
        <v>2.1503431919805104E-3</v>
      </c>
      <c r="AC43" s="12">
        <f>APC!AC43/10000000</f>
        <v>2.1783404268534102E-3</v>
      </c>
      <c r="AD43" s="12">
        <f>APC!AD43/10000000</f>
        <v>2.1123109137253199E-3</v>
      </c>
      <c r="AE43" s="12">
        <f>APC!AE43/10000000</f>
        <v>2.1206605088653998E-3</v>
      </c>
      <c r="AG43" s="3">
        <f>(W43-실제값!W43)^2</f>
        <v>569369333.04623592</v>
      </c>
      <c r="AH43" s="3">
        <f>(X43-실제값!X43)^2</f>
        <v>601329936.87728739</v>
      </c>
      <c r="AI43" s="3">
        <f>(Y43-실제값!Y43)^2</f>
        <v>637955131.95881712</v>
      </c>
      <c r="AJ43" s="3">
        <f>(Z43-실제값!Z43)^2</f>
        <v>639397547.9711225</v>
      </c>
      <c r="AK43" s="3">
        <f>(AA43-실제값!AA43)^2</f>
        <v>905492138.93552756</v>
      </c>
      <c r="AL43" s="3">
        <f>(AB43-실제값!AB43)^2</f>
        <v>1023039213.9265207</v>
      </c>
      <c r="AM43" s="3">
        <f>(AC43-실제값!AC43)^2</f>
        <v>982263004.41627729</v>
      </c>
      <c r="AN43" s="3">
        <f>(AD43-실제값!AD43)^2</f>
        <v>899693599.19475245</v>
      </c>
    </row>
    <row r="44" spans="1:40" x14ac:dyDescent="0.6">
      <c r="A44" s="1">
        <v>40</v>
      </c>
      <c r="B44" s="11">
        <f>APC!B44/10000000</f>
        <v>3.3349652071036412E-3</v>
      </c>
      <c r="C44" s="11">
        <f>APC!C44/10000000</f>
        <v>3.0495120211159275E-3</v>
      </c>
      <c r="D44" s="11">
        <f>APC!D44/10000000</f>
        <v>2.724689199965625E-3</v>
      </c>
      <c r="E44" s="11">
        <f>APC!E44/10000000</f>
        <v>2.5378558131596723E-3</v>
      </c>
      <c r="F44" s="11">
        <f>APC!F44/10000000</f>
        <v>2.4864623008491538E-3</v>
      </c>
      <c r="G44" s="11">
        <f>APC!G44/10000000</f>
        <v>2.5738465904938273E-3</v>
      </c>
      <c r="H44" s="11">
        <f>APC!H44/10000000</f>
        <v>2.580622581822704E-3</v>
      </c>
      <c r="I44" s="11">
        <f>APC!I44/10000000</f>
        <v>2.6703032612108587E-3</v>
      </c>
      <c r="J44" s="11">
        <f>APC!J44/10000000</f>
        <v>2.5487663333874705E-3</v>
      </c>
      <c r="K44" s="11">
        <f>APC!K44/10000000</f>
        <v>2.4427738921409558E-3</v>
      </c>
      <c r="L44" s="11">
        <f>APC!L44/10000000</f>
        <v>2.4294105855480206E-3</v>
      </c>
      <c r="M44" s="11">
        <f>APC!M44/10000000</f>
        <v>2.380765027996262E-3</v>
      </c>
      <c r="N44" s="11">
        <f>APC!N44/10000000</f>
        <v>2.2943962983050089E-3</v>
      </c>
      <c r="O44" s="11">
        <f>APC!O44/10000000</f>
        <v>2.1877042932508879E-3</v>
      </c>
      <c r="P44" s="11">
        <f>APC!P44/10000000</f>
        <v>2.2466224265604521E-3</v>
      </c>
      <c r="Q44" s="11">
        <f>APC!Q44/10000000</f>
        <v>2.0662600211647886E-3</v>
      </c>
      <c r="R44" s="11">
        <f>APC!R44/10000000</f>
        <v>2.1373923157771754E-3</v>
      </c>
      <c r="S44" s="11">
        <f>APC!S44/10000000</f>
        <v>2.0872811566927311E-3</v>
      </c>
      <c r="T44" s="11">
        <f>APC!T44/10000000</f>
        <v>2.0934528288978588E-3</v>
      </c>
      <c r="U44" s="11">
        <f>APC!U44/10000000</f>
        <v>2.1293076638846027E-3</v>
      </c>
      <c r="V44" s="11">
        <f>APC!V44/10000000</f>
        <v>2.2024543197381044E-3</v>
      </c>
      <c r="W44" s="12">
        <f>APC!W44/10000000</f>
        <v>2.2021888294927201E-3</v>
      </c>
      <c r="X44" s="12">
        <f>APC!X44/10000000</f>
        <v>2.2825259601583301E-3</v>
      </c>
      <c r="Y44" s="12">
        <f>APC!Y44/10000000</f>
        <v>2.3118267160016099E-3</v>
      </c>
      <c r="Z44" s="12">
        <f>APC!Z44/10000000</f>
        <v>2.3551333326572903E-3</v>
      </c>
      <c r="AA44" s="12">
        <f>APC!AA44/10000000</f>
        <v>2.3485035298431698E-3</v>
      </c>
      <c r="AB44" s="12">
        <f>APC!AB44/10000000</f>
        <v>2.2878833391219398E-3</v>
      </c>
      <c r="AC44" s="12">
        <f>APC!AC44/10000000</f>
        <v>2.2957378691960597E-3</v>
      </c>
      <c r="AD44" s="12">
        <f>APC!AD44/10000000</f>
        <v>2.30005251921701E-3</v>
      </c>
      <c r="AE44" s="12">
        <f>APC!AE44/10000000</f>
        <v>2.25097435533854E-3</v>
      </c>
      <c r="AG44" s="3">
        <f>(W44-실제값!W44)^2</f>
        <v>555548846.56146777</v>
      </c>
      <c r="AH44" s="3">
        <f>(X44-실제값!X44)^2</f>
        <v>677117732.45195854</v>
      </c>
      <c r="AI44" s="3">
        <f>(Y44-실제값!Y44)^2</f>
        <v>640125560.18243086</v>
      </c>
      <c r="AJ44" s="3">
        <f>(Z44-실제값!Z44)^2</f>
        <v>772339477.0141176</v>
      </c>
      <c r="AK44" s="3">
        <f>(AA44-실제값!AA44)^2</f>
        <v>1018156490.7294585</v>
      </c>
      <c r="AL44" s="3">
        <f>(AB44-실제값!AB44)^2</f>
        <v>1094762576.7570343</v>
      </c>
      <c r="AM44" s="3">
        <f>(AC44-실제값!AC44)^2</f>
        <v>1063630483.29468</v>
      </c>
      <c r="AN44" s="3">
        <f>(AD44-실제값!AD44)^2</f>
        <v>990146634.1965338</v>
      </c>
    </row>
    <row r="45" spans="1:40" x14ac:dyDescent="0.6">
      <c r="A45" s="1">
        <v>41</v>
      </c>
      <c r="B45" s="11">
        <f>APC!B45/10000000</f>
        <v>3.7223987780284429E-3</v>
      </c>
      <c r="C45" s="11">
        <f>APC!C45/10000000</f>
        <v>3.3892312535185958E-3</v>
      </c>
      <c r="D45" s="11">
        <f>APC!D45/10000000</f>
        <v>3.0347420006017903E-3</v>
      </c>
      <c r="E45" s="11">
        <f>APC!E45/10000000</f>
        <v>2.8863673237270676E-3</v>
      </c>
      <c r="F45" s="11">
        <f>APC!F45/10000000</f>
        <v>2.8421763661439499E-3</v>
      </c>
      <c r="G45" s="11">
        <f>APC!G45/10000000</f>
        <v>2.828827438411848E-3</v>
      </c>
      <c r="H45" s="11">
        <f>APC!H45/10000000</f>
        <v>2.8274984814963362E-3</v>
      </c>
      <c r="I45" s="11">
        <f>APC!I45/10000000</f>
        <v>2.7990806184200394E-3</v>
      </c>
      <c r="J45" s="11">
        <f>APC!J45/10000000</f>
        <v>2.8134833313864416E-3</v>
      </c>
      <c r="K45" s="11">
        <f>APC!K45/10000000</f>
        <v>2.6964505420500294E-3</v>
      </c>
      <c r="L45" s="11">
        <f>APC!L45/10000000</f>
        <v>2.6428469360822867E-3</v>
      </c>
      <c r="M45" s="11">
        <f>APC!M45/10000000</f>
        <v>2.5356925423761262E-3</v>
      </c>
      <c r="N45" s="11">
        <f>APC!N45/10000000</f>
        <v>2.4634880745422775E-3</v>
      </c>
      <c r="O45" s="11">
        <f>APC!O45/10000000</f>
        <v>2.4378693417589259E-3</v>
      </c>
      <c r="P45" s="11">
        <f>APC!P45/10000000</f>
        <v>2.4478004362005457E-3</v>
      </c>
      <c r="Q45" s="11">
        <f>APC!Q45/10000000</f>
        <v>2.2800053927378838E-3</v>
      </c>
      <c r="R45" s="11">
        <f>APC!R45/10000000</f>
        <v>2.2785596842540066E-3</v>
      </c>
      <c r="S45" s="11">
        <f>APC!S45/10000000</f>
        <v>2.2582257521186464E-3</v>
      </c>
      <c r="T45" s="11">
        <f>APC!T45/10000000</f>
        <v>2.1880997539455256E-3</v>
      </c>
      <c r="U45" s="11">
        <f>APC!U45/10000000</f>
        <v>2.3325560537101942E-3</v>
      </c>
      <c r="V45" s="11">
        <f>APC!V45/10000000</f>
        <v>2.364643505280557E-3</v>
      </c>
      <c r="W45" s="12">
        <f>APC!W45/10000000</f>
        <v>2.3669608932974998E-3</v>
      </c>
      <c r="X45" s="12">
        <f>APC!X45/10000000</f>
        <v>2.3762621452923399E-3</v>
      </c>
      <c r="Y45" s="12">
        <f>APC!Y45/10000000</f>
        <v>2.4652560841245301E-3</v>
      </c>
      <c r="Z45" s="12">
        <f>APC!Z45/10000000</f>
        <v>2.4883429382956401E-3</v>
      </c>
      <c r="AA45" s="12">
        <f>APC!AA45/10000000</f>
        <v>2.5343439125341503E-3</v>
      </c>
      <c r="AB45" s="12">
        <f>APC!AB45/10000000</f>
        <v>2.5286312883164301E-3</v>
      </c>
      <c r="AC45" s="12">
        <f>APC!AC45/10000000</f>
        <v>2.48182994302831E-3</v>
      </c>
      <c r="AD45" s="12">
        <f>APC!AD45/10000000</f>
        <v>2.46296320555312E-3</v>
      </c>
      <c r="AE45" s="12">
        <f>APC!AE45/10000000</f>
        <v>2.4904285219313101E-3</v>
      </c>
      <c r="AG45" s="3">
        <f>(W45-실제값!W45)^2</f>
        <v>640417932.82590795</v>
      </c>
      <c r="AH45" s="3">
        <f>(X45-실제값!X45)^2</f>
        <v>668183044.8931036</v>
      </c>
      <c r="AI45" s="3">
        <f>(Y45-실제값!Y45)^2</f>
        <v>712900811.89874828</v>
      </c>
      <c r="AJ45" s="3">
        <f>(Z45-실제값!Z45)^2</f>
        <v>732296431.40806079</v>
      </c>
      <c r="AK45" s="3">
        <f>(AA45-실제값!AA45)^2</f>
        <v>1060468024.5644945</v>
      </c>
      <c r="AL45" s="3">
        <f>(AB45-실제값!AB45)^2</f>
        <v>1239852660.1946282</v>
      </c>
      <c r="AM45" s="3">
        <f>(AC45-실제값!AC45)^2</f>
        <v>1175263729.8145206</v>
      </c>
      <c r="AN45" s="3">
        <f>(AD45-실제값!AD45)^2</f>
        <v>1061651093.2485095</v>
      </c>
    </row>
    <row r="46" spans="1:40" x14ac:dyDescent="0.6">
      <c r="A46" s="1">
        <v>42</v>
      </c>
      <c r="B46" s="11">
        <f>APC!B46/10000000</f>
        <v>3.9216044439660961E-3</v>
      </c>
      <c r="C46" s="11">
        <f>APC!C46/10000000</f>
        <v>3.4575506441756492E-3</v>
      </c>
      <c r="D46" s="11">
        <f>APC!D46/10000000</f>
        <v>3.1404432391719389E-3</v>
      </c>
      <c r="E46" s="11">
        <f>APC!E46/10000000</f>
        <v>3.0870298842364968E-3</v>
      </c>
      <c r="F46" s="11">
        <f>APC!F46/10000000</f>
        <v>3.0374670389617629E-3</v>
      </c>
      <c r="G46" s="11">
        <f>APC!G46/10000000</f>
        <v>3.0045242180528459E-3</v>
      </c>
      <c r="H46" s="11">
        <f>APC!H46/10000000</f>
        <v>2.9846734124345763E-3</v>
      </c>
      <c r="I46" s="11">
        <f>APC!I46/10000000</f>
        <v>3.0523706689745329E-3</v>
      </c>
      <c r="J46" s="11">
        <f>APC!J46/10000000</f>
        <v>3.003375006239972E-3</v>
      </c>
      <c r="K46" s="11">
        <f>APC!K46/10000000</f>
        <v>2.958497965530554E-3</v>
      </c>
      <c r="L46" s="11">
        <f>APC!L46/10000000</f>
        <v>2.9911615044424101E-3</v>
      </c>
      <c r="M46" s="11">
        <f>APC!M46/10000000</f>
        <v>2.9009369682705863E-3</v>
      </c>
      <c r="N46" s="11">
        <f>APC!N46/10000000</f>
        <v>2.6792321807207684E-3</v>
      </c>
      <c r="O46" s="11">
        <f>APC!O46/10000000</f>
        <v>2.5853997873688341E-3</v>
      </c>
      <c r="P46" s="11">
        <f>APC!P46/10000000</f>
        <v>2.6361902373330682E-3</v>
      </c>
      <c r="Q46" s="11">
        <f>APC!Q46/10000000</f>
        <v>2.5046239670117928E-3</v>
      </c>
      <c r="R46" s="11">
        <f>APC!R46/10000000</f>
        <v>2.4935303214486462E-3</v>
      </c>
      <c r="S46" s="11">
        <f>APC!S46/10000000</f>
        <v>2.4158334186963125E-3</v>
      </c>
      <c r="T46" s="11">
        <f>APC!T46/10000000</f>
        <v>2.4624534994592616E-3</v>
      </c>
      <c r="U46" s="11">
        <f>APC!U46/10000000</f>
        <v>2.3712165546685717E-3</v>
      </c>
      <c r="V46" s="11">
        <f>APC!V46/10000000</f>
        <v>2.4933317695048272E-3</v>
      </c>
      <c r="W46" s="12">
        <f>APC!W46/10000000</f>
        <v>2.4711114071472098E-3</v>
      </c>
      <c r="X46" s="12">
        <f>APC!X46/10000000</f>
        <v>2.5024157204636501E-3</v>
      </c>
      <c r="Y46" s="12">
        <f>APC!Y46/10000000</f>
        <v>2.5146019387895804E-3</v>
      </c>
      <c r="Z46" s="12">
        <f>APC!Z46/10000000</f>
        <v>2.5998337518569701E-3</v>
      </c>
      <c r="AA46" s="12">
        <f>APC!AA46/10000000</f>
        <v>2.6235471039355901E-3</v>
      </c>
      <c r="AB46" s="12">
        <f>APC!AB46/10000000</f>
        <v>2.6735506838115402E-3</v>
      </c>
      <c r="AC46" s="12">
        <f>APC!AC46/10000000</f>
        <v>2.68752327778504E-3</v>
      </c>
      <c r="AD46" s="12">
        <f>APC!AD46/10000000</f>
        <v>2.6087726249312102E-3</v>
      </c>
      <c r="AE46" s="12">
        <f>APC!AE46/10000000</f>
        <v>2.6129002804096001E-3</v>
      </c>
      <c r="AG46" s="3">
        <f>(W46-실제값!W46)^2</f>
        <v>664585807.53767741</v>
      </c>
      <c r="AH46" s="3">
        <f>(X46-실제값!X46)^2</f>
        <v>724856277.22156036</v>
      </c>
      <c r="AI46" s="3">
        <f>(Y46-실제값!Y46)^2</f>
        <v>710532159.28172863</v>
      </c>
      <c r="AJ46" s="3">
        <f>(Z46-실제값!Z46)^2</f>
        <v>846007288.67847133</v>
      </c>
      <c r="AK46" s="3">
        <f>(AA46-실제값!AA46)^2</f>
        <v>1076704221.0819798</v>
      </c>
      <c r="AL46" s="3">
        <f>(AB46-실제값!AB46)^2</f>
        <v>1312938380.205544</v>
      </c>
      <c r="AM46" s="3">
        <f>(AC46-실제값!AC46)^2</f>
        <v>1263115206.5978928</v>
      </c>
      <c r="AN46" s="3">
        <f>(AD46-실제값!AD46)^2</f>
        <v>1182438462.732564</v>
      </c>
    </row>
    <row r="47" spans="1:40" x14ac:dyDescent="0.6">
      <c r="A47" s="1">
        <v>43</v>
      </c>
      <c r="B47" s="11">
        <f>APC!B47/10000000</f>
        <v>4.1159790091973092E-3</v>
      </c>
      <c r="C47" s="11">
        <f>APC!C47/10000000</f>
        <v>3.7565424583949482E-3</v>
      </c>
      <c r="D47" s="11">
        <f>APC!D47/10000000</f>
        <v>3.4690663821510541E-3</v>
      </c>
      <c r="E47" s="11">
        <f>APC!E47/10000000</f>
        <v>3.3940519907851145E-3</v>
      </c>
      <c r="F47" s="11">
        <f>APC!F47/10000000</f>
        <v>3.4127405009881746E-3</v>
      </c>
      <c r="G47" s="11">
        <f>APC!G47/10000000</f>
        <v>3.3891901170420408E-3</v>
      </c>
      <c r="H47" s="11">
        <f>APC!H47/10000000</f>
        <v>3.3430368314499173E-3</v>
      </c>
      <c r="I47" s="11">
        <f>APC!I47/10000000</f>
        <v>3.2989356470035543E-3</v>
      </c>
      <c r="J47" s="11">
        <f>APC!J47/10000000</f>
        <v>3.3193271188163343E-3</v>
      </c>
      <c r="K47" s="11">
        <f>APC!K47/10000000</f>
        <v>3.1225018724952364E-3</v>
      </c>
      <c r="L47" s="11">
        <f>APC!L47/10000000</f>
        <v>3.1692596937188035E-3</v>
      </c>
      <c r="M47" s="11">
        <f>APC!M47/10000000</f>
        <v>3.1558875987975328E-3</v>
      </c>
      <c r="N47" s="11">
        <f>APC!N47/10000000</f>
        <v>3.0050395452213543E-3</v>
      </c>
      <c r="O47" s="11">
        <f>APC!O47/10000000</f>
        <v>2.8244114945417918E-3</v>
      </c>
      <c r="P47" s="11">
        <f>APC!P47/10000000</f>
        <v>2.7290783343902293E-3</v>
      </c>
      <c r="Q47" s="11">
        <f>APC!Q47/10000000</f>
        <v>2.6138258705086723E-3</v>
      </c>
      <c r="R47" s="11">
        <f>APC!R47/10000000</f>
        <v>2.6926779651458986E-3</v>
      </c>
      <c r="S47" s="11">
        <f>APC!S47/10000000</f>
        <v>2.6346158507597854E-3</v>
      </c>
      <c r="T47" s="11">
        <f>APC!T47/10000000</f>
        <v>2.6359522398356175E-3</v>
      </c>
      <c r="U47" s="11">
        <f>APC!U47/10000000</f>
        <v>2.580539156277286E-3</v>
      </c>
      <c r="V47" s="11">
        <f>APC!V47/10000000</f>
        <v>2.5924918408496795E-3</v>
      </c>
      <c r="W47" s="12">
        <f>APC!W47/10000000</f>
        <v>2.6240999321239097E-3</v>
      </c>
      <c r="X47" s="12">
        <f>APC!X47/10000000</f>
        <v>2.6391977649494499E-3</v>
      </c>
      <c r="Y47" s="12">
        <f>APC!Y47/10000000</f>
        <v>2.6751342907806899E-3</v>
      </c>
      <c r="Z47" s="12">
        <f>APC!Z47/10000000</f>
        <v>2.6789463517280297E-3</v>
      </c>
      <c r="AA47" s="12">
        <f>APC!AA47/10000000</f>
        <v>2.7690796125712201E-3</v>
      </c>
      <c r="AB47" s="12">
        <f>APC!AB47/10000000</f>
        <v>2.7959086082584299E-3</v>
      </c>
      <c r="AC47" s="12">
        <f>APC!AC47/10000000</f>
        <v>2.870558361473E-3</v>
      </c>
      <c r="AD47" s="12">
        <f>APC!AD47/10000000</f>
        <v>2.8538272157766498E-3</v>
      </c>
      <c r="AE47" s="12">
        <f>APC!AE47/10000000</f>
        <v>2.7958403752494703E-3</v>
      </c>
      <c r="AG47" s="3">
        <f>(W47-실제값!W47)^2</f>
        <v>831637075.99523592</v>
      </c>
      <c r="AH47" s="3">
        <f>(X47-실제값!X47)^2</f>
        <v>809013961.09183753</v>
      </c>
      <c r="AI47" s="3">
        <f>(Y47-실제값!Y47)^2</f>
        <v>798090695.0629462</v>
      </c>
      <c r="AJ47" s="3">
        <f>(Z47-실제값!Z47)^2</f>
        <v>818209426.61630714</v>
      </c>
      <c r="AK47" s="3">
        <f>(AA47-실제값!AA47)^2</f>
        <v>1198833572.8641415</v>
      </c>
      <c r="AL47" s="3">
        <f>(AB47-실제값!AB47)^2</f>
        <v>1405724715.862747</v>
      </c>
      <c r="AM47" s="3">
        <f>(AC47-실제값!AC47)^2</f>
        <v>1362636120.3515661</v>
      </c>
      <c r="AN47" s="3">
        <f>(AD47-실제값!AD47)^2</f>
        <v>1359627801.2759945</v>
      </c>
    </row>
    <row r="48" spans="1:40" x14ac:dyDescent="0.6">
      <c r="A48" s="1">
        <v>44</v>
      </c>
      <c r="B48" s="11">
        <f>APC!B48/10000000</f>
        <v>4.1604609824497703E-3</v>
      </c>
      <c r="C48" s="11">
        <f>APC!C48/10000000</f>
        <v>3.9572105004873626E-3</v>
      </c>
      <c r="D48" s="11">
        <f>APC!D48/10000000</f>
        <v>3.5906344757771708E-3</v>
      </c>
      <c r="E48" s="11">
        <f>APC!E48/10000000</f>
        <v>3.6970257409908603E-3</v>
      </c>
      <c r="F48" s="11">
        <f>APC!F48/10000000</f>
        <v>3.6392533786788932E-3</v>
      </c>
      <c r="G48" s="11">
        <f>APC!G48/10000000</f>
        <v>3.6297905654270727E-3</v>
      </c>
      <c r="H48" s="11">
        <f>APC!H48/10000000</f>
        <v>3.6287286218733739E-3</v>
      </c>
      <c r="I48" s="11">
        <f>APC!I48/10000000</f>
        <v>3.6318436525366385E-3</v>
      </c>
      <c r="J48" s="11">
        <f>APC!J48/10000000</f>
        <v>3.6092770688208298E-3</v>
      </c>
      <c r="K48" s="11">
        <f>APC!K48/10000000</f>
        <v>3.3889285945120674E-3</v>
      </c>
      <c r="L48" s="11">
        <f>APC!L48/10000000</f>
        <v>3.4834517654502056E-3</v>
      </c>
      <c r="M48" s="11">
        <f>APC!M48/10000000</f>
        <v>3.3558705334706378E-3</v>
      </c>
      <c r="N48" s="11">
        <f>APC!N48/10000000</f>
        <v>3.3718509309746472E-3</v>
      </c>
      <c r="O48" s="11">
        <f>APC!O48/10000000</f>
        <v>3.2261991729627499E-3</v>
      </c>
      <c r="P48" s="11">
        <f>APC!P48/10000000</f>
        <v>3.0924548110267047E-3</v>
      </c>
      <c r="Q48" s="11">
        <f>APC!Q48/10000000</f>
        <v>2.9252959368344634E-3</v>
      </c>
      <c r="R48" s="11">
        <f>APC!R48/10000000</f>
        <v>2.8284215119163333E-3</v>
      </c>
      <c r="S48" s="11">
        <f>APC!S48/10000000</f>
        <v>2.8531106951323664E-3</v>
      </c>
      <c r="T48" s="11">
        <f>APC!T48/10000000</f>
        <v>2.8813834812296416E-3</v>
      </c>
      <c r="U48" s="11">
        <f>APC!U48/10000000</f>
        <v>2.8101930935332704E-3</v>
      </c>
      <c r="V48" s="11">
        <f>APC!V48/10000000</f>
        <v>2.9270728884635195E-3</v>
      </c>
      <c r="W48" s="12">
        <f>APC!W48/10000000</f>
        <v>2.77347118308205E-3</v>
      </c>
      <c r="X48" s="12">
        <f>APC!X48/10000000</f>
        <v>2.8029304402173798E-3</v>
      </c>
      <c r="Y48" s="12">
        <f>APC!Y48/10000000</f>
        <v>2.8216971806503503E-3</v>
      </c>
      <c r="Z48" s="12">
        <f>APC!Z48/10000000</f>
        <v>2.8503139586848704E-3</v>
      </c>
      <c r="AA48" s="12">
        <f>APC!AA48/10000000</f>
        <v>2.8536862450841199E-3</v>
      </c>
      <c r="AB48" s="12">
        <f>APC!AB48/10000000</f>
        <v>2.9513579692983503E-3</v>
      </c>
      <c r="AC48" s="12">
        <f>APC!AC48/10000000</f>
        <v>3.0022943666844198E-3</v>
      </c>
      <c r="AD48" s="12">
        <f>APC!AD48/10000000</f>
        <v>3.04855589771212E-3</v>
      </c>
      <c r="AE48" s="12">
        <f>APC!AE48/10000000</f>
        <v>3.0588357681108499E-3</v>
      </c>
      <c r="AG48" s="3">
        <f>(W48-실제값!W48)^2</f>
        <v>894058834.750404</v>
      </c>
      <c r="AH48" s="3">
        <f>(X48-실제값!X48)^2</f>
        <v>881482619.37110221</v>
      </c>
      <c r="AI48" s="3">
        <f>(Y48-실제값!Y48)^2</f>
        <v>956331784.20335627</v>
      </c>
      <c r="AJ48" s="3">
        <f>(Z48-실제값!Z48)^2</f>
        <v>947270700.60104024</v>
      </c>
      <c r="AK48" s="3">
        <f>(AA48-실제값!AA48)^2</f>
        <v>1215909513.6259861</v>
      </c>
      <c r="AL48" s="3">
        <f>(AB48-실제값!AB48)^2</f>
        <v>1530044208.3226488</v>
      </c>
      <c r="AM48" s="3">
        <f>(AC48-실제값!AC48)^2</f>
        <v>1538710657.8529506</v>
      </c>
      <c r="AN48" s="3">
        <f>(AD48-실제값!AD48)^2</f>
        <v>1493877781.7257602</v>
      </c>
    </row>
    <row r="49" spans="1:40" x14ac:dyDescent="0.6">
      <c r="A49" s="1">
        <v>45</v>
      </c>
      <c r="B49" s="11">
        <f>APC!B49/10000000</f>
        <v>4.4044978873547724E-3</v>
      </c>
      <c r="C49" s="11">
        <f>APC!C49/10000000</f>
        <v>4.2409475024800863E-3</v>
      </c>
      <c r="D49" s="11">
        <f>APC!D49/10000000</f>
        <v>3.9534507874800194E-3</v>
      </c>
      <c r="E49" s="11">
        <f>APC!E49/10000000</f>
        <v>3.8407683416375703E-3</v>
      </c>
      <c r="F49" s="11">
        <f>APC!F49/10000000</f>
        <v>3.80119106095978E-3</v>
      </c>
      <c r="G49" s="11">
        <f>APC!G49/10000000</f>
        <v>3.8477305619676497E-3</v>
      </c>
      <c r="H49" s="11">
        <f>APC!H49/10000000</f>
        <v>3.8841980131799313E-3</v>
      </c>
      <c r="I49" s="11">
        <f>APC!I49/10000000</f>
        <v>3.9050331258948232E-3</v>
      </c>
      <c r="J49" s="11">
        <f>APC!J49/10000000</f>
        <v>3.8364040775241679E-3</v>
      </c>
      <c r="K49" s="11">
        <f>APC!K49/10000000</f>
        <v>3.8137822127750952E-3</v>
      </c>
      <c r="L49" s="11">
        <f>APC!L49/10000000</f>
        <v>3.8049234744287467E-3</v>
      </c>
      <c r="M49" s="11">
        <f>APC!M49/10000000</f>
        <v>3.6340374921323497E-3</v>
      </c>
      <c r="N49" s="11">
        <f>APC!N49/10000000</f>
        <v>3.62819741297148E-3</v>
      </c>
      <c r="O49" s="11">
        <f>APC!O49/10000000</f>
        <v>3.4993914968100164E-3</v>
      </c>
      <c r="P49" s="11">
        <f>APC!P49/10000000</f>
        <v>3.4362974578498072E-3</v>
      </c>
      <c r="Q49" s="11">
        <f>APC!Q49/10000000</f>
        <v>3.2364613681650552E-3</v>
      </c>
      <c r="R49" s="11">
        <f>APC!R49/10000000</f>
        <v>3.1550837826697441E-3</v>
      </c>
      <c r="S49" s="11">
        <f>APC!S49/10000000</f>
        <v>3.0582426215361195E-3</v>
      </c>
      <c r="T49" s="11">
        <f>APC!T49/10000000</f>
        <v>3.077897118867749E-3</v>
      </c>
      <c r="U49" s="11">
        <f>APC!U49/10000000</f>
        <v>3.1264413304706914E-3</v>
      </c>
      <c r="V49" s="11">
        <f>APC!V49/10000000</f>
        <v>3.1361700748783602E-3</v>
      </c>
      <c r="W49" s="12">
        <f>APC!W49/10000000</f>
        <v>3.0559481183057898E-3</v>
      </c>
      <c r="X49" s="12">
        <f>APC!X49/10000000</f>
        <v>2.9588016170961897E-3</v>
      </c>
      <c r="Y49" s="12">
        <f>APC!Y49/10000000</f>
        <v>2.99302971836182E-3</v>
      </c>
      <c r="Z49" s="12">
        <f>APC!Z49/10000000</f>
        <v>3.0027401778568901E-3</v>
      </c>
      <c r="AA49" s="12">
        <f>APC!AA49/10000000</f>
        <v>3.0324604436190597E-3</v>
      </c>
      <c r="AB49" s="12">
        <f>APC!AB49/10000000</f>
        <v>3.0377561404272601E-3</v>
      </c>
      <c r="AC49" s="12">
        <f>APC!AC49/10000000</f>
        <v>3.1652821435289103E-3</v>
      </c>
      <c r="AD49" s="12">
        <f>APC!AD49/10000000</f>
        <v>3.1845002876992102E-3</v>
      </c>
      <c r="AE49" s="12">
        <f>APC!AE49/10000000</f>
        <v>3.2634945114027301E-3</v>
      </c>
      <c r="AG49" s="3">
        <f>(W49-실제값!W49)^2</f>
        <v>1037426925.8568352</v>
      </c>
      <c r="AH49" s="3">
        <f>(X49-실제값!X49)^2</f>
        <v>1094389922.6552043</v>
      </c>
      <c r="AI49" s="3">
        <f>(Y49-실제값!Y49)^2</f>
        <v>1078384576.5282376</v>
      </c>
      <c r="AJ49" s="3">
        <f>(Z49-실제값!Z49)^2</f>
        <v>1087010468.6416345</v>
      </c>
      <c r="AK49" s="3">
        <f>(AA49-실제값!AA49)^2</f>
        <v>1418365455.0390685</v>
      </c>
      <c r="AL49" s="3">
        <f>(AB49-실제값!AB49)^2</f>
        <v>1556678713.9688575</v>
      </c>
      <c r="AM49" s="3">
        <f>(AC49-실제값!AC49)^2</f>
        <v>1641595125.3155255</v>
      </c>
      <c r="AN49" s="3">
        <f>(AD49-실제값!AD49)^2</f>
        <v>1602376358.4675975</v>
      </c>
    </row>
    <row r="50" spans="1:40" x14ac:dyDescent="0.6">
      <c r="A50" s="1">
        <v>46</v>
      </c>
      <c r="B50" s="11">
        <f>APC!B50/10000000</f>
        <v>4.7058371519513257E-3</v>
      </c>
      <c r="C50" s="11">
        <f>APC!C50/10000000</f>
        <v>4.5159540138030611E-3</v>
      </c>
      <c r="D50" s="11">
        <f>APC!D50/10000000</f>
        <v>4.2619787945644312E-3</v>
      </c>
      <c r="E50" s="11">
        <f>APC!E50/10000000</f>
        <v>4.2520296068489115E-3</v>
      </c>
      <c r="F50" s="11">
        <f>APC!F50/10000000</f>
        <v>4.3205255204607036E-3</v>
      </c>
      <c r="G50" s="11">
        <f>APC!G50/10000000</f>
        <v>4.2825612366703715E-3</v>
      </c>
      <c r="H50" s="11">
        <f>APC!H50/10000000</f>
        <v>4.223279975546515E-3</v>
      </c>
      <c r="I50" s="11">
        <f>APC!I50/10000000</f>
        <v>4.2853420440046803E-3</v>
      </c>
      <c r="J50" s="11">
        <f>APC!J50/10000000</f>
        <v>4.3470296575682946E-3</v>
      </c>
      <c r="K50" s="11">
        <f>APC!K50/10000000</f>
        <v>4.103461341269426E-3</v>
      </c>
      <c r="L50" s="11">
        <f>APC!L50/10000000</f>
        <v>4.0848065192891064E-3</v>
      </c>
      <c r="M50" s="11">
        <f>APC!M50/10000000</f>
        <v>3.9613612743454171E-3</v>
      </c>
      <c r="N50" s="11">
        <f>APC!N50/10000000</f>
        <v>3.9126989447891636E-3</v>
      </c>
      <c r="O50" s="11">
        <f>APC!O50/10000000</f>
        <v>3.832679518291715E-3</v>
      </c>
      <c r="P50" s="11">
        <f>APC!P50/10000000</f>
        <v>3.76490866809579E-3</v>
      </c>
      <c r="Q50" s="11">
        <f>APC!Q50/10000000</f>
        <v>3.6443091766427882E-3</v>
      </c>
      <c r="R50" s="11">
        <f>APC!R50/10000000</f>
        <v>3.4334339546359667E-3</v>
      </c>
      <c r="S50" s="11">
        <f>APC!S50/10000000</f>
        <v>3.3671880227795401E-3</v>
      </c>
      <c r="T50" s="11">
        <f>APC!T50/10000000</f>
        <v>3.4805526544320876E-3</v>
      </c>
      <c r="U50" s="11">
        <f>APC!U50/10000000</f>
        <v>3.4032954960680783E-3</v>
      </c>
      <c r="V50" s="11">
        <f>APC!V50/10000000</f>
        <v>3.5082288567923636E-3</v>
      </c>
      <c r="W50" s="12">
        <f>APC!W50/10000000</f>
        <v>3.33284778457754E-3</v>
      </c>
      <c r="X50" s="12">
        <f>APC!X50/10000000</f>
        <v>3.3129788050637499E-3</v>
      </c>
      <c r="Y50" s="12">
        <f>APC!Y50/10000000</f>
        <v>3.2106653969172501E-3</v>
      </c>
      <c r="Z50" s="12">
        <f>APC!Z50/10000000</f>
        <v>3.2366733425204502E-3</v>
      </c>
      <c r="AA50" s="12">
        <f>APC!AA50/10000000</f>
        <v>3.2463899929216799E-3</v>
      </c>
      <c r="AB50" s="12">
        <f>APC!AB50/10000000</f>
        <v>3.2803661446832097E-3</v>
      </c>
      <c r="AC50" s="12">
        <f>APC!AC50/10000000</f>
        <v>3.31073132598746E-3</v>
      </c>
      <c r="AD50" s="12">
        <f>APC!AD50/10000000</f>
        <v>3.41177937869912E-3</v>
      </c>
      <c r="AE50" s="12">
        <f>APC!AE50/10000000</f>
        <v>3.4642602259440298E-3</v>
      </c>
      <c r="AG50" s="3">
        <f>(W50-실제값!W50)^2</f>
        <v>1261149547.4392781</v>
      </c>
      <c r="AH50" s="3">
        <f>(X50-실제값!X50)^2</f>
        <v>1278027419.1029215</v>
      </c>
      <c r="AI50" s="3">
        <f>(Y50-실제값!Y50)^2</f>
        <v>1246493407.8843789</v>
      </c>
      <c r="AJ50" s="3">
        <f>(Z50-실제값!Z50)^2</f>
        <v>1246132616.4448872</v>
      </c>
      <c r="AK50" s="3">
        <f>(AA50-실제값!AA50)^2</f>
        <v>1574016913.7519312</v>
      </c>
      <c r="AL50" s="3">
        <f>(AB50-실제값!AB50)^2</f>
        <v>1847716135.8928344</v>
      </c>
      <c r="AM50" s="3">
        <f>(AC50-실제값!AC50)^2</f>
        <v>1675169705.8343794</v>
      </c>
      <c r="AN50" s="3">
        <f>(AD50-실제값!AD50)^2</f>
        <v>1712889690.175988</v>
      </c>
    </row>
    <row r="51" spans="1:40" x14ac:dyDescent="0.6">
      <c r="A51" s="1">
        <v>47</v>
      </c>
      <c r="B51" s="11">
        <f>APC!B51/10000000</f>
        <v>4.8081796376992607E-3</v>
      </c>
      <c r="C51" s="11">
        <f>APC!C51/10000000</f>
        <v>4.830751719804233E-3</v>
      </c>
      <c r="D51" s="11">
        <f>APC!D51/10000000</f>
        <v>4.5102153699250018E-3</v>
      </c>
      <c r="E51" s="11">
        <f>APC!E51/10000000</f>
        <v>4.5010730796804597E-3</v>
      </c>
      <c r="F51" s="11">
        <f>APC!F51/10000000</f>
        <v>4.5755699126818509E-3</v>
      </c>
      <c r="G51" s="11">
        <f>APC!G51/10000000</f>
        <v>4.6077310087036657E-3</v>
      </c>
      <c r="H51" s="11">
        <f>APC!H51/10000000</f>
        <v>4.6906991212923507E-3</v>
      </c>
      <c r="I51" s="11">
        <f>APC!I51/10000000</f>
        <v>4.5620764463596697E-3</v>
      </c>
      <c r="J51" s="11">
        <f>APC!J51/10000000</f>
        <v>4.621352028237013E-3</v>
      </c>
      <c r="K51" s="11">
        <f>APC!K51/10000000</f>
        <v>4.5910663495458267E-3</v>
      </c>
      <c r="L51" s="11">
        <f>APC!L51/10000000</f>
        <v>4.4052866420653484E-3</v>
      </c>
      <c r="M51" s="11">
        <f>APC!M51/10000000</f>
        <v>4.3797875673716926E-3</v>
      </c>
      <c r="N51" s="11">
        <f>APC!N51/10000000</f>
        <v>4.1708866539933087E-3</v>
      </c>
      <c r="O51" s="11">
        <f>APC!O51/10000000</f>
        <v>4.1573746598271323E-3</v>
      </c>
      <c r="P51" s="11">
        <f>APC!P51/10000000</f>
        <v>4.1065093294101315E-3</v>
      </c>
      <c r="Q51" s="11">
        <f>APC!Q51/10000000</f>
        <v>4.0013750114216741E-3</v>
      </c>
      <c r="R51" s="11">
        <f>APC!R51/10000000</f>
        <v>3.9788921162603802E-3</v>
      </c>
      <c r="S51" s="11">
        <f>APC!S51/10000000</f>
        <v>3.7647493055470781E-3</v>
      </c>
      <c r="T51" s="11">
        <f>APC!T51/10000000</f>
        <v>3.7481647787914584E-3</v>
      </c>
      <c r="U51" s="11">
        <f>APC!U51/10000000</f>
        <v>3.7519772894367234E-3</v>
      </c>
      <c r="V51" s="11">
        <f>APC!V51/10000000</f>
        <v>3.6821366262491041E-3</v>
      </c>
      <c r="W51" s="12">
        <f>APC!W51/10000000</f>
        <v>3.6570080600568204E-3</v>
      </c>
      <c r="X51" s="12">
        <f>APC!X51/10000000</f>
        <v>3.5693448671887404E-3</v>
      </c>
      <c r="Y51" s="12">
        <f>APC!Y51/10000000</f>
        <v>3.5513887017535098E-3</v>
      </c>
      <c r="Z51" s="12">
        <f>APC!Z51/10000000</f>
        <v>3.4299140760802801E-3</v>
      </c>
      <c r="AA51" s="12">
        <f>APC!AA51/10000000</f>
        <v>3.4568629191191998E-3</v>
      </c>
      <c r="AB51" s="12">
        <f>APC!AB51/10000000</f>
        <v>3.4691910613628895E-3</v>
      </c>
      <c r="AC51" s="12">
        <f>APC!AC51/10000000</f>
        <v>3.5317804886402498E-3</v>
      </c>
      <c r="AD51" s="12">
        <f>APC!AD51/10000000</f>
        <v>3.52527337931645E-3</v>
      </c>
      <c r="AE51" s="12">
        <f>APC!AE51/10000000</f>
        <v>3.6664900120881301E-3</v>
      </c>
      <c r="AG51" s="3">
        <f>(W51-실제값!W51)^2</f>
        <v>1477418469.067344</v>
      </c>
      <c r="AH51" s="3">
        <f>(X51-실제값!X51)^2</f>
        <v>1548020467.2132788</v>
      </c>
      <c r="AI51" s="3">
        <f>(Y51-실제값!Y51)^2</f>
        <v>1453491433.697592</v>
      </c>
      <c r="AJ51" s="3">
        <f>(Z51-실제값!Z51)^2</f>
        <v>1427013242.5273352</v>
      </c>
      <c r="AK51" s="3">
        <f>(AA51-실제값!AA51)^2</f>
        <v>1777659924.406394</v>
      </c>
      <c r="AL51" s="3">
        <f>(AB51-실제값!AB51)^2</f>
        <v>1940998444.2515345</v>
      </c>
      <c r="AM51" s="3">
        <f>(AC51-실제값!AC51)^2</f>
        <v>2045577421.6391134</v>
      </c>
      <c r="AN51" s="3">
        <f>(AD51-실제값!AD51)^2</f>
        <v>1794130250.8091326</v>
      </c>
    </row>
    <row r="52" spans="1:40" x14ac:dyDescent="0.6">
      <c r="A52" s="1">
        <v>48</v>
      </c>
      <c r="B52" s="11">
        <f>APC!B52/10000000</f>
        <v>5.8881172351839713E-3</v>
      </c>
      <c r="C52" s="11">
        <f>APC!C52/10000000</f>
        <v>4.9767109249769124E-3</v>
      </c>
      <c r="D52" s="11">
        <f>APC!D52/10000000</f>
        <v>4.9975399736704477E-3</v>
      </c>
      <c r="E52" s="11">
        <f>APC!E52/10000000</f>
        <v>4.8839561667384642E-3</v>
      </c>
      <c r="F52" s="11">
        <f>APC!F52/10000000</f>
        <v>4.9437391485609682E-3</v>
      </c>
      <c r="G52" s="11">
        <f>APC!G52/10000000</f>
        <v>5.1031947392366E-3</v>
      </c>
      <c r="H52" s="11">
        <f>APC!H52/10000000</f>
        <v>5.0477067917857653E-3</v>
      </c>
      <c r="I52" s="11">
        <f>APC!I52/10000000</f>
        <v>5.062588610381601E-3</v>
      </c>
      <c r="J52" s="11">
        <f>APC!J52/10000000</f>
        <v>5.0396801219720335E-3</v>
      </c>
      <c r="K52" s="11">
        <f>APC!K52/10000000</f>
        <v>4.8389106745467519E-3</v>
      </c>
      <c r="L52" s="11">
        <f>APC!L52/10000000</f>
        <v>4.8838247734117879E-3</v>
      </c>
      <c r="M52" s="11">
        <f>APC!M52/10000000</f>
        <v>4.8463471491076906E-3</v>
      </c>
      <c r="N52" s="11">
        <f>APC!N52/10000000</f>
        <v>4.607677178138936E-3</v>
      </c>
      <c r="O52" s="11">
        <f>APC!O52/10000000</f>
        <v>4.5262762210977539E-3</v>
      </c>
      <c r="P52" s="11">
        <f>APC!P52/10000000</f>
        <v>4.4034159395848248E-3</v>
      </c>
      <c r="Q52" s="11">
        <f>APC!Q52/10000000</f>
        <v>4.3336886059240293E-3</v>
      </c>
      <c r="R52" s="11">
        <f>APC!R52/10000000</f>
        <v>4.3289932936455824E-3</v>
      </c>
      <c r="S52" s="11">
        <f>APC!S52/10000000</f>
        <v>4.2256656769600869E-3</v>
      </c>
      <c r="T52" s="11">
        <f>APC!T52/10000000</f>
        <v>4.1089752995220668E-3</v>
      </c>
      <c r="U52" s="11">
        <f>APC!U52/10000000</f>
        <v>4.0601875448427922E-3</v>
      </c>
      <c r="V52" s="11">
        <f>APC!V52/10000000</f>
        <v>4.0432583625263094E-3</v>
      </c>
      <c r="W52" s="12">
        <f>APC!W52/10000000</f>
        <v>3.9906821850454605E-3</v>
      </c>
      <c r="X52" s="12">
        <f>APC!X52/10000000</f>
        <v>3.9480047099598207E-3</v>
      </c>
      <c r="Y52" s="12">
        <f>APC!Y52/10000000</f>
        <v>3.8569745672404096E-3</v>
      </c>
      <c r="Z52" s="12">
        <f>APC!Z52/10000000</f>
        <v>3.8244158950920398E-3</v>
      </c>
      <c r="AA52" s="12">
        <f>APC!AA52/10000000</f>
        <v>3.6927103222143204E-3</v>
      </c>
      <c r="AB52" s="12">
        <f>APC!AB52/10000000</f>
        <v>3.7238175858800102E-3</v>
      </c>
      <c r="AC52" s="12">
        <f>APC!AC52/10000000</f>
        <v>3.76511558722681E-3</v>
      </c>
      <c r="AD52" s="12">
        <f>APC!AD52/10000000</f>
        <v>3.7908908411463495E-3</v>
      </c>
      <c r="AE52" s="12">
        <f>APC!AE52/10000000</f>
        <v>3.8189245711778099E-3</v>
      </c>
      <c r="AG52" s="3">
        <f>(W52-실제값!W52)^2</f>
        <v>1746970694.3394749</v>
      </c>
      <c r="AH52" s="3">
        <f>(X52-실제값!X52)^2</f>
        <v>1741377173.8613226</v>
      </c>
      <c r="AI52" s="3">
        <f>(Y52-실제값!Y52)^2</f>
        <v>1728357486.1333747</v>
      </c>
      <c r="AJ52" s="3">
        <f>(Z52-실제값!Z52)^2</f>
        <v>1716325615.2911181</v>
      </c>
      <c r="AK52" s="3">
        <f>(AA52-실제값!AA52)^2</f>
        <v>2078440134.2330651</v>
      </c>
      <c r="AL52" s="3">
        <f>(AB52-실제값!AB52)^2</f>
        <v>2214485475.6104398</v>
      </c>
      <c r="AM52" s="3">
        <f>(AC52-실제값!AC52)^2</f>
        <v>2211921463.0184121</v>
      </c>
      <c r="AN52" s="3">
        <f>(AD52-실제값!AD52)^2</f>
        <v>1965591011.0930345</v>
      </c>
    </row>
    <row r="53" spans="1:40" x14ac:dyDescent="0.6">
      <c r="A53" s="1">
        <v>49</v>
      </c>
      <c r="B53" s="11">
        <f>APC!B53/10000000</f>
        <v>5.6381768126351961E-3</v>
      </c>
      <c r="C53" s="11">
        <f>APC!C53/10000000</f>
        <v>5.7032933049401243E-3</v>
      </c>
      <c r="D53" s="11">
        <f>APC!D53/10000000</f>
        <v>4.9451588022499746E-3</v>
      </c>
      <c r="E53" s="11">
        <f>APC!E53/10000000</f>
        <v>5.0689086095240185E-3</v>
      </c>
      <c r="F53" s="11">
        <f>APC!F53/10000000</f>
        <v>5.1955859849021685E-3</v>
      </c>
      <c r="G53" s="11">
        <f>APC!G53/10000000</f>
        <v>5.287663022127638E-3</v>
      </c>
      <c r="H53" s="11">
        <f>APC!H53/10000000</f>
        <v>5.3959386987072235E-3</v>
      </c>
      <c r="I53" s="11">
        <f>APC!I53/10000000</f>
        <v>5.3819333382987547E-3</v>
      </c>
      <c r="J53" s="11">
        <f>APC!J53/10000000</f>
        <v>5.4649565349937212E-3</v>
      </c>
      <c r="K53" s="11">
        <f>APC!K53/10000000</f>
        <v>5.192562903644852E-3</v>
      </c>
      <c r="L53" s="11">
        <f>APC!L53/10000000</f>
        <v>5.3463912117655511E-3</v>
      </c>
      <c r="M53" s="11">
        <f>APC!M53/10000000</f>
        <v>5.2542341221906231E-3</v>
      </c>
      <c r="N53" s="11">
        <f>APC!N53/10000000</f>
        <v>5.0328582998355412E-3</v>
      </c>
      <c r="O53" s="11">
        <f>APC!O53/10000000</f>
        <v>5.0103616204944046E-3</v>
      </c>
      <c r="P53" s="11">
        <f>APC!P53/10000000</f>
        <v>4.8358619837487972E-3</v>
      </c>
      <c r="Q53" s="11">
        <f>APC!Q53/10000000</f>
        <v>4.7705619191501436E-3</v>
      </c>
      <c r="R53" s="11">
        <f>APC!R53/10000000</f>
        <v>4.7312698423981918E-3</v>
      </c>
      <c r="S53" s="11">
        <f>APC!S53/10000000</f>
        <v>4.6079389526332516E-3</v>
      </c>
      <c r="T53" s="11">
        <f>APC!T53/10000000</f>
        <v>4.6011866689401829E-3</v>
      </c>
      <c r="U53" s="11">
        <f>APC!U53/10000000</f>
        <v>4.4793726535311898E-3</v>
      </c>
      <c r="V53" s="11">
        <f>APC!V53/10000000</f>
        <v>4.4720932209874999E-3</v>
      </c>
      <c r="W53" s="12">
        <f>APC!W53/10000000</f>
        <v>4.3291120092351799E-3</v>
      </c>
      <c r="X53" s="12">
        <f>APC!X53/10000000</f>
        <v>4.23677643727856E-3</v>
      </c>
      <c r="Y53" s="12">
        <f>APC!Y53/10000000</f>
        <v>4.1953924020992402E-3</v>
      </c>
      <c r="Z53" s="12">
        <f>APC!Z53/10000000</f>
        <v>4.0846076109552799E-3</v>
      </c>
      <c r="AA53" s="12">
        <f>APC!AA53/10000000</f>
        <v>4.0491491631570497E-3</v>
      </c>
      <c r="AB53" s="12">
        <f>APC!AB53/10000000</f>
        <v>3.9119035829930605E-3</v>
      </c>
      <c r="AC53" s="12">
        <f>APC!AC53/10000000</f>
        <v>3.9744327650151397E-3</v>
      </c>
      <c r="AD53" s="12">
        <f>APC!AD53/10000000</f>
        <v>3.9743174240019098E-3</v>
      </c>
      <c r="AE53" s="12">
        <f>APC!AE53/10000000</f>
        <v>4.0385570237425807E-3</v>
      </c>
      <c r="AG53" s="3">
        <f>(W53-실제값!W53)^2</f>
        <v>2050801892.5250788</v>
      </c>
      <c r="AH53" s="3">
        <f>(X53-실제값!X53)^2</f>
        <v>2004164641.1664789</v>
      </c>
      <c r="AI53" s="3">
        <f>(Y53-실제값!Y53)^2</f>
        <v>2124494414.7755051</v>
      </c>
      <c r="AJ53" s="3">
        <f>(Z53-실제값!Z53)^2</f>
        <v>2054577339.0479627</v>
      </c>
      <c r="AK53" s="3">
        <f>(AA53-실제값!AA53)^2</f>
        <v>2427167673.5417776</v>
      </c>
      <c r="AL53" s="3">
        <f>(AB53-실제값!AB53)^2</f>
        <v>2425784134.7275133</v>
      </c>
      <c r="AM53" s="3">
        <f>(AC53-실제값!AC53)^2</f>
        <v>2403641184.531229</v>
      </c>
      <c r="AN53" s="3">
        <f>(AD53-실제값!AD53)^2</f>
        <v>2371151887.5706081</v>
      </c>
    </row>
    <row r="54" spans="1:40" x14ac:dyDescent="0.6">
      <c r="A54" s="1">
        <v>50</v>
      </c>
      <c r="B54" s="11">
        <f>APC!B54/10000000</f>
        <v>5.9748281122283696E-3</v>
      </c>
      <c r="C54" s="11">
        <f>APC!C54/10000000</f>
        <v>5.8025383018435062E-3</v>
      </c>
      <c r="D54" s="11">
        <f>APC!D54/10000000</f>
        <v>5.8596125582171437E-3</v>
      </c>
      <c r="E54" s="11">
        <f>APC!E54/10000000</f>
        <v>5.1818348375412956E-3</v>
      </c>
      <c r="F54" s="11">
        <f>APC!F54/10000000</f>
        <v>5.312952693875321E-3</v>
      </c>
      <c r="G54" s="11">
        <f>APC!G54/10000000</f>
        <v>5.5293932961509593E-3</v>
      </c>
      <c r="H54" s="11">
        <f>APC!H54/10000000</f>
        <v>5.6292235967719297E-3</v>
      </c>
      <c r="I54" s="11">
        <f>APC!I54/10000000</f>
        <v>5.846184234501027E-3</v>
      </c>
      <c r="J54" s="11">
        <f>APC!J54/10000000</f>
        <v>5.8970190674673406E-3</v>
      </c>
      <c r="K54" s="11">
        <f>APC!K54/10000000</f>
        <v>5.7763795693519908E-3</v>
      </c>
      <c r="L54" s="11">
        <f>APC!L54/10000000</f>
        <v>5.7749384288015649E-3</v>
      </c>
      <c r="M54" s="11">
        <f>APC!M54/10000000</f>
        <v>5.7019281097714109E-3</v>
      </c>
      <c r="N54" s="11">
        <f>APC!N54/10000000</f>
        <v>5.6016119623716141E-3</v>
      </c>
      <c r="O54" s="11">
        <f>APC!O54/10000000</f>
        <v>5.4971071975904581E-3</v>
      </c>
      <c r="P54" s="11">
        <f>APC!P54/10000000</f>
        <v>5.3960602398139389E-3</v>
      </c>
      <c r="Q54" s="11">
        <f>APC!Q54/10000000</f>
        <v>5.2364626526835217E-3</v>
      </c>
      <c r="R54" s="11">
        <f>APC!R54/10000000</f>
        <v>5.1749365022337899E-3</v>
      </c>
      <c r="S54" s="11">
        <f>APC!S54/10000000</f>
        <v>5.152220816625014E-3</v>
      </c>
      <c r="T54" s="11">
        <f>APC!T54/10000000</f>
        <v>5.1103989610702654E-3</v>
      </c>
      <c r="U54" s="11">
        <f>APC!U54/10000000</f>
        <v>5.0123852658800578E-3</v>
      </c>
      <c r="V54" s="11">
        <f>APC!V54/10000000</f>
        <v>4.9295995138921127E-3</v>
      </c>
      <c r="W54" s="12">
        <f>APC!W54/10000000</f>
        <v>4.7070050134895205E-3</v>
      </c>
      <c r="X54" s="12">
        <f>APC!X54/10000000</f>
        <v>4.6495349501372097E-3</v>
      </c>
      <c r="Y54" s="12">
        <f>APC!Y54/10000000</f>
        <v>4.5546264245392796E-3</v>
      </c>
      <c r="Z54" s="12">
        <f>APC!Z54/10000000</f>
        <v>4.49467653394471E-3</v>
      </c>
      <c r="AA54" s="12">
        <f>APC!AA54/10000000</f>
        <v>4.3749318422091205E-3</v>
      </c>
      <c r="AB54" s="12">
        <f>APC!AB54/10000000</f>
        <v>4.3393928147172807E-3</v>
      </c>
      <c r="AC54" s="12">
        <f>APC!AC54/10000000</f>
        <v>4.2237400933177295E-3</v>
      </c>
      <c r="AD54" s="12">
        <f>APC!AD54/10000000</f>
        <v>4.2440616112223396E-3</v>
      </c>
      <c r="AE54" s="12">
        <f>APC!AE54/10000000</f>
        <v>4.2832140573934602E-3</v>
      </c>
      <c r="AG54" s="3">
        <f>(W54-실제값!W54)^2</f>
        <v>2395753609.2984052</v>
      </c>
      <c r="AH54" s="3">
        <f>(X54-실제값!X54)^2</f>
        <v>2439816468.7283573</v>
      </c>
      <c r="AI54" s="3">
        <f>(Y54-실제값!Y54)^2</f>
        <v>2384684708.4753904</v>
      </c>
      <c r="AJ54" s="3">
        <f>(Z54-실제값!Z54)^2</f>
        <v>2459754632.488842</v>
      </c>
      <c r="AK54" s="3">
        <f>(AA54-실제값!AA54)^2</f>
        <v>2976631364.6325073</v>
      </c>
      <c r="AL54" s="3">
        <f>(AB54-실제값!AB54)^2</f>
        <v>3114419055.244019</v>
      </c>
      <c r="AM54" s="3">
        <f>(AC54-실제값!AC54)^2</f>
        <v>2712705551.8698177</v>
      </c>
      <c r="AN54" s="3">
        <f>(AD54-실제값!AD54)^2</f>
        <v>2501927259.3145623</v>
      </c>
    </row>
    <row r="55" spans="1:40" x14ac:dyDescent="0.6">
      <c r="A55" s="1">
        <v>51</v>
      </c>
      <c r="B55" s="11">
        <f>APC!B55/10000000</f>
        <v>6.5503311808462923E-3</v>
      </c>
      <c r="C55" s="11">
        <f>APC!C55/10000000</f>
        <v>6.3865756525569826E-3</v>
      </c>
      <c r="D55" s="11">
        <f>APC!D55/10000000</f>
        <v>6.3221990481026804E-3</v>
      </c>
      <c r="E55" s="11">
        <f>APC!E55/10000000</f>
        <v>6.6370496462175793E-3</v>
      </c>
      <c r="F55" s="11">
        <f>APC!F55/10000000</f>
        <v>5.7456600629683325E-3</v>
      </c>
      <c r="G55" s="11">
        <f>APC!G55/10000000</f>
        <v>5.9675691364453019E-3</v>
      </c>
      <c r="H55" s="11">
        <f>APC!H55/10000000</f>
        <v>6.0341005307458211E-3</v>
      </c>
      <c r="I55" s="11">
        <f>APC!I55/10000000</f>
        <v>6.1255560639604063E-3</v>
      </c>
      <c r="J55" s="11">
        <f>APC!J55/10000000</f>
        <v>6.293714075410249E-3</v>
      </c>
      <c r="K55" s="11">
        <f>APC!K55/10000000</f>
        <v>6.2211327774215905E-3</v>
      </c>
      <c r="L55" s="11">
        <f>APC!L55/10000000</f>
        <v>6.1974049802472975E-3</v>
      </c>
      <c r="M55" s="11">
        <f>APC!M55/10000000</f>
        <v>6.0783657487312312E-3</v>
      </c>
      <c r="N55" s="11">
        <f>APC!N55/10000000</f>
        <v>6.0300263458405185E-3</v>
      </c>
      <c r="O55" s="11">
        <f>APC!O55/10000000</f>
        <v>5.9722435291874546E-3</v>
      </c>
      <c r="P55" s="11">
        <f>APC!P55/10000000</f>
        <v>5.8774285217576203E-3</v>
      </c>
      <c r="Q55" s="11">
        <f>APC!Q55/10000000</f>
        <v>5.5879193316547152E-3</v>
      </c>
      <c r="R55" s="11">
        <f>APC!R55/10000000</f>
        <v>5.6152770212331326E-3</v>
      </c>
      <c r="S55" s="11">
        <f>APC!S55/10000000</f>
        <v>5.6321491394508575E-3</v>
      </c>
      <c r="T55" s="11">
        <f>APC!T55/10000000</f>
        <v>5.6051672378067225E-3</v>
      </c>
      <c r="U55" s="11">
        <f>APC!U55/10000000</f>
        <v>5.5747923568718665E-3</v>
      </c>
      <c r="V55" s="11">
        <f>APC!V55/10000000</f>
        <v>5.5420151854396003E-3</v>
      </c>
      <c r="W55" s="12">
        <f>APC!W55/10000000</f>
        <v>5.26308621563896E-3</v>
      </c>
      <c r="X55" s="12">
        <f>APC!X55/10000000</f>
        <v>5.0944065678348999E-3</v>
      </c>
      <c r="Y55" s="12">
        <f>APC!Y55/10000000</f>
        <v>5.0369191142746505E-3</v>
      </c>
      <c r="Z55" s="12">
        <f>APC!Z55/10000000</f>
        <v>4.9171885702551594E-3</v>
      </c>
      <c r="AA55" s="12">
        <f>APC!AA55/10000000</f>
        <v>4.8512944900363994E-3</v>
      </c>
      <c r="AB55" s="12">
        <f>APC!AB55/10000000</f>
        <v>4.72470533529542E-3</v>
      </c>
      <c r="AC55" s="12">
        <f>APC!AC55/10000000</f>
        <v>4.7214593653876202E-3</v>
      </c>
      <c r="AD55" s="12">
        <f>APC!AD55/10000000</f>
        <v>4.5450844644988695E-3</v>
      </c>
      <c r="AE55" s="12">
        <f>APC!AE55/10000000</f>
        <v>4.6092170020166001E-3</v>
      </c>
      <c r="AG55" s="3">
        <f>(W55-실제값!W55)^2</f>
        <v>2830439108.5794225</v>
      </c>
      <c r="AH55" s="3">
        <f>(X55-실제값!X55)^2</f>
        <v>2923763437.3761597</v>
      </c>
      <c r="AI55" s="3">
        <f>(Y55-실제값!Y55)^2</f>
        <v>2802025944.8207922</v>
      </c>
      <c r="AJ55" s="3">
        <f>(Z55-실제값!Z55)^2</f>
        <v>2903534382.1117783</v>
      </c>
      <c r="AK55" s="3">
        <f>(AA55-실제값!AA55)^2</f>
        <v>3390173864.6105609</v>
      </c>
      <c r="AL55" s="3">
        <f>(AB55-실제값!AB55)^2</f>
        <v>3578667702.9712815</v>
      </c>
      <c r="AM55" s="3">
        <f>(AC55-실제값!AC55)^2</f>
        <v>3316740265.8077126</v>
      </c>
      <c r="AN55" s="3">
        <f>(AD55-실제값!AD55)^2</f>
        <v>2853303298.4689732</v>
      </c>
    </row>
    <row r="56" spans="1:40" x14ac:dyDescent="0.6">
      <c r="A56" s="1">
        <v>52</v>
      </c>
      <c r="B56" s="11">
        <f>APC!B56/10000000</f>
        <v>7.4339728324194325E-3</v>
      </c>
      <c r="C56" s="11">
        <f>APC!C56/10000000</f>
        <v>6.724842061482798E-3</v>
      </c>
      <c r="D56" s="11">
        <f>APC!D56/10000000</f>
        <v>6.6484820241203739E-3</v>
      </c>
      <c r="E56" s="11">
        <f>APC!E56/10000000</f>
        <v>6.6479423846151431E-3</v>
      </c>
      <c r="F56" s="11">
        <f>APC!F56/10000000</f>
        <v>7.0318514919698672E-3</v>
      </c>
      <c r="G56" s="11">
        <f>APC!G56/10000000</f>
        <v>6.2424666755835443E-3</v>
      </c>
      <c r="H56" s="11">
        <f>APC!H56/10000000</f>
        <v>6.3918411985963109E-3</v>
      </c>
      <c r="I56" s="11">
        <f>APC!I56/10000000</f>
        <v>6.554116276850281E-3</v>
      </c>
      <c r="J56" s="11">
        <f>APC!J56/10000000</f>
        <v>6.5663089037976347E-3</v>
      </c>
      <c r="K56" s="11">
        <f>APC!K56/10000000</f>
        <v>6.7737893084257551E-3</v>
      </c>
      <c r="L56" s="11">
        <f>APC!L56/10000000</f>
        <v>6.9603801464035919E-3</v>
      </c>
      <c r="M56" s="11">
        <f>APC!M56/10000000</f>
        <v>6.7521474412800715E-3</v>
      </c>
      <c r="N56" s="11">
        <f>APC!N56/10000000</f>
        <v>6.4720750690880676E-3</v>
      </c>
      <c r="O56" s="11">
        <f>APC!O56/10000000</f>
        <v>6.3991161467460847E-3</v>
      </c>
      <c r="P56" s="11">
        <f>APC!P56/10000000</f>
        <v>6.5519838270154561E-3</v>
      </c>
      <c r="Q56" s="11">
        <f>APC!Q56/10000000</f>
        <v>6.1965918300321996E-3</v>
      </c>
      <c r="R56" s="11">
        <f>APC!R56/10000000</f>
        <v>6.2255859119403414E-3</v>
      </c>
      <c r="S56" s="11">
        <f>APC!S56/10000000</f>
        <v>6.1278015620615653E-3</v>
      </c>
      <c r="T56" s="11">
        <f>APC!T56/10000000</f>
        <v>5.9992113046534812E-3</v>
      </c>
      <c r="U56" s="11">
        <f>APC!U56/10000000</f>
        <v>5.9947639212979765E-3</v>
      </c>
      <c r="V56" s="11">
        <f>APC!V56/10000000</f>
        <v>6.0353998045664572E-3</v>
      </c>
      <c r="W56" s="12">
        <f>APC!W56/10000000</f>
        <v>5.9305734630346902E-3</v>
      </c>
      <c r="X56" s="12">
        <f>APC!X56/10000000</f>
        <v>5.6496968856962499E-3</v>
      </c>
      <c r="Y56" s="12">
        <f>APC!Y56/10000000</f>
        <v>5.4737478122216E-3</v>
      </c>
      <c r="Z56" s="12">
        <f>APC!Z56/10000000</f>
        <v>5.3934269586166598E-3</v>
      </c>
      <c r="AA56" s="12">
        <f>APC!AA56/10000000</f>
        <v>5.2639503257551797E-3</v>
      </c>
      <c r="AB56" s="12">
        <f>APC!AB56/10000000</f>
        <v>5.1963308896044299E-3</v>
      </c>
      <c r="AC56" s="12">
        <f>APC!AC56/10000000</f>
        <v>5.0986798340771399E-3</v>
      </c>
      <c r="AD56" s="12">
        <f>APC!AD56/10000000</f>
        <v>5.0391437958260598E-3</v>
      </c>
      <c r="AE56" s="12">
        <f>APC!AE56/10000000</f>
        <v>4.8957942342939195E-3</v>
      </c>
      <c r="AG56" s="3">
        <f>(W56-실제값!W56)^2</f>
        <v>3686337049.8605113</v>
      </c>
      <c r="AH56" s="3">
        <f>(X56-실제값!X56)^2</f>
        <v>3378436625.7892876</v>
      </c>
      <c r="AI56" s="3">
        <f>(Y56-실제값!Y56)^2</f>
        <v>3302850886.5054159</v>
      </c>
      <c r="AJ56" s="3">
        <f>(Z56-실제값!Z56)^2</f>
        <v>3394278404.8290172</v>
      </c>
      <c r="AK56" s="3">
        <f>(AA56-실제값!AA56)^2</f>
        <v>3996769346.3037801</v>
      </c>
      <c r="AL56" s="3">
        <f>(AB56-실제값!AB56)^2</f>
        <v>4254016988.0360775</v>
      </c>
      <c r="AM56" s="3">
        <f>(AC56-실제값!AC56)^2</f>
        <v>3998893651.0334988</v>
      </c>
      <c r="AN56" s="3">
        <f>(AD56-실제값!AD56)^2</f>
        <v>3512678186.0362625</v>
      </c>
    </row>
    <row r="57" spans="1:40" x14ac:dyDescent="0.6">
      <c r="A57" s="1">
        <v>53</v>
      </c>
      <c r="B57" s="11">
        <f>APC!B57/10000000</f>
        <v>8.3023182662855695E-3</v>
      </c>
      <c r="C57" s="11">
        <f>APC!C57/10000000</f>
        <v>7.7991982415440073E-3</v>
      </c>
      <c r="D57" s="11">
        <f>APC!D57/10000000</f>
        <v>7.1293667436795596E-3</v>
      </c>
      <c r="E57" s="11">
        <f>APC!E57/10000000</f>
        <v>7.0972091237359314E-3</v>
      </c>
      <c r="F57" s="11">
        <f>APC!F57/10000000</f>
        <v>7.2314402754964134E-3</v>
      </c>
      <c r="G57" s="11">
        <f>APC!G57/10000000</f>
        <v>7.6774094237001354E-3</v>
      </c>
      <c r="H57" s="11">
        <f>APC!H57/10000000</f>
        <v>6.6304808513413674E-3</v>
      </c>
      <c r="I57" s="11">
        <f>APC!I57/10000000</f>
        <v>7.0300579064277524E-3</v>
      </c>
      <c r="J57" s="11">
        <f>APC!J57/10000000</f>
        <v>6.9193846502209879E-3</v>
      </c>
      <c r="K57" s="11">
        <f>APC!K57/10000000</f>
        <v>7.0856609505330912E-3</v>
      </c>
      <c r="L57" s="11">
        <f>APC!L57/10000000</f>
        <v>7.2714647478415804E-3</v>
      </c>
      <c r="M57" s="11">
        <f>APC!M57/10000000</f>
        <v>7.2409351917614856E-3</v>
      </c>
      <c r="N57" s="11">
        <f>APC!N57/10000000</f>
        <v>7.1497029772646607E-3</v>
      </c>
      <c r="O57" s="11">
        <f>APC!O57/10000000</f>
        <v>6.9170714292160936E-3</v>
      </c>
      <c r="P57" s="11">
        <f>APC!P57/10000000</f>
        <v>6.9040254032533312E-3</v>
      </c>
      <c r="Q57" s="11">
        <f>APC!Q57/10000000</f>
        <v>6.7841775021425304E-3</v>
      </c>
      <c r="R57" s="11">
        <f>APC!R57/10000000</f>
        <v>6.7092067502663982E-3</v>
      </c>
      <c r="S57" s="11">
        <f>APC!S57/10000000</f>
        <v>6.6047759378020489E-3</v>
      </c>
      <c r="T57" s="11">
        <f>APC!T57/10000000</f>
        <v>6.5933741470347767E-3</v>
      </c>
      <c r="U57" s="11">
        <f>APC!U57/10000000</f>
        <v>6.6132709878337645E-3</v>
      </c>
      <c r="V57" s="11">
        <f>APC!V57/10000000</f>
        <v>6.6125533915868317E-3</v>
      </c>
      <c r="W57" s="12">
        <f>APC!W57/10000000</f>
        <v>6.5139330882061598E-3</v>
      </c>
      <c r="X57" s="12">
        <f>APC!X57/10000000</f>
        <v>6.3678459079649198E-3</v>
      </c>
      <c r="Y57" s="12">
        <f>APC!Y57/10000000</f>
        <v>6.0719407208400297E-3</v>
      </c>
      <c r="Z57" s="12">
        <f>APC!Z57/10000000</f>
        <v>5.86267475661666E-3</v>
      </c>
      <c r="AA57" s="12">
        <f>APC!AA57/10000000</f>
        <v>5.7752516455610399E-3</v>
      </c>
      <c r="AB57" s="12">
        <f>APC!AB57/10000000</f>
        <v>5.6397796209099304E-3</v>
      </c>
      <c r="AC57" s="12">
        <f>APC!AC57/10000000</f>
        <v>5.6090718578517404E-3</v>
      </c>
      <c r="AD57" s="12">
        <f>APC!AD57/10000000</f>
        <v>5.4431390506132502E-3</v>
      </c>
      <c r="AE57" s="12">
        <f>APC!AE57/10000000</f>
        <v>5.4293662832846203E-3</v>
      </c>
      <c r="AG57" s="3">
        <f>(W57-실제값!W57)^2</f>
        <v>4386088234.9733334</v>
      </c>
      <c r="AH57" s="3">
        <f>(X57-실제값!X57)^2</f>
        <v>4304044336.5760012</v>
      </c>
      <c r="AI57" s="3">
        <f>(Y57-실제값!Y57)^2</f>
        <v>3977508167.8243651</v>
      </c>
      <c r="AJ57" s="3">
        <f>(Z57-실제값!Z57)^2</f>
        <v>3700606184.6238766</v>
      </c>
      <c r="AK57" s="3">
        <f>(AA57-실제값!AA57)^2</f>
        <v>4529162463.0687551</v>
      </c>
      <c r="AL57" s="3">
        <f>(AB57-실제값!AB57)^2</f>
        <v>4714455334.6150808</v>
      </c>
      <c r="AM57" s="3">
        <f>(AC57-실제값!AC57)^2</f>
        <v>4567624316.4454412</v>
      </c>
      <c r="AN57" s="3">
        <f>(AD57-실제값!AD57)^2</f>
        <v>4345416634.6707201</v>
      </c>
    </row>
    <row r="58" spans="1:40" x14ac:dyDescent="0.6">
      <c r="A58" s="1">
        <v>54</v>
      </c>
      <c r="B58" s="11">
        <f>APC!B58/10000000</f>
        <v>8.5208574150907757E-3</v>
      </c>
      <c r="C58" s="11">
        <f>APC!C58/10000000</f>
        <v>8.4691696499881054E-3</v>
      </c>
      <c r="D58" s="11">
        <f>APC!D58/10000000</f>
        <v>8.1506741044290315E-3</v>
      </c>
      <c r="E58" s="11">
        <f>APC!E58/10000000</f>
        <v>7.241264874655518E-3</v>
      </c>
      <c r="F58" s="11">
        <f>APC!F58/10000000</f>
        <v>7.6001673168597352E-3</v>
      </c>
      <c r="G58" s="11">
        <f>APC!G58/10000000</f>
        <v>7.5104739135623084E-3</v>
      </c>
      <c r="H58" s="11">
        <f>APC!H58/10000000</f>
        <v>8.1641801372332266E-3</v>
      </c>
      <c r="I58" s="11">
        <f>APC!I58/10000000</f>
        <v>7.2766767828950059E-3</v>
      </c>
      <c r="J58" s="11">
        <f>APC!J58/10000000</f>
        <v>7.6718157889463972E-3</v>
      </c>
      <c r="K58" s="11">
        <f>APC!K58/10000000</f>
        <v>7.390495326019441E-3</v>
      </c>
      <c r="L58" s="11">
        <f>APC!L58/10000000</f>
        <v>7.5619962665147917E-3</v>
      </c>
      <c r="M58" s="11">
        <f>APC!M58/10000000</f>
        <v>7.6592934579870391E-3</v>
      </c>
      <c r="N58" s="11">
        <f>APC!N58/10000000</f>
        <v>7.4874582979585803E-3</v>
      </c>
      <c r="O58" s="11">
        <f>APC!O58/10000000</f>
        <v>7.6674028528249429E-3</v>
      </c>
      <c r="P58" s="11">
        <f>APC!P58/10000000</f>
        <v>7.3733841425521326E-3</v>
      </c>
      <c r="Q58" s="11">
        <f>APC!Q58/10000000</f>
        <v>7.1274227691395121E-3</v>
      </c>
      <c r="R58" s="11">
        <f>APC!R58/10000000</f>
        <v>7.3288622163675829E-3</v>
      </c>
      <c r="S58" s="11">
        <f>APC!S58/10000000</f>
        <v>7.1716275718511401E-3</v>
      </c>
      <c r="T58" s="11">
        <f>APC!T58/10000000</f>
        <v>7.1978468278639423E-3</v>
      </c>
      <c r="U58" s="11">
        <f>APC!U58/10000000</f>
        <v>7.1571173769746557E-3</v>
      </c>
      <c r="V58" s="11">
        <f>APC!V58/10000000</f>
        <v>7.2492354911677303E-3</v>
      </c>
      <c r="W58" s="12">
        <f>APC!W58/10000000</f>
        <v>7.0411870889370998E-3</v>
      </c>
      <c r="X58" s="12">
        <f>APC!X58/10000000</f>
        <v>6.9196384246763493E-3</v>
      </c>
      <c r="Y58" s="12">
        <f>APC!Y58/10000000</f>
        <v>6.7707873403984398E-3</v>
      </c>
      <c r="Z58" s="12">
        <f>APC!Z58/10000000</f>
        <v>6.43402572112992E-3</v>
      </c>
      <c r="AA58" s="12">
        <f>APC!AA58/10000000</f>
        <v>6.2107802787013501E-3</v>
      </c>
      <c r="AB58" s="12">
        <f>APC!AB58/10000000</f>
        <v>6.12160801495433E-3</v>
      </c>
      <c r="AC58" s="12">
        <f>APC!AC58/10000000</f>
        <v>6.0228298265002601E-3</v>
      </c>
      <c r="AD58" s="12">
        <f>APC!AD58/10000000</f>
        <v>5.92416224228123E-3</v>
      </c>
      <c r="AE58" s="12">
        <f>APC!AE58/10000000</f>
        <v>5.8021115204295202E-3</v>
      </c>
      <c r="AG58" s="3">
        <f>(W58-실제값!W58)^2</f>
        <v>5254238501.7476931</v>
      </c>
      <c r="AH58" s="3">
        <f>(X58-실제값!X58)^2</f>
        <v>5165931094.1765079</v>
      </c>
      <c r="AI58" s="3">
        <f>(Y58-실제값!Y58)^2</f>
        <v>5011205443.0449944</v>
      </c>
      <c r="AJ58" s="3">
        <f>(Z58-실제값!Z58)^2</f>
        <v>4767990102.1862192</v>
      </c>
      <c r="AK58" s="3">
        <f>(AA58-실제값!AA58)^2</f>
        <v>5245399997.3537445</v>
      </c>
      <c r="AL58" s="3">
        <f>(AB58-실제값!AB58)^2</f>
        <v>5562140633.729085</v>
      </c>
      <c r="AM58" s="3">
        <f>(AC58-실제값!AC58)^2</f>
        <v>5181641916.8867416</v>
      </c>
      <c r="AN58" s="3">
        <f>(AD58-실제값!AD58)^2</f>
        <v>4984855192.3983736</v>
      </c>
    </row>
    <row r="59" spans="1:40" x14ac:dyDescent="0.6">
      <c r="A59" s="1">
        <v>55</v>
      </c>
      <c r="B59" s="11">
        <f>APC!B59/10000000</f>
        <v>9.2221884299146187E-3</v>
      </c>
      <c r="C59" s="11">
        <f>APC!C59/10000000</f>
        <v>9.0462673209814153E-3</v>
      </c>
      <c r="D59" s="11">
        <f>APC!D59/10000000</f>
        <v>8.835411464791075E-3</v>
      </c>
      <c r="E59" s="11">
        <f>APC!E59/10000000</f>
        <v>8.8030883545051411E-3</v>
      </c>
      <c r="F59" s="11">
        <f>APC!F59/10000000</f>
        <v>8.2486717269808271E-3</v>
      </c>
      <c r="G59" s="11">
        <f>APC!G59/10000000</f>
        <v>8.2907353583991476E-3</v>
      </c>
      <c r="H59" s="11">
        <f>APC!H59/10000000</f>
        <v>8.3340231390823041E-3</v>
      </c>
      <c r="I59" s="11">
        <f>APC!I59/10000000</f>
        <v>8.9585673837590772E-3</v>
      </c>
      <c r="J59" s="11">
        <f>APC!J59/10000000</f>
        <v>7.9485291097111978E-3</v>
      </c>
      <c r="K59" s="11">
        <f>APC!K59/10000000</f>
        <v>7.9803325645505657E-3</v>
      </c>
      <c r="L59" s="11">
        <f>APC!L59/10000000</f>
        <v>8.1623342951300179E-3</v>
      </c>
      <c r="M59" s="11">
        <f>APC!M59/10000000</f>
        <v>8.0549815628223592E-3</v>
      </c>
      <c r="N59" s="11">
        <f>APC!N59/10000000</f>
        <v>8.2854720578862968E-3</v>
      </c>
      <c r="O59" s="11">
        <f>APC!O59/10000000</f>
        <v>8.3475849516692433E-3</v>
      </c>
      <c r="P59" s="11">
        <f>APC!P59/10000000</f>
        <v>8.142531259474629E-3</v>
      </c>
      <c r="Q59" s="11">
        <f>APC!Q59/10000000</f>
        <v>7.9021672219969086E-3</v>
      </c>
      <c r="R59" s="11">
        <f>APC!R59/10000000</f>
        <v>7.8908999771227575E-3</v>
      </c>
      <c r="S59" s="11">
        <f>APC!S59/10000000</f>
        <v>8.0549622482277271E-3</v>
      </c>
      <c r="T59" s="11">
        <f>APC!T59/10000000</f>
        <v>7.8667245912613388E-3</v>
      </c>
      <c r="U59" s="11">
        <f>APC!U59/10000000</f>
        <v>7.9046818774136628E-3</v>
      </c>
      <c r="V59" s="11">
        <f>APC!V59/10000000</f>
        <v>7.834309156891912E-3</v>
      </c>
      <c r="W59" s="12">
        <f>APC!W59/10000000</f>
        <v>7.7387483684333699E-3</v>
      </c>
      <c r="X59" s="12">
        <f>APC!X59/10000000</f>
        <v>7.6449700289673303E-3</v>
      </c>
      <c r="Y59" s="12">
        <f>APC!Y59/10000000</f>
        <v>7.52003434801337E-3</v>
      </c>
      <c r="Z59" s="12">
        <f>APC!Z59/10000000</f>
        <v>7.33304310671592E-3</v>
      </c>
      <c r="AA59" s="12">
        <f>APC!AA59/10000000</f>
        <v>6.9666332979938309E-3</v>
      </c>
      <c r="AB59" s="12">
        <f>APC!AB59/10000000</f>
        <v>6.7286906850127799E-3</v>
      </c>
      <c r="AC59" s="12">
        <f>APC!AC59/10000000</f>
        <v>6.6818045857170204E-3</v>
      </c>
      <c r="AD59" s="12">
        <f>APC!AD59/10000000</f>
        <v>6.5016910279738398E-3</v>
      </c>
      <c r="AE59" s="12">
        <f>APC!AE59/10000000</f>
        <v>6.4543629200170399E-3</v>
      </c>
      <c r="AG59" s="3">
        <f>(W59-실제값!W59)^2</f>
        <v>6202023597.3911018</v>
      </c>
      <c r="AH59" s="3">
        <f>(X59-실제값!X59)^2</f>
        <v>6166076368.9490509</v>
      </c>
      <c r="AI59" s="3">
        <f>(Y59-실제값!Y59)^2</f>
        <v>6086693687.8356762</v>
      </c>
      <c r="AJ59" s="3">
        <f>(Z59-실제값!Z59)^2</f>
        <v>5975097401.4876518</v>
      </c>
      <c r="AK59" s="3">
        <f>(AA59-실제값!AA59)^2</f>
        <v>6494098933.5892553</v>
      </c>
      <c r="AL59" s="3">
        <f>(AB59-실제값!AB59)^2</f>
        <v>6305284129.2590017</v>
      </c>
      <c r="AM59" s="3">
        <f>(AC59-실제값!AC59)^2</f>
        <v>6232482033.3672132</v>
      </c>
      <c r="AN59" s="3">
        <f>(AD59-실제값!AD59)^2</f>
        <v>5498624993.7220888</v>
      </c>
    </row>
    <row r="60" spans="1:40" x14ac:dyDescent="0.6">
      <c r="A60" s="1">
        <v>56</v>
      </c>
      <c r="B60" s="11">
        <f>APC!B60/10000000</f>
        <v>1.012913452852383E-2</v>
      </c>
      <c r="C60" s="11">
        <f>APC!C60/10000000</f>
        <v>9.8594909234585772E-3</v>
      </c>
      <c r="D60" s="11">
        <f>APC!D60/10000000</f>
        <v>9.7477844634390309E-3</v>
      </c>
      <c r="E60" s="11">
        <f>APC!E60/10000000</f>
        <v>9.6209970180231291E-3</v>
      </c>
      <c r="F60" s="11">
        <f>APC!F60/10000000</f>
        <v>9.679892780742173E-3</v>
      </c>
      <c r="G60" s="11">
        <f>APC!G60/10000000</f>
        <v>8.8391504753009501E-3</v>
      </c>
      <c r="H60" s="11">
        <f>APC!H60/10000000</f>
        <v>8.8403492742189713E-3</v>
      </c>
      <c r="I60" s="11">
        <f>APC!I60/10000000</f>
        <v>9.0408385015547047E-3</v>
      </c>
      <c r="J60" s="11">
        <f>APC!J60/10000000</f>
        <v>9.6321396309761165E-3</v>
      </c>
      <c r="K60" s="11">
        <f>APC!K60/10000000</f>
        <v>8.2350376587433036E-3</v>
      </c>
      <c r="L60" s="11">
        <f>APC!L60/10000000</f>
        <v>8.5261761806894997E-3</v>
      </c>
      <c r="M60" s="11">
        <f>APC!M60/10000000</f>
        <v>8.433149154979374E-3</v>
      </c>
      <c r="N60" s="11">
        <f>APC!N60/10000000</f>
        <v>8.4862363885549186E-3</v>
      </c>
      <c r="O60" s="11">
        <f>APC!O60/10000000</f>
        <v>8.7451486029600425E-3</v>
      </c>
      <c r="P60" s="11">
        <f>APC!P60/10000000</f>
        <v>8.6804834513404799E-3</v>
      </c>
      <c r="Q60" s="11">
        <f>APC!Q60/10000000</f>
        <v>8.5370625152684353E-3</v>
      </c>
      <c r="R60" s="11">
        <f>APC!R60/10000000</f>
        <v>8.6730080557296772E-3</v>
      </c>
      <c r="S60" s="11">
        <f>APC!S60/10000000</f>
        <v>8.4981780216554677E-3</v>
      </c>
      <c r="T60" s="11">
        <f>APC!T60/10000000</f>
        <v>8.644803764096114E-3</v>
      </c>
      <c r="U60" s="11">
        <f>APC!U60/10000000</f>
        <v>8.5658609477270303E-3</v>
      </c>
      <c r="V60" s="11">
        <f>APC!V60/10000000</f>
        <v>8.5335023655485464E-3</v>
      </c>
      <c r="W60" s="12">
        <f>APC!W60/10000000</f>
        <v>8.4125262598258813E-3</v>
      </c>
      <c r="X60" s="12">
        <f>APC!X60/10000000</f>
        <v>8.2797908462114711E-3</v>
      </c>
      <c r="Y60" s="12">
        <f>APC!Y60/10000000</f>
        <v>8.187116068722541E-3</v>
      </c>
      <c r="Z60" s="12">
        <f>APC!Z60/10000000</f>
        <v>8.025713019991389E-3</v>
      </c>
      <c r="AA60" s="12">
        <f>APC!AA60/10000000</f>
        <v>7.8242574866115595E-3</v>
      </c>
      <c r="AB60" s="12">
        <f>APC!AB60/10000000</f>
        <v>7.4374847457820302E-3</v>
      </c>
      <c r="AC60" s="12">
        <f>APC!AC60/10000000</f>
        <v>7.2373163314014503E-3</v>
      </c>
      <c r="AD60" s="12">
        <f>APC!AD60/10000000</f>
        <v>7.1078498115667594E-3</v>
      </c>
      <c r="AE60" s="12">
        <f>APC!AE60/10000000</f>
        <v>6.9802584422385102E-3</v>
      </c>
      <c r="AG60" s="3">
        <f>(W60-실제값!W60)^2</f>
        <v>7098207151.1397514</v>
      </c>
      <c r="AH60" s="3">
        <f>(X60-실제값!X60)^2</f>
        <v>7081001994.4788876</v>
      </c>
      <c r="AI60" s="3">
        <f>(Y60-실제값!Y60)^2</f>
        <v>7155687003.3615332</v>
      </c>
      <c r="AJ60" s="3">
        <f>(Z60-실제값!Z60)^2</f>
        <v>6997372101.9852943</v>
      </c>
      <c r="AK60" s="3">
        <f>(AA60-실제값!AA60)^2</f>
        <v>7882105041.8086967</v>
      </c>
      <c r="AL60" s="3">
        <f>(AB60-실제값!AB60)^2</f>
        <v>7681104491.7705908</v>
      </c>
      <c r="AM60" s="3">
        <f>(AC60-실제값!AC60)^2</f>
        <v>6974182152.833149</v>
      </c>
      <c r="AN60" s="3">
        <f>(AD60-실제값!AD60)^2</f>
        <v>6540201808.2102518</v>
      </c>
    </row>
    <row r="61" spans="1:40" x14ac:dyDescent="0.6">
      <c r="A61" s="1">
        <v>57</v>
      </c>
      <c r="B61" s="11">
        <f>APC!B61/10000000</f>
        <v>1.1069274140232498E-2</v>
      </c>
      <c r="C61" s="11">
        <f>APC!C61/10000000</f>
        <v>1.0577111004364469E-2</v>
      </c>
      <c r="D61" s="11">
        <f>APC!D61/10000000</f>
        <v>1.0437168350490267E-2</v>
      </c>
      <c r="E61" s="11">
        <f>APC!E61/10000000</f>
        <v>1.0276468841495377E-2</v>
      </c>
      <c r="F61" s="11">
        <f>APC!F61/10000000</f>
        <v>1.0395028689617418E-2</v>
      </c>
      <c r="G61" s="11">
        <f>APC!G61/10000000</f>
        <v>1.0283649773733089E-2</v>
      </c>
      <c r="H61" s="11">
        <f>APC!H61/10000000</f>
        <v>9.5460832415746114E-3</v>
      </c>
      <c r="I61" s="11">
        <f>APC!I61/10000000</f>
        <v>9.4546467134628137E-3</v>
      </c>
      <c r="J61" s="11">
        <f>APC!J61/10000000</f>
        <v>9.5846956148241905E-3</v>
      </c>
      <c r="K61" s="11">
        <f>APC!K61/10000000</f>
        <v>1.0165772161102451E-2</v>
      </c>
      <c r="L61" s="11">
        <f>APC!L61/10000000</f>
        <v>8.9981195136664277E-3</v>
      </c>
      <c r="M61" s="11">
        <f>APC!M61/10000000</f>
        <v>9.1388280286294529E-3</v>
      </c>
      <c r="N61" s="11">
        <f>APC!N61/10000000</f>
        <v>9.1341894991497936E-3</v>
      </c>
      <c r="O61" s="11">
        <f>APC!O61/10000000</f>
        <v>9.0933649446536344E-3</v>
      </c>
      <c r="P61" s="11">
        <f>APC!P61/10000000</f>
        <v>9.4326573538302191E-3</v>
      </c>
      <c r="Q61" s="11">
        <f>APC!Q61/10000000</f>
        <v>9.266676530365503E-3</v>
      </c>
      <c r="R61" s="11">
        <f>APC!R61/10000000</f>
        <v>9.1773069028836807E-3</v>
      </c>
      <c r="S61" s="11">
        <f>APC!S61/10000000</f>
        <v>9.1284497968366282E-3</v>
      </c>
      <c r="T61" s="11">
        <f>APC!T61/10000000</f>
        <v>9.1374683906451943E-3</v>
      </c>
      <c r="U61" s="11">
        <f>APC!U61/10000000</f>
        <v>9.4070728489282409E-3</v>
      </c>
      <c r="V61" s="11">
        <f>APC!V61/10000000</f>
        <v>9.3256070458280493E-3</v>
      </c>
      <c r="W61" s="12">
        <f>APC!W61/10000000</f>
        <v>9.1699796312080892E-3</v>
      </c>
      <c r="X61" s="12">
        <f>APC!X61/10000000</f>
        <v>9.0016069933116696E-3</v>
      </c>
      <c r="Y61" s="12">
        <f>APC!Y61/10000000</f>
        <v>8.8678737334252095E-3</v>
      </c>
      <c r="Z61" s="12">
        <f>APC!Z61/10000000</f>
        <v>8.7385570053946406E-3</v>
      </c>
      <c r="AA61" s="12">
        <f>APC!AA61/10000000</f>
        <v>8.5642137211367087E-3</v>
      </c>
      <c r="AB61" s="12">
        <f>APC!AB61/10000000</f>
        <v>8.3539379474921998E-3</v>
      </c>
      <c r="AC61" s="12">
        <f>APC!AC61/10000000</f>
        <v>8.0005170127801801E-3</v>
      </c>
      <c r="AD61" s="12">
        <f>APC!AD61/10000000</f>
        <v>7.6995793997060901E-3</v>
      </c>
      <c r="AE61" s="12">
        <f>APC!AE61/10000000</f>
        <v>7.6318248032899889E-3</v>
      </c>
      <c r="AG61" s="3">
        <f>(W61-실제값!W61)^2</f>
        <v>8757860515.8882694</v>
      </c>
      <c r="AH61" s="3">
        <f>(X61-실제값!X61)^2</f>
        <v>8449356922.7016029</v>
      </c>
      <c r="AI61" s="3">
        <f>(Y61-실제값!Y61)^2</f>
        <v>8438393368.2771025</v>
      </c>
      <c r="AJ61" s="3">
        <f>(Z61-실제값!Z61)^2</f>
        <v>8264270001.1629572</v>
      </c>
      <c r="AK61" s="3">
        <f>(AA61-실제값!AA61)^2</f>
        <v>8978813034.6636372</v>
      </c>
      <c r="AL61" s="3">
        <f>(AB61-실제값!AB61)^2</f>
        <v>9074530112.0904884</v>
      </c>
      <c r="AM61" s="3">
        <f>(AC61-실제값!AC61)^2</f>
        <v>8275054601.8715687</v>
      </c>
      <c r="AN61" s="3">
        <f>(AD61-실제값!AD61)^2</f>
        <v>7865033711.6304817</v>
      </c>
    </row>
    <row r="62" spans="1:40" x14ac:dyDescent="0.6">
      <c r="A62" s="1">
        <v>58</v>
      </c>
      <c r="B62" s="11">
        <f>APC!B62/10000000</f>
        <v>1.2138894941410796E-2</v>
      </c>
      <c r="C62" s="11">
        <f>APC!C62/10000000</f>
        <v>1.2167768990677497E-2</v>
      </c>
      <c r="D62" s="11">
        <f>APC!D62/10000000</f>
        <v>1.1470708371498928E-2</v>
      </c>
      <c r="E62" s="11">
        <f>APC!E62/10000000</f>
        <v>1.135862715928755E-2</v>
      </c>
      <c r="F62" s="11">
        <f>APC!F62/10000000</f>
        <v>1.1339495398591021E-2</v>
      </c>
      <c r="G62" s="11">
        <f>APC!G62/10000000</f>
        <v>1.1119053705656846E-2</v>
      </c>
      <c r="H62" s="11">
        <f>APC!H62/10000000</f>
        <v>1.1140389456211484E-2</v>
      </c>
      <c r="I62" s="11">
        <f>APC!I62/10000000</f>
        <v>1.0312830323448412E-2</v>
      </c>
      <c r="J62" s="11">
        <f>APC!J62/10000000</f>
        <v>1.0258610775753189E-2</v>
      </c>
      <c r="K62" s="11">
        <f>APC!K62/10000000</f>
        <v>1.0153647065810227E-2</v>
      </c>
      <c r="L62" s="11">
        <f>APC!L62/10000000</f>
        <v>1.0874800110130759E-2</v>
      </c>
      <c r="M62" s="11">
        <f>APC!M62/10000000</f>
        <v>9.7577575634281068E-3</v>
      </c>
      <c r="N62" s="11">
        <f>APC!N62/10000000</f>
        <v>9.7176838015708769E-3</v>
      </c>
      <c r="O62" s="11">
        <f>APC!O62/10000000</f>
        <v>9.6996618849864002E-3</v>
      </c>
      <c r="P62" s="11">
        <f>APC!P62/10000000</f>
        <v>9.6951251445102915E-3</v>
      </c>
      <c r="Q62" s="11">
        <f>APC!Q62/10000000</f>
        <v>9.9160577144181312E-3</v>
      </c>
      <c r="R62" s="11">
        <f>APC!R62/10000000</f>
        <v>9.839946393463762E-3</v>
      </c>
      <c r="S62" s="11">
        <f>APC!S62/10000000</f>
        <v>1.0007717550439785E-2</v>
      </c>
      <c r="T62" s="11">
        <f>APC!T62/10000000</f>
        <v>1.0027597818973907E-2</v>
      </c>
      <c r="U62" s="11">
        <f>APC!U62/10000000</f>
        <v>9.991151722369862E-3</v>
      </c>
      <c r="V62" s="11">
        <f>APC!V62/10000000</f>
        <v>1.0042235871268778E-2</v>
      </c>
      <c r="W62" s="12">
        <f>APC!W62/10000000</f>
        <v>1.0033078744723299E-2</v>
      </c>
      <c r="X62" s="12">
        <f>APC!X62/10000000</f>
        <v>9.8894755113520996E-3</v>
      </c>
      <c r="Y62" s="12">
        <f>APC!Y62/10000000</f>
        <v>9.7169832854410998E-3</v>
      </c>
      <c r="Z62" s="12">
        <f>APC!Z62/10000000</f>
        <v>9.5398061605777608E-3</v>
      </c>
      <c r="AA62" s="12">
        <f>APC!AA62/10000000</f>
        <v>9.3984203963169491E-3</v>
      </c>
      <c r="AB62" s="12">
        <f>APC!AB62/10000000</f>
        <v>9.216093686863349E-3</v>
      </c>
      <c r="AC62" s="12">
        <f>APC!AC62/10000000</f>
        <v>9.0572109612538487E-3</v>
      </c>
      <c r="AD62" s="12">
        <f>APC!AD62/10000000</f>
        <v>8.5786465146882613E-3</v>
      </c>
      <c r="AE62" s="12">
        <f>APC!AE62/10000000</f>
        <v>8.3323676624682194E-3</v>
      </c>
      <c r="AG62" s="3">
        <f>(W62-실제값!W62)^2</f>
        <v>9960695394.5648746</v>
      </c>
      <c r="AH62" s="3">
        <f>(X62-실제값!X62)^2</f>
        <v>9885563886.9392414</v>
      </c>
      <c r="AI62" s="3">
        <f>(Y62-실제값!Y62)^2</f>
        <v>9831517627.2493134</v>
      </c>
      <c r="AJ62" s="3">
        <f>(Z62-실제값!Z62)^2</f>
        <v>9502444862.3102036</v>
      </c>
      <c r="AK62" s="3">
        <f>(AA62-실제값!AA62)^2</f>
        <v>10336921278.400846</v>
      </c>
      <c r="AL62" s="3">
        <f>(AB62-실제값!AB62)^2</f>
        <v>10791604655.434866</v>
      </c>
      <c r="AM62" s="3">
        <f>(AC62-실제값!AC62)^2</f>
        <v>10215964448.946211</v>
      </c>
      <c r="AN62" s="3">
        <f>(AD62-실제값!AD62)^2</f>
        <v>9363267552.74683</v>
      </c>
    </row>
    <row r="63" spans="1:40" x14ac:dyDescent="0.6">
      <c r="A63" s="1">
        <v>59</v>
      </c>
      <c r="B63" s="11">
        <f>APC!B63/10000000</f>
        <v>1.2902082001630993E-2</v>
      </c>
      <c r="C63" s="11">
        <f>APC!C63/10000000</f>
        <v>1.2781952909852118E-2</v>
      </c>
      <c r="D63" s="11">
        <f>APC!D63/10000000</f>
        <v>1.2403006501474943E-2</v>
      </c>
      <c r="E63" s="11">
        <f>APC!E63/10000000</f>
        <v>1.1951357728450672E-2</v>
      </c>
      <c r="F63" s="11">
        <f>APC!F63/10000000</f>
        <v>1.2151442972985427E-2</v>
      </c>
      <c r="G63" s="11">
        <f>APC!G63/10000000</f>
        <v>1.2063263724206113E-2</v>
      </c>
      <c r="H63" s="11">
        <f>APC!H63/10000000</f>
        <v>1.1898763826136504E-2</v>
      </c>
      <c r="I63" s="11">
        <f>APC!I63/10000000</f>
        <v>1.2019803151711948E-2</v>
      </c>
      <c r="J63" s="11">
        <f>APC!J63/10000000</f>
        <v>1.1199369111012495E-2</v>
      </c>
      <c r="K63" s="11">
        <f>APC!K63/10000000</f>
        <v>1.0741686743188745E-2</v>
      </c>
      <c r="L63" s="11">
        <f>APC!L63/10000000</f>
        <v>1.1119931974474894E-2</v>
      </c>
      <c r="M63" s="11">
        <f>APC!M63/10000000</f>
        <v>1.162784886296005E-2</v>
      </c>
      <c r="N63" s="11">
        <f>APC!N63/10000000</f>
        <v>1.0111812669163741E-2</v>
      </c>
      <c r="O63" s="11">
        <f>APC!O63/10000000</f>
        <v>1.0436050431784645E-2</v>
      </c>
      <c r="P63" s="11">
        <f>APC!P63/10000000</f>
        <v>1.0386569749197511E-2</v>
      </c>
      <c r="Q63" s="11">
        <f>APC!Q63/10000000</f>
        <v>1.0454101399578218E-2</v>
      </c>
      <c r="R63" s="11">
        <f>APC!R63/10000000</f>
        <v>1.0602551068406968E-2</v>
      </c>
      <c r="S63" s="11">
        <f>APC!S63/10000000</f>
        <v>1.0693778429867875E-2</v>
      </c>
      <c r="T63" s="11">
        <f>APC!T63/10000000</f>
        <v>1.0766755066531667E-2</v>
      </c>
      <c r="U63" s="11">
        <f>APC!U63/10000000</f>
        <v>1.0699952310185489E-2</v>
      </c>
      <c r="V63" s="11">
        <f>APC!V63/10000000</f>
        <v>1.0749020218821773E-2</v>
      </c>
      <c r="W63" s="12">
        <f>APC!W63/10000000</f>
        <v>1.0976594382328401E-2</v>
      </c>
      <c r="X63" s="12">
        <f>APC!X63/10000000</f>
        <v>1.06983383121906E-2</v>
      </c>
      <c r="Y63" s="12">
        <f>APC!Y63/10000000</f>
        <v>1.0555088654254101E-2</v>
      </c>
      <c r="Z63" s="12">
        <f>APC!Z63/10000000</f>
        <v>1.03354341313224E-2</v>
      </c>
      <c r="AA63" s="12">
        <f>APC!AA63/10000000</f>
        <v>1.01445295661659E-2</v>
      </c>
      <c r="AB63" s="12">
        <f>APC!AB63/10000000</f>
        <v>9.99980358820661E-3</v>
      </c>
      <c r="AC63" s="12">
        <f>APC!AC63/10000000</f>
        <v>9.879326477691951E-3</v>
      </c>
      <c r="AD63" s="12">
        <f>APC!AD63/10000000</f>
        <v>9.6022370152357289E-3</v>
      </c>
      <c r="AE63" s="12">
        <f>APC!AE63/10000000</f>
        <v>9.1790432055501494E-3</v>
      </c>
      <c r="AG63" s="3">
        <f>(W63-실제값!W63)^2</f>
        <v>12092143105.882147</v>
      </c>
      <c r="AH63" s="3">
        <f>(X63-실제값!X63)^2</f>
        <v>11704935781.332956</v>
      </c>
      <c r="AI63" s="3">
        <f>(Y63-실제값!Y63)^2</f>
        <v>11584725091.65303</v>
      </c>
      <c r="AJ63" s="3">
        <f>(Z63-실제값!Z63)^2</f>
        <v>11360202310.921173</v>
      </c>
      <c r="AK63" s="3">
        <f>(AA63-실제값!AA63)^2</f>
        <v>12190170548.172014</v>
      </c>
      <c r="AL63" s="3">
        <f>(AB63-실제값!AB63)^2</f>
        <v>12082295458.355698</v>
      </c>
      <c r="AM63" s="3">
        <f>(AC63-실제값!AC63)^2</f>
        <v>11812339796.912783</v>
      </c>
      <c r="AN63" s="3">
        <f>(AD63-실제값!AD63)^2</f>
        <v>10928799332.554039</v>
      </c>
    </row>
    <row r="64" spans="1:40" x14ac:dyDescent="0.6">
      <c r="A64" s="1">
        <v>60</v>
      </c>
      <c r="B64" s="11">
        <f>APC!B64/10000000</f>
        <v>1.4891813402964006E-2</v>
      </c>
      <c r="C64" s="11">
        <f>APC!C64/10000000</f>
        <v>1.3925701665737053E-2</v>
      </c>
      <c r="D64" s="11">
        <f>APC!D64/10000000</f>
        <v>1.3731399176667247E-2</v>
      </c>
      <c r="E64" s="11">
        <f>APC!E64/10000000</f>
        <v>1.3210762675280974E-2</v>
      </c>
      <c r="F64" s="11">
        <f>APC!F64/10000000</f>
        <v>1.2822901825334529E-2</v>
      </c>
      <c r="G64" s="11">
        <f>APC!G64/10000000</f>
        <v>1.2721269764413186E-2</v>
      </c>
      <c r="H64" s="11">
        <f>APC!H64/10000000</f>
        <v>1.2882442602781667E-2</v>
      </c>
      <c r="I64" s="11">
        <f>APC!I64/10000000</f>
        <v>1.3049048173190038E-2</v>
      </c>
      <c r="J64" s="11">
        <f>APC!J64/10000000</f>
        <v>1.2934348821825231E-2</v>
      </c>
      <c r="K64" s="11">
        <f>APC!K64/10000000</f>
        <v>1.1741265846088212E-2</v>
      </c>
      <c r="L64" s="11">
        <f>APC!L64/10000000</f>
        <v>1.1863743602292923E-2</v>
      </c>
      <c r="M64" s="11">
        <f>APC!M64/10000000</f>
        <v>1.1845844592448406E-2</v>
      </c>
      <c r="N64" s="11">
        <f>APC!N64/10000000</f>
        <v>1.2455392834242001E-2</v>
      </c>
      <c r="O64" s="11">
        <f>APC!O64/10000000</f>
        <v>1.1290241749619397E-2</v>
      </c>
      <c r="P64" s="11">
        <f>APC!P64/10000000</f>
        <v>1.1387585641153514E-2</v>
      </c>
      <c r="Q64" s="11">
        <f>APC!Q64/10000000</f>
        <v>1.1170324850253363E-2</v>
      </c>
      <c r="R64" s="11">
        <f>APC!R64/10000000</f>
        <v>1.1284417228456618E-2</v>
      </c>
      <c r="S64" s="11">
        <f>APC!S64/10000000</f>
        <v>1.1441361852652579E-2</v>
      </c>
      <c r="T64" s="11">
        <f>APC!T64/10000000</f>
        <v>1.1573061631564808E-2</v>
      </c>
      <c r="U64" s="11">
        <f>APC!U64/10000000</f>
        <v>1.164879457423083E-2</v>
      </c>
      <c r="V64" s="11">
        <f>APC!V64/10000000</f>
        <v>1.1576240249852609E-2</v>
      </c>
      <c r="W64" s="12">
        <f>APC!W64/10000000</f>
        <v>1.1812821036767601E-2</v>
      </c>
      <c r="X64" s="12">
        <f>APC!X64/10000000</f>
        <v>1.1843708084506801E-2</v>
      </c>
      <c r="Y64" s="12">
        <f>APC!Y64/10000000</f>
        <v>1.1554281001998299E-2</v>
      </c>
      <c r="Z64" s="12">
        <f>APC!Z64/10000000</f>
        <v>1.1360491609151899E-2</v>
      </c>
      <c r="AA64" s="12">
        <f>APC!AA64/10000000</f>
        <v>1.11213896611449E-2</v>
      </c>
      <c r="AB64" s="12">
        <f>APC!AB64/10000000</f>
        <v>1.09221085072733E-2</v>
      </c>
      <c r="AC64" s="12">
        <f>APC!AC64/10000000</f>
        <v>1.08470064535624E-2</v>
      </c>
      <c r="AD64" s="12">
        <f>APC!AD64/10000000</f>
        <v>1.05984717795515E-2</v>
      </c>
      <c r="AE64" s="12">
        <f>APC!AE64/10000000</f>
        <v>1.0396544929185E-2</v>
      </c>
      <c r="AG64" s="3">
        <f>(W64-실제값!W64)^2</f>
        <v>13336896004.910723</v>
      </c>
      <c r="AH64" s="3">
        <f>(X64-실제값!X64)^2</f>
        <v>13872564168.625404</v>
      </c>
      <c r="AI64" s="3">
        <f>(Y64-실제값!Y64)^2</f>
        <v>13227992150.726553</v>
      </c>
      <c r="AJ64" s="3">
        <f>(Z64-실제값!Z64)^2</f>
        <v>12893338749.09676</v>
      </c>
      <c r="AK64" s="3">
        <f>(AA64-실제값!AA64)^2</f>
        <v>14786603741.516413</v>
      </c>
      <c r="AL64" s="3">
        <f>(AB64-실제값!AB64)^2</f>
        <v>14865409218.871048</v>
      </c>
      <c r="AM64" s="3">
        <f>(AC64-실제값!AC64)^2</f>
        <v>13971072310.356398</v>
      </c>
      <c r="AN64" s="3">
        <f>(AD64-실제값!AD64)^2</f>
        <v>12931567124.341963</v>
      </c>
    </row>
    <row r="65" spans="1:40" x14ac:dyDescent="0.6">
      <c r="A65" s="1">
        <v>61</v>
      </c>
      <c r="B65" s="11">
        <f>APC!B65/10000000</f>
        <v>1.6357993964292113E-2</v>
      </c>
      <c r="C65" s="11">
        <f>APC!C65/10000000</f>
        <v>1.6017541950929727E-2</v>
      </c>
      <c r="D65" s="11">
        <f>APC!D65/10000000</f>
        <v>1.5079015988752496E-2</v>
      </c>
      <c r="E65" s="11">
        <f>APC!E65/10000000</f>
        <v>1.5058549928567932E-2</v>
      </c>
      <c r="F65" s="11">
        <f>APC!F65/10000000</f>
        <v>1.4687222171081125E-2</v>
      </c>
      <c r="G65" s="11">
        <f>APC!G65/10000000</f>
        <v>1.3909207734892137E-2</v>
      </c>
      <c r="H65" s="11">
        <f>APC!H65/10000000</f>
        <v>1.368799880365142E-2</v>
      </c>
      <c r="I65" s="11">
        <f>APC!I65/10000000</f>
        <v>1.3684987526316795E-2</v>
      </c>
      <c r="J65" s="11">
        <f>APC!J65/10000000</f>
        <v>1.3973509712267036E-2</v>
      </c>
      <c r="K65" s="11">
        <f>APC!K65/10000000</f>
        <v>1.3514775018144323E-2</v>
      </c>
      <c r="L65" s="11">
        <f>APC!L65/10000000</f>
        <v>1.2403196174435879E-2</v>
      </c>
      <c r="M65" s="11">
        <f>APC!M65/10000000</f>
        <v>1.211293510802121E-2</v>
      </c>
      <c r="N65" s="11">
        <f>APC!N65/10000000</f>
        <v>1.2293118316405742E-2</v>
      </c>
      <c r="O65" s="11">
        <f>APC!O65/10000000</f>
        <v>1.3284106141061118E-2</v>
      </c>
      <c r="P65" s="11">
        <f>APC!P65/10000000</f>
        <v>1.1518747876637231E-2</v>
      </c>
      <c r="Q65" s="11">
        <f>APC!Q65/10000000</f>
        <v>1.1596947624187177E-2</v>
      </c>
      <c r="R65" s="11">
        <f>APC!R65/10000000</f>
        <v>1.1742789382188441E-2</v>
      </c>
      <c r="S65" s="11">
        <f>APC!S65/10000000</f>
        <v>1.2040752971346387E-2</v>
      </c>
      <c r="T65" s="11">
        <f>APC!T65/10000000</f>
        <v>1.2374382001077317E-2</v>
      </c>
      <c r="U65" s="11">
        <f>APC!U65/10000000</f>
        <v>1.2699418308867262E-2</v>
      </c>
      <c r="V65" s="11">
        <f>APC!V65/10000000</f>
        <v>1.2547410267432012E-2</v>
      </c>
      <c r="W65" s="12">
        <f>APC!W65/10000000</f>
        <v>1.2710379166869699E-2</v>
      </c>
      <c r="X65" s="12">
        <f>APC!X65/10000000</f>
        <v>1.26356593470113E-2</v>
      </c>
      <c r="Y65" s="12">
        <f>APC!Y65/10000000</f>
        <v>1.2680561904300201E-2</v>
      </c>
      <c r="Z65" s="12">
        <f>APC!Z65/10000000</f>
        <v>1.2328276640366899E-2</v>
      </c>
      <c r="AA65" s="12">
        <f>APC!AA65/10000000</f>
        <v>1.2118578070466601E-2</v>
      </c>
      <c r="AB65" s="12">
        <f>APC!AB65/10000000</f>
        <v>1.1870194572485801E-2</v>
      </c>
      <c r="AC65" s="12">
        <f>APC!AC65/10000000</f>
        <v>1.1744894534902201E-2</v>
      </c>
      <c r="AD65" s="12">
        <f>APC!AD65/10000000</f>
        <v>1.1535861003261901E-2</v>
      </c>
      <c r="AE65" s="12">
        <f>APC!AE65/10000000</f>
        <v>1.1375855496711499E-2</v>
      </c>
      <c r="AG65" s="3">
        <f>(W65-실제값!W65)^2</f>
        <v>16041208393.941357</v>
      </c>
      <c r="AH65" s="3">
        <f>(X65-실제값!X65)^2</f>
        <v>15432565772.980232</v>
      </c>
      <c r="AI65" s="3">
        <f>(Y65-실제값!Y65)^2</f>
        <v>15956279601.043373</v>
      </c>
      <c r="AJ65" s="3">
        <f>(Z65-실제값!Z65)^2</f>
        <v>15515658768.186577</v>
      </c>
      <c r="AK65" s="3">
        <f>(AA65-실제값!AA65)^2</f>
        <v>17204698683.965553</v>
      </c>
      <c r="AL65" s="3">
        <f>(AB65-실제값!AB65)^2</f>
        <v>17103323424.199068</v>
      </c>
      <c r="AM65" s="3">
        <f>(AC65-실제값!AC65)^2</f>
        <v>16016257082.50877</v>
      </c>
      <c r="AN65" s="3">
        <f>(AD65-실제값!AD65)^2</f>
        <v>15019235105.671808</v>
      </c>
    </row>
    <row r="66" spans="1:40" x14ac:dyDescent="0.6">
      <c r="A66" s="1">
        <v>62</v>
      </c>
      <c r="B66" s="11">
        <f>APC!B66/10000000</f>
        <v>1.7584025384492639E-2</v>
      </c>
      <c r="C66" s="11">
        <f>APC!C66/10000000</f>
        <v>1.7798124543983773E-2</v>
      </c>
      <c r="D66" s="11">
        <f>APC!D66/10000000</f>
        <v>1.6892687624955664E-2</v>
      </c>
      <c r="E66" s="11">
        <f>APC!E66/10000000</f>
        <v>1.6248801227097692E-2</v>
      </c>
      <c r="F66" s="11">
        <f>APC!F66/10000000</f>
        <v>1.5774464584534974E-2</v>
      </c>
      <c r="G66" s="11">
        <f>APC!G66/10000000</f>
        <v>1.56164001858097E-2</v>
      </c>
      <c r="H66" s="11">
        <f>APC!H66/10000000</f>
        <v>1.5063411568940394E-2</v>
      </c>
      <c r="I66" s="11">
        <f>APC!I66/10000000</f>
        <v>1.5128070941952048E-2</v>
      </c>
      <c r="J66" s="11">
        <f>APC!J66/10000000</f>
        <v>1.4964445973668623E-2</v>
      </c>
      <c r="K66" s="11">
        <f>APC!K66/10000000</f>
        <v>1.4644890949622454E-2</v>
      </c>
      <c r="L66" s="11">
        <f>APC!L66/10000000</f>
        <v>1.480258149214524E-2</v>
      </c>
      <c r="M66" s="11">
        <f>APC!M66/10000000</f>
        <v>1.3349499321827819E-2</v>
      </c>
      <c r="N66" s="11">
        <f>APC!N66/10000000</f>
        <v>1.2993832029224071E-2</v>
      </c>
      <c r="O66" s="11">
        <f>APC!O66/10000000</f>
        <v>1.3262568705161416E-2</v>
      </c>
      <c r="P66" s="11">
        <f>APC!P66/10000000</f>
        <v>1.4212127479919538E-2</v>
      </c>
      <c r="Q66" s="11">
        <f>APC!Q66/10000000</f>
        <v>1.2432679773952437E-2</v>
      </c>
      <c r="R66" s="11">
        <f>APC!R66/10000000</f>
        <v>1.2474530715521022E-2</v>
      </c>
      <c r="S66" s="11">
        <f>APC!S66/10000000</f>
        <v>1.285944138103479E-2</v>
      </c>
      <c r="T66" s="11">
        <f>APC!T66/10000000</f>
        <v>1.3102799798513667E-2</v>
      </c>
      <c r="U66" s="11">
        <f>APC!U66/10000000</f>
        <v>1.3404211729229282E-2</v>
      </c>
      <c r="V66" s="11">
        <f>APC!V66/10000000</f>
        <v>1.3478964778004851E-2</v>
      </c>
      <c r="W66" s="12">
        <f>APC!W66/10000000</f>
        <v>1.3930897107904801E-2</v>
      </c>
      <c r="X66" s="12">
        <f>APC!X66/10000000</f>
        <v>1.3719809296979499E-2</v>
      </c>
      <c r="Y66" s="12">
        <f>APC!Y66/10000000</f>
        <v>1.3651928242129399E-2</v>
      </c>
      <c r="Z66" s="12">
        <f>APC!Z66/10000000</f>
        <v>1.3653475906139901E-2</v>
      </c>
      <c r="AA66" s="12">
        <f>APC!AA66/10000000</f>
        <v>1.3270955562116599E-2</v>
      </c>
      <c r="AB66" s="12">
        <f>APC!AB66/10000000</f>
        <v>1.3052560936919899E-2</v>
      </c>
      <c r="AC66" s="12">
        <f>APC!AC66/10000000</f>
        <v>1.28808865865521E-2</v>
      </c>
      <c r="AD66" s="12">
        <f>APC!AD66/10000000</f>
        <v>1.26047582700034E-2</v>
      </c>
      <c r="AE66" s="12">
        <f>APC!AE66/10000000</f>
        <v>1.24949958880255E-2</v>
      </c>
      <c r="AG66" s="3">
        <f>(W66-실제값!W66)^2</f>
        <v>18364836348.025177</v>
      </c>
      <c r="AH66" s="3">
        <f>(X66-실제값!X66)^2</f>
        <v>17874449231.018002</v>
      </c>
      <c r="AI66" s="3">
        <f>(Y66-실제값!Y66)^2</f>
        <v>18238807954.516068</v>
      </c>
      <c r="AJ66" s="3">
        <f>(Z66-실제값!Z66)^2</f>
        <v>18484160538.806225</v>
      </c>
      <c r="AK66" s="3">
        <f>(AA66-실제값!AA66)^2</f>
        <v>19260298623.040817</v>
      </c>
      <c r="AL66" s="3">
        <f>(AB66-실제값!AB66)^2</f>
        <v>19774529399.845589</v>
      </c>
      <c r="AM66" s="3">
        <f>(AC66-실제값!AC66)^2</f>
        <v>18980766397.314346</v>
      </c>
      <c r="AN66" s="3">
        <f>(AD66-실제값!AD66)^2</f>
        <v>17777274494.161133</v>
      </c>
    </row>
    <row r="67" spans="1:40" x14ac:dyDescent="0.6">
      <c r="A67" s="1">
        <v>63</v>
      </c>
      <c r="B67" s="11">
        <f>APC!B67/10000000</f>
        <v>1.8583676335150717E-2</v>
      </c>
      <c r="C67" s="11">
        <f>APC!C67/10000000</f>
        <v>1.8782815896392292E-2</v>
      </c>
      <c r="D67" s="11">
        <f>APC!D67/10000000</f>
        <v>1.799739706601897E-2</v>
      </c>
      <c r="E67" s="11">
        <f>APC!E67/10000000</f>
        <v>1.7904403527982081E-2</v>
      </c>
      <c r="F67" s="11">
        <f>APC!F67/10000000</f>
        <v>1.6998409533795878E-2</v>
      </c>
      <c r="G67" s="11">
        <f>APC!G67/10000000</f>
        <v>1.6918500509542158E-2</v>
      </c>
      <c r="H67" s="11">
        <f>APC!H67/10000000</f>
        <v>1.6597169823624591E-2</v>
      </c>
      <c r="I67" s="11">
        <f>APC!I67/10000000</f>
        <v>1.6249055075467794E-2</v>
      </c>
      <c r="J67" s="11">
        <f>APC!J67/10000000</f>
        <v>1.5849423760798707E-2</v>
      </c>
      <c r="K67" s="11">
        <f>APC!K67/10000000</f>
        <v>1.5512150244416529E-2</v>
      </c>
      <c r="L67" s="11">
        <f>APC!L67/10000000</f>
        <v>1.5789743527248924E-2</v>
      </c>
      <c r="M67" s="11">
        <f>APC!M67/10000000</f>
        <v>1.5404561690842242E-2</v>
      </c>
      <c r="N67" s="11">
        <f>APC!N67/10000000</f>
        <v>1.4285423820859604E-2</v>
      </c>
      <c r="O67" s="11">
        <f>APC!O67/10000000</f>
        <v>1.4057022902609021E-2</v>
      </c>
      <c r="P67" s="11">
        <f>APC!P67/10000000</f>
        <v>1.4259796144999415E-2</v>
      </c>
      <c r="Q67" s="11">
        <f>APC!Q67/10000000</f>
        <v>1.4806021208368483E-2</v>
      </c>
      <c r="R67" s="11">
        <f>APC!R67/10000000</f>
        <v>1.3180673018160434E-2</v>
      </c>
      <c r="S67" s="11">
        <f>APC!S67/10000000</f>
        <v>1.3569276088005761E-2</v>
      </c>
      <c r="T67" s="11">
        <f>APC!T67/10000000</f>
        <v>1.3846357019360499E-2</v>
      </c>
      <c r="U67" s="11">
        <f>APC!U67/10000000</f>
        <v>1.417743942369537E-2</v>
      </c>
      <c r="V67" s="11">
        <f>APC!V67/10000000</f>
        <v>1.4751958709070199E-2</v>
      </c>
      <c r="W67" s="12">
        <f>APC!W67/10000000</f>
        <v>1.48681853172845E-2</v>
      </c>
      <c r="X67" s="12">
        <f>APC!X67/10000000</f>
        <v>1.4825518007297799E-2</v>
      </c>
      <c r="Y67" s="12">
        <f>APC!Y67/10000000</f>
        <v>1.4614547941798601E-2</v>
      </c>
      <c r="Z67" s="12">
        <f>APC!Z67/10000000</f>
        <v>1.4492387914480001E-2</v>
      </c>
      <c r="AA67" s="12">
        <f>APC!AA67/10000000</f>
        <v>1.4490530176336301E-2</v>
      </c>
      <c r="AB67" s="12">
        <f>APC!AB67/10000000</f>
        <v>1.4092481810524801E-2</v>
      </c>
      <c r="AC67" s="12">
        <f>APC!AC67/10000000</f>
        <v>1.39644833180708E-2</v>
      </c>
      <c r="AD67" s="12">
        <f>APC!AD67/10000000</f>
        <v>1.3629263248258701E-2</v>
      </c>
      <c r="AE67" s="12">
        <f>APC!AE67/10000000</f>
        <v>1.3460520317879598E-2</v>
      </c>
      <c r="AG67" s="3">
        <f>(W67-실제값!W67)^2</f>
        <v>20708027518.792343</v>
      </c>
      <c r="AH67" s="3">
        <f>(X67-실제값!X67)^2</f>
        <v>21397580741.743835</v>
      </c>
      <c r="AI67" s="3">
        <f>(Y67-실제값!Y67)^2</f>
        <v>21474766977.150887</v>
      </c>
      <c r="AJ67" s="3">
        <f>(Z67-실제값!Z67)^2</f>
        <v>20874041292.948643</v>
      </c>
      <c r="AK67" s="3">
        <f>(AA67-실제값!AA67)^2</f>
        <v>23314985513.581146</v>
      </c>
      <c r="AL67" s="3">
        <f>(AB67-실제값!AB67)^2</f>
        <v>22726266038.962132</v>
      </c>
      <c r="AM67" s="3">
        <f>(AC67-실제값!AC67)^2</f>
        <v>21653450527.802856</v>
      </c>
      <c r="AN67" s="3">
        <f>(AD67-실제값!AD67)^2</f>
        <v>20818788922.168533</v>
      </c>
    </row>
    <row r="68" spans="1:40" x14ac:dyDescent="0.6">
      <c r="A68" s="1">
        <v>64</v>
      </c>
      <c r="B68" s="11">
        <f>APC!B68/10000000</f>
        <v>1.9850140632962216E-2</v>
      </c>
      <c r="C68" s="11">
        <f>APC!C68/10000000</f>
        <v>1.9806298443888416E-2</v>
      </c>
      <c r="D68" s="11">
        <f>APC!D68/10000000</f>
        <v>1.9667315759978741E-2</v>
      </c>
      <c r="E68" s="11">
        <f>APC!E68/10000000</f>
        <v>1.9147855370871429E-2</v>
      </c>
      <c r="F68" s="11">
        <f>APC!F68/10000000</f>
        <v>1.9363069501264964E-2</v>
      </c>
      <c r="G68" s="11">
        <f>APC!G68/10000000</f>
        <v>1.8373294908791322E-2</v>
      </c>
      <c r="H68" s="11">
        <f>APC!H68/10000000</f>
        <v>1.792114740045981E-2</v>
      </c>
      <c r="I68" s="11">
        <f>APC!I68/10000000</f>
        <v>1.7827990610017396E-2</v>
      </c>
      <c r="J68" s="11">
        <f>APC!J68/10000000</f>
        <v>1.7297477267392555E-2</v>
      </c>
      <c r="K68" s="11">
        <f>APC!K68/10000000</f>
        <v>1.6622367699644813E-2</v>
      </c>
      <c r="L68" s="11">
        <f>APC!L68/10000000</f>
        <v>1.6753151911106576E-2</v>
      </c>
      <c r="M68" s="11">
        <f>APC!M68/10000000</f>
        <v>1.6487536206221166E-2</v>
      </c>
      <c r="N68" s="11">
        <f>APC!N68/10000000</f>
        <v>1.648804666376438E-2</v>
      </c>
      <c r="O68" s="11">
        <f>APC!O68/10000000</f>
        <v>1.5568358856204619E-2</v>
      </c>
      <c r="P68" s="11">
        <f>APC!P68/10000000</f>
        <v>1.496521526324323E-2</v>
      </c>
      <c r="Q68" s="11">
        <f>APC!Q68/10000000</f>
        <v>1.5236585980161713E-2</v>
      </c>
      <c r="R68" s="11">
        <f>APC!R68/10000000</f>
        <v>1.6091758083117576E-2</v>
      </c>
      <c r="S68" s="11">
        <f>APC!S68/10000000</f>
        <v>1.4169240047111E-2</v>
      </c>
      <c r="T68" s="11">
        <f>APC!T68/10000000</f>
        <v>1.4654907368931573E-2</v>
      </c>
      <c r="U68" s="11">
        <f>APC!U68/10000000</f>
        <v>1.4670675153517592E-2</v>
      </c>
      <c r="V68" s="11">
        <f>APC!V68/10000000</f>
        <v>1.5158134798842954E-2</v>
      </c>
      <c r="W68" s="12">
        <f>APC!W68/10000000</f>
        <v>1.58965157980803E-2</v>
      </c>
      <c r="X68" s="12">
        <f>APC!X68/10000000</f>
        <v>1.58786513107829E-2</v>
      </c>
      <c r="Y68" s="12">
        <f>APC!Y68/10000000</f>
        <v>1.5847911687352799E-2</v>
      </c>
      <c r="Z68" s="12">
        <f>APC!Z68/10000000</f>
        <v>1.5568837793136199E-2</v>
      </c>
      <c r="AA68" s="12">
        <f>APC!AA68/10000000</f>
        <v>1.5434972207613499E-2</v>
      </c>
      <c r="AB68" s="12">
        <f>APC!AB68/10000000</f>
        <v>1.5441675365373201E-2</v>
      </c>
      <c r="AC68" s="12">
        <f>APC!AC68/10000000</f>
        <v>1.5130088884065501E-2</v>
      </c>
      <c r="AD68" s="12">
        <f>APC!AD68/10000000</f>
        <v>1.4827787363853099E-2</v>
      </c>
      <c r="AE68" s="12">
        <f>APC!AE68/10000000</f>
        <v>1.4605773477882798E-2</v>
      </c>
      <c r="AG68" s="3">
        <f>(W68-실제값!W68)^2</f>
        <v>24173413975.226879</v>
      </c>
      <c r="AH68" s="3">
        <f>(X68-실제값!X68)^2</f>
        <v>24326591746.894505</v>
      </c>
      <c r="AI68" s="3">
        <f>(Y68-실제값!Y68)^2</f>
        <v>24338028447.406242</v>
      </c>
      <c r="AJ68" s="3">
        <f>(Z68-실제값!Z68)^2</f>
        <v>23385922740.538925</v>
      </c>
      <c r="AK68" s="3">
        <f>(AA68-실제값!AA68)^2</f>
        <v>25548725326.146774</v>
      </c>
      <c r="AL68" s="3">
        <f>(AB68-실제값!AB68)^2</f>
        <v>26765272524.237709</v>
      </c>
      <c r="AM68" s="3">
        <f>(AC68-실제값!AC68)^2</f>
        <v>25370890438.879013</v>
      </c>
      <c r="AN68" s="3">
        <f>(AD68-실제값!AD68)^2</f>
        <v>23587426566.157429</v>
      </c>
    </row>
    <row r="69" spans="1:40" x14ac:dyDescent="0.6">
      <c r="A69" s="1">
        <v>65</v>
      </c>
      <c r="B69" s="11">
        <f>APC!B69/10000000</f>
        <v>2.1927977112660278E-2</v>
      </c>
      <c r="C69" s="11">
        <f>APC!C69/10000000</f>
        <v>2.1167036360996646E-2</v>
      </c>
      <c r="D69" s="11">
        <f>APC!D69/10000000</f>
        <v>2.089482702031692E-2</v>
      </c>
      <c r="E69" s="11">
        <f>APC!E69/10000000</f>
        <v>2.1012927561458963E-2</v>
      </c>
      <c r="F69" s="11">
        <f>APC!F69/10000000</f>
        <v>2.071729654085102E-2</v>
      </c>
      <c r="G69" s="11">
        <f>APC!G69/10000000</f>
        <v>2.0152381099204177E-2</v>
      </c>
      <c r="H69" s="11">
        <f>APC!H69/10000000</f>
        <v>1.9356886766825013E-2</v>
      </c>
      <c r="I69" s="11">
        <f>APC!I69/10000000</f>
        <v>1.9123325812598357E-2</v>
      </c>
      <c r="J69" s="11">
        <f>APC!J69/10000000</f>
        <v>1.885220551338922E-2</v>
      </c>
      <c r="K69" s="11">
        <f>APC!K69/10000000</f>
        <v>1.7984503506546911E-2</v>
      </c>
      <c r="L69" s="11">
        <f>APC!L69/10000000</f>
        <v>1.7651006611713392E-2</v>
      </c>
      <c r="M69" s="11">
        <f>APC!M69/10000000</f>
        <v>1.7322302634988955E-2</v>
      </c>
      <c r="N69" s="11">
        <f>APC!N69/10000000</f>
        <v>1.7591754544313064E-2</v>
      </c>
      <c r="O69" s="11">
        <f>APC!O69/10000000</f>
        <v>1.7626328855278667E-2</v>
      </c>
      <c r="P69" s="11">
        <f>APC!P69/10000000</f>
        <v>1.6208403660151676E-2</v>
      </c>
      <c r="Q69" s="11">
        <f>APC!Q69/10000000</f>
        <v>1.5934016552715917E-2</v>
      </c>
      <c r="R69" s="11">
        <f>APC!R69/10000000</f>
        <v>1.5767782394032995E-2</v>
      </c>
      <c r="S69" s="11">
        <f>APC!S69/10000000</f>
        <v>1.7074401430702872E-2</v>
      </c>
      <c r="T69" s="11">
        <f>APC!T69/10000000</f>
        <v>1.5099383934434297E-2</v>
      </c>
      <c r="U69" s="11">
        <f>APC!U69/10000000</f>
        <v>1.5708017497351352E-2</v>
      </c>
      <c r="V69" s="11">
        <f>APC!V69/10000000</f>
        <v>1.6051506585036228E-2</v>
      </c>
      <c r="W69" s="12">
        <f>APC!W69/10000000</f>
        <v>1.6452652054472799E-2</v>
      </c>
      <c r="X69" s="12">
        <f>APC!X69/10000000</f>
        <v>1.6847080197704999E-2</v>
      </c>
      <c r="Y69" s="12">
        <f>APC!Y69/10000000</f>
        <v>1.6843906753844701E-2</v>
      </c>
      <c r="Z69" s="12">
        <f>APC!Z69/10000000</f>
        <v>1.6753667844669199E-2</v>
      </c>
      <c r="AA69" s="12">
        <f>APC!AA69/10000000</f>
        <v>1.6454668845718601E-2</v>
      </c>
      <c r="AB69" s="12">
        <f>APC!AB69/10000000</f>
        <v>1.6322363485894199E-2</v>
      </c>
      <c r="AC69" s="12">
        <f>APC!AC69/10000000</f>
        <v>1.6451877429447901E-2</v>
      </c>
      <c r="AD69" s="12">
        <f>APC!AD69/10000000</f>
        <v>1.5942631510348498E-2</v>
      </c>
      <c r="AE69" s="12">
        <f>APC!AE69/10000000</f>
        <v>1.5768688760213197E-2</v>
      </c>
      <c r="AG69" s="3">
        <f>(W69-실제값!W69)^2</f>
        <v>26605341556.699356</v>
      </c>
      <c r="AH69" s="3">
        <f>(X69-실제값!X69)^2</f>
        <v>27307726062.155903</v>
      </c>
      <c r="AI69" s="3">
        <f>(Y69-실제값!Y69)^2</f>
        <v>27609705002.821068</v>
      </c>
      <c r="AJ69" s="3">
        <f>(Z69-실제값!Z69)^2</f>
        <v>27467473578.715984</v>
      </c>
      <c r="AK69" s="3">
        <f>(AA69-실제값!AA69)^2</f>
        <v>28960088758.305077</v>
      </c>
      <c r="AL69" s="3">
        <f>(AB69-실제값!AB69)^2</f>
        <v>29627253463.581207</v>
      </c>
      <c r="AM69" s="3">
        <f>(AC69-실제값!AC69)^2</f>
        <v>29212445590.455509</v>
      </c>
      <c r="AN69" s="3">
        <f>(AD69-실제값!AD69)^2</f>
        <v>26521813339.209614</v>
      </c>
    </row>
    <row r="70" spans="1:40" x14ac:dyDescent="0.6">
      <c r="A70" s="1">
        <v>66</v>
      </c>
      <c r="B70" s="11">
        <f>APC!B70/10000000</f>
        <v>2.3590913439387805E-2</v>
      </c>
      <c r="C70" s="11">
        <f>APC!C70/10000000</f>
        <v>2.3328469777633299E-2</v>
      </c>
      <c r="D70" s="11">
        <f>APC!D70/10000000</f>
        <v>2.2540112633155127E-2</v>
      </c>
      <c r="E70" s="11">
        <f>APC!E70/10000000</f>
        <v>2.2596560045482508E-2</v>
      </c>
      <c r="F70" s="11">
        <f>APC!F70/10000000</f>
        <v>2.240932963734078E-2</v>
      </c>
      <c r="G70" s="11">
        <f>APC!G70/10000000</f>
        <v>2.1654301900026044E-2</v>
      </c>
      <c r="H70" s="11">
        <f>APC!H70/10000000</f>
        <v>2.1363736801719529E-2</v>
      </c>
      <c r="I70" s="11">
        <f>APC!I70/10000000</f>
        <v>2.0346335090793401E-2</v>
      </c>
      <c r="J70" s="11">
        <f>APC!J70/10000000</f>
        <v>2.0173886163006118E-2</v>
      </c>
      <c r="K70" s="11">
        <f>APC!K70/10000000</f>
        <v>1.9696545452549011E-2</v>
      </c>
      <c r="L70" s="11">
        <f>APC!L70/10000000</f>
        <v>1.8957032575983922E-2</v>
      </c>
      <c r="M70" s="11">
        <f>APC!M70/10000000</f>
        <v>1.8607318662675398E-2</v>
      </c>
      <c r="N70" s="11">
        <f>APC!N70/10000000</f>
        <v>1.8474140455127394E-2</v>
      </c>
      <c r="O70" s="11">
        <f>APC!O70/10000000</f>
        <v>1.8756004261045393E-2</v>
      </c>
      <c r="P70" s="11">
        <f>APC!P70/10000000</f>
        <v>1.8606570421519041E-2</v>
      </c>
      <c r="Q70" s="11">
        <f>APC!Q70/10000000</f>
        <v>1.7028670476168271E-2</v>
      </c>
      <c r="R70" s="11">
        <f>APC!R70/10000000</f>
        <v>1.6661191073477025E-2</v>
      </c>
      <c r="S70" s="11">
        <f>APC!S70/10000000</f>
        <v>1.7214882310652192E-2</v>
      </c>
      <c r="T70" s="11">
        <f>APC!T70/10000000</f>
        <v>1.8731661742506275E-2</v>
      </c>
      <c r="U70" s="11">
        <f>APC!U70/10000000</f>
        <v>1.6382181359437732E-2</v>
      </c>
      <c r="V70" s="11">
        <f>APC!V70/10000000</f>
        <v>1.7059127295846296E-2</v>
      </c>
      <c r="W70" s="12">
        <f>APC!W70/10000000</f>
        <v>1.73067095913335E-2</v>
      </c>
      <c r="X70" s="12">
        <f>APC!X70/10000000</f>
        <v>1.75048839482672E-2</v>
      </c>
      <c r="Y70" s="12">
        <f>APC!Y70/10000000</f>
        <v>1.79413238425126E-2</v>
      </c>
      <c r="Z70" s="12">
        <f>APC!Z70/10000000</f>
        <v>1.7876451396698499E-2</v>
      </c>
      <c r="AA70" s="12">
        <f>APC!AA70/10000000</f>
        <v>1.7776386279632499E-2</v>
      </c>
      <c r="AB70" s="12">
        <f>APC!AB70/10000000</f>
        <v>1.7468956566168301E-2</v>
      </c>
      <c r="AC70" s="12">
        <f>APC!AC70/10000000</f>
        <v>1.7458411178834499E-2</v>
      </c>
      <c r="AD70" s="12">
        <f>APC!AD70/10000000</f>
        <v>1.7403420730004202E-2</v>
      </c>
      <c r="AE70" s="12">
        <f>APC!AE70/10000000</f>
        <v>1.7020795950917E-2</v>
      </c>
      <c r="AG70" s="3">
        <f>(W70-실제값!W70)^2</f>
        <v>28835496058.84763</v>
      </c>
      <c r="AH70" s="3">
        <f>(X70-실제값!X70)^2</f>
        <v>29682070442.837978</v>
      </c>
      <c r="AI70" s="3">
        <f>(Y70-실제값!Y70)^2</f>
        <v>31646797605.966335</v>
      </c>
      <c r="AJ70" s="3">
        <f>(Z70-실제값!Z70)^2</f>
        <v>31415351221.463165</v>
      </c>
      <c r="AK70" s="3">
        <f>(AA70-실제값!AA70)^2</f>
        <v>33701913181.388565</v>
      </c>
      <c r="AL70" s="3">
        <f>(AB70-실제값!AB70)^2</f>
        <v>32978795300.981358</v>
      </c>
      <c r="AM70" s="3">
        <f>(AC70-실제값!AC70)^2</f>
        <v>32067086302.168484</v>
      </c>
      <c r="AN70" s="3">
        <f>(AD70-실제값!AD70)^2</f>
        <v>31778759029.675335</v>
      </c>
    </row>
    <row r="71" spans="1:40" x14ac:dyDescent="0.6">
      <c r="A71" s="1">
        <v>67</v>
      </c>
      <c r="B71" s="11">
        <f>APC!B71/10000000</f>
        <v>2.6142767478538345E-2</v>
      </c>
      <c r="C71" s="11">
        <f>APC!C71/10000000</f>
        <v>2.4786046187096039E-2</v>
      </c>
      <c r="D71" s="11">
        <f>APC!D71/10000000</f>
        <v>2.4932030802484486E-2</v>
      </c>
      <c r="E71" s="11">
        <f>APC!E71/10000000</f>
        <v>2.3726668629035257E-2</v>
      </c>
      <c r="F71" s="11">
        <f>APC!F71/10000000</f>
        <v>2.3418474737175066E-2</v>
      </c>
      <c r="G71" s="11">
        <f>APC!G71/10000000</f>
        <v>2.3610635075577684E-2</v>
      </c>
      <c r="H71" s="11">
        <f>APC!H71/10000000</f>
        <v>2.3172378431768247E-2</v>
      </c>
      <c r="I71" s="11">
        <f>APC!I71/10000000</f>
        <v>2.2988948584757592E-2</v>
      </c>
      <c r="J71" s="11">
        <f>APC!J71/10000000</f>
        <v>2.1879740058839654E-2</v>
      </c>
      <c r="K71" s="11">
        <f>APC!K71/10000000</f>
        <v>2.1165161968674358E-2</v>
      </c>
      <c r="L71" s="11">
        <f>APC!L71/10000000</f>
        <v>2.1084985692050997E-2</v>
      </c>
      <c r="M71" s="11">
        <f>APC!M71/10000000</f>
        <v>2.0245784668642307E-2</v>
      </c>
      <c r="N71" s="11">
        <f>APC!N71/10000000</f>
        <v>1.9482175558562274E-2</v>
      </c>
      <c r="O71" s="11">
        <f>APC!O71/10000000</f>
        <v>1.9704851017744454E-2</v>
      </c>
      <c r="P71" s="11">
        <f>APC!P71/10000000</f>
        <v>1.9546779780720874E-2</v>
      </c>
      <c r="Q71" s="11">
        <f>APC!Q71/10000000</f>
        <v>1.9297220113431175E-2</v>
      </c>
      <c r="R71" s="11">
        <f>APC!R71/10000000</f>
        <v>1.8020771502573033E-2</v>
      </c>
      <c r="S71" s="11">
        <f>APC!S71/10000000</f>
        <v>1.8147758728238129E-2</v>
      </c>
      <c r="T71" s="11">
        <f>APC!T71/10000000</f>
        <v>1.855505951149693E-2</v>
      </c>
      <c r="U71" s="11">
        <f>APC!U71/10000000</f>
        <v>1.9933854960300937E-2</v>
      </c>
      <c r="V71" s="11">
        <f>APC!V71/10000000</f>
        <v>1.7625760886101224E-2</v>
      </c>
      <c r="W71" s="12">
        <f>APC!W71/10000000</f>
        <v>1.8302700001404198E-2</v>
      </c>
      <c r="X71" s="12">
        <f>APC!X71/10000000</f>
        <v>1.8374282126820501E-2</v>
      </c>
      <c r="Y71" s="12">
        <f>APC!Y71/10000000</f>
        <v>1.8602085214096897E-2</v>
      </c>
      <c r="Z71" s="12">
        <f>APC!Z71/10000000</f>
        <v>1.9000521489436199E-2</v>
      </c>
      <c r="AA71" s="12">
        <f>APC!AA71/10000000</f>
        <v>1.8927246662715901E-2</v>
      </c>
      <c r="AB71" s="12">
        <f>APC!AB71/10000000</f>
        <v>1.88318874114227E-2</v>
      </c>
      <c r="AC71" s="12">
        <f>APC!AC71/10000000</f>
        <v>1.86449485507501E-2</v>
      </c>
      <c r="AD71" s="12">
        <f>APC!AD71/10000000</f>
        <v>1.8428773123820002E-2</v>
      </c>
      <c r="AE71" s="12">
        <f>APC!AE71/10000000</f>
        <v>1.8540738480082499E-2</v>
      </c>
      <c r="AG71" s="3">
        <f>(W71-실제값!W71)^2</f>
        <v>32725668232.294605</v>
      </c>
      <c r="AH71" s="3">
        <f>(X71-실제값!X71)^2</f>
        <v>33628785007.249649</v>
      </c>
      <c r="AI71" s="3">
        <f>(Y71-실제값!Y71)^2</f>
        <v>34500928187.361366</v>
      </c>
      <c r="AJ71" s="3">
        <f>(Z71-실제값!Z71)^2</f>
        <v>35342507534.741508</v>
      </c>
      <c r="AK71" s="3">
        <f>(AA71-실제값!AA71)^2</f>
        <v>37503193624.350632</v>
      </c>
      <c r="AL71" s="3">
        <f>(AB71-실제값!AB71)^2</f>
        <v>37766782968.693649</v>
      </c>
      <c r="AM71" s="3">
        <f>(AC71-실제값!AC71)^2</f>
        <v>36551179519.181137</v>
      </c>
      <c r="AN71" s="3">
        <f>(AD71-실제값!AD71)^2</f>
        <v>35615121926.466621</v>
      </c>
    </row>
    <row r="72" spans="1:40" x14ac:dyDescent="0.6">
      <c r="A72" s="1">
        <v>68</v>
      </c>
      <c r="B72" s="11">
        <f>APC!B72/10000000</f>
        <v>2.9262816262235033E-2</v>
      </c>
      <c r="C72" s="11">
        <f>APC!C72/10000000</f>
        <v>2.8426747525985546E-2</v>
      </c>
      <c r="D72" s="11">
        <f>APC!D72/10000000</f>
        <v>2.7500642032188719E-2</v>
      </c>
      <c r="E72" s="11">
        <f>APC!E72/10000000</f>
        <v>2.692966997943913E-2</v>
      </c>
      <c r="F72" s="11">
        <f>APC!F72/10000000</f>
        <v>2.6064813367981707E-2</v>
      </c>
      <c r="G72" s="11">
        <f>APC!G72/10000000</f>
        <v>2.5449112829963726E-2</v>
      </c>
      <c r="H72" s="11">
        <f>APC!H72/10000000</f>
        <v>2.4934765325509582E-2</v>
      </c>
      <c r="I72" s="11">
        <f>APC!I72/10000000</f>
        <v>2.4569041500544713E-2</v>
      </c>
      <c r="J72" s="11">
        <f>APC!J72/10000000</f>
        <v>2.4246072838079152E-2</v>
      </c>
      <c r="K72" s="11">
        <f>APC!K72/10000000</f>
        <v>2.2679469765828561E-2</v>
      </c>
      <c r="L72" s="11">
        <f>APC!L72/10000000</f>
        <v>2.2384755550636043E-2</v>
      </c>
      <c r="M72" s="11">
        <f>APC!M72/10000000</f>
        <v>2.1887579951122314E-2</v>
      </c>
      <c r="N72" s="11">
        <f>APC!N72/10000000</f>
        <v>2.1217161938537576E-2</v>
      </c>
      <c r="O72" s="11">
        <f>APC!O72/10000000</f>
        <v>2.1059218294575355E-2</v>
      </c>
      <c r="P72" s="11">
        <f>APC!P72/10000000</f>
        <v>2.0866987729788657E-2</v>
      </c>
      <c r="Q72" s="11">
        <f>APC!Q72/10000000</f>
        <v>2.1001766059899403E-2</v>
      </c>
      <c r="R72" s="11">
        <f>APC!R72/10000000</f>
        <v>2.1054078871263853E-2</v>
      </c>
      <c r="S72" s="11">
        <f>APC!S72/10000000</f>
        <v>1.9496428469018719E-2</v>
      </c>
      <c r="T72" s="11">
        <f>APC!T72/10000000</f>
        <v>1.9632383602080195E-2</v>
      </c>
      <c r="U72" s="11">
        <f>APC!U72/10000000</f>
        <v>2.0108362606318993E-2</v>
      </c>
      <c r="V72" s="11">
        <f>APC!V72/10000000</f>
        <v>2.1572724706858441E-2</v>
      </c>
      <c r="W72" s="12">
        <f>APC!W72/10000000</f>
        <v>1.9164075429881203E-2</v>
      </c>
      <c r="X72" s="12">
        <f>APC!X72/10000000</f>
        <v>1.96579302580192E-2</v>
      </c>
      <c r="Y72" s="12">
        <f>APC!Y72/10000000</f>
        <v>1.9753294040099199E-2</v>
      </c>
      <c r="Z72" s="12">
        <f>APC!Z72/10000000</f>
        <v>1.9929638419489998E-2</v>
      </c>
      <c r="AA72" s="12">
        <f>APC!AA72/10000000</f>
        <v>2.0351592808133399E-2</v>
      </c>
      <c r="AB72" s="12">
        <f>APC!AB72/10000000</f>
        <v>2.0284512119070001E-2</v>
      </c>
      <c r="AC72" s="12">
        <f>APC!AC72/10000000</f>
        <v>2.0333625837605101E-2</v>
      </c>
      <c r="AD72" s="12">
        <f>APC!AD72/10000000</f>
        <v>1.9910384615070997E-2</v>
      </c>
      <c r="AE72" s="12">
        <f>APC!AE72/10000000</f>
        <v>1.9861661988570301E-2</v>
      </c>
      <c r="AG72" s="3">
        <f>(W72-실제값!W72)^2</f>
        <v>35920017847.325729</v>
      </c>
      <c r="AH72" s="3">
        <f>(X72-실제값!X72)^2</f>
        <v>37781046648.258034</v>
      </c>
      <c r="AI72" s="3">
        <f>(Y72-실제값!Y72)^2</f>
        <v>37786766355.580551</v>
      </c>
      <c r="AJ72" s="3">
        <f>(Z72-실제값!Z72)^2</f>
        <v>38889903991.374969</v>
      </c>
      <c r="AK72" s="3">
        <f>(AA72-실제값!AA72)^2</f>
        <v>41887544611.583511</v>
      </c>
      <c r="AL72" s="3">
        <f>(AB72-실제값!AB72)^2</f>
        <v>42703535040.71553</v>
      </c>
      <c r="AM72" s="3">
        <f>(AC72-실제값!AC72)^2</f>
        <v>41998072720.417908</v>
      </c>
      <c r="AN72" s="3">
        <f>(AD72-실제값!AD72)^2</f>
        <v>40788796886.783974</v>
      </c>
    </row>
    <row r="73" spans="1:40" x14ac:dyDescent="0.6">
      <c r="A73" s="1">
        <v>69</v>
      </c>
      <c r="B73" s="11">
        <f>APC!B73/10000000</f>
        <v>3.1648127390267448E-2</v>
      </c>
      <c r="C73" s="11">
        <f>APC!C73/10000000</f>
        <v>3.1402872560987893E-2</v>
      </c>
      <c r="D73" s="11">
        <f>APC!D73/10000000</f>
        <v>3.009846033403013E-2</v>
      </c>
      <c r="E73" s="11">
        <f>APC!E73/10000000</f>
        <v>2.8925263953998276E-2</v>
      </c>
      <c r="F73" s="11">
        <f>APC!F73/10000000</f>
        <v>2.9094922099438886E-2</v>
      </c>
      <c r="G73" s="11">
        <f>APC!G73/10000000</f>
        <v>2.7599729856419734E-2</v>
      </c>
      <c r="H73" s="11">
        <f>APC!H73/10000000</f>
        <v>2.7483154241543344E-2</v>
      </c>
      <c r="I73" s="11">
        <f>APC!I73/10000000</f>
        <v>2.668828704877876E-2</v>
      </c>
      <c r="J73" s="11">
        <f>APC!J73/10000000</f>
        <v>2.6468270557574888E-2</v>
      </c>
      <c r="K73" s="11">
        <f>APC!K73/10000000</f>
        <v>2.5301953280411144E-2</v>
      </c>
      <c r="L73" s="11">
        <f>APC!L73/10000000</f>
        <v>2.4099669816951937E-2</v>
      </c>
      <c r="M73" s="11">
        <f>APC!M73/10000000</f>
        <v>2.3959077861945958E-2</v>
      </c>
      <c r="N73" s="11">
        <f>APC!N73/10000000</f>
        <v>2.3573304752821829E-2</v>
      </c>
      <c r="O73" s="11">
        <f>APC!O73/10000000</f>
        <v>2.3231924905855714E-2</v>
      </c>
      <c r="P73" s="11">
        <f>APC!P73/10000000</f>
        <v>2.212267056640713E-2</v>
      </c>
      <c r="Q73" s="11">
        <f>APC!Q73/10000000</f>
        <v>2.2399003666253286E-2</v>
      </c>
      <c r="R73" s="11">
        <f>APC!R73/10000000</f>
        <v>2.2365270536578444E-2</v>
      </c>
      <c r="S73" s="11">
        <f>APC!S73/10000000</f>
        <v>2.2467514577466607E-2</v>
      </c>
      <c r="T73" s="11">
        <f>APC!T73/10000000</f>
        <v>2.1209275687593381E-2</v>
      </c>
      <c r="U73" s="11">
        <f>APC!U73/10000000</f>
        <v>2.1030083962540594E-2</v>
      </c>
      <c r="V73" s="11">
        <f>APC!V73/10000000</f>
        <v>2.1810865587774456E-2</v>
      </c>
      <c r="W73" s="12">
        <f>APC!W73/10000000</f>
        <v>2.33211745441393E-2</v>
      </c>
      <c r="X73" s="12">
        <f>APC!X73/10000000</f>
        <v>2.05177196057106E-2</v>
      </c>
      <c r="Y73" s="12">
        <f>APC!Y73/10000000</f>
        <v>2.1066167269996001E-2</v>
      </c>
      <c r="Z73" s="12">
        <f>APC!Z73/10000000</f>
        <v>2.1095795590567998E-2</v>
      </c>
      <c r="AA73" s="12">
        <f>APC!AA73/10000000</f>
        <v>2.1278984274009899E-2</v>
      </c>
      <c r="AB73" s="12">
        <f>APC!AB73/10000000</f>
        <v>2.17417310726188E-2</v>
      </c>
      <c r="AC73" s="12">
        <f>APC!AC73/10000000</f>
        <v>2.1832533515189698E-2</v>
      </c>
      <c r="AD73" s="12">
        <f>APC!AD73/10000000</f>
        <v>2.16447153212645E-2</v>
      </c>
      <c r="AE73" s="12">
        <f>APC!AE73/10000000</f>
        <v>2.1390325970892299E-2</v>
      </c>
      <c r="AG73" s="3">
        <f>(W73-실제값!W73)^2</f>
        <v>55113941892.703545</v>
      </c>
      <c r="AH73" s="3">
        <f>(X73-실제값!X73)^2</f>
        <v>41640784019.612617</v>
      </c>
      <c r="AI73" s="3">
        <f>(Y73-실제값!Y73)^2</f>
        <v>44829195370.749657</v>
      </c>
      <c r="AJ73" s="3">
        <f>(Z73-실제값!Z73)^2</f>
        <v>42720840597.168701</v>
      </c>
      <c r="AK73" s="3">
        <f>(AA73-실제값!AA73)^2</f>
        <v>46590344071.405159</v>
      </c>
      <c r="AL73" s="3">
        <f>(AB73-실제값!AB73)^2</f>
        <v>47815317130.511383</v>
      </c>
      <c r="AM73" s="3">
        <f>(AC73-실제값!AC73)^2</f>
        <v>47265522666.995956</v>
      </c>
      <c r="AN73" s="3">
        <f>(AD73-실제값!AD73)^2</f>
        <v>46966619256.030296</v>
      </c>
    </row>
    <row r="74" spans="1:40" x14ac:dyDescent="0.6">
      <c r="A74" s="1">
        <v>70</v>
      </c>
      <c r="B74" s="11">
        <f>APC!B74/10000000</f>
        <v>3.4441172560829854E-2</v>
      </c>
      <c r="C74" s="11">
        <f>APC!C74/10000000</f>
        <v>3.3996621932922244E-2</v>
      </c>
      <c r="D74" s="11">
        <f>APC!D74/10000000</f>
        <v>3.3853646397372122E-2</v>
      </c>
      <c r="E74" s="11">
        <f>APC!E74/10000000</f>
        <v>3.2074000255678851E-2</v>
      </c>
      <c r="F74" s="11">
        <f>APC!F74/10000000</f>
        <v>3.0662097908651601E-2</v>
      </c>
      <c r="G74" s="11">
        <f>APC!G74/10000000</f>
        <v>3.0534577417479777E-2</v>
      </c>
      <c r="H74" s="11">
        <f>APC!H74/10000000</f>
        <v>2.928734390630186E-2</v>
      </c>
      <c r="I74" s="11">
        <f>APC!I74/10000000</f>
        <v>2.9447485679514461E-2</v>
      </c>
      <c r="J74" s="11">
        <f>APC!J74/10000000</f>
        <v>2.8399865029074687E-2</v>
      </c>
      <c r="K74" s="11">
        <f>APC!K74/10000000</f>
        <v>2.7311508143273426E-2</v>
      </c>
      <c r="L74" s="11">
        <f>APC!L74/10000000</f>
        <v>2.7503629969536366E-2</v>
      </c>
      <c r="M74" s="11">
        <f>APC!M74/10000000</f>
        <v>2.55956513382187E-2</v>
      </c>
      <c r="N74" s="11">
        <f>APC!N74/10000000</f>
        <v>2.5261666626142792E-2</v>
      </c>
      <c r="O74" s="11">
        <f>APC!O74/10000000</f>
        <v>2.5528867012017252E-2</v>
      </c>
      <c r="P74" s="11">
        <f>APC!P74/10000000</f>
        <v>2.4382147162220608E-2</v>
      </c>
      <c r="Q74" s="11">
        <f>APC!Q74/10000000</f>
        <v>2.4203101352850712E-2</v>
      </c>
      <c r="R74" s="11">
        <f>APC!R74/10000000</f>
        <v>2.4317112819047183E-2</v>
      </c>
      <c r="S74" s="11">
        <f>APC!S74/10000000</f>
        <v>2.4184954161977322E-2</v>
      </c>
      <c r="T74" s="11">
        <f>APC!T74/10000000</f>
        <v>2.447867053325729E-2</v>
      </c>
      <c r="U74" s="11">
        <f>APC!U74/10000000</f>
        <v>2.2796759136937756E-2</v>
      </c>
      <c r="V74" s="11">
        <f>APC!V74/10000000</f>
        <v>2.2980245230366965E-2</v>
      </c>
      <c r="W74" s="12">
        <f>APC!W74/10000000</f>
        <v>2.3469496750489798E-2</v>
      </c>
      <c r="X74" s="12">
        <f>APC!X74/10000000</f>
        <v>2.4974702413739901E-2</v>
      </c>
      <c r="Y74" s="12">
        <f>APC!Y74/10000000</f>
        <v>2.1993052583426799E-2</v>
      </c>
      <c r="Z74" s="12">
        <f>APC!Z74/10000000</f>
        <v>2.2503527070874E-2</v>
      </c>
      <c r="AA74" s="12">
        <f>APC!AA74/10000000</f>
        <v>2.2529734127629798E-2</v>
      </c>
      <c r="AB74" s="12">
        <f>APC!AB74/10000000</f>
        <v>2.2738158644820799E-2</v>
      </c>
      <c r="AC74" s="12">
        <f>APC!AC74/10000000</f>
        <v>2.340681767974E-2</v>
      </c>
      <c r="AD74" s="12">
        <f>APC!AD74/10000000</f>
        <v>2.3246087584033698E-2</v>
      </c>
      <c r="AE74" s="12">
        <f>APC!AE74/10000000</f>
        <v>2.3259389714137799E-2</v>
      </c>
      <c r="AG74" s="3">
        <f>(W74-실제값!W74)^2</f>
        <v>53637005646.819351</v>
      </c>
      <c r="AH74" s="3">
        <f>(X74-실제값!X74)^2</f>
        <v>63338598770.407768</v>
      </c>
      <c r="AI74" s="3">
        <f>(Y74-실제값!Y74)^2</f>
        <v>48516095747.193596</v>
      </c>
      <c r="AJ74" s="3">
        <f>(Z74-실제값!Z74)^2</f>
        <v>50554995867.313087</v>
      </c>
      <c r="AK74" s="3">
        <f>(AA74-실제값!AA74)^2</f>
        <v>54503464017.177376</v>
      </c>
      <c r="AL74" s="3">
        <f>(AB74-실제값!AB74)^2</f>
        <v>56175641091.849617</v>
      </c>
      <c r="AM74" s="3">
        <f>(AC74-실제값!AC74)^2</f>
        <v>55185285119.016823</v>
      </c>
      <c r="AN74" s="3">
        <f>(AD74-실제값!AD74)^2</f>
        <v>52975803801.37635</v>
      </c>
    </row>
    <row r="75" spans="1:40" x14ac:dyDescent="0.6">
      <c r="A75" s="1">
        <v>71</v>
      </c>
      <c r="B75" s="11">
        <f>APC!B75/10000000</f>
        <v>3.7775919714643939E-2</v>
      </c>
      <c r="C75" s="11">
        <f>APC!C75/10000000</f>
        <v>3.7134821604353205E-2</v>
      </c>
      <c r="D75" s="11">
        <f>APC!D75/10000000</f>
        <v>3.6070253899307118E-2</v>
      </c>
      <c r="E75" s="11">
        <f>APC!E75/10000000</f>
        <v>3.6366737813846889E-2</v>
      </c>
      <c r="F75" s="11">
        <f>APC!F75/10000000</f>
        <v>3.502834703630911E-2</v>
      </c>
      <c r="G75" s="11">
        <f>APC!G75/10000000</f>
        <v>3.3406674285101967E-2</v>
      </c>
      <c r="H75" s="11">
        <f>APC!H75/10000000</f>
        <v>3.2494419655279709E-2</v>
      </c>
      <c r="I75" s="11">
        <f>APC!I75/10000000</f>
        <v>3.1719717151390131E-2</v>
      </c>
      <c r="J75" s="11">
        <f>APC!J75/10000000</f>
        <v>3.0386610643383341E-2</v>
      </c>
      <c r="K75" s="11">
        <f>APC!K75/10000000</f>
        <v>2.9344725570109045E-2</v>
      </c>
      <c r="L75" s="11">
        <f>APC!L75/10000000</f>
        <v>2.9296925526602579E-2</v>
      </c>
      <c r="M75" s="11">
        <f>APC!M75/10000000</f>
        <v>2.8382566152129248E-2</v>
      </c>
      <c r="N75" s="11">
        <f>APC!N75/10000000</f>
        <v>2.7054648166363396E-2</v>
      </c>
      <c r="O75" s="11">
        <f>APC!O75/10000000</f>
        <v>2.7027815680915362E-2</v>
      </c>
      <c r="P75" s="11">
        <f>APC!P75/10000000</f>
        <v>2.6495870995576168E-2</v>
      </c>
      <c r="Q75" s="11">
        <f>APC!Q75/10000000</f>
        <v>2.5789636838586885E-2</v>
      </c>
      <c r="R75" s="11">
        <f>APC!R75/10000000</f>
        <v>2.5794425379365729E-2</v>
      </c>
      <c r="S75" s="11">
        <f>APC!S75/10000000</f>
        <v>2.5853465564074814E-2</v>
      </c>
      <c r="T75" s="11">
        <f>APC!T75/10000000</f>
        <v>2.6591549035138939E-2</v>
      </c>
      <c r="U75" s="11">
        <f>APC!U75/10000000</f>
        <v>2.6429158569213726E-2</v>
      </c>
      <c r="V75" s="11">
        <f>APC!V75/10000000</f>
        <v>2.5151933816536211E-2</v>
      </c>
      <c r="W75" s="12">
        <f>APC!W75/10000000</f>
        <v>2.4743722924670301E-2</v>
      </c>
      <c r="X75" s="12">
        <f>APC!X75/10000000</f>
        <v>2.5072654340262301E-2</v>
      </c>
      <c r="Y75" s="12">
        <f>APC!Y75/10000000</f>
        <v>2.6705663818812998E-2</v>
      </c>
      <c r="Z75" s="12">
        <f>APC!Z75/10000000</f>
        <v>2.3436740423869902E-2</v>
      </c>
      <c r="AA75" s="12">
        <f>APC!AA75/10000000</f>
        <v>2.3974931976777001E-2</v>
      </c>
      <c r="AB75" s="12">
        <f>APC!AB75/10000000</f>
        <v>2.4016355233262402E-2</v>
      </c>
      <c r="AC75" s="12">
        <f>APC!AC75/10000000</f>
        <v>2.44202540914123E-2</v>
      </c>
      <c r="AD75" s="12">
        <f>APC!AD75/10000000</f>
        <v>2.4861924313659401E-2</v>
      </c>
      <c r="AE75" s="12">
        <f>APC!AE75/10000000</f>
        <v>2.4919707500091502E-2</v>
      </c>
      <c r="AG75" s="3">
        <f>(W75-실제값!W75)^2</f>
        <v>62515367493.558708</v>
      </c>
      <c r="AH75" s="3">
        <f>(X75-실제값!X75)^2</f>
        <v>64572378603.004585</v>
      </c>
      <c r="AI75" s="3">
        <f>(Y75-실제값!Y75)^2</f>
        <v>74552417888.722763</v>
      </c>
      <c r="AJ75" s="3">
        <f>(Z75-실제값!Z75)^2</f>
        <v>55384333741.161118</v>
      </c>
      <c r="AK75" s="3">
        <f>(AA75-실제값!AA75)^2</f>
        <v>61084259108.731506</v>
      </c>
      <c r="AL75" s="3">
        <f>(AB75-실제값!AB75)^2</f>
        <v>61937822439.058517</v>
      </c>
      <c r="AM75" s="3">
        <f>(AC75-실제값!AC75)^2</f>
        <v>64528296762.663467</v>
      </c>
      <c r="AN75" s="3">
        <f>(AD75-실제값!AD75)^2</f>
        <v>62478304888.356064</v>
      </c>
    </row>
    <row r="76" spans="1:40" x14ac:dyDescent="0.6">
      <c r="A76" s="1">
        <v>72</v>
      </c>
      <c r="B76" s="11">
        <f>APC!B76/10000000</f>
        <v>3.9633586089576262E-2</v>
      </c>
      <c r="C76" s="11">
        <f>APC!C76/10000000</f>
        <v>3.9894791102320241E-2</v>
      </c>
      <c r="D76" s="11">
        <f>APC!D76/10000000</f>
        <v>3.9364885139483823E-2</v>
      </c>
      <c r="E76" s="11">
        <f>APC!E76/10000000</f>
        <v>3.8874936665192782E-2</v>
      </c>
      <c r="F76" s="11">
        <f>APC!F76/10000000</f>
        <v>3.9214947966115049E-2</v>
      </c>
      <c r="G76" s="11">
        <f>APC!G76/10000000</f>
        <v>3.7534766874518483E-2</v>
      </c>
      <c r="H76" s="11">
        <f>APC!H76/10000000</f>
        <v>3.5531969629333561E-2</v>
      </c>
      <c r="I76" s="11">
        <f>APC!I76/10000000</f>
        <v>3.4489786876140696E-2</v>
      </c>
      <c r="J76" s="11">
        <f>APC!J76/10000000</f>
        <v>3.3624911492297883E-2</v>
      </c>
      <c r="K76" s="11">
        <f>APC!K76/10000000</f>
        <v>3.1851372825115055E-2</v>
      </c>
      <c r="L76" s="11">
        <f>APC!L76/10000000</f>
        <v>3.1952051646987313E-2</v>
      </c>
      <c r="M76" s="11">
        <f>APC!M76/10000000</f>
        <v>3.0585799465374854E-2</v>
      </c>
      <c r="N76" s="11">
        <f>APC!N76/10000000</f>
        <v>3.0391174226876577E-2</v>
      </c>
      <c r="O76" s="11">
        <f>APC!O76/10000000</f>
        <v>2.966429211000823E-2</v>
      </c>
      <c r="P76" s="11">
        <f>APC!P76/10000000</f>
        <v>2.8773579277912738E-2</v>
      </c>
      <c r="Q76" s="11">
        <f>APC!Q76/10000000</f>
        <v>2.8905588567027303E-2</v>
      </c>
      <c r="R76" s="11">
        <f>APC!R76/10000000</f>
        <v>2.8224939402506342E-2</v>
      </c>
      <c r="S76" s="11">
        <f>APC!S76/10000000</f>
        <v>2.7827763751375797E-2</v>
      </c>
      <c r="T76" s="11">
        <f>APC!T76/10000000</f>
        <v>2.8144023572797858E-2</v>
      </c>
      <c r="U76" s="11">
        <f>APC!U76/10000000</f>
        <v>2.8720212161409766E-2</v>
      </c>
      <c r="V76" s="11">
        <f>APC!V76/10000000</f>
        <v>2.8796225075819564E-2</v>
      </c>
      <c r="W76" s="12">
        <f>APC!W76/10000000</f>
        <v>2.6783512894544902E-2</v>
      </c>
      <c r="X76" s="12">
        <f>APC!X76/10000000</f>
        <v>2.6494665491155599E-2</v>
      </c>
      <c r="Y76" s="12">
        <f>APC!Y76/10000000</f>
        <v>2.68720147742284E-2</v>
      </c>
      <c r="Z76" s="12">
        <f>APC!Z76/10000000</f>
        <v>2.85240990389906E-2</v>
      </c>
      <c r="AA76" s="12">
        <f>APC!AA76/10000000</f>
        <v>2.5026542934739798E-2</v>
      </c>
      <c r="AB76" s="12">
        <f>APC!AB76/10000000</f>
        <v>2.5615643851296797E-2</v>
      </c>
      <c r="AC76" s="12">
        <f>APC!AC76/10000000</f>
        <v>2.5852279677722301E-2</v>
      </c>
      <c r="AD76" s="12">
        <f>APC!AD76/10000000</f>
        <v>2.5997968115343401E-2</v>
      </c>
      <c r="AE76" s="12">
        <f>APC!AE76/10000000</f>
        <v>2.6713123460190599E-2</v>
      </c>
      <c r="AG76" s="3">
        <f>(W76-실제값!W76)^2</f>
        <v>72042432545.20871</v>
      </c>
      <c r="AH76" s="3">
        <f>(X76-실제값!X76)^2</f>
        <v>71897238043.710449</v>
      </c>
      <c r="AI76" s="3">
        <f>(Y76-실제값!Y76)^2</f>
        <v>75279174613.328323</v>
      </c>
      <c r="AJ76" s="3">
        <f>(Z76-실제값!Z76)^2</f>
        <v>84816591134.045715</v>
      </c>
      <c r="AK76" s="3">
        <f>(AA76-실제값!AA76)^2</f>
        <v>67783858608.453819</v>
      </c>
      <c r="AL76" s="3">
        <f>(AB76-실제값!AB76)^2</f>
        <v>71229034624.733032</v>
      </c>
      <c r="AM76" s="3">
        <f>(AC76-실제값!AC76)^2</f>
        <v>72300876743.73436</v>
      </c>
      <c r="AN76" s="3">
        <f>(AD76-실제값!AD76)^2</f>
        <v>72115986660.453934</v>
      </c>
    </row>
    <row r="77" spans="1:40" x14ac:dyDescent="0.6">
      <c r="A77" s="1">
        <v>73</v>
      </c>
      <c r="B77" s="11">
        <f>APC!B77/10000000</f>
        <v>4.3379858750424494E-2</v>
      </c>
      <c r="C77" s="11">
        <f>APC!C77/10000000</f>
        <v>4.2100534631656084E-2</v>
      </c>
      <c r="D77" s="11">
        <f>APC!D77/10000000</f>
        <v>4.2268683068617641E-2</v>
      </c>
      <c r="E77" s="11">
        <f>APC!E77/10000000</f>
        <v>4.144852254591045E-2</v>
      </c>
      <c r="F77" s="11">
        <f>APC!F77/10000000</f>
        <v>4.1367126296817915E-2</v>
      </c>
      <c r="G77" s="11">
        <f>APC!G77/10000000</f>
        <v>4.0317232840437797E-2</v>
      </c>
      <c r="H77" s="11">
        <f>APC!H77/10000000</f>
        <v>3.9498735210488085E-2</v>
      </c>
      <c r="I77" s="11">
        <f>APC!I77/10000000</f>
        <v>3.81711909513106E-2</v>
      </c>
      <c r="J77" s="11">
        <f>APC!J77/10000000</f>
        <v>3.7168296312805431E-2</v>
      </c>
      <c r="K77" s="11">
        <f>APC!K77/10000000</f>
        <v>3.4730475347118699E-2</v>
      </c>
      <c r="L77" s="11">
        <f>APC!L77/10000000</f>
        <v>3.5385741127564874E-2</v>
      </c>
      <c r="M77" s="11">
        <f>APC!M77/10000000</f>
        <v>3.3448421110540055E-2</v>
      </c>
      <c r="N77" s="11">
        <f>APC!N77/10000000</f>
        <v>3.2850511719678462E-2</v>
      </c>
      <c r="O77" s="11">
        <f>APC!O77/10000000</f>
        <v>3.3284083012127666E-2</v>
      </c>
      <c r="P77" s="11">
        <f>APC!P77/10000000</f>
        <v>3.1016041900473076E-2</v>
      </c>
      <c r="Q77" s="11">
        <f>APC!Q77/10000000</f>
        <v>3.0929406549077196E-2</v>
      </c>
      <c r="R77" s="11">
        <f>APC!R77/10000000</f>
        <v>3.1302850126096439E-2</v>
      </c>
      <c r="S77" s="11">
        <f>APC!S77/10000000</f>
        <v>3.0160448468533822E-2</v>
      </c>
      <c r="T77" s="11">
        <f>APC!T77/10000000</f>
        <v>3.0270239854440915E-2</v>
      </c>
      <c r="U77" s="11">
        <f>APC!U77/10000000</f>
        <v>3.0613078693650295E-2</v>
      </c>
      <c r="V77" s="11">
        <f>APC!V77/10000000</f>
        <v>3.1236816526361996E-2</v>
      </c>
      <c r="W77" s="12">
        <f>APC!W77/10000000</f>
        <v>3.088419986921E-2</v>
      </c>
      <c r="X77" s="12">
        <f>APC!X77/10000000</f>
        <v>2.8582340818893201E-2</v>
      </c>
      <c r="Y77" s="12">
        <f>APC!Y77/10000000</f>
        <v>2.8300572144441701E-2</v>
      </c>
      <c r="Z77" s="12">
        <f>APC!Z77/10000000</f>
        <v>2.8605243326253298E-2</v>
      </c>
      <c r="AA77" s="12">
        <f>APC!AA77/10000000</f>
        <v>3.0356552357421403E-2</v>
      </c>
      <c r="AB77" s="12">
        <f>APC!AB77/10000000</f>
        <v>2.6649288197803003E-2</v>
      </c>
      <c r="AC77" s="12">
        <f>APC!AC77/10000000</f>
        <v>2.7481085414180602E-2</v>
      </c>
      <c r="AD77" s="12">
        <f>APC!AD77/10000000</f>
        <v>2.7429944738230499E-2</v>
      </c>
      <c r="AE77" s="12">
        <f>APC!AE77/10000000</f>
        <v>2.7839805501114798E-2</v>
      </c>
      <c r="AG77" s="3">
        <f>(W77-실제값!W77)^2</f>
        <v>96507567335.774612</v>
      </c>
      <c r="AH77" s="3">
        <f>(X77-실제값!X77)^2</f>
        <v>85217145660.382645</v>
      </c>
      <c r="AI77" s="3">
        <f>(Y77-실제값!Y77)^2</f>
        <v>85060435091.53447</v>
      </c>
      <c r="AJ77" s="3">
        <f>(Z77-실제값!Z77)^2</f>
        <v>86214528115.840271</v>
      </c>
      <c r="AK77" s="3">
        <f>(AA77-실제값!AA77)^2</f>
        <v>102238723210.75922</v>
      </c>
      <c r="AL77" s="3">
        <f>(AB77-실제값!AB77)^2</f>
        <v>76656781741.53389</v>
      </c>
      <c r="AM77" s="3">
        <f>(AC77-실제값!AC77)^2</f>
        <v>83914226950.869125</v>
      </c>
      <c r="AN77" s="3">
        <f>(AD77-실제값!AD77)^2</f>
        <v>82339254575.444519</v>
      </c>
    </row>
    <row r="78" spans="1:40" x14ac:dyDescent="0.6">
      <c r="A78" s="1">
        <v>74</v>
      </c>
      <c r="B78" s="11">
        <f>APC!B78/10000000</f>
        <v>4.8033636509771584E-2</v>
      </c>
      <c r="C78" s="11">
        <f>APC!C78/10000000</f>
        <v>4.5966447304336397E-2</v>
      </c>
      <c r="D78" s="11">
        <f>APC!D78/10000000</f>
        <v>4.4681389810274037E-2</v>
      </c>
      <c r="E78" s="11">
        <f>APC!E78/10000000</f>
        <v>4.5548608250445786E-2</v>
      </c>
      <c r="F78" s="11">
        <f>APC!F78/10000000</f>
        <v>4.4628161283269678E-2</v>
      </c>
      <c r="G78" s="11">
        <f>APC!G78/10000000</f>
        <v>4.3302819427386514E-2</v>
      </c>
      <c r="H78" s="11">
        <f>APC!H78/10000000</f>
        <v>4.2738745579113564E-2</v>
      </c>
      <c r="I78" s="11">
        <f>APC!I78/10000000</f>
        <v>4.1867409345069814E-2</v>
      </c>
      <c r="J78" s="11">
        <f>APC!J78/10000000</f>
        <v>3.9944396521466176E-2</v>
      </c>
      <c r="K78" s="11">
        <f>APC!K78/10000000</f>
        <v>3.839430366640751E-2</v>
      </c>
      <c r="L78" s="11">
        <f>APC!L78/10000000</f>
        <v>3.7580018599225842E-2</v>
      </c>
      <c r="M78" s="11">
        <f>APC!M78/10000000</f>
        <v>3.6633407751381825E-2</v>
      </c>
      <c r="N78" s="11">
        <f>APC!N78/10000000</f>
        <v>3.5561847920299351E-2</v>
      </c>
      <c r="O78" s="11">
        <f>APC!O78/10000000</f>
        <v>3.5638082931698928E-2</v>
      </c>
      <c r="P78" s="11">
        <f>APC!P78/10000000</f>
        <v>3.4802085318502617E-2</v>
      </c>
      <c r="Q78" s="11">
        <f>APC!Q78/10000000</f>
        <v>3.377884922005444E-2</v>
      </c>
      <c r="R78" s="11">
        <f>APC!R78/10000000</f>
        <v>3.3408415401930548E-2</v>
      </c>
      <c r="S78" s="11">
        <f>APC!S78/10000000</f>
        <v>3.3372997319780738E-2</v>
      </c>
      <c r="T78" s="11">
        <f>APC!T78/10000000</f>
        <v>3.3063449958258051E-2</v>
      </c>
      <c r="U78" s="11">
        <f>APC!U78/10000000</f>
        <v>3.2802040013333325E-2</v>
      </c>
      <c r="V78" s="11">
        <f>APC!V78/10000000</f>
        <v>3.3301483670849966E-2</v>
      </c>
      <c r="W78" s="12">
        <f>APC!W78/10000000</f>
        <v>3.3148252639756605E-2</v>
      </c>
      <c r="X78" s="12">
        <f>APC!X78/10000000</f>
        <v>3.2902025615649796E-2</v>
      </c>
      <c r="Y78" s="12">
        <f>APC!Y78/10000000</f>
        <v>3.04782898349664E-2</v>
      </c>
      <c r="Z78" s="12">
        <f>APC!Z78/10000000</f>
        <v>3.0074378322338498E-2</v>
      </c>
      <c r="AA78" s="12">
        <f>APC!AA78/10000000</f>
        <v>3.0390803565681399E-2</v>
      </c>
      <c r="AB78" s="12">
        <f>APC!AB78/10000000</f>
        <v>3.2269573406976199E-2</v>
      </c>
      <c r="AC78" s="12">
        <f>APC!AC78/10000000</f>
        <v>2.8541069648542399E-2</v>
      </c>
      <c r="AD78" s="12">
        <f>APC!AD78/10000000</f>
        <v>2.9108243231466598E-2</v>
      </c>
      <c r="AE78" s="12">
        <f>APC!AE78/10000000</f>
        <v>2.9322956016361101E-2</v>
      </c>
      <c r="AG78" s="3">
        <f>(W78-실제값!W78)^2</f>
        <v>113861405106.42662</v>
      </c>
      <c r="AH78" s="3">
        <f>(X78-실제값!X78)^2</f>
        <v>116436843451.71368</v>
      </c>
      <c r="AI78" s="3">
        <f>(Y78-실제값!Y78)^2</f>
        <v>100304255698.03271</v>
      </c>
      <c r="AJ78" s="3">
        <f>(Z78-실제값!Z78)^2</f>
        <v>97078854019.06868</v>
      </c>
      <c r="AK78" s="3">
        <f>(AA78-실제값!AA78)^2</f>
        <v>111714376564.48671</v>
      </c>
      <c r="AL78" s="3">
        <f>(AB78-실제값!AB78)^2</f>
        <v>122903683093.14801</v>
      </c>
      <c r="AM78" s="3">
        <f>(AC78-실제값!AC78)^2</f>
        <v>90078322985.556976</v>
      </c>
      <c r="AN78" s="3">
        <f>(AD78-실제값!AD78)^2</f>
        <v>97141612713.185959</v>
      </c>
    </row>
    <row r="79" spans="1:40" x14ac:dyDescent="0.6">
      <c r="A79" s="1">
        <v>75</v>
      </c>
      <c r="B79" s="11">
        <f>APC!B79/10000000</f>
        <v>5.3214455469575386E-2</v>
      </c>
      <c r="C79" s="11">
        <f>APC!C79/10000000</f>
        <v>5.095272965847978E-2</v>
      </c>
      <c r="D79" s="11">
        <f>APC!D79/10000000</f>
        <v>4.935913731425412E-2</v>
      </c>
      <c r="E79" s="11">
        <f>APC!E79/10000000</f>
        <v>4.8460464712556453E-2</v>
      </c>
      <c r="F79" s="11">
        <f>APC!F79/10000000</f>
        <v>4.9194629652078145E-2</v>
      </c>
      <c r="G79" s="11">
        <f>APC!G79/10000000</f>
        <v>4.765685487966391E-2</v>
      </c>
      <c r="H79" s="11">
        <f>APC!H79/10000000</f>
        <v>4.6526577133409609E-2</v>
      </c>
      <c r="I79" s="11">
        <f>APC!I79/10000000</f>
        <v>4.6119723541344276E-2</v>
      </c>
      <c r="J79" s="11">
        <f>APC!J79/10000000</f>
        <v>4.5305242868382903E-2</v>
      </c>
      <c r="K79" s="11">
        <f>APC!K79/10000000</f>
        <v>4.2552292535773417E-2</v>
      </c>
      <c r="L79" s="11">
        <f>APC!L79/10000000</f>
        <v>4.1952122598337166E-2</v>
      </c>
      <c r="M79" s="11">
        <f>APC!M79/10000000</f>
        <v>4.0011449741940472E-2</v>
      </c>
      <c r="N79" s="11">
        <f>APC!N79/10000000</f>
        <v>3.9627308122428026E-2</v>
      </c>
      <c r="O79" s="11">
        <f>APC!O79/10000000</f>
        <v>3.9434810821517563E-2</v>
      </c>
      <c r="P79" s="11">
        <f>APC!P79/10000000</f>
        <v>3.7823218532627365E-2</v>
      </c>
      <c r="Q79" s="11">
        <f>APC!Q79/10000000</f>
        <v>3.8437187438504716E-2</v>
      </c>
      <c r="R79" s="11">
        <f>APC!R79/10000000</f>
        <v>3.6606181632374113E-2</v>
      </c>
      <c r="S79" s="11">
        <f>APC!S79/10000000</f>
        <v>3.6042058935627161E-2</v>
      </c>
      <c r="T79" s="11">
        <f>APC!T79/10000000</f>
        <v>3.6539064806975372E-2</v>
      </c>
      <c r="U79" s="11">
        <f>APC!U79/10000000</f>
        <v>3.6098017341840573E-2</v>
      </c>
      <c r="V79" s="11">
        <f>APC!V79/10000000</f>
        <v>3.6218552207084587E-2</v>
      </c>
      <c r="W79" s="12">
        <f>APC!W79/10000000</f>
        <v>3.5617177351983005E-2</v>
      </c>
      <c r="X79" s="12">
        <f>APC!X79/10000000</f>
        <v>3.5725997709302099E-2</v>
      </c>
      <c r="Y79" s="12">
        <f>APC!Y79/10000000</f>
        <v>3.5493831351906702E-2</v>
      </c>
      <c r="Z79" s="12">
        <f>APC!Z79/10000000</f>
        <v>3.2766456824109204E-2</v>
      </c>
      <c r="AA79" s="12">
        <f>APC!AA79/10000000</f>
        <v>3.2324412466307198E-2</v>
      </c>
      <c r="AB79" s="12">
        <f>APC!AB79/10000000</f>
        <v>3.2682886463082796E-2</v>
      </c>
      <c r="AC79" s="12">
        <f>APC!AC79/10000000</f>
        <v>3.4963532140591697E-2</v>
      </c>
      <c r="AD79" s="12">
        <f>APC!AD79/10000000</f>
        <v>3.0583684352439102E-2</v>
      </c>
      <c r="AE79" s="12">
        <f>APC!AE79/10000000</f>
        <v>3.1480111045835098E-2</v>
      </c>
      <c r="AG79" s="3">
        <f>(W79-실제값!W79)^2</f>
        <v>133526950778.87721</v>
      </c>
      <c r="AH79" s="3">
        <f>(X79-실제값!X79)^2</f>
        <v>132600678851.04706</v>
      </c>
      <c r="AI79" s="3">
        <f>(Y79-실제값!Y79)^2</f>
        <v>137000506705.83875</v>
      </c>
      <c r="AJ79" s="3">
        <f>(Z79-실제값!Z79)^2</f>
        <v>115157408154.13181</v>
      </c>
      <c r="AK79" s="3">
        <f>(AA79-실제값!AA79)^2</f>
        <v>121579500742.78902</v>
      </c>
      <c r="AL79" s="3">
        <f>(AB79-실제값!AB79)^2</f>
        <v>133577140605.39749</v>
      </c>
      <c r="AM79" s="3">
        <f>(AC79-실제값!AC79)^2</f>
        <v>146563444576.41281</v>
      </c>
      <c r="AN79" s="3">
        <f>(AD79-실제값!AD79)^2</f>
        <v>105308638221.59444</v>
      </c>
    </row>
    <row r="80" spans="1:40" x14ac:dyDescent="0.6">
      <c r="A80" s="1">
        <v>76</v>
      </c>
      <c r="B80" s="11">
        <f>APC!B80/10000000</f>
        <v>5.6065616365169324E-2</v>
      </c>
      <c r="C80" s="11">
        <f>APC!C80/10000000</f>
        <v>5.7510796165233941E-2</v>
      </c>
      <c r="D80" s="11">
        <f>APC!D80/10000000</f>
        <v>5.4980422452846039E-2</v>
      </c>
      <c r="E80" s="11">
        <f>APC!E80/10000000</f>
        <v>5.359905170836566E-2</v>
      </c>
      <c r="F80" s="11">
        <f>APC!F80/10000000</f>
        <v>5.244127747315299E-2</v>
      </c>
      <c r="G80" s="11">
        <f>APC!G80/10000000</f>
        <v>5.223555069363487E-2</v>
      </c>
      <c r="H80" s="11">
        <f>APC!H80/10000000</f>
        <v>5.1275299873945607E-2</v>
      </c>
      <c r="I80" s="11">
        <f>APC!I80/10000000</f>
        <v>4.992139455958932E-2</v>
      </c>
      <c r="J80" s="11">
        <f>APC!J80/10000000</f>
        <v>4.9333207450692418E-2</v>
      </c>
      <c r="K80" s="11">
        <f>APC!K80/10000000</f>
        <v>4.6439461232136083E-2</v>
      </c>
      <c r="L80" s="11">
        <f>APC!L80/10000000</f>
        <v>4.4874162682611567E-2</v>
      </c>
      <c r="M80" s="11">
        <f>APC!M80/10000000</f>
        <v>4.4678334283555381E-2</v>
      </c>
      <c r="N80" s="11">
        <f>APC!N80/10000000</f>
        <v>4.2254036350320275E-2</v>
      </c>
      <c r="O80" s="11">
        <f>APC!O80/10000000</f>
        <v>4.2219365089633899E-2</v>
      </c>
      <c r="P80" s="11">
        <f>APC!P80/10000000</f>
        <v>4.0615131925539276E-2</v>
      </c>
      <c r="Q80" s="11">
        <f>APC!Q80/10000000</f>
        <v>4.098405560158988E-2</v>
      </c>
      <c r="R80" s="11">
        <f>APC!R80/10000000</f>
        <v>4.1590001474433022E-2</v>
      </c>
      <c r="S80" s="11">
        <f>APC!S80/10000000</f>
        <v>3.9395197461821713E-2</v>
      </c>
      <c r="T80" s="11">
        <f>APC!T80/10000000</f>
        <v>3.9569179953633363E-2</v>
      </c>
      <c r="U80" s="11">
        <f>APC!U80/10000000</f>
        <v>3.9755148879546023E-2</v>
      </c>
      <c r="V80" s="11">
        <f>APC!V80/10000000</f>
        <v>3.9469486621944737E-2</v>
      </c>
      <c r="W80" s="12">
        <f>APC!W80/10000000</f>
        <v>3.8256978338512097E-2</v>
      </c>
      <c r="X80" s="12">
        <f>APC!X80/10000000</f>
        <v>3.8163091279238004E-2</v>
      </c>
      <c r="Y80" s="12">
        <f>APC!Y80/10000000</f>
        <v>3.8315538417692301E-2</v>
      </c>
      <c r="Z80" s="12">
        <f>APC!Z80/10000000</f>
        <v>3.7936048333622602E-2</v>
      </c>
      <c r="AA80" s="12">
        <f>APC!AA80/10000000</f>
        <v>3.5012553413950695E-2</v>
      </c>
      <c r="AB80" s="12">
        <f>APC!AB80/10000000</f>
        <v>3.4559637862588095E-2</v>
      </c>
      <c r="AC80" s="12">
        <f>APC!AC80/10000000</f>
        <v>3.52048746726044E-2</v>
      </c>
      <c r="AD80" s="12">
        <f>APC!AD80/10000000</f>
        <v>3.7247332769344901E-2</v>
      </c>
      <c r="AE80" s="12">
        <f>APC!AE80/10000000</f>
        <v>3.2882920656581896E-2</v>
      </c>
      <c r="AG80" s="3">
        <f>(W80-실제값!W80)^2</f>
        <v>152424903703.95734</v>
      </c>
      <c r="AH80" s="3">
        <f>(X80-실제값!X80)^2</f>
        <v>154224783187.68423</v>
      </c>
      <c r="AI80" s="3">
        <f>(Y80-실제값!Y80)^2</f>
        <v>159727735078.95419</v>
      </c>
      <c r="AJ80" s="3">
        <f>(Z80-실제값!Z80)^2</f>
        <v>156351537702.03235</v>
      </c>
      <c r="AK80" s="3">
        <f>(AA80-실제값!AA80)^2</f>
        <v>145839605095.7709</v>
      </c>
      <c r="AL80" s="3">
        <f>(AB80-실제값!AB80)^2</f>
        <v>145257745945.15106</v>
      </c>
      <c r="AM80" s="3">
        <f>(AC80-실제값!AC80)^2</f>
        <v>157388510324.944</v>
      </c>
      <c r="AN80" s="3">
        <f>(AD80-실제값!AD80)^2</f>
        <v>166048752965.70648</v>
      </c>
    </row>
    <row r="81" spans="1:40" x14ac:dyDescent="0.6">
      <c r="A81" s="1">
        <v>77</v>
      </c>
      <c r="B81" s="11">
        <f>APC!B81/10000000</f>
        <v>6.2943282494567848E-2</v>
      </c>
      <c r="C81" s="11">
        <f>APC!C81/10000000</f>
        <v>6.032982928946292E-2</v>
      </c>
      <c r="D81" s="11">
        <f>APC!D81/10000000</f>
        <v>6.1847273778075494E-2</v>
      </c>
      <c r="E81" s="11">
        <f>APC!E81/10000000</f>
        <v>5.9008833284891933E-2</v>
      </c>
      <c r="F81" s="11">
        <f>APC!F81/10000000</f>
        <v>5.8200927307864442E-2</v>
      </c>
      <c r="G81" s="11">
        <f>APC!G81/10000000</f>
        <v>5.6446765657481669E-2</v>
      </c>
      <c r="H81" s="11">
        <f>APC!H81/10000000</f>
        <v>5.630652936407507E-2</v>
      </c>
      <c r="I81" s="11">
        <f>APC!I81/10000000</f>
        <v>5.5035223817896002E-2</v>
      </c>
      <c r="J81" s="11">
        <f>APC!J81/10000000</f>
        <v>5.3015185182000303E-2</v>
      </c>
      <c r="K81" s="11">
        <f>APC!K81/10000000</f>
        <v>5.1499657449046839E-2</v>
      </c>
      <c r="L81" s="11">
        <f>APC!L81/10000000</f>
        <v>5.1038376510816906E-2</v>
      </c>
      <c r="M81" s="11">
        <f>APC!M81/10000000</f>
        <v>4.8358698812452403E-2</v>
      </c>
      <c r="N81" s="11">
        <f>APC!N81/10000000</f>
        <v>4.7265471515739448E-2</v>
      </c>
      <c r="O81" s="11">
        <f>APC!O81/10000000</f>
        <v>4.6547877280929448E-2</v>
      </c>
      <c r="P81" s="11">
        <f>APC!P81/10000000</f>
        <v>4.5220221052964575E-2</v>
      </c>
      <c r="Q81" s="11">
        <f>APC!Q81/10000000</f>
        <v>4.4862551338297398E-2</v>
      </c>
      <c r="R81" s="11">
        <f>APC!R81/10000000</f>
        <v>4.4120017035840162E-2</v>
      </c>
      <c r="S81" s="11">
        <f>APC!S81/10000000</f>
        <v>4.4825186616033623E-2</v>
      </c>
      <c r="T81" s="11">
        <f>APC!T81/10000000</f>
        <v>4.3889916755830434E-2</v>
      </c>
      <c r="U81" s="11">
        <f>APC!U81/10000000</f>
        <v>4.3407870338595743E-2</v>
      </c>
      <c r="V81" s="11">
        <f>APC!V81/10000000</f>
        <v>4.3894593324176084E-2</v>
      </c>
      <c r="W81" s="12">
        <f>APC!W81/10000000</f>
        <v>4.1976984764749502E-2</v>
      </c>
      <c r="X81" s="12">
        <f>APC!X81/10000000</f>
        <v>4.1297334850587702E-2</v>
      </c>
      <c r="Y81" s="12">
        <f>APC!Y81/10000000</f>
        <v>4.12345657759456E-2</v>
      </c>
      <c r="Z81" s="12">
        <f>APC!Z81/10000000</f>
        <v>4.1257361842173199E-2</v>
      </c>
      <c r="AA81" s="12">
        <f>APC!AA81/10000000</f>
        <v>4.0838868920079902E-2</v>
      </c>
      <c r="AB81" s="12">
        <f>APC!AB81/10000000</f>
        <v>3.7712874888611199E-2</v>
      </c>
      <c r="AC81" s="12">
        <f>APC!AC81/10000000</f>
        <v>3.75041125334784E-2</v>
      </c>
      <c r="AD81" s="12">
        <f>APC!AD81/10000000</f>
        <v>3.7784179361715999E-2</v>
      </c>
      <c r="AE81" s="12">
        <f>APC!AE81/10000000</f>
        <v>4.0346240549719796E-2</v>
      </c>
      <c r="AG81" s="3">
        <f>(W81-실제값!W81)^2</f>
        <v>183035877544.68066</v>
      </c>
      <c r="AH81" s="3">
        <f>(X81-실제값!X81)^2</f>
        <v>182633330346.48859</v>
      </c>
      <c r="AI81" s="3">
        <f>(Y81-실제값!Y81)^2</f>
        <v>187973010652.11679</v>
      </c>
      <c r="AJ81" s="3">
        <f>(Z81-실제값!Z81)^2</f>
        <v>184573376716.81335</v>
      </c>
      <c r="AK81" s="3">
        <f>(AA81-실제값!AA81)^2</f>
        <v>204967071075.51047</v>
      </c>
      <c r="AL81" s="3">
        <f>(AB81-실제값!AB81)^2</f>
        <v>169064270155.14081</v>
      </c>
      <c r="AM81" s="3">
        <f>(AC81-실제값!AC81)^2</f>
        <v>176970893873.05948</v>
      </c>
      <c r="AN81" s="3">
        <f>(AD81-실제값!AD81)^2</f>
        <v>182642387895.07809</v>
      </c>
    </row>
    <row r="82" spans="1:40" x14ac:dyDescent="0.6">
      <c r="A82" s="1">
        <v>78</v>
      </c>
      <c r="B82" s="11">
        <f>APC!B82/10000000</f>
        <v>6.6986456047386247E-2</v>
      </c>
      <c r="C82" s="11">
        <f>APC!C82/10000000</f>
        <v>6.7809277151518021E-2</v>
      </c>
      <c r="D82" s="11">
        <f>APC!D82/10000000</f>
        <v>6.487430659218392E-2</v>
      </c>
      <c r="E82" s="11">
        <f>APC!E82/10000000</f>
        <v>6.6770552128284061E-2</v>
      </c>
      <c r="F82" s="11">
        <f>APC!F82/10000000</f>
        <v>6.5215541782510822E-2</v>
      </c>
      <c r="G82" s="11">
        <f>APC!G82/10000000</f>
        <v>6.2503521566092596E-2</v>
      </c>
      <c r="H82" s="11">
        <f>APC!H82/10000000</f>
        <v>6.0573273889718941E-2</v>
      </c>
      <c r="I82" s="11">
        <f>APC!I82/10000000</f>
        <v>6.0574760792856522E-2</v>
      </c>
      <c r="J82" s="11">
        <f>APC!J82/10000000</f>
        <v>5.8595273656360587E-2</v>
      </c>
      <c r="K82" s="11">
        <f>APC!K82/10000000</f>
        <v>5.620185321160541E-2</v>
      </c>
      <c r="L82" s="11">
        <f>APC!L82/10000000</f>
        <v>5.6015902014623607E-2</v>
      </c>
      <c r="M82" s="11">
        <f>APC!M82/10000000</f>
        <v>5.3363370612274724E-2</v>
      </c>
      <c r="N82" s="11">
        <f>APC!N82/10000000</f>
        <v>5.148460850596636E-2</v>
      </c>
      <c r="O82" s="11">
        <f>APC!O82/10000000</f>
        <v>5.1832894259380875E-2</v>
      </c>
      <c r="P82" s="11">
        <f>APC!P82/10000000</f>
        <v>5.0160902747962054E-2</v>
      </c>
      <c r="Q82" s="11">
        <f>APC!Q82/10000000</f>
        <v>4.924810410541848E-2</v>
      </c>
      <c r="R82" s="11">
        <f>APC!R82/10000000</f>
        <v>4.8568265245025589E-2</v>
      </c>
      <c r="S82" s="11">
        <f>APC!S82/10000000</f>
        <v>4.7721261780246098E-2</v>
      </c>
      <c r="T82" s="11">
        <f>APC!T82/10000000</f>
        <v>4.925510359241711E-2</v>
      </c>
      <c r="U82" s="11">
        <f>APC!U82/10000000</f>
        <v>4.722983483382906E-2</v>
      </c>
      <c r="V82" s="11">
        <f>APC!V82/10000000</f>
        <v>4.7499841025330621E-2</v>
      </c>
      <c r="W82" s="12">
        <f>APC!W82/10000000</f>
        <v>4.6645959834341902E-2</v>
      </c>
      <c r="X82" s="12">
        <f>APC!X82/10000000</f>
        <v>4.5179843554845799E-2</v>
      </c>
      <c r="Y82" s="12">
        <f>APC!Y82/10000000</f>
        <v>4.4489961256339097E-2</v>
      </c>
      <c r="Z82" s="12">
        <f>APC!Z82/10000000</f>
        <v>4.4270055847151601E-2</v>
      </c>
      <c r="AA82" s="12">
        <f>APC!AA82/10000000</f>
        <v>4.42838317803501E-2</v>
      </c>
      <c r="AB82" s="12">
        <f>APC!AB82/10000000</f>
        <v>4.3859298814644405E-2</v>
      </c>
      <c r="AC82" s="12">
        <f>APC!AC82/10000000</f>
        <v>4.08057602381924E-2</v>
      </c>
      <c r="AD82" s="12">
        <f>APC!AD82/10000000</f>
        <v>4.0133608302098299E-2</v>
      </c>
      <c r="AE82" s="12">
        <f>APC!AE82/10000000</f>
        <v>4.0807502107250496E-2</v>
      </c>
      <c r="AG82" s="3">
        <f>(W82-실제값!W82)^2</f>
        <v>220142328547.16141</v>
      </c>
      <c r="AH82" s="3">
        <f>(X82-실제값!X82)^2</f>
        <v>219026390624.73871</v>
      </c>
      <c r="AI82" s="3">
        <f>(Y82-실제값!Y82)^2</f>
        <v>211494512529.77576</v>
      </c>
      <c r="AJ82" s="3">
        <f>(Z82-실제값!Z82)^2</f>
        <v>213178745390.9314</v>
      </c>
      <c r="AK82" s="3">
        <f>(AA82-실제값!AA82)^2</f>
        <v>246271001607.81375</v>
      </c>
      <c r="AL82" s="3">
        <f>(AB82-실제값!AB82)^2</f>
        <v>239949552169.17935</v>
      </c>
      <c r="AM82" s="3">
        <f>(AC82-실제값!AC82)^2</f>
        <v>210739871827.75186</v>
      </c>
      <c r="AN82" s="3">
        <f>(AD82-실제값!AD82)^2</f>
        <v>205176077507.84341</v>
      </c>
    </row>
    <row r="83" spans="1:40" x14ac:dyDescent="0.6">
      <c r="A83" s="1">
        <v>79</v>
      </c>
      <c r="B83" s="11">
        <f>APC!B83/10000000</f>
        <v>7.2084721508493266E-2</v>
      </c>
      <c r="C83" s="11">
        <f>APC!C83/10000000</f>
        <v>7.2273995938732377E-2</v>
      </c>
      <c r="D83" s="11">
        <f>APC!D83/10000000</f>
        <v>7.2846152855807644E-2</v>
      </c>
      <c r="E83" s="11">
        <f>APC!E83/10000000</f>
        <v>7.0665797659498181E-2</v>
      </c>
      <c r="F83" s="11">
        <f>APC!F83/10000000</f>
        <v>7.2909692461917336E-2</v>
      </c>
      <c r="G83" s="11">
        <f>APC!G83/10000000</f>
        <v>7.0948451504422638E-2</v>
      </c>
      <c r="H83" s="11">
        <f>APC!H83/10000000</f>
        <v>6.8030381385855154E-2</v>
      </c>
      <c r="I83" s="11">
        <f>APC!I83/10000000</f>
        <v>6.6083638757994084E-2</v>
      </c>
      <c r="J83" s="11">
        <f>APC!J83/10000000</f>
        <v>6.5306751282466588E-2</v>
      </c>
      <c r="K83" s="11">
        <f>APC!K83/10000000</f>
        <v>6.168584671454494E-2</v>
      </c>
      <c r="L83" s="11">
        <f>APC!L83/10000000</f>
        <v>6.1362447532522992E-2</v>
      </c>
      <c r="M83" s="11">
        <f>APC!M83/10000000</f>
        <v>5.9397725627153147E-2</v>
      </c>
      <c r="N83" s="11">
        <f>APC!N83/10000000</f>
        <v>5.7152092791218093E-2</v>
      </c>
      <c r="O83" s="11">
        <f>APC!O83/10000000</f>
        <v>5.7310735142686496E-2</v>
      </c>
      <c r="P83" s="11">
        <f>APC!P83/10000000</f>
        <v>5.425788250747024E-2</v>
      </c>
      <c r="Q83" s="11">
        <f>APC!Q83/10000000</f>
        <v>5.3542090048588731E-2</v>
      </c>
      <c r="R83" s="11">
        <f>APC!R83/10000000</f>
        <v>5.3325323603315107E-2</v>
      </c>
      <c r="S83" s="11">
        <f>APC!S83/10000000</f>
        <v>5.305605334633804E-2</v>
      </c>
      <c r="T83" s="11">
        <f>APC!T83/10000000</f>
        <v>5.2419747480363807E-2</v>
      </c>
      <c r="U83" s="11">
        <f>APC!U83/10000000</f>
        <v>5.2925235867072713E-2</v>
      </c>
      <c r="V83" s="11">
        <f>APC!V83/10000000</f>
        <v>5.195741081547909E-2</v>
      </c>
      <c r="W83" s="12">
        <f>APC!W83/10000000</f>
        <v>5.0750681073321001E-2</v>
      </c>
      <c r="X83" s="12">
        <f>APC!X83/10000000</f>
        <v>5.0349898855171903E-2</v>
      </c>
      <c r="Y83" s="12">
        <f>APC!Y83/10000000</f>
        <v>4.8813034936423597E-2</v>
      </c>
      <c r="Z83" s="12">
        <f>APC!Z83/10000000</f>
        <v>4.79028946232814E-2</v>
      </c>
      <c r="AA83" s="12">
        <f>APC!AA83/10000000</f>
        <v>4.7654607138836999E-2</v>
      </c>
      <c r="AB83" s="12">
        <f>APC!AB83/10000000</f>
        <v>4.7696252384417798E-2</v>
      </c>
      <c r="AC83" s="12">
        <f>APC!AC83/10000000</f>
        <v>4.7593166749313298E-2</v>
      </c>
      <c r="AD83" s="12">
        <f>APC!AD83/10000000</f>
        <v>4.3792715267578504E-2</v>
      </c>
      <c r="AE83" s="12">
        <f>APC!AE83/10000000</f>
        <v>4.3469967019358804E-2</v>
      </c>
      <c r="AG83" s="3">
        <f>(W83-실제값!W83)^2</f>
        <v>267315353036.16483</v>
      </c>
      <c r="AH83" s="3">
        <f>(X83-실제값!X83)^2</f>
        <v>277905054318.55084</v>
      </c>
      <c r="AI83" s="3">
        <f>(Y83-실제값!Y83)^2</f>
        <v>261931305697.29208</v>
      </c>
      <c r="AJ83" s="3">
        <f>(Z83-실제값!Z83)^2</f>
        <v>251607121238.05508</v>
      </c>
      <c r="AK83" s="3">
        <f>(AA83-실제값!AA83)^2</f>
        <v>276615086967.51239</v>
      </c>
      <c r="AL83" s="3">
        <f>(AB83-실제값!AB83)^2</f>
        <v>293610485046.82593</v>
      </c>
      <c r="AM83" s="3">
        <f>(AC83-실제값!AC83)^2</f>
        <v>288612623186.34308</v>
      </c>
      <c r="AN83" s="3">
        <f>(AD83-실제값!AD83)^2</f>
        <v>253675941102.79248</v>
      </c>
    </row>
    <row r="84" spans="1:40" x14ac:dyDescent="0.6">
      <c r="A84" s="1">
        <v>80</v>
      </c>
      <c r="B84" s="11">
        <f>APC!B84/10000000</f>
        <v>8.4742799712832398E-2</v>
      </c>
      <c r="C84" s="11">
        <f>APC!C84/10000000</f>
        <v>8.3981676191284119E-2</v>
      </c>
      <c r="D84" s="11">
        <f>APC!D84/10000000</f>
        <v>8.2620771136646579E-2</v>
      </c>
      <c r="E84" s="11">
        <f>APC!E84/10000000</f>
        <v>8.3034675509200379E-2</v>
      </c>
      <c r="F84" s="11">
        <f>APC!F84/10000000</f>
        <v>7.9560919490016355E-2</v>
      </c>
      <c r="G84" s="11">
        <f>APC!G84/10000000</f>
        <v>8.4339367246548821E-2</v>
      </c>
      <c r="H84" s="11">
        <f>APC!H84/10000000</f>
        <v>7.7865666737226918E-2</v>
      </c>
      <c r="I84" s="11">
        <f>APC!I84/10000000</f>
        <v>7.5322863531197576E-2</v>
      </c>
      <c r="J84" s="11">
        <f>APC!J84/10000000</f>
        <v>7.492446712013455E-2</v>
      </c>
      <c r="K84" s="11">
        <f>APC!K84/10000000</f>
        <v>7.2529116719736081E-2</v>
      </c>
      <c r="L84" s="11">
        <f>APC!L84/10000000</f>
        <v>7.0661846694209357E-2</v>
      </c>
      <c r="M84" s="11">
        <f>APC!M84/10000000</f>
        <v>6.9046980056445259E-2</v>
      </c>
      <c r="N84" s="11">
        <f>APC!N84/10000000</f>
        <v>6.7506675320074469E-2</v>
      </c>
      <c r="O84" s="11">
        <f>APC!O84/10000000</f>
        <v>6.5549782190864228E-2</v>
      </c>
      <c r="P84" s="11">
        <f>APC!P84/10000000</f>
        <v>6.2489030394838961E-2</v>
      </c>
      <c r="Q84" s="11">
        <f>APC!Q84/10000000</f>
        <v>6.3483856278055237E-2</v>
      </c>
      <c r="R84" s="11">
        <f>APC!R84/10000000</f>
        <v>6.0354917018995584E-2</v>
      </c>
      <c r="S84" s="11">
        <f>APC!S84/10000000</f>
        <v>5.9805606007240587E-2</v>
      </c>
      <c r="T84" s="11">
        <f>APC!T84/10000000</f>
        <v>5.853723858116551E-2</v>
      </c>
      <c r="U84" s="11">
        <f>APC!U84/10000000</f>
        <v>5.8481650164808184E-2</v>
      </c>
      <c r="V84" s="11">
        <f>APC!V84/10000000</f>
        <v>5.9323541003003306E-2</v>
      </c>
      <c r="W84" s="12">
        <f>APC!W84/10000000</f>
        <v>5.8106094786686206E-2</v>
      </c>
      <c r="X84" s="12">
        <f>APC!X84/10000000</f>
        <v>5.7334789971918994E-2</v>
      </c>
      <c r="Y84" s="12">
        <f>APC!Y84/10000000</f>
        <v>5.6935281595737304E-2</v>
      </c>
      <c r="Z84" s="12">
        <f>APC!Z84/10000000</f>
        <v>5.5008185934275595E-2</v>
      </c>
      <c r="AA84" s="12">
        <f>APC!AA84/10000000</f>
        <v>5.3969496158321598E-2</v>
      </c>
      <c r="AB84" s="12">
        <f>APC!AB84/10000000</f>
        <v>5.3719967422515807E-2</v>
      </c>
      <c r="AC84" s="12">
        <f>APC!AC84/10000000</f>
        <v>5.4170015258343099E-2</v>
      </c>
      <c r="AD84" s="12">
        <f>APC!AD84/10000000</f>
        <v>5.3458502064260505E-2</v>
      </c>
      <c r="AE84" s="12">
        <f>APC!AE84/10000000</f>
        <v>4.9644913584489199E-2</v>
      </c>
      <c r="AG84" s="3">
        <f>(W84-실제값!W84)^2</f>
        <v>323099729746.63104</v>
      </c>
      <c r="AH84" s="3">
        <f>(X84-실제값!X84)^2</f>
        <v>327225508506.72333</v>
      </c>
      <c r="AI84" s="3">
        <f>(Y84-실제값!Y84)^2</f>
        <v>327358741288.96045</v>
      </c>
      <c r="AJ84" s="3">
        <f>(Z84-실제값!Z84)^2</f>
        <v>307316243670.83173</v>
      </c>
      <c r="AK84" s="3">
        <f>(AA84-실제값!AA84)^2</f>
        <v>333353936626.23608</v>
      </c>
      <c r="AL84" s="3">
        <f>(AB84-실제값!AB84)^2</f>
        <v>340305520734.08722</v>
      </c>
      <c r="AM84" s="3">
        <f>(AC84-실제값!AC84)^2</f>
        <v>356208629798.17126</v>
      </c>
      <c r="AN84" s="3">
        <f>(AD84-실제값!AD84)^2</f>
        <v>349608272875.35675</v>
      </c>
    </row>
    <row r="85" spans="1:40" x14ac:dyDescent="0.6">
      <c r="A85" s="1">
        <v>81</v>
      </c>
      <c r="B85" s="11">
        <f>APC!B85/10000000</f>
        <v>9.4122948749976884E-2</v>
      </c>
      <c r="C85" s="11">
        <f>APC!C85/10000000</f>
        <v>9.1546032639486533E-2</v>
      </c>
      <c r="D85" s="11">
        <f>APC!D85/10000000</f>
        <v>9.1535745287083234E-2</v>
      </c>
      <c r="E85" s="11">
        <f>APC!E85/10000000</f>
        <v>9.022012430149183E-2</v>
      </c>
      <c r="F85" s="11">
        <f>APC!F85/10000000</f>
        <v>9.137297019594573E-2</v>
      </c>
      <c r="G85" s="11">
        <f>APC!G85/10000000</f>
        <v>8.5587780445251546E-2</v>
      </c>
      <c r="H85" s="11">
        <f>APC!H85/10000000</f>
        <v>9.1305222307339742E-2</v>
      </c>
      <c r="I85" s="11">
        <f>APC!I85/10000000</f>
        <v>8.5806792152727268E-2</v>
      </c>
      <c r="J85" s="11">
        <f>APC!J85/10000000</f>
        <v>8.1492416361615069E-2</v>
      </c>
      <c r="K85" s="11">
        <f>APC!K85/10000000</f>
        <v>7.8711384430064271E-2</v>
      </c>
      <c r="L85" s="11">
        <f>APC!L85/10000000</f>
        <v>7.9573422415378917E-2</v>
      </c>
      <c r="M85" s="11">
        <f>APC!M85/10000000</f>
        <v>7.6320497561898959E-2</v>
      </c>
      <c r="N85" s="11">
        <f>APC!N85/10000000</f>
        <v>7.4384031010982329E-2</v>
      </c>
      <c r="O85" s="11">
        <f>APC!O85/10000000</f>
        <v>7.3722810902043301E-2</v>
      </c>
      <c r="P85" s="11">
        <f>APC!P85/10000000</f>
        <v>6.9641559332614886E-2</v>
      </c>
      <c r="Q85" s="11">
        <f>APC!Q85/10000000</f>
        <v>6.8792153196879841E-2</v>
      </c>
      <c r="R85" s="11">
        <f>APC!R85/10000000</f>
        <v>7.0118116541454667E-2</v>
      </c>
      <c r="S85" s="11">
        <f>APC!S85/10000000</f>
        <v>6.5542860663420036E-2</v>
      </c>
      <c r="T85" s="11">
        <f>APC!T85/10000000</f>
        <v>6.6565238635181906E-2</v>
      </c>
      <c r="U85" s="11">
        <f>APC!U85/10000000</f>
        <v>6.4002003820348624E-2</v>
      </c>
      <c r="V85" s="11">
        <f>APC!V85/10000000</f>
        <v>6.5888334849860605E-2</v>
      </c>
      <c r="W85" s="12">
        <f>APC!W85/10000000</f>
        <v>6.6214287511969797E-2</v>
      </c>
      <c r="X85" s="12">
        <f>APC!X85/10000000</f>
        <v>6.3315067936750194E-2</v>
      </c>
      <c r="Y85" s="12">
        <f>APC!Y85/10000000</f>
        <v>6.2533125273297699E-2</v>
      </c>
      <c r="Z85" s="12">
        <f>APC!Z85/10000000</f>
        <v>6.1884519497037098E-2</v>
      </c>
      <c r="AA85" s="12">
        <f>APC!AA85/10000000</f>
        <v>5.97754655537482E-2</v>
      </c>
      <c r="AB85" s="12">
        <f>APC!AB85/10000000</f>
        <v>5.8679749144523403E-2</v>
      </c>
      <c r="AC85" s="12">
        <f>APC!AC85/10000000</f>
        <v>5.8846343114775899E-2</v>
      </c>
      <c r="AD85" s="12">
        <f>APC!AD85/10000000</f>
        <v>5.8686766074268405E-2</v>
      </c>
      <c r="AE85" s="12">
        <f>APC!AE85/10000000</f>
        <v>5.8451910269155298E-2</v>
      </c>
      <c r="AG85" s="3">
        <f>(W85-실제값!W85)^2</f>
        <v>410029129363.0766</v>
      </c>
      <c r="AH85" s="3">
        <f>(X85-실제값!X85)^2</f>
        <v>395182608288.04559</v>
      </c>
      <c r="AI85" s="3">
        <f>(Y85-실제값!Y85)^2</f>
        <v>387749948522.83594</v>
      </c>
      <c r="AJ85" s="3">
        <f>(Z85-실제값!Z85)^2</f>
        <v>388485079531.25433</v>
      </c>
      <c r="AK85" s="3">
        <f>(AA85-실제값!AA85)^2</f>
        <v>399034852507.10291</v>
      </c>
      <c r="AL85" s="3">
        <f>(AB85-실제값!AB85)^2</f>
        <v>405362397323.94202</v>
      </c>
      <c r="AM85" s="3">
        <f>(AC85-실제값!AC85)^2</f>
        <v>420012958344.36719</v>
      </c>
      <c r="AN85" s="3">
        <f>(AD85-실제값!AD85)^2</f>
        <v>425482478925.54663</v>
      </c>
    </row>
    <row r="86" spans="1:40" x14ac:dyDescent="0.6">
      <c r="A86" s="1">
        <v>82</v>
      </c>
      <c r="B86" s="11">
        <f>APC!B86/10000000</f>
        <v>0.10270914178371611</v>
      </c>
      <c r="C86" s="11">
        <f>APC!C86/10000000</f>
        <v>0.102635040799111</v>
      </c>
      <c r="D86" s="11">
        <f>APC!D86/10000000</f>
        <v>9.9390777140769479E-2</v>
      </c>
      <c r="E86" s="11">
        <f>APC!E86/10000000</f>
        <v>9.9737957050084675E-2</v>
      </c>
      <c r="F86" s="11">
        <f>APC!F86/10000000</f>
        <v>0.10089626987571083</v>
      </c>
      <c r="G86" s="11">
        <f>APC!G86/10000000</f>
        <v>9.9250889948801546E-2</v>
      </c>
      <c r="H86" s="11">
        <f>APC!H86/10000000</f>
        <v>9.3909839975001241E-2</v>
      </c>
      <c r="I86" s="11">
        <f>APC!I86/10000000</f>
        <v>9.9425404967610959E-2</v>
      </c>
      <c r="J86" s="11">
        <f>APC!J86/10000000</f>
        <v>9.2065928223250784E-2</v>
      </c>
      <c r="K86" s="11">
        <f>APC!K86/10000000</f>
        <v>8.6709400690540353E-2</v>
      </c>
      <c r="L86" s="11">
        <f>APC!L86/10000000</f>
        <v>8.7376557280432074E-2</v>
      </c>
      <c r="M86" s="11">
        <f>APC!M86/10000000</f>
        <v>8.5508850288627231E-2</v>
      </c>
      <c r="N86" s="11">
        <f>APC!N86/10000000</f>
        <v>8.1489718101336484E-2</v>
      </c>
      <c r="O86" s="11">
        <f>APC!O86/10000000</f>
        <v>8.1089241215945004E-2</v>
      </c>
      <c r="P86" s="11">
        <f>APC!P86/10000000</f>
        <v>7.9210539521210308E-2</v>
      </c>
      <c r="Q86" s="11">
        <f>APC!Q86/10000000</f>
        <v>7.7263223483364271E-2</v>
      </c>
      <c r="R86" s="11">
        <f>APC!R86/10000000</f>
        <v>7.6106152748913289E-2</v>
      </c>
      <c r="S86" s="11">
        <f>APC!S86/10000000</f>
        <v>7.6291836936206753E-2</v>
      </c>
      <c r="T86" s="11">
        <f>APC!T86/10000000</f>
        <v>7.3760062936209514E-2</v>
      </c>
      <c r="U86" s="11">
        <f>APC!U86/10000000</f>
        <v>7.2665842553097576E-2</v>
      </c>
      <c r="V86" s="11">
        <f>APC!V86/10000000</f>
        <v>7.1092849424475246E-2</v>
      </c>
      <c r="W86" s="12">
        <f>APC!W86/10000000</f>
        <v>7.2471205604327502E-2</v>
      </c>
      <c r="X86" s="12">
        <f>APC!X86/10000000</f>
        <v>7.2342040905154795E-2</v>
      </c>
      <c r="Y86" s="12">
        <f>APC!Y86/10000000</f>
        <v>6.9239295958749711E-2</v>
      </c>
      <c r="Z86" s="12">
        <f>APC!Z86/10000000</f>
        <v>6.814976179858151E-2</v>
      </c>
      <c r="AA86" s="12">
        <f>APC!AA86/10000000</f>
        <v>6.7426609975596991E-2</v>
      </c>
      <c r="AB86" s="12">
        <f>APC!AB86/10000000</f>
        <v>6.51653166300772E-2</v>
      </c>
      <c r="AC86" s="12">
        <f>APC!AC86/10000000</f>
        <v>6.4450404180008802E-2</v>
      </c>
      <c r="AD86" s="12">
        <f>APC!AD86/10000000</f>
        <v>6.3922589192525303E-2</v>
      </c>
      <c r="AE86" s="12">
        <f>APC!AE86/10000000</f>
        <v>6.4339215260746499E-2</v>
      </c>
      <c r="AG86" s="3">
        <f>(W86-실제값!W86)^2</f>
        <v>494882470196.96991</v>
      </c>
      <c r="AH86" s="3">
        <f>(X86-실제값!X86)^2</f>
        <v>515588657060.08606</v>
      </c>
      <c r="AI86" s="3">
        <f>(Y86-실제값!Y86)^2</f>
        <v>476080434755.17053</v>
      </c>
      <c r="AJ86" s="3">
        <f>(Z86-실제값!Z86)^2</f>
        <v>462721458468.02264</v>
      </c>
      <c r="AK86" s="3">
        <f>(AA86-실제값!AA86)^2</f>
        <v>502803780096.41101</v>
      </c>
      <c r="AL86" s="3">
        <f>(AB86-실제값!AB86)^2</f>
        <v>485709929134.94629</v>
      </c>
      <c r="AM86" s="3">
        <f>(AC86-실제값!AC86)^2</f>
        <v>501741074203.07001</v>
      </c>
      <c r="AN86" s="3">
        <f>(AD86-실제값!AD86)^2</f>
        <v>516292680533.13293</v>
      </c>
    </row>
    <row r="87" spans="1:40" x14ac:dyDescent="0.6">
      <c r="A87" s="1">
        <v>83</v>
      </c>
      <c r="B87" s="11">
        <f>APC!B87/10000000</f>
        <v>0.11477808691329947</v>
      </c>
      <c r="C87" s="11">
        <f>APC!C87/10000000</f>
        <v>0.11187350186792104</v>
      </c>
      <c r="D87" s="11">
        <f>APC!D87/10000000</f>
        <v>0.11289667281139279</v>
      </c>
      <c r="E87" s="11">
        <f>APC!E87/10000000</f>
        <v>0.11129741341573265</v>
      </c>
      <c r="F87" s="11">
        <f>APC!F87/10000000</f>
        <v>0.11065632724801787</v>
      </c>
      <c r="G87" s="11">
        <f>APC!G87/10000000</f>
        <v>0.10852994978997067</v>
      </c>
      <c r="H87" s="11">
        <f>APC!H87/10000000</f>
        <v>0.10704518527752159</v>
      </c>
      <c r="I87" s="11">
        <f>APC!I87/10000000</f>
        <v>0.10198232054587106</v>
      </c>
      <c r="J87" s="11">
        <f>APC!J87/10000000</f>
        <v>0.10856552769401923</v>
      </c>
      <c r="K87" s="11">
        <f>APC!K87/10000000</f>
        <v>9.9008995249615442E-2</v>
      </c>
      <c r="L87" s="11">
        <f>APC!L87/10000000</f>
        <v>9.5162292516237437E-2</v>
      </c>
      <c r="M87" s="11">
        <f>APC!M87/10000000</f>
        <v>9.3313181162920561E-2</v>
      </c>
      <c r="N87" s="11">
        <f>APC!N87/10000000</f>
        <v>9.1785241705720055E-2</v>
      </c>
      <c r="O87" s="11">
        <f>APC!O87/10000000</f>
        <v>9.0367785276499857E-2</v>
      </c>
      <c r="P87" s="11">
        <f>APC!P87/10000000</f>
        <v>8.6934556147713518E-2</v>
      </c>
      <c r="Q87" s="11">
        <f>APC!Q87/10000000</f>
        <v>8.6110401777746759E-2</v>
      </c>
      <c r="R87" s="11">
        <f>APC!R87/10000000</f>
        <v>8.5416226973327278E-2</v>
      </c>
      <c r="S87" s="11">
        <f>APC!S87/10000000</f>
        <v>8.3485268503851864E-2</v>
      </c>
      <c r="T87" s="11">
        <f>APC!T87/10000000</f>
        <v>8.4085846428963967E-2</v>
      </c>
      <c r="U87" s="11">
        <f>APC!U87/10000000</f>
        <v>7.9457382392270723E-2</v>
      </c>
      <c r="V87" s="11">
        <f>APC!V87/10000000</f>
        <v>8.0811767953607561E-2</v>
      </c>
      <c r="W87" s="12">
        <f>APC!W87/10000000</f>
        <v>7.99983732904226E-2</v>
      </c>
      <c r="X87" s="12">
        <f>APC!X87/10000000</f>
        <v>7.9193229171077503E-2</v>
      </c>
      <c r="Y87" s="12">
        <f>APC!Y87/10000000</f>
        <v>7.912611486919871E-2</v>
      </c>
      <c r="Z87" s="12">
        <f>APC!Z87/10000000</f>
        <v>7.5472784011970995E-2</v>
      </c>
      <c r="AA87" s="12">
        <f>APC!AA87/10000000</f>
        <v>7.4267219291073508E-2</v>
      </c>
      <c r="AB87" s="12">
        <f>APC!AB87/10000000</f>
        <v>7.3520488993380304E-2</v>
      </c>
      <c r="AC87" s="12">
        <f>APC!AC87/10000000</f>
        <v>7.1587537851640903E-2</v>
      </c>
      <c r="AD87" s="12">
        <f>APC!AD87/10000000</f>
        <v>7.002353680496029E-2</v>
      </c>
      <c r="AE87" s="12">
        <f>APC!AE87/10000000</f>
        <v>7.0092807927882902E-2</v>
      </c>
      <c r="AG87" s="3">
        <f>(W87-실제값!W87)^2</f>
        <v>585713122693.85059</v>
      </c>
      <c r="AH87" s="3">
        <f>(X87-실제값!X87)^2</f>
        <v>629539397754.85229</v>
      </c>
      <c r="AI87" s="3">
        <f>(Y87-실제값!Y87)^2</f>
        <v>603339160182.18811</v>
      </c>
      <c r="AJ87" s="3">
        <f>(Z87-실제값!Z87)^2</f>
        <v>565125162780.87097</v>
      </c>
      <c r="AK87" s="3">
        <f>(AA87-실제값!AA87)^2</f>
        <v>617693884738.74573</v>
      </c>
      <c r="AL87" s="3">
        <f>(AB87-실제값!AB87)^2</f>
        <v>621064598718.21301</v>
      </c>
      <c r="AM87" s="3">
        <f>(AC87-실제값!AC87)^2</f>
        <v>622687896899.39319</v>
      </c>
      <c r="AN87" s="3">
        <f>(AD87-실제값!AD87)^2</f>
        <v>611039320815.51306</v>
      </c>
    </row>
    <row r="88" spans="1:40" x14ac:dyDescent="0.6">
      <c r="A88" s="1">
        <v>84</v>
      </c>
      <c r="B88" s="11">
        <f>APC!B88/10000000</f>
        <v>0.12317449514997313</v>
      </c>
      <c r="C88" s="11">
        <f>APC!C88/10000000</f>
        <v>0.12655896434441261</v>
      </c>
      <c r="D88" s="11">
        <f>APC!D88/10000000</f>
        <v>0.12145872770386101</v>
      </c>
      <c r="E88" s="11">
        <f>APC!E88/10000000</f>
        <v>0.1225071687145619</v>
      </c>
      <c r="F88" s="11">
        <f>APC!F88/10000000</f>
        <v>0.12115579484456687</v>
      </c>
      <c r="G88" s="11">
        <f>APC!G88/10000000</f>
        <v>0.11934894525053745</v>
      </c>
      <c r="H88" s="11">
        <f>APC!H88/10000000</f>
        <v>0.11734687616305273</v>
      </c>
      <c r="I88" s="11">
        <f>APC!I88/10000000</f>
        <v>0.11752675683208781</v>
      </c>
      <c r="J88" s="11">
        <f>APC!J88/10000000</f>
        <v>0.11119487075081307</v>
      </c>
      <c r="K88" s="11">
        <f>APC!K88/10000000</f>
        <v>0.11525083892626169</v>
      </c>
      <c r="L88" s="11">
        <f>APC!L88/10000000</f>
        <v>0.10833276860631987</v>
      </c>
      <c r="M88" s="11">
        <f>APC!M88/10000000</f>
        <v>0.10174591687127227</v>
      </c>
      <c r="N88" s="11">
        <f>APC!N88/10000000</f>
        <v>0.10213409615821109</v>
      </c>
      <c r="O88" s="11">
        <f>APC!O88/10000000</f>
        <v>0.10249605922194918</v>
      </c>
      <c r="P88" s="11">
        <f>APC!P88/10000000</f>
        <v>9.6749521297642943E-2</v>
      </c>
      <c r="Q88" s="11">
        <f>APC!Q88/10000000</f>
        <v>9.7008832832630995E-2</v>
      </c>
      <c r="R88" s="11">
        <f>APC!R88/10000000</f>
        <v>9.6339510705451215E-2</v>
      </c>
      <c r="S88" s="11">
        <f>APC!S88/10000000</f>
        <v>9.3314179420437127E-2</v>
      </c>
      <c r="T88" s="11">
        <f>APC!T88/10000000</f>
        <v>9.2731531379466312E-2</v>
      </c>
      <c r="U88" s="11">
        <f>APC!U88/10000000</f>
        <v>9.331253643956465E-2</v>
      </c>
      <c r="V88" s="11">
        <f>APC!V88/10000000</f>
        <v>8.9200087269957193E-2</v>
      </c>
      <c r="W88" s="12">
        <f>APC!W88/10000000</f>
        <v>8.9399717755802702E-2</v>
      </c>
      <c r="X88" s="12">
        <f>APC!X88/10000000</f>
        <v>8.757111778657671E-2</v>
      </c>
      <c r="Y88" s="12">
        <f>APC!Y88/10000000</f>
        <v>8.6770941283341604E-2</v>
      </c>
      <c r="Z88" s="12">
        <f>APC!Z88/10000000</f>
        <v>8.6400198577179094E-2</v>
      </c>
      <c r="AA88" s="12">
        <f>APC!AA88/10000000</f>
        <v>8.2391111709820594E-2</v>
      </c>
      <c r="AB88" s="12">
        <f>APC!AB88/10000000</f>
        <v>8.1120645260177593E-2</v>
      </c>
      <c r="AC88" s="12">
        <f>APC!AC88/10000000</f>
        <v>8.0907070083658592E-2</v>
      </c>
      <c r="AD88" s="12">
        <f>APC!AD88/10000000</f>
        <v>7.79135503212946E-2</v>
      </c>
      <c r="AE88" s="12">
        <f>APC!AE88/10000000</f>
        <v>7.6916641767195704E-2</v>
      </c>
      <c r="AG88" s="3">
        <f>(W88-실제값!W88)^2</f>
        <v>774518445101.98621</v>
      </c>
      <c r="AH88" s="3">
        <f>(X88-실제값!X88)^2</f>
        <v>750669698253.15869</v>
      </c>
      <c r="AI88" s="3">
        <f>(Y88-실제값!Y88)^2</f>
        <v>751639909945.63794</v>
      </c>
      <c r="AJ88" s="3">
        <f>(Z88-실제값!Z88)^2</f>
        <v>736104028579.28796</v>
      </c>
      <c r="AK88" s="3">
        <f>(AA88-실제값!AA88)^2</f>
        <v>749775587981.83264</v>
      </c>
      <c r="AL88" s="3">
        <f>(AB88-실제값!AB88)^2</f>
        <v>744315959299.16785</v>
      </c>
      <c r="AM88" s="3">
        <f>(AC88-실제값!AC88)^2</f>
        <v>786664119183.87073</v>
      </c>
      <c r="AN88" s="3">
        <f>(AD88-실제값!AD88)^2</f>
        <v>747832944613.17749</v>
      </c>
    </row>
    <row r="89" spans="1:40" x14ac:dyDescent="0.6">
      <c r="A89" s="1">
        <v>85</v>
      </c>
      <c r="B89" s="11">
        <f>APC!B89/10000000</f>
        <v>0.1379549637368804</v>
      </c>
      <c r="C89" s="11">
        <f>APC!C89/10000000</f>
        <v>0.13552066330325299</v>
      </c>
      <c r="D89" s="11">
        <f>APC!D89/10000000</f>
        <v>0.13755779019575515</v>
      </c>
      <c r="E89" s="11">
        <f>APC!E89/10000000</f>
        <v>0.13150408504864991</v>
      </c>
      <c r="F89" s="11">
        <f>APC!F89/10000000</f>
        <v>0.13856706668103297</v>
      </c>
      <c r="G89" s="11">
        <f>APC!G89/10000000</f>
        <v>0.1319577088277232</v>
      </c>
      <c r="H89" s="11">
        <f>APC!H89/10000000</f>
        <v>0.12985818172741664</v>
      </c>
      <c r="I89" s="11">
        <f>APC!I89/10000000</f>
        <v>0.13003165568382297</v>
      </c>
      <c r="J89" s="11">
        <f>APC!J89/10000000</f>
        <v>0.12630323787499742</v>
      </c>
      <c r="K89" s="11">
        <f>APC!K89/10000000</f>
        <v>0.11647315577629909</v>
      </c>
      <c r="L89" s="11">
        <f>APC!L89/10000000</f>
        <v>0.12802923955882101</v>
      </c>
      <c r="M89" s="11">
        <f>APC!M89/10000000</f>
        <v>0.1165123086553982</v>
      </c>
      <c r="N89" s="11">
        <f>APC!N89/10000000</f>
        <v>0.11178402902680554</v>
      </c>
      <c r="O89" s="11">
        <f>APC!O89/10000000</f>
        <v>0.11224784330285703</v>
      </c>
      <c r="P89" s="11">
        <f>APC!P89/10000000</f>
        <v>0.10886341824157446</v>
      </c>
      <c r="Q89" s="11">
        <f>APC!Q89/10000000</f>
        <v>0.10774105645972304</v>
      </c>
      <c r="R89" s="11">
        <f>APC!R89/10000000</f>
        <v>0.10728324147090548</v>
      </c>
      <c r="S89" s="11">
        <f>APC!S89/10000000</f>
        <v>0.10525336943960893</v>
      </c>
      <c r="T89" s="11">
        <f>APC!T89/10000000</f>
        <v>0.10296606252120606</v>
      </c>
      <c r="U89" s="11">
        <f>APC!U89/10000000</f>
        <v>0.10000942609916401</v>
      </c>
      <c r="V89" s="11">
        <f>APC!V89/10000000</f>
        <v>0.10297617802980792</v>
      </c>
      <c r="W89" s="12">
        <f>APC!W89/10000000</f>
        <v>9.8689215099617894E-2</v>
      </c>
      <c r="X89" s="12">
        <f>APC!X89/10000000</f>
        <v>9.7733983309275296E-2</v>
      </c>
      <c r="Y89" s="12">
        <f>APC!Y89/10000000</f>
        <v>9.5824566771267994E-2</v>
      </c>
      <c r="Z89" s="12">
        <f>APC!Z89/10000000</f>
        <v>9.4623481208087903E-2</v>
      </c>
      <c r="AA89" s="12">
        <f>APC!AA89/10000000</f>
        <v>9.4196430910963705E-2</v>
      </c>
      <c r="AB89" s="12">
        <f>APC!AB89/10000000</f>
        <v>8.9876119006197505E-2</v>
      </c>
      <c r="AC89" s="12">
        <f>APC!AC89/10000000</f>
        <v>8.9153664427953E-2</v>
      </c>
      <c r="AD89" s="12">
        <f>APC!AD89/10000000</f>
        <v>8.7941072445892804E-2</v>
      </c>
      <c r="AE89" s="12">
        <f>APC!AE89/10000000</f>
        <v>8.5471038504030691E-2</v>
      </c>
      <c r="AG89" s="3">
        <f>(W89-실제값!W89)^2</f>
        <v>922471015906.04089</v>
      </c>
      <c r="AH89" s="3">
        <f>(X89-실제값!X89)^2</f>
        <v>967871839899.81494</v>
      </c>
      <c r="AI89" s="3">
        <f>(Y89-실제값!Y89)^2</f>
        <v>900047039824.59583</v>
      </c>
      <c r="AJ89" s="3">
        <f>(Z89-실제값!Z89)^2</f>
        <v>894154961051.32397</v>
      </c>
      <c r="AK89" s="3">
        <f>(AA89-실제값!AA89)^2</f>
        <v>1005175731309.2023</v>
      </c>
      <c r="AL89" s="3">
        <f>(AB89-실제값!AB89)^2</f>
        <v>928351434521.62195</v>
      </c>
      <c r="AM89" s="3">
        <f>(AC89-실제값!AC89)^2</f>
        <v>959731927128.87366</v>
      </c>
      <c r="AN89" s="3">
        <f>(AD89-실제값!AD89)^2</f>
        <v>972308201993.69519</v>
      </c>
    </row>
    <row r="90" spans="1:40" x14ac:dyDescent="0.6">
      <c r="A90" s="1">
        <v>86</v>
      </c>
      <c r="B90" s="11">
        <f>APC!B90/10000000</f>
        <v>0.14992634581922451</v>
      </c>
      <c r="C90" s="11">
        <f>APC!C90/10000000</f>
        <v>0.15147313622771627</v>
      </c>
      <c r="D90" s="11">
        <f>APC!D90/10000000</f>
        <v>0.14816696988309813</v>
      </c>
      <c r="E90" s="11">
        <f>APC!E90/10000000</f>
        <v>0.14972463996992683</v>
      </c>
      <c r="F90" s="11">
        <f>APC!F90/10000000</f>
        <v>0.14718192962266372</v>
      </c>
      <c r="G90" s="11">
        <f>APC!G90/10000000</f>
        <v>0.14901052894963385</v>
      </c>
      <c r="H90" s="11">
        <f>APC!H90/10000000</f>
        <v>0.14388379461777298</v>
      </c>
      <c r="I90" s="11">
        <f>APC!I90/10000000</f>
        <v>0.14524050428080107</v>
      </c>
      <c r="J90" s="11">
        <f>APC!J90/10000000</f>
        <v>0.14168315217040373</v>
      </c>
      <c r="K90" s="11">
        <f>APC!K90/10000000</f>
        <v>0.13673697175198601</v>
      </c>
      <c r="L90" s="11">
        <f>APC!L90/10000000</f>
        <v>0.12977792493645343</v>
      </c>
      <c r="M90" s="11">
        <f>APC!M90/10000000</f>
        <v>0.13711331834203744</v>
      </c>
      <c r="N90" s="11">
        <f>APC!N90/10000000</f>
        <v>0.12788211907675137</v>
      </c>
      <c r="O90" s="11">
        <f>APC!O90/10000000</f>
        <v>0.12474227542418968</v>
      </c>
      <c r="P90" s="11">
        <f>APC!P90/10000000</f>
        <v>0.12143392910847778</v>
      </c>
      <c r="Q90" s="11">
        <f>APC!Q90/10000000</f>
        <v>0.12054645665530921</v>
      </c>
      <c r="R90" s="11">
        <f>APC!R90/10000000</f>
        <v>0.11765138802048035</v>
      </c>
      <c r="S90" s="11">
        <f>APC!S90/10000000</f>
        <v>0.11718558656595124</v>
      </c>
      <c r="T90" s="11">
        <f>APC!T90/10000000</f>
        <v>0.11807113923444154</v>
      </c>
      <c r="U90" s="11">
        <f>APC!U90/10000000</f>
        <v>0.11342447275288067</v>
      </c>
      <c r="V90" s="11">
        <f>APC!V90/10000000</f>
        <v>0.11235786867636258</v>
      </c>
      <c r="W90" s="12">
        <f>APC!W90/10000000</f>
        <v>0.11339505240899302</v>
      </c>
      <c r="X90" s="12">
        <f>APC!X90/10000000</f>
        <v>0.108462012742417</v>
      </c>
      <c r="Y90" s="12">
        <f>APC!Y90/10000000</f>
        <v>0.10751277794335701</v>
      </c>
      <c r="Z90" s="12">
        <f>APC!Z90/10000000</f>
        <v>0.10505095145626799</v>
      </c>
      <c r="AA90" s="12">
        <f>APC!AA90/10000000</f>
        <v>0.103709165933682</v>
      </c>
      <c r="AB90" s="12">
        <f>APC!AB90/10000000</f>
        <v>0.10329918811444</v>
      </c>
      <c r="AC90" s="12">
        <f>APC!AC90/10000000</f>
        <v>9.93003147752482E-2</v>
      </c>
      <c r="AD90" s="12">
        <f>APC!AD90/10000000</f>
        <v>9.7418849078132197E-2</v>
      </c>
      <c r="AE90" s="12">
        <f>APC!AE90/10000000</f>
        <v>9.6983143462341104E-2</v>
      </c>
      <c r="AG90" s="3">
        <f>(W90-실제값!W90)^2</f>
        <v>1277912283897.7346</v>
      </c>
      <c r="AH90" s="3">
        <f>(X90-실제값!X90)^2</f>
        <v>1187981171689.5205</v>
      </c>
      <c r="AI90" s="3">
        <f>(Y90-실제값!Y90)^2</f>
        <v>1172805171436.675</v>
      </c>
      <c r="AJ90" s="3">
        <f>(Z90-실제값!Z90)^2</f>
        <v>1068375327604.3167</v>
      </c>
      <c r="AK90" s="3">
        <f>(AA90-실제값!AA90)^2</f>
        <v>1098548183246.3405</v>
      </c>
      <c r="AL90" s="3">
        <f>(AB90-실제값!AB90)^2</f>
        <v>1215846609045.2346</v>
      </c>
      <c r="AM90" s="3">
        <f>(AC90-실제값!AC90)^2</f>
        <v>1182553650814.6702</v>
      </c>
      <c r="AN90" s="3">
        <f>(AD90-실제값!AD90)^2</f>
        <v>1187687167044.3618</v>
      </c>
    </row>
    <row r="91" spans="1:40" x14ac:dyDescent="0.6">
      <c r="A91" s="1">
        <v>87</v>
      </c>
      <c r="B91" s="11">
        <f>APC!B91/10000000</f>
        <v>0.16395631752831674</v>
      </c>
      <c r="C91" s="11">
        <f>APC!C91/10000000</f>
        <v>0.16027814103280444</v>
      </c>
      <c r="D91" s="11">
        <f>APC!D91/10000000</f>
        <v>0.16480811525745037</v>
      </c>
      <c r="E91" s="11">
        <f>APC!E91/10000000</f>
        <v>0.15981751304039221</v>
      </c>
      <c r="F91" s="11">
        <f>APC!F91/10000000</f>
        <v>0.16765814561830045</v>
      </c>
      <c r="G91" s="11">
        <f>APC!G91/10000000</f>
        <v>0.16143040153558336</v>
      </c>
      <c r="H91" s="11">
        <f>APC!H91/10000000</f>
        <v>0.16157690101080804</v>
      </c>
      <c r="I91" s="11">
        <f>APC!I91/10000000</f>
        <v>0.15786769326502673</v>
      </c>
      <c r="J91" s="11">
        <f>APC!J91/10000000</f>
        <v>0.15578272881209984</v>
      </c>
      <c r="K91" s="11">
        <f>APC!K91/10000000</f>
        <v>0.15036857747479926</v>
      </c>
      <c r="L91" s="11">
        <f>APC!L91/10000000</f>
        <v>0.15141519612948667</v>
      </c>
      <c r="M91" s="11">
        <f>APC!M91/10000000</f>
        <v>0.14024487717102119</v>
      </c>
      <c r="N91" s="11">
        <f>APC!N91/10000000</f>
        <v>0.14913997906953663</v>
      </c>
      <c r="O91" s="11">
        <f>APC!O91/10000000</f>
        <v>0.14162965140465883</v>
      </c>
      <c r="P91" s="11">
        <f>APC!P91/10000000</f>
        <v>0.13240592070523044</v>
      </c>
      <c r="Q91" s="11">
        <f>APC!Q91/10000000</f>
        <v>0.13467874563466756</v>
      </c>
      <c r="R91" s="11">
        <f>APC!R91/10000000</f>
        <v>0.13437593960950436</v>
      </c>
      <c r="S91" s="11">
        <f>APC!S91/10000000</f>
        <v>0.13032204473966821</v>
      </c>
      <c r="T91" s="11">
        <f>APC!T91/10000000</f>
        <v>0.13202181729884591</v>
      </c>
      <c r="U91" s="11">
        <f>APC!U91/10000000</f>
        <v>0.12882050748437665</v>
      </c>
      <c r="V91" s="11">
        <f>APC!V91/10000000</f>
        <v>0.12894187927635589</v>
      </c>
      <c r="W91" s="12">
        <f>APC!W91/10000000</f>
        <v>0.12467347061140299</v>
      </c>
      <c r="X91" s="12">
        <f>APC!X91/10000000</f>
        <v>0.12407515429324899</v>
      </c>
      <c r="Y91" s="12">
        <f>APC!Y91/10000000</f>
        <v>0.11878863631721399</v>
      </c>
      <c r="Z91" s="12">
        <f>APC!Z91/10000000</f>
        <v>0.117345371043759</v>
      </c>
      <c r="AA91" s="12">
        <f>APC!AA91/10000000</f>
        <v>0.11463070498509199</v>
      </c>
      <c r="AB91" s="12">
        <f>APC!AB91/10000000</f>
        <v>0.113230221092359</v>
      </c>
      <c r="AC91" s="12">
        <f>APC!AC91/10000000</f>
        <v>0.11362816051445999</v>
      </c>
      <c r="AD91" s="12">
        <f>APC!AD91/10000000</f>
        <v>0.10802820865052501</v>
      </c>
      <c r="AE91" s="12">
        <f>APC!AE91/10000000</f>
        <v>0.106962180269949</v>
      </c>
      <c r="AG91" s="3">
        <f>(W91-실제값!W91)^2</f>
        <v>1520948642645.9678</v>
      </c>
      <c r="AH91" s="3">
        <f>(X91-실제값!X91)^2</f>
        <v>1620862163416.9265</v>
      </c>
      <c r="AI91" s="3">
        <f>(Y91-실제값!Y91)^2</f>
        <v>1415715960839.7344</v>
      </c>
      <c r="AJ91" s="3">
        <f>(Z91-실제값!Z91)^2</f>
        <v>1433582603672.8196</v>
      </c>
      <c r="AK91" s="3">
        <f>(AA91-실제값!AA91)^2</f>
        <v>1332239459895.2595</v>
      </c>
      <c r="AL91" s="3">
        <f>(AB91-실제값!AB91)^2</f>
        <v>1314517948367.7161</v>
      </c>
      <c r="AM91" s="3">
        <f>(AC91-실제값!AC91)^2</f>
        <v>1565465572280.384</v>
      </c>
      <c r="AN91" s="3">
        <f>(AD91-실제값!AD91)^2</f>
        <v>1464954090030.4714</v>
      </c>
    </row>
    <row r="92" spans="1:40" x14ac:dyDescent="0.6">
      <c r="A92" s="1">
        <v>88</v>
      </c>
      <c r="B92" s="11">
        <f>APC!B92/10000000</f>
        <v>0.18086636590712837</v>
      </c>
      <c r="C92" s="11">
        <f>APC!C92/10000000</f>
        <v>0.17836087477996157</v>
      </c>
      <c r="D92" s="11">
        <f>APC!D92/10000000</f>
        <v>0.17650771021922762</v>
      </c>
      <c r="E92" s="11">
        <f>APC!E92/10000000</f>
        <v>0.17887325369726442</v>
      </c>
      <c r="F92" s="11">
        <f>APC!F92/10000000</f>
        <v>0.17904124795476048</v>
      </c>
      <c r="G92" s="11">
        <f>APC!G92/10000000</f>
        <v>0.18122153186267895</v>
      </c>
      <c r="H92" s="11">
        <f>APC!H92/10000000</f>
        <v>0.17361136589503562</v>
      </c>
      <c r="I92" s="11">
        <f>APC!I92/10000000</f>
        <v>0.17906477620830802</v>
      </c>
      <c r="J92" s="11">
        <f>APC!J92/10000000</f>
        <v>0.17272778933422486</v>
      </c>
      <c r="K92" s="11">
        <f>APC!K92/10000000</f>
        <v>0.16681484728756757</v>
      </c>
      <c r="L92" s="11">
        <f>APC!L92/10000000</f>
        <v>0.16856374730633766</v>
      </c>
      <c r="M92" s="11">
        <f>APC!M92/10000000</f>
        <v>0.16375406730270928</v>
      </c>
      <c r="N92" s="11">
        <f>APC!N92/10000000</f>
        <v>0.15254540735628411</v>
      </c>
      <c r="O92" s="11">
        <f>APC!O92/10000000</f>
        <v>0.16718180031970123</v>
      </c>
      <c r="P92" s="11">
        <f>APC!P92/10000000</f>
        <v>0.15121944752897726</v>
      </c>
      <c r="Q92" s="11">
        <f>APC!Q92/10000000</f>
        <v>0.14846035872707866</v>
      </c>
      <c r="R92" s="11">
        <f>APC!R92/10000000</f>
        <v>0.14820917800998995</v>
      </c>
      <c r="S92" s="11">
        <f>APC!S92/10000000</f>
        <v>0.14888060708406775</v>
      </c>
      <c r="T92" s="11">
        <f>APC!T92/10000000</f>
        <v>0.14505596338916141</v>
      </c>
      <c r="U92" s="11">
        <f>APC!U92/10000000</f>
        <v>0.14461926079995122</v>
      </c>
      <c r="V92" s="11">
        <f>APC!V92/10000000</f>
        <v>0.145459997941076</v>
      </c>
      <c r="W92" s="12">
        <f>APC!W92/10000000</f>
        <v>0.14136041764801099</v>
      </c>
      <c r="X92" s="12">
        <f>APC!X92/10000000</f>
        <v>0.13689331401132401</v>
      </c>
      <c r="Y92" s="12">
        <f>APC!Y92/10000000</f>
        <v>0.136363936979812</v>
      </c>
      <c r="Z92" s="12">
        <f>APC!Z92/10000000</f>
        <v>0.130106275872167</v>
      </c>
      <c r="AA92" s="12">
        <f>APC!AA92/10000000</f>
        <v>0.128494460646707</v>
      </c>
      <c r="AB92" s="12">
        <f>APC!AB92/10000000</f>
        <v>0.12559248317083699</v>
      </c>
      <c r="AC92" s="12">
        <f>APC!AC92/10000000</f>
        <v>0.124988165368642</v>
      </c>
      <c r="AD92" s="12">
        <f>APC!AD92/10000000</f>
        <v>0.124048065400092</v>
      </c>
      <c r="AE92" s="12">
        <f>APC!AE92/10000000</f>
        <v>0.11902601593663699</v>
      </c>
      <c r="AG92" s="3">
        <f>(W92-실제값!W92)^2</f>
        <v>1938706277050.8599</v>
      </c>
      <c r="AH92" s="3">
        <f>(X92-실제값!X92)^2</f>
        <v>1947755688071.699</v>
      </c>
      <c r="AI92" s="3">
        <f>(Y92-실제값!Y92)^2</f>
        <v>2001522873073.3416</v>
      </c>
      <c r="AJ92" s="3">
        <f>(Z92-실제값!Z92)^2</f>
        <v>1741080320432.9812</v>
      </c>
      <c r="AK92" s="3">
        <f>(AA92-실제값!AA92)^2</f>
        <v>1770802666214.5425</v>
      </c>
      <c r="AL92" s="3">
        <f>(AB92-실제값!AB92)^2</f>
        <v>1547981107015.0896</v>
      </c>
      <c r="AM92" s="3">
        <f>(AC92-실제값!AC92)^2</f>
        <v>1610458754421.6123</v>
      </c>
      <c r="AN92" s="3">
        <f>(AD92-실제값!AD92)^2</f>
        <v>1925240076863.939</v>
      </c>
    </row>
    <row r="93" spans="1:40" x14ac:dyDescent="0.6">
      <c r="A93" s="1">
        <v>89</v>
      </c>
      <c r="B93" s="11">
        <f>APC!B93/10000000</f>
        <v>0.19423249250735539</v>
      </c>
      <c r="C93" s="11">
        <f>APC!C93/10000000</f>
        <v>0.19485399186725536</v>
      </c>
      <c r="D93" s="11">
        <f>APC!D93/10000000</f>
        <v>0.19441070834063656</v>
      </c>
      <c r="E93" s="11">
        <f>APC!E93/10000000</f>
        <v>0.19571576232977905</v>
      </c>
      <c r="F93" s="11">
        <f>APC!F93/10000000</f>
        <v>0.20095046083810811</v>
      </c>
      <c r="G93" s="11">
        <f>APC!G93/10000000</f>
        <v>0.19684390225017429</v>
      </c>
      <c r="H93" s="11">
        <f>APC!H93/10000000</f>
        <v>0.19917046913881017</v>
      </c>
      <c r="I93" s="11">
        <f>APC!I93/10000000</f>
        <v>0.19592111290721737</v>
      </c>
      <c r="J93" s="11">
        <f>APC!J93/10000000</f>
        <v>0.19400959582090974</v>
      </c>
      <c r="K93" s="11">
        <f>APC!K93/10000000</f>
        <v>0.18484293198433227</v>
      </c>
      <c r="L93" s="11">
        <f>APC!L93/10000000</f>
        <v>0.1852923366534284</v>
      </c>
      <c r="M93" s="11">
        <f>APC!M93/10000000</f>
        <v>0.18084793456090176</v>
      </c>
      <c r="N93" s="11">
        <f>APC!N93/10000000</f>
        <v>0.17691197264597811</v>
      </c>
      <c r="O93" s="11">
        <f>APC!O93/10000000</f>
        <v>0.17093635083238778</v>
      </c>
      <c r="P93" s="11">
        <f>APC!P93/10000000</f>
        <v>0.17907222658952118</v>
      </c>
      <c r="Q93" s="11">
        <f>APC!Q93/10000000</f>
        <v>0.16871806397913219</v>
      </c>
      <c r="R93" s="11">
        <f>APC!R93/10000000</f>
        <v>0.16379750292375295</v>
      </c>
      <c r="S93" s="11">
        <f>APC!S93/10000000</f>
        <v>0.1636883809179514</v>
      </c>
      <c r="T93" s="11">
        <f>APC!T93/10000000</f>
        <v>0.16586144523137006</v>
      </c>
      <c r="U93" s="11">
        <f>APC!U93/10000000</f>
        <v>0.15970290464013048</v>
      </c>
      <c r="V93" s="11">
        <f>APC!V93/10000000</f>
        <v>0.16172277774652713</v>
      </c>
      <c r="W93" s="12">
        <f>APC!W93/10000000</f>
        <v>0.16042430449068501</v>
      </c>
      <c r="X93" s="12">
        <f>APC!X93/10000000</f>
        <v>0.155433760967983</v>
      </c>
      <c r="Y93" s="12">
        <f>APC!Y93/10000000</f>
        <v>0.15066288962944299</v>
      </c>
      <c r="Z93" s="12">
        <f>APC!Z93/10000000</f>
        <v>0.14956577597585399</v>
      </c>
      <c r="AA93" s="12">
        <f>APC!AA93/10000000</f>
        <v>0.14266782394021299</v>
      </c>
      <c r="AB93" s="12">
        <f>APC!AB93/10000000</f>
        <v>0.14097965312546698</v>
      </c>
      <c r="AC93" s="12">
        <f>APC!AC93/10000000</f>
        <v>0.138828788338134</v>
      </c>
      <c r="AD93" s="12">
        <f>APC!AD93/10000000</f>
        <v>0.136641386714111</v>
      </c>
      <c r="AE93" s="12">
        <f>APC!AE93/10000000</f>
        <v>0.13686867597941499</v>
      </c>
      <c r="AG93" s="3">
        <f>(W93-실제값!W93)^2</f>
        <v>2577701708725.7515</v>
      </c>
      <c r="AH93" s="3">
        <f>(X93-실제값!X93)^2</f>
        <v>2491634526041.334</v>
      </c>
      <c r="AI93" s="3">
        <f>(Y93-실제값!Y93)^2</f>
        <v>2361150640218.6519</v>
      </c>
      <c r="AJ93" s="3">
        <f>(Z93-실제값!Z93)^2</f>
        <v>2359051172667.9814</v>
      </c>
      <c r="AK93" s="3">
        <f>(AA93-실제값!AA93)^2</f>
        <v>2140705983776.7214</v>
      </c>
      <c r="AL93" s="3">
        <f>(AB93-실제값!AB93)^2</f>
        <v>2031560707859.553</v>
      </c>
      <c r="AM93" s="3">
        <f>(AC93-실제값!AC93)^2</f>
        <v>1912392372388.0505</v>
      </c>
      <c r="AN93" s="3">
        <f>(AD93-실제값!AD93)^2</f>
        <v>1991040048252.7241</v>
      </c>
    </row>
    <row r="94" spans="1:40" x14ac:dyDescent="0.6">
      <c r="A94" s="1">
        <v>90</v>
      </c>
      <c r="B94" s="11">
        <f>APC!B94/10000000</f>
        <v>0.21300827835800695</v>
      </c>
      <c r="C94" s="11">
        <f>APC!C94/10000000</f>
        <v>0.21184677957990394</v>
      </c>
      <c r="D94" s="11">
        <f>APC!D94/10000000</f>
        <v>0.22000595010892843</v>
      </c>
      <c r="E94" s="11">
        <f>APC!E94/10000000</f>
        <v>0.21240894264245894</v>
      </c>
      <c r="F94" s="11">
        <f>APC!F94/10000000</f>
        <v>0.21366819587270314</v>
      </c>
      <c r="G94" s="11">
        <f>APC!G94/10000000</f>
        <v>0.21785192698240913</v>
      </c>
      <c r="H94" s="11">
        <f>APC!H94/10000000</f>
        <v>0.21124153581117946</v>
      </c>
      <c r="I94" s="11">
        <f>APC!I94/10000000</f>
        <v>0.21971015548947906</v>
      </c>
      <c r="J94" s="11">
        <f>APC!J94/10000000</f>
        <v>0.21286145357840228</v>
      </c>
      <c r="K94" s="11">
        <f>APC!K94/10000000</f>
        <v>0.20689819336800844</v>
      </c>
      <c r="L94" s="11">
        <f>APC!L94/10000000</f>
        <v>0.20536619533457759</v>
      </c>
      <c r="M94" s="11">
        <f>APC!M94/10000000</f>
        <v>0.19827282571296842</v>
      </c>
      <c r="N94" s="11">
        <f>APC!N94/10000000</f>
        <v>0.19755158711169055</v>
      </c>
      <c r="O94" s="11">
        <f>APC!O94/10000000</f>
        <v>0.19863299640620419</v>
      </c>
      <c r="P94" s="11">
        <f>APC!P94/10000000</f>
        <v>0.18316761042354637</v>
      </c>
      <c r="Q94" s="11">
        <f>APC!Q94/10000000</f>
        <v>0.20235296788539539</v>
      </c>
      <c r="R94" s="11">
        <f>APC!R94/10000000</f>
        <v>0.1886639510237445</v>
      </c>
      <c r="S94" s="11">
        <f>APC!S94/10000000</f>
        <v>0.18271821336014882</v>
      </c>
      <c r="T94" s="11">
        <f>APC!T94/10000000</f>
        <v>0.1848082606835556</v>
      </c>
      <c r="U94" s="11">
        <f>APC!U94/10000000</f>
        <v>0.18119893160551218</v>
      </c>
      <c r="V94" s="11">
        <f>APC!V94/10000000</f>
        <v>0.17956669945814593</v>
      </c>
      <c r="W94" s="12">
        <f>APC!W94/10000000</f>
        <v>0.17867442633467601</v>
      </c>
      <c r="X94" s="12">
        <f>APC!X94/10000000</f>
        <v>0.176346075628385</v>
      </c>
      <c r="Y94" s="12">
        <f>APC!Y94/10000000</f>
        <v>0.17102023910209499</v>
      </c>
      <c r="Z94" s="12">
        <f>APC!Z94/10000000</f>
        <v>0.16520267994767901</v>
      </c>
      <c r="AA94" s="12">
        <f>APC!AA94/10000000</f>
        <v>0.163960078696784</v>
      </c>
      <c r="AB94" s="12">
        <f>APC!AB94/10000000</f>
        <v>0.15648624424799101</v>
      </c>
      <c r="AC94" s="12">
        <f>APC!AC94/10000000</f>
        <v>0.155793890259842</v>
      </c>
      <c r="AD94" s="12">
        <f>APC!AD94/10000000</f>
        <v>0.15172983973200602</v>
      </c>
      <c r="AE94" s="12">
        <f>APC!AE94/10000000</f>
        <v>0.15072122999852999</v>
      </c>
      <c r="AG94" s="3">
        <f>(W94-실제값!W94)^2</f>
        <v>3210406401276.8354</v>
      </c>
      <c r="AH94" s="3">
        <f>(X94-실제값!X94)^2</f>
        <v>3239769552305.5928</v>
      </c>
      <c r="AI94" s="3">
        <f>(Y94-실제값!Y94)^2</f>
        <v>3015626074779.481</v>
      </c>
      <c r="AJ94" s="3">
        <f>(Z94-실제값!Z94)^2</f>
        <v>2803322769479.9443</v>
      </c>
      <c r="AK94" s="3">
        <f>(AA94-실제값!AA94)^2</f>
        <v>2951256530369.5566</v>
      </c>
      <c r="AL94" s="3">
        <f>(AB94-실제값!AB94)^2</f>
        <v>2481204155770.3413</v>
      </c>
      <c r="AM94" s="3">
        <f>(AC94-실제값!AC94)^2</f>
        <v>2550467294193.5737</v>
      </c>
      <c r="AN94" s="3">
        <f>(AD94-실제값!AD94)^2</f>
        <v>2400120805350.9497</v>
      </c>
    </row>
    <row r="95" spans="1:40" x14ac:dyDescent="0.6">
      <c r="A95" s="1">
        <v>91</v>
      </c>
      <c r="B95" s="11">
        <f>APC!B95/10000000</f>
        <v>0.23112726499667011</v>
      </c>
      <c r="C95" s="11">
        <f>APC!C95/10000000</f>
        <v>0.23371459454592089</v>
      </c>
      <c r="D95" s="11">
        <f>APC!D95/10000000</f>
        <v>0.23145258627975698</v>
      </c>
      <c r="E95" s="11">
        <f>APC!E95/10000000</f>
        <v>0.23563347323225323</v>
      </c>
      <c r="F95" s="11">
        <f>APC!F95/10000000</f>
        <v>0.23722672950171031</v>
      </c>
      <c r="G95" s="11">
        <f>APC!G95/10000000</f>
        <v>0.23455329344059198</v>
      </c>
      <c r="H95" s="11">
        <f>APC!H95/10000000</f>
        <v>0.23752085086987085</v>
      </c>
      <c r="I95" s="11">
        <f>APC!I95/10000000</f>
        <v>0.23154202378163841</v>
      </c>
      <c r="J95" s="11">
        <f>APC!J95/10000000</f>
        <v>0.23989322232370278</v>
      </c>
      <c r="K95" s="11">
        <f>APC!K95/10000000</f>
        <v>0.22264394617678696</v>
      </c>
      <c r="L95" s="11">
        <f>APC!L95/10000000</f>
        <v>0.2319402811379952</v>
      </c>
      <c r="M95" s="11">
        <f>APC!M95/10000000</f>
        <v>0.22184266986588561</v>
      </c>
      <c r="N95" s="11">
        <f>APC!N95/10000000</f>
        <v>0.21628910766371245</v>
      </c>
      <c r="O95" s="11">
        <f>APC!O95/10000000</f>
        <v>0.21976031751263245</v>
      </c>
      <c r="P95" s="11">
        <f>APC!P95/10000000</f>
        <v>0.21075344029643339</v>
      </c>
      <c r="Q95" s="11">
        <f>APC!Q95/10000000</f>
        <v>0.20216197067245051</v>
      </c>
      <c r="R95" s="11">
        <f>APC!R95/10000000</f>
        <v>0.22360065230993983</v>
      </c>
      <c r="S95" s="11">
        <f>APC!S95/10000000</f>
        <v>0.20932090651378618</v>
      </c>
      <c r="T95" s="11">
        <f>APC!T95/10000000</f>
        <v>0.2004187461728513</v>
      </c>
      <c r="U95" s="11">
        <f>APC!U95/10000000</f>
        <v>0.20152917418096994</v>
      </c>
      <c r="V95" s="11">
        <f>APC!V95/10000000</f>
        <v>0.20474887332201275</v>
      </c>
      <c r="W95" s="12">
        <f>APC!W95/10000000</f>
        <v>0.19784685077646902</v>
      </c>
      <c r="X95" s="12">
        <f>APC!X95/10000000</f>
        <v>0.195463433550116</v>
      </c>
      <c r="Y95" s="12">
        <f>APC!Y95/10000000</f>
        <v>0.193096964113806</v>
      </c>
      <c r="Z95" s="12">
        <f>APC!Z95/10000000</f>
        <v>0.18662327116237001</v>
      </c>
      <c r="AA95" s="12">
        <f>APC!AA95/10000000</f>
        <v>0.180231405938135</v>
      </c>
      <c r="AB95" s="12">
        <f>APC!AB95/10000000</f>
        <v>0.178976388775034</v>
      </c>
      <c r="AC95" s="12">
        <f>APC!AC95/10000000</f>
        <v>0.17209872166968501</v>
      </c>
      <c r="AD95" s="12">
        <f>APC!AD95/10000000</f>
        <v>0.169453046260162</v>
      </c>
      <c r="AE95" s="12">
        <f>APC!AE95/10000000</f>
        <v>0.16655998022459698</v>
      </c>
      <c r="AG95" s="3">
        <f>(W95-실제값!W95)^2</f>
        <v>3901463268488.8223</v>
      </c>
      <c r="AH95" s="3">
        <f>(X95-실제값!X95)^2</f>
        <v>3939281246931.6968</v>
      </c>
      <c r="AI95" s="3">
        <f>(Y95-실제값!Y95)^2</f>
        <v>3906509117186.1074</v>
      </c>
      <c r="AJ95" s="3">
        <f>(Z95-실제값!Z95)^2</f>
        <v>3597939653996.1416</v>
      </c>
      <c r="AK95" s="3">
        <f>(AA95-실제값!AA95)^2</f>
        <v>3552687549775.7329</v>
      </c>
      <c r="AL95" s="3">
        <f>(AB95-실제값!AB95)^2</f>
        <v>3430847997793.0449</v>
      </c>
      <c r="AM95" s="3">
        <f>(AC95-실제값!AC95)^2</f>
        <v>3109475371196.2939</v>
      </c>
      <c r="AN95" s="3">
        <f>(AD95-실제값!AD95)^2</f>
        <v>3174730201383.8247</v>
      </c>
    </row>
    <row r="96" spans="1:40" x14ac:dyDescent="0.6">
      <c r="A96" s="1">
        <v>92</v>
      </c>
      <c r="B96" s="11">
        <f>APC!B96/10000000</f>
        <v>0.25175177606412047</v>
      </c>
      <c r="C96" s="11">
        <f>APC!C96/10000000</f>
        <v>0.25524500183945903</v>
      </c>
      <c r="D96" s="11">
        <f>APC!D96/10000000</f>
        <v>0.25370586373705867</v>
      </c>
      <c r="E96" s="11">
        <f>APC!E96/10000000</f>
        <v>0.25295605977026697</v>
      </c>
      <c r="F96" s="11">
        <f>APC!F96/10000000</f>
        <v>0.26463354122743998</v>
      </c>
      <c r="G96" s="11">
        <f>APC!G96/10000000</f>
        <v>0.26021424598064485</v>
      </c>
      <c r="H96" s="11">
        <f>APC!H96/10000000</f>
        <v>0.25427460896421888</v>
      </c>
      <c r="I96" s="11">
        <f>APC!I96/10000000</f>
        <v>0.26856677093340264</v>
      </c>
      <c r="J96" s="11">
        <f>APC!J96/10000000</f>
        <v>0.25593113744518053</v>
      </c>
      <c r="K96" s="11">
        <f>APC!K96/10000000</f>
        <v>0.25333388810306695</v>
      </c>
      <c r="L96" s="11">
        <f>APC!L96/10000000</f>
        <v>0.25217062079188424</v>
      </c>
      <c r="M96" s="11">
        <f>APC!M96/10000000</f>
        <v>0.24964989076790159</v>
      </c>
      <c r="N96" s="11">
        <f>APC!N96/10000000</f>
        <v>0.23926014043129776</v>
      </c>
      <c r="O96" s="11">
        <f>APC!O96/10000000</f>
        <v>0.23942121065942665</v>
      </c>
      <c r="P96" s="11">
        <f>APC!P96/10000000</f>
        <v>0.23858547792265372</v>
      </c>
      <c r="Q96" s="11">
        <f>APC!Q96/10000000</f>
        <v>0.23777774758589235</v>
      </c>
      <c r="R96" s="11">
        <f>APC!R96/10000000</f>
        <v>0.22974183425759087</v>
      </c>
      <c r="S96" s="11">
        <f>APC!S96/10000000</f>
        <v>0.2421949171617081</v>
      </c>
      <c r="T96" s="11">
        <f>APC!T96/10000000</f>
        <v>0.23438477745671757</v>
      </c>
      <c r="U96" s="11">
        <f>APC!U96/10000000</f>
        <v>0.22225729269380573</v>
      </c>
      <c r="V96" s="11">
        <f>APC!V96/10000000</f>
        <v>0.22766479782397536</v>
      </c>
      <c r="W96" s="12">
        <f>APC!W96/10000000</f>
        <v>0.22511522987265001</v>
      </c>
      <c r="X96" s="12">
        <f>APC!X96/10000000</f>
        <v>0.21815657320246398</v>
      </c>
      <c r="Y96" s="12">
        <f>APC!Y96/10000000</f>
        <v>0.21573032817306001</v>
      </c>
      <c r="Z96" s="12">
        <f>APC!Z96/10000000</f>
        <v>0.21238789880962</v>
      </c>
      <c r="AA96" s="12">
        <f>APC!AA96/10000000</f>
        <v>0.20521788818234699</v>
      </c>
      <c r="AB96" s="12">
        <f>APC!AB96/10000000</f>
        <v>0.19830064544252099</v>
      </c>
      <c r="AC96" s="12">
        <f>APC!AC96/10000000</f>
        <v>0.198396155601472</v>
      </c>
      <c r="AD96" s="12">
        <f>APC!AD96/10000000</f>
        <v>0.18867425217039899</v>
      </c>
      <c r="AE96" s="12">
        <f>APC!AE96/10000000</f>
        <v>0.18749300789433498</v>
      </c>
      <c r="AG96" s="3">
        <f>(W96-실제값!W96)^2</f>
        <v>5014347388013.54</v>
      </c>
      <c r="AH96" s="3">
        <f>(X96-실제값!X96)^2</f>
        <v>5038431571139.0361</v>
      </c>
      <c r="AI96" s="3">
        <f>(Y96-실제값!Y96)^2</f>
        <v>4791358503327.9746</v>
      </c>
      <c r="AJ96" s="3">
        <f>(Z96-실제값!Z96)^2</f>
        <v>4666753277353.1465</v>
      </c>
      <c r="AK96" s="3">
        <f>(AA96-실제값!AA96)^2</f>
        <v>4495926644484.2754</v>
      </c>
      <c r="AL96" s="3">
        <f>(AB96-실제값!AB96)^2</f>
        <v>4094443325448.9585</v>
      </c>
      <c r="AM96" s="3">
        <f>(AC96-실제값!AC96)^2</f>
        <v>4257299583443.5068</v>
      </c>
      <c r="AN96" s="3">
        <f>(AD96-실제값!AD96)^2</f>
        <v>3843339728686.0308</v>
      </c>
    </row>
    <row r="97" spans="1:40" x14ac:dyDescent="0.6">
      <c r="A97" s="1">
        <v>93</v>
      </c>
      <c r="B97" s="11">
        <f>APC!B97/10000000</f>
        <v>0.29443038770357538</v>
      </c>
      <c r="C97" s="11">
        <f>APC!C97/10000000</f>
        <v>0.27134366741866622</v>
      </c>
      <c r="D97" s="11">
        <f>APC!D97/10000000</f>
        <v>0.27740841605798333</v>
      </c>
      <c r="E97" s="11">
        <f>APC!E97/10000000</f>
        <v>0.27657354914639837</v>
      </c>
      <c r="F97" s="11">
        <f>APC!F97/10000000</f>
        <v>0.28237593457012672</v>
      </c>
      <c r="G97" s="11">
        <f>APC!G97/10000000</f>
        <v>0.29335104070545276</v>
      </c>
      <c r="H97" s="11">
        <f>APC!H97/10000000</f>
        <v>0.28267348167905548</v>
      </c>
      <c r="I97" s="11">
        <f>APC!I97/10000000</f>
        <v>0.28648384240700248</v>
      </c>
      <c r="J97" s="11">
        <f>APC!J97/10000000</f>
        <v>0.28708062878158797</v>
      </c>
      <c r="K97" s="11">
        <f>APC!K97/10000000</f>
        <v>0.27011963762005364</v>
      </c>
      <c r="L97" s="11">
        <f>APC!L97/10000000</f>
        <v>0.28641740878357508</v>
      </c>
      <c r="M97" s="11">
        <f>APC!M97/10000000</f>
        <v>0.26985285111546364</v>
      </c>
      <c r="N97" s="11">
        <f>APC!N97/10000000</f>
        <v>0.27204021012743462</v>
      </c>
      <c r="O97" s="11">
        <f>APC!O97/10000000</f>
        <v>0.26833225172037778</v>
      </c>
      <c r="P97" s="11">
        <f>APC!P97/10000000</f>
        <v>0.25864840835766478</v>
      </c>
      <c r="Q97" s="11">
        <f>APC!Q97/10000000</f>
        <v>0.26494734185347496</v>
      </c>
      <c r="R97" s="11">
        <f>APC!R97/10000000</f>
        <v>0.2594197719339279</v>
      </c>
      <c r="S97" s="11">
        <f>APC!S97/10000000</f>
        <v>0.25060094525124915</v>
      </c>
      <c r="T97" s="11">
        <f>APC!T97/10000000</f>
        <v>0.27382531208555771</v>
      </c>
      <c r="U97" s="11">
        <f>APC!U97/10000000</f>
        <v>0.26004755889004427</v>
      </c>
      <c r="V97" s="11">
        <f>APC!V97/10000000</f>
        <v>0.2509678823333632</v>
      </c>
      <c r="W97" s="12">
        <f>APC!W97/10000000</f>
        <v>0.24909463019926398</v>
      </c>
      <c r="X97" s="12">
        <f>APC!X97/10000000</f>
        <v>0.24745369557433902</v>
      </c>
      <c r="Y97" s="12">
        <f>APC!Y97/10000000</f>
        <v>0.24002909574221401</v>
      </c>
      <c r="Z97" s="12">
        <f>APC!Z97/10000000</f>
        <v>0.23654590380170801</v>
      </c>
      <c r="AA97" s="12">
        <f>APC!AA97/10000000</f>
        <v>0.23282472045504199</v>
      </c>
      <c r="AB97" s="12">
        <f>APC!AB97/10000000</f>
        <v>0.22509133481114399</v>
      </c>
      <c r="AC97" s="12">
        <f>APC!AC97/10000000</f>
        <v>0.219134897176439</v>
      </c>
      <c r="AD97" s="12">
        <f>APC!AD97/10000000</f>
        <v>0.21682939121361799</v>
      </c>
      <c r="AE97" s="12">
        <f>APC!AE97/10000000</f>
        <v>0.20811253450289202</v>
      </c>
      <c r="AG97" s="3">
        <f>(W97-실제값!W97)^2</f>
        <v>6217389869800.9395</v>
      </c>
      <c r="AH97" s="3">
        <f>(X97-실제값!X97)^2</f>
        <v>6219376171881.3984</v>
      </c>
      <c r="AI97" s="3">
        <f>(Y97-실제값!Y97)^2</f>
        <v>5979605479629.5801</v>
      </c>
      <c r="AJ97" s="3">
        <f>(Z97-실제값!Z97)^2</f>
        <v>5870290726075.7451</v>
      </c>
      <c r="AK97" s="3">
        <f>(AA97-실제값!AA97)^2</f>
        <v>5877129015175.5391</v>
      </c>
      <c r="AL97" s="3">
        <f>(AB97-실제값!AB97)^2</f>
        <v>5154447701188.3516</v>
      </c>
      <c r="AM97" s="3">
        <f>(AC97-실제값!AC97)^2</f>
        <v>5326599840154.2295</v>
      </c>
      <c r="AN97" s="3">
        <f>(AD97-실제값!AD97)^2</f>
        <v>5258115377297.7236</v>
      </c>
    </row>
    <row r="98" spans="1:40" x14ac:dyDescent="0.6">
      <c r="A98" s="1">
        <v>94</v>
      </c>
      <c r="B98" s="11">
        <f>APC!B98/10000000</f>
        <v>0.27690930170308709</v>
      </c>
      <c r="C98" s="11">
        <f>APC!C98/10000000</f>
        <v>0.31530794567522447</v>
      </c>
      <c r="D98" s="11">
        <f>APC!D98/10000000</f>
        <v>0.30120017513043151</v>
      </c>
      <c r="E98" s="11">
        <f>APC!E98/10000000</f>
        <v>0.30407646815022638</v>
      </c>
      <c r="F98" s="11">
        <f>APC!F98/10000000</f>
        <v>0.30612073428740028</v>
      </c>
      <c r="G98" s="11">
        <f>APC!G98/10000000</f>
        <v>0.30927868657345514</v>
      </c>
      <c r="H98" s="11">
        <f>APC!H98/10000000</f>
        <v>0.31593651804006406</v>
      </c>
      <c r="I98" s="11">
        <f>APC!I98/10000000</f>
        <v>0.31899269395513247</v>
      </c>
      <c r="J98" s="11">
        <f>APC!J98/10000000</f>
        <v>0.3067748370087412</v>
      </c>
      <c r="K98" s="11">
        <f>APC!K98/10000000</f>
        <v>0.31108903355279321</v>
      </c>
      <c r="L98" s="11">
        <f>APC!L98/10000000</f>
        <v>0.30835264679445135</v>
      </c>
      <c r="M98" s="11">
        <f>APC!M98/10000000</f>
        <v>0.30692250780272773</v>
      </c>
      <c r="N98" s="11">
        <f>APC!N98/10000000</f>
        <v>0.29464228548574817</v>
      </c>
      <c r="O98" s="11">
        <f>APC!O98/10000000</f>
        <v>0.30294633760081058</v>
      </c>
      <c r="P98" s="11">
        <f>APC!P98/10000000</f>
        <v>0.28665442669846547</v>
      </c>
      <c r="Q98" s="11">
        <f>APC!Q98/10000000</f>
        <v>0.28744980173262952</v>
      </c>
      <c r="R98" s="11">
        <f>APC!R98/10000000</f>
        <v>0.29286493067806513</v>
      </c>
      <c r="S98" s="11">
        <f>APC!S98/10000000</f>
        <v>0.29039585554643965</v>
      </c>
      <c r="T98" s="11">
        <f>APC!T98/10000000</f>
        <v>0.27498578679843227</v>
      </c>
      <c r="U98" s="11">
        <f>APC!U98/10000000</f>
        <v>0.29432706866447461</v>
      </c>
      <c r="V98" s="11">
        <f>APC!V98/10000000</f>
        <v>0.28785029653331529</v>
      </c>
      <c r="W98" s="12">
        <f>APC!W98/10000000</f>
        <v>0.27479894811227096</v>
      </c>
      <c r="X98" s="12">
        <f>APC!X98/10000000</f>
        <v>0.27294406812118299</v>
      </c>
      <c r="Y98" s="12">
        <f>APC!Y98/10000000</f>
        <v>0.271399946895236</v>
      </c>
      <c r="Z98" s="12">
        <f>APC!Z98/10000000</f>
        <v>0.262354395678914</v>
      </c>
      <c r="AA98" s="12">
        <f>APC!AA98/10000000</f>
        <v>0.25848478343104303</v>
      </c>
      <c r="AB98" s="12">
        <f>APC!AB98/10000000</f>
        <v>0.25456159351385499</v>
      </c>
      <c r="AC98" s="12">
        <f>APC!AC98/10000000</f>
        <v>0.24795131817311203</v>
      </c>
      <c r="AD98" s="12">
        <f>APC!AD98/10000000</f>
        <v>0.23873531707981499</v>
      </c>
      <c r="AE98" s="12">
        <f>APC!AE98/10000000</f>
        <v>0.23840973212684599</v>
      </c>
      <c r="AG98" s="3">
        <f>(W98-실제값!W98)^2</f>
        <v>7268958945265.8174</v>
      </c>
      <c r="AH98" s="3">
        <f>(X98-실제값!X98)^2</f>
        <v>7659661501584.0742</v>
      </c>
      <c r="AI98" s="3">
        <f>(Y98-실제값!Y98)^2</f>
        <v>7479557051790.5889</v>
      </c>
      <c r="AJ98" s="3">
        <f>(Z98-실제값!Z98)^2</f>
        <v>7016310534916.7119</v>
      </c>
      <c r="AK98" s="3">
        <f>(AA98-실제값!AA98)^2</f>
        <v>7165253168239.2529</v>
      </c>
      <c r="AL98" s="3">
        <f>(AB98-실제값!AB98)^2</f>
        <v>6442830976188.0488</v>
      </c>
      <c r="AM98" s="3">
        <f>(AC98-실제값!AC98)^2</f>
        <v>6861479968866.6406</v>
      </c>
      <c r="AN98" s="3">
        <f>(AD98-실제값!AD98)^2</f>
        <v>6060375664383.5</v>
      </c>
    </row>
    <row r="99" spans="1:40" x14ac:dyDescent="0.6">
      <c r="A99" s="1">
        <v>95</v>
      </c>
      <c r="B99" s="11">
        <f>APC!B99/10000000</f>
        <v>0.3560124670483682</v>
      </c>
      <c r="C99" s="11">
        <f>APC!C99/10000000</f>
        <v>0.2965675357877765</v>
      </c>
      <c r="D99" s="11">
        <f>APC!D99/10000000</f>
        <v>0.33813963055607593</v>
      </c>
      <c r="E99" s="11">
        <f>APC!E99/10000000</f>
        <v>0.32196573922483318</v>
      </c>
      <c r="F99" s="11">
        <f>APC!F99/10000000</f>
        <v>0.33944461424267558</v>
      </c>
      <c r="G99" s="11">
        <f>APC!G99/10000000</f>
        <v>0.33382494746879504</v>
      </c>
      <c r="H99" s="11">
        <f>APC!H99/10000000</f>
        <v>0.33482048772847989</v>
      </c>
      <c r="I99" s="11">
        <f>APC!I99/10000000</f>
        <v>0.34383669936317146</v>
      </c>
      <c r="J99" s="11">
        <f>APC!J99/10000000</f>
        <v>0.3379403157451723</v>
      </c>
      <c r="K99" s="11">
        <f>APC!K99/10000000</f>
        <v>0.32394877779608844</v>
      </c>
      <c r="L99" s="11">
        <f>APC!L99/10000000</f>
        <v>0.34079420251006498</v>
      </c>
      <c r="M99" s="11">
        <f>APC!M99/10000000</f>
        <v>0.32576252033767811</v>
      </c>
      <c r="N99" s="11">
        <f>APC!N99/10000000</f>
        <v>0.33787602984945864</v>
      </c>
      <c r="O99" s="11">
        <f>APC!O99/10000000</f>
        <v>0.32364686953469113</v>
      </c>
      <c r="P99" s="11">
        <f>APC!P99/10000000</f>
        <v>0.32151771374766025</v>
      </c>
      <c r="Q99" s="11">
        <f>APC!Q99/10000000</f>
        <v>0.31498232237252843</v>
      </c>
      <c r="R99" s="11">
        <f>APC!R99/10000000</f>
        <v>0.3107193091928776</v>
      </c>
      <c r="S99" s="11">
        <f>APC!S99/10000000</f>
        <v>0.32208961337410447</v>
      </c>
      <c r="T99" s="11">
        <f>APC!T99/10000000</f>
        <v>0.3189817007912697</v>
      </c>
      <c r="U99" s="11">
        <f>APC!U99/10000000</f>
        <v>0.29674512640849671</v>
      </c>
      <c r="V99" s="11">
        <f>APC!V99/10000000</f>
        <v>0.33380703182099403</v>
      </c>
      <c r="W99" s="12">
        <f>APC!W99/10000000</f>
        <v>0.31152586637373503</v>
      </c>
      <c r="X99" s="12">
        <f>APC!X99/10000000</f>
        <v>0.29818733862269103</v>
      </c>
      <c r="Y99" s="12">
        <f>APC!Y99/10000000</f>
        <v>0.29645195078390701</v>
      </c>
      <c r="Z99" s="12">
        <f>APC!Z99/10000000</f>
        <v>0.29376432427835103</v>
      </c>
      <c r="AA99" s="12">
        <f>APC!AA99/10000000</f>
        <v>0.28390479870239199</v>
      </c>
      <c r="AB99" s="12">
        <f>APC!AB99/10000000</f>
        <v>0.27987468049844</v>
      </c>
      <c r="AC99" s="12">
        <f>APC!AC99/10000000</f>
        <v>0.27769327593458498</v>
      </c>
      <c r="AD99" s="12">
        <f>APC!AD99/10000000</f>
        <v>0.26750776067625398</v>
      </c>
      <c r="AE99" s="12">
        <f>APC!AE99/10000000</f>
        <v>0.259948513379406</v>
      </c>
      <c r="AG99" s="3">
        <f>(W99-실제값!W99)^2</f>
        <v>9589998325582.0176</v>
      </c>
      <c r="AH99" s="3">
        <f>(X99-실제값!X99)^2</f>
        <v>9192639087235.8613</v>
      </c>
      <c r="AI99" s="3">
        <f>(Y99-실제값!Y99)^2</f>
        <v>9225423162024.3906</v>
      </c>
      <c r="AJ99" s="3">
        <f>(Z99-실제값!Z99)^2</f>
        <v>8968678088911.6055</v>
      </c>
      <c r="AK99" s="3">
        <f>(AA99-실제값!AA99)^2</f>
        <v>8646419506444.3555</v>
      </c>
      <c r="AL99" s="3">
        <f>(AB99-실제값!AB99)^2</f>
        <v>8204477735732.3232</v>
      </c>
      <c r="AM99" s="3">
        <f>(AC99-실제값!AC99)^2</f>
        <v>8865937817106.7949</v>
      </c>
      <c r="AN99" s="3">
        <f>(AD99-실제값!AD99)^2</f>
        <v>7537642169060.8213</v>
      </c>
    </row>
    <row r="100" spans="1:40" x14ac:dyDescent="0.6">
      <c r="A100" s="1">
        <v>96</v>
      </c>
      <c r="B100" s="11">
        <f>APC!B100/10000000</f>
        <v>0.32390924252441594</v>
      </c>
      <c r="C100" s="11">
        <f>APC!C100/10000000</f>
        <v>0.38995956130082299</v>
      </c>
      <c r="D100" s="11">
        <f>APC!D100/10000000</f>
        <v>0.32875359863996229</v>
      </c>
      <c r="E100" s="11">
        <f>APC!E100/10000000</f>
        <v>0.37153910365077109</v>
      </c>
      <c r="F100" s="11">
        <f>APC!F100/10000000</f>
        <v>0.35731436104839381</v>
      </c>
      <c r="G100" s="11">
        <f>APC!G100/10000000</f>
        <v>0.36919046500994773</v>
      </c>
      <c r="H100" s="11">
        <f>APC!H100/10000000</f>
        <v>0.3698535257596815</v>
      </c>
      <c r="I100" s="11">
        <f>APC!I100/10000000</f>
        <v>0.36823798353479059</v>
      </c>
      <c r="J100" s="11">
        <f>APC!J100/10000000</f>
        <v>0.38098255240834528</v>
      </c>
      <c r="K100" s="11">
        <f>APC!K100/10000000</f>
        <v>0.36727040757571422</v>
      </c>
      <c r="L100" s="11">
        <f>APC!L100/10000000</f>
        <v>0.35625927925724044</v>
      </c>
      <c r="M100" s="11">
        <f>APC!M100/10000000</f>
        <v>0.35632540430939852</v>
      </c>
      <c r="N100" s="11">
        <f>APC!N100/10000000</f>
        <v>0.33957111898592762</v>
      </c>
      <c r="O100" s="11">
        <f>APC!O100/10000000</f>
        <v>0.35108308129328086</v>
      </c>
      <c r="P100" s="11">
        <f>APC!P100/10000000</f>
        <v>0.34704396265570464</v>
      </c>
      <c r="Q100" s="11">
        <f>APC!Q100/10000000</f>
        <v>0.35388734741508132</v>
      </c>
      <c r="R100" s="11">
        <f>APC!R100/10000000</f>
        <v>0.3463715620976161</v>
      </c>
      <c r="S100" s="11">
        <f>APC!S100/10000000</f>
        <v>0.3477721837169831</v>
      </c>
      <c r="T100" s="11">
        <f>APC!T100/10000000</f>
        <v>0.34825880886427835</v>
      </c>
      <c r="U100" s="11">
        <f>APC!U100/10000000</f>
        <v>0.34772725871455556</v>
      </c>
      <c r="V100" s="11">
        <f>APC!V100/10000000</f>
        <v>0.33219662317067455</v>
      </c>
      <c r="W100" s="12">
        <f>APC!W100/10000000</f>
        <v>0.36081032283463299</v>
      </c>
      <c r="X100" s="12">
        <f>APC!X100/10000000</f>
        <v>0.33913678600571801</v>
      </c>
      <c r="Y100" s="12">
        <f>APC!Y100/10000000</f>
        <v>0.32492004583486001</v>
      </c>
      <c r="Z100" s="12">
        <f>APC!Z100/10000000</f>
        <v>0.32192170658326802</v>
      </c>
      <c r="AA100" s="12">
        <f>APC!AA100/10000000</f>
        <v>0.318926124382373</v>
      </c>
      <c r="AB100" s="12">
        <f>APC!AB100/10000000</f>
        <v>0.30839548890995</v>
      </c>
      <c r="AC100" s="12">
        <f>APC!AC100/10000000</f>
        <v>0.30629700370273905</v>
      </c>
      <c r="AD100" s="12">
        <f>APC!AD100/10000000</f>
        <v>0.30056747501717401</v>
      </c>
      <c r="AE100" s="12">
        <f>APC!AE100/10000000</f>
        <v>0.29222253771643003</v>
      </c>
      <c r="AG100" s="3">
        <f>(W100-실제값!W100)^2</f>
        <v>12935002434593.135</v>
      </c>
      <c r="AH100" s="3">
        <f>(X100-실제값!X100)^2</f>
        <v>11910393457071.982</v>
      </c>
      <c r="AI100" s="3">
        <f>(Y100-실제값!Y100)^2</f>
        <v>11114369137047.059</v>
      </c>
      <c r="AJ100" s="3">
        <f>(Z100-실제값!Z100)^2</f>
        <v>10869478683597.254</v>
      </c>
      <c r="AK100" s="3">
        <f>(AA100-실제값!AA100)^2</f>
        <v>11078737395845.297</v>
      </c>
      <c r="AL100" s="3">
        <f>(AB100-실제값!AB100)^2</f>
        <v>9176998758563.793</v>
      </c>
      <c r="AM100" s="3">
        <f>(AC100-실제값!AC100)^2</f>
        <v>11075267711850.816</v>
      </c>
      <c r="AN100" s="3">
        <f>(AD100-실제값!AD100)^2</f>
        <v>9413948534190.0391</v>
      </c>
    </row>
    <row r="101" spans="1:40" x14ac:dyDescent="0.6">
      <c r="A101" s="1">
        <v>97</v>
      </c>
      <c r="B101" s="11">
        <f>APC!B101/10000000</f>
        <v>0.39842770848146941</v>
      </c>
      <c r="C101" s="11">
        <f>APC!C101/10000000</f>
        <v>0.35497526594025547</v>
      </c>
      <c r="D101" s="11">
        <f>APC!D101/10000000</f>
        <v>0.42113568859157402</v>
      </c>
      <c r="E101" s="11">
        <f>APC!E101/10000000</f>
        <v>0.35328789401797311</v>
      </c>
      <c r="F101" s="11">
        <f>APC!F101/10000000</f>
        <v>0.40745613599578984</v>
      </c>
      <c r="G101" s="11">
        <f>APC!G101/10000000</f>
        <v>0.38600373719741499</v>
      </c>
      <c r="H101" s="11">
        <f>APC!H101/10000000</f>
        <v>0.3819982773471145</v>
      </c>
      <c r="I101" s="11">
        <f>APC!I101/10000000</f>
        <v>0.394874461397832</v>
      </c>
      <c r="J101" s="11">
        <f>APC!J101/10000000</f>
        <v>0.38461470890837757</v>
      </c>
      <c r="K101" s="11">
        <f>APC!K101/10000000</f>
        <v>0.38958106775177942</v>
      </c>
      <c r="L101" s="11">
        <f>APC!L101/10000000</f>
        <v>0.40702856910800223</v>
      </c>
      <c r="M101" s="11">
        <f>APC!M101/10000000</f>
        <v>0.38589607771315282</v>
      </c>
      <c r="N101" s="11">
        <f>APC!N101/10000000</f>
        <v>0.38408142675975993</v>
      </c>
      <c r="O101" s="11">
        <f>APC!O101/10000000</f>
        <v>0.37891622417675591</v>
      </c>
      <c r="P101" s="11">
        <f>APC!P101/10000000</f>
        <v>0.38139731915303976</v>
      </c>
      <c r="Q101" s="11">
        <f>APC!Q101/10000000</f>
        <v>0.37090667068042632</v>
      </c>
      <c r="R101" s="11">
        <f>APC!R101/10000000</f>
        <v>0.38487415563017868</v>
      </c>
      <c r="S101" s="11">
        <f>APC!S101/10000000</f>
        <v>0.37990418564761702</v>
      </c>
      <c r="T101" s="11">
        <f>APC!T101/10000000</f>
        <v>0.37291047306751479</v>
      </c>
      <c r="U101" s="11">
        <f>APC!U101/10000000</f>
        <v>0.3873748281329254</v>
      </c>
      <c r="V101" s="11">
        <f>APC!V101/10000000</f>
        <v>0.3864064073597861</v>
      </c>
      <c r="W101" s="12">
        <f>APC!W101/10000000</f>
        <v>0.36396952303265601</v>
      </c>
      <c r="X101" s="12">
        <f>APC!X101/10000000</f>
        <v>0.39049960347101503</v>
      </c>
      <c r="Y101" s="12">
        <f>APC!Y101/10000000</f>
        <v>0.36738638895757397</v>
      </c>
      <c r="Z101" s="12">
        <f>APC!Z101/10000000</f>
        <v>0.35077877735345897</v>
      </c>
      <c r="AA101" s="12">
        <f>APC!AA101/10000000</f>
        <v>0.34745787525469896</v>
      </c>
      <c r="AB101" s="12">
        <f>APC!AB101/10000000</f>
        <v>0.34441831220653096</v>
      </c>
      <c r="AC101" s="12">
        <f>APC!AC101/10000000</f>
        <v>0.33554286603662598</v>
      </c>
      <c r="AD101" s="12">
        <f>APC!AD101/10000000</f>
        <v>0.32959470259130202</v>
      </c>
      <c r="AE101" s="12">
        <f>APC!AE101/10000000</f>
        <v>0.32642255544660198</v>
      </c>
      <c r="AG101" s="3">
        <f>(W101-실제값!W101)^2</f>
        <v>12475729285308.104</v>
      </c>
      <c r="AH101" s="3">
        <f>(X101-실제값!X101)^2</f>
        <v>15942951185841.711</v>
      </c>
      <c r="AI101" s="3">
        <f>(Y101-실제값!Y101)^2</f>
        <v>14394676724210.287</v>
      </c>
      <c r="AJ101" s="3">
        <f>(Z101-실제값!Z101)^2</f>
        <v>12710986123085.26</v>
      </c>
      <c r="AK101" s="3">
        <f>(AA101-실제값!AA101)^2</f>
        <v>13167856741363.281</v>
      </c>
      <c r="AL101" s="3">
        <f>(AB101-실제값!AB101)^2</f>
        <v>12377321498728.73</v>
      </c>
      <c r="AM101" s="3">
        <f>(AC101-실제값!AC101)^2</f>
        <v>12830384623742.172</v>
      </c>
      <c r="AN101" s="3">
        <f>(AD101-실제값!AD101)^2</f>
        <v>11917085680119.686</v>
      </c>
    </row>
    <row r="102" spans="1:40" x14ac:dyDescent="0.6">
      <c r="A102" s="1">
        <v>98</v>
      </c>
      <c r="B102" s="11">
        <f>APC!B102/10000000</f>
        <v>0.39068882036929869</v>
      </c>
      <c r="C102" s="11">
        <f>APC!C102/10000000</f>
        <v>0.41931921387700494</v>
      </c>
      <c r="D102" s="11">
        <f>APC!D102/10000000</f>
        <v>0.37754495939272131</v>
      </c>
      <c r="E102" s="11">
        <f>APC!E102/10000000</f>
        <v>0.4428549233089924</v>
      </c>
      <c r="F102" s="11">
        <f>APC!F102/10000000</f>
        <v>0.3716929444032181</v>
      </c>
      <c r="G102" s="11">
        <f>APC!G102/10000000</f>
        <v>0.44243756295074577</v>
      </c>
      <c r="H102" s="11">
        <f>APC!H102/10000000</f>
        <v>0.4144632440609195</v>
      </c>
      <c r="I102" s="11">
        <f>APC!I102/10000000</f>
        <v>0.4407844243697549</v>
      </c>
      <c r="J102" s="11">
        <f>APC!J102/10000000</f>
        <v>0.42184471092741238</v>
      </c>
      <c r="K102" s="11">
        <f>APC!K102/10000000</f>
        <v>0.40667491943723966</v>
      </c>
      <c r="L102" s="11">
        <f>APC!L102/10000000</f>
        <v>0.41928407331767747</v>
      </c>
      <c r="M102" s="11">
        <f>APC!M102/10000000</f>
        <v>0.4212818610778517</v>
      </c>
      <c r="N102" s="11">
        <f>APC!N102/10000000</f>
        <v>0.40974000005838102</v>
      </c>
      <c r="O102" s="11">
        <f>APC!O102/10000000</f>
        <v>0.42521432033792678</v>
      </c>
      <c r="P102" s="11">
        <f>APC!P102/10000000</f>
        <v>0.38284350569772629</v>
      </c>
      <c r="Q102" s="11">
        <f>APC!Q102/10000000</f>
        <v>0.41313935030936155</v>
      </c>
      <c r="R102" s="11">
        <f>APC!R102/10000000</f>
        <v>0.39328859517955106</v>
      </c>
      <c r="S102" s="11">
        <f>APC!S102/10000000</f>
        <v>0.42244575221009517</v>
      </c>
      <c r="T102" s="11">
        <f>APC!T102/10000000</f>
        <v>0.40475345102884375</v>
      </c>
      <c r="U102" s="11">
        <f>APC!U102/10000000</f>
        <v>0.40932103100916895</v>
      </c>
      <c r="V102" s="11">
        <f>APC!V102/10000000</f>
        <v>0.41790460932919571</v>
      </c>
      <c r="W102" s="12">
        <f>APC!W102/10000000</f>
        <v>0.41273125517335901</v>
      </c>
      <c r="X102" s="12">
        <f>APC!X102/10000000</f>
        <v>0.38992894536570499</v>
      </c>
      <c r="Y102" s="12">
        <f>APC!Y102/10000000</f>
        <v>0.41874301161555499</v>
      </c>
      <c r="Z102" s="12">
        <f>APC!Z102/10000000</f>
        <v>0.39260757911605604</v>
      </c>
      <c r="AA102" s="12">
        <f>APC!AA102/10000000</f>
        <v>0.37476931149040105</v>
      </c>
      <c r="AB102" s="12">
        <f>APC!AB102/10000000</f>
        <v>0.37143011352307398</v>
      </c>
      <c r="AC102" s="12">
        <f>APC!AC102/10000000</f>
        <v>0.37094117200673898</v>
      </c>
      <c r="AD102" s="12">
        <f>APC!AD102/10000000</f>
        <v>0.35740802268772104</v>
      </c>
      <c r="AE102" s="12">
        <f>APC!AE102/10000000</f>
        <v>0.354321261046595</v>
      </c>
      <c r="AG102" s="3">
        <f>(W102-실제값!W102)^2</f>
        <v>17801948194217.805</v>
      </c>
      <c r="AH102" s="3">
        <f>(X102-실제값!X102)^2</f>
        <v>15531445166781.551</v>
      </c>
      <c r="AI102" s="3">
        <f>(Y102-실제값!Y102)^2</f>
        <v>18508173471758.078</v>
      </c>
      <c r="AJ102" s="3">
        <f>(Z102-실제값!Z102)^2</f>
        <v>17018799424253.215</v>
      </c>
      <c r="AK102" s="3">
        <f>(AA102-실제값!AA102)^2</f>
        <v>15138533084080.535</v>
      </c>
      <c r="AL102" s="3">
        <f>(AB102-실제값!AB102)^2</f>
        <v>14513532339735.547</v>
      </c>
      <c r="AM102" s="3">
        <f>(AC102-실제값!AC102)^2</f>
        <v>16833895052857.004</v>
      </c>
      <c r="AN102" s="3">
        <f>(AD102-실제값!AD102)^2</f>
        <v>13760677769434.408</v>
      </c>
    </row>
    <row r="103" spans="1:40" x14ac:dyDescent="0.6">
      <c r="A103" s="1">
        <v>99</v>
      </c>
      <c r="B103" s="11">
        <f>APC!B103/10000000</f>
        <v>0.40915652423991139</v>
      </c>
      <c r="C103" s="11">
        <f>APC!C103/10000000</f>
        <v>0.41507066107671381</v>
      </c>
      <c r="D103" s="11">
        <f>APC!D103/10000000</f>
        <v>0.43320595897393094</v>
      </c>
      <c r="E103" s="11">
        <f>APC!E103/10000000</f>
        <v>0.40232600803873719</v>
      </c>
      <c r="F103" s="11">
        <f>APC!F103/10000000</f>
        <v>0.49955040759101288</v>
      </c>
      <c r="G103" s="11">
        <f>APC!G103/10000000</f>
        <v>0.41848545925712644</v>
      </c>
      <c r="H103" s="11">
        <f>APC!H103/10000000</f>
        <v>0.45395782318311118</v>
      </c>
      <c r="I103" s="11">
        <f>APC!I103/10000000</f>
        <v>0.44369402624116011</v>
      </c>
      <c r="J103" s="11">
        <f>APC!J103/10000000</f>
        <v>0.46861076619677161</v>
      </c>
      <c r="K103" s="11">
        <f>APC!K103/10000000</f>
        <v>0.44577359714563741</v>
      </c>
      <c r="L103" s="11">
        <f>APC!L103/10000000</f>
        <v>0.44231850180885335</v>
      </c>
      <c r="M103" s="11">
        <f>APC!M103/10000000</f>
        <v>0.43749484300906172</v>
      </c>
      <c r="N103" s="11">
        <f>APC!N103/10000000</f>
        <v>0.45564478212626708</v>
      </c>
      <c r="O103" s="11">
        <f>APC!O103/10000000</f>
        <v>0.44386708419550092</v>
      </c>
      <c r="P103" s="11">
        <f>APC!P103/10000000</f>
        <v>0.44218393059413891</v>
      </c>
      <c r="Q103" s="11">
        <f>APC!Q103/10000000</f>
        <v>0.42987264840922801</v>
      </c>
      <c r="R103" s="11">
        <f>APC!R103/10000000</f>
        <v>0.45431833054056203</v>
      </c>
      <c r="S103" s="11">
        <f>APC!S103/10000000</f>
        <v>0.43941606090466195</v>
      </c>
      <c r="T103" s="11">
        <f>APC!T103/10000000</f>
        <v>0.44076550466119702</v>
      </c>
      <c r="U103" s="11">
        <f>APC!U103/10000000</f>
        <v>0.43368569656663991</v>
      </c>
      <c r="V103" s="11">
        <f>APC!V103/10000000</f>
        <v>0.44602211646299295</v>
      </c>
      <c r="W103" s="12">
        <f>APC!W103/10000000</f>
        <v>0.449690705142748</v>
      </c>
      <c r="X103" s="12">
        <f>APC!X103/10000000</f>
        <v>0.44368473043127898</v>
      </c>
      <c r="Y103" s="12">
        <f>APC!Y103/10000000</f>
        <v>0.419564871084952</v>
      </c>
      <c r="Z103" s="12">
        <f>APC!Z103/10000000</f>
        <v>0.449024313728424</v>
      </c>
      <c r="AA103" s="12">
        <f>APC!AA103/10000000</f>
        <v>0.420897221516492</v>
      </c>
      <c r="AB103" s="12">
        <f>APC!AB103/10000000</f>
        <v>0.40199961868032702</v>
      </c>
      <c r="AC103" s="12">
        <f>APC!AC103/10000000</f>
        <v>0.40140482216536799</v>
      </c>
      <c r="AD103" s="12">
        <f>APC!AD103/10000000</f>
        <v>0.39646786826048402</v>
      </c>
      <c r="AE103" s="12">
        <f>APC!AE103/10000000</f>
        <v>0.38553867962067101</v>
      </c>
      <c r="AG103" s="3">
        <f>(W103-실제값!W103)^2</f>
        <v>20212478667023.109</v>
      </c>
      <c r="AH103" s="3">
        <f>(X103-실제값!X103)^2</f>
        <v>21603446284177.598</v>
      </c>
      <c r="AI103" s="3">
        <f>(Y103-실제값!Y103)^2</f>
        <v>17939771521464.27</v>
      </c>
      <c r="AJ103" s="3">
        <f>(Z103-실제값!Z103)^2</f>
        <v>19483085375835.223</v>
      </c>
      <c r="AK103" s="3">
        <f>(AA103-실제값!AA103)^2</f>
        <v>20636638156534.922</v>
      </c>
      <c r="AL103" s="3">
        <f>(AB103-실제값!AB103)^2</f>
        <v>16829628685213.621</v>
      </c>
      <c r="AM103" s="3">
        <f>(AC103-실제값!AC103)^2</f>
        <v>19246844542587.578</v>
      </c>
      <c r="AN103" s="3">
        <f>(AD103-실제값!AD103)^2</f>
        <v>15529166993708.662</v>
      </c>
    </row>
    <row r="104" spans="1:40" x14ac:dyDescent="0.6">
      <c r="A104" s="1">
        <v>100</v>
      </c>
      <c r="B104" s="11">
        <f>APC!B104/10000000</f>
        <v>0.48843816193316925</v>
      </c>
      <c r="C104" s="11">
        <f>APC!C104/10000000</f>
        <v>0.49547194456967636</v>
      </c>
      <c r="D104" s="11">
        <f>APC!D104/10000000</f>
        <v>0.49591415091430519</v>
      </c>
      <c r="E104" s="11">
        <f>APC!E104/10000000</f>
        <v>0.50702291575536318</v>
      </c>
      <c r="F104" s="11">
        <f>APC!F104/10000000</f>
        <v>0.50312786558425548</v>
      </c>
      <c r="G104" s="11">
        <f>APC!G104/10000000</f>
        <v>0.52998145970711497</v>
      </c>
      <c r="H104" s="11">
        <f>APC!H104/10000000</f>
        <v>0.5054393452721434</v>
      </c>
      <c r="I104" s="11">
        <f>APC!I104/10000000</f>
        <v>0.52106616986971532</v>
      </c>
      <c r="J104" s="11">
        <f>APC!J104/10000000</f>
        <v>0.51846086062564278</v>
      </c>
      <c r="K104" s="11">
        <f>APC!K104/10000000</f>
        <v>0.52118236873430601</v>
      </c>
      <c r="L104" s="11">
        <f>APC!L104/10000000</f>
        <v>0.51696822629130834</v>
      </c>
      <c r="M104" s="11">
        <f>APC!M104/10000000</f>
        <v>0.52112763832299436</v>
      </c>
      <c r="N104" s="11">
        <f>APC!N104/10000000</f>
        <v>0.51958974291886273</v>
      </c>
      <c r="O104" s="11">
        <f>APC!O104/10000000</f>
        <v>0.5296120805518576</v>
      </c>
      <c r="P104" s="11">
        <f>APC!P104/10000000</f>
        <v>0.5208663391156122</v>
      </c>
      <c r="Q104" s="11">
        <f>APC!Q104/10000000</f>
        <v>0.52594841818489424</v>
      </c>
      <c r="R104" s="11">
        <f>APC!R104/10000000</f>
        <v>0.50909952361437683</v>
      </c>
      <c r="S104" s="11">
        <f>APC!S104/10000000</f>
        <v>0.52575597975490074</v>
      </c>
      <c r="T104" s="11">
        <f>APC!T104/10000000</f>
        <v>0.52183959648242551</v>
      </c>
      <c r="U104" s="11">
        <f>APC!U104/10000000</f>
        <v>0.519803170284592</v>
      </c>
      <c r="V104" s="11">
        <f>APC!V104/10000000</f>
        <v>0.52869669276235398</v>
      </c>
      <c r="W104" s="12">
        <f>APC!W104/10000000</f>
        <v>0.52356124044357899</v>
      </c>
      <c r="X104" s="12">
        <f>APC!X104/10000000</f>
        <v>0.526004170862725</v>
      </c>
      <c r="Y104" s="12">
        <f>APC!Y104/10000000</f>
        <v>0.51946498488659898</v>
      </c>
      <c r="Z104" s="12">
        <f>APC!Z104/10000000</f>
        <v>0.48954154810755596</v>
      </c>
      <c r="AA104" s="12">
        <f>APC!AA104/10000000</f>
        <v>0.52378781348885994</v>
      </c>
      <c r="AB104" s="12">
        <f>APC!AB104/10000000</f>
        <v>0.49125369679409098</v>
      </c>
      <c r="AC104" s="12">
        <f>APC!AC104/10000000</f>
        <v>0.47271487440530602</v>
      </c>
      <c r="AD104" s="12">
        <f>APC!AD104/10000000</f>
        <v>0.46682455703928305</v>
      </c>
      <c r="AE104" s="12">
        <f>APC!AE104/10000000</f>
        <v>0.46535009508271097</v>
      </c>
      <c r="AG104" s="3">
        <f>(W104-실제값!W104)^2</f>
        <v>26537433797705.75</v>
      </c>
      <c r="AH104" s="3">
        <f>(X104-실제값!X104)^2</f>
        <v>27763368117625.273</v>
      </c>
      <c r="AI104" s="3">
        <f>(Y104-실제값!Y104)^2</f>
        <v>27618943125846.148</v>
      </c>
      <c r="AJ104" s="3">
        <f>(Z104-실제값!Z104)^2</f>
        <v>26031723607713.82</v>
      </c>
      <c r="AK104" s="3">
        <f>(AA104-실제값!AA104)^2</f>
        <v>29404497144266.637</v>
      </c>
      <c r="AL104" s="3">
        <f>(AB104-실제값!AB104)^2</f>
        <v>25874983559765.441</v>
      </c>
      <c r="AM104" s="3">
        <f>(AC104-실제값!AC104)^2</f>
        <v>28579287601918.02</v>
      </c>
      <c r="AN104" s="3">
        <f>(AD104-실제값!AD104)^2</f>
        <v>23452005411155.188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CF52-4E7A-4CA4-BF40-BA20B8584659}">
  <sheetPr>
    <tabColor rgb="FFFFFF00"/>
  </sheetPr>
  <dimension ref="A3:AE104"/>
  <sheetViews>
    <sheetView zoomScale="70" zoomScaleNormal="70" workbookViewId="0">
      <selection activeCell="Z42" sqref="Z42"/>
    </sheetView>
  </sheetViews>
  <sheetFormatPr defaultRowHeight="16.899999999999999" x14ac:dyDescent="0.6"/>
  <cols>
    <col min="2" max="16" width="10.875" customWidth="1"/>
    <col min="17" max="31" width="10.875" bestFit="1" customWidth="1"/>
  </cols>
  <sheetData>
    <row r="3" spans="1:3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</row>
    <row r="4" spans="1:3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v>63329.844666380879</v>
      </c>
      <c r="X4" s="8">
        <v>62163.765218326422</v>
      </c>
      <c r="Y4" s="8">
        <v>61247.865314067138</v>
      </c>
      <c r="Z4" s="8">
        <v>60236.123673251313</v>
      </c>
      <c r="AA4" s="8">
        <v>56897.926692163586</v>
      </c>
      <c r="AB4" s="8">
        <v>58546.480692620455</v>
      </c>
      <c r="AC4" s="8">
        <v>61143.03353466402</v>
      </c>
      <c r="AD4" s="8">
        <v>59305.248922289305</v>
      </c>
      <c r="AE4" s="8"/>
    </row>
    <row r="5" spans="1:3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v>4278.2973368429684</v>
      </c>
      <c r="X5" s="8">
        <v>4228.1089312258591</v>
      </c>
      <c r="Y5" s="8">
        <v>4135.932829622926</v>
      </c>
      <c r="Z5" s="8">
        <v>4165.6579751452682</v>
      </c>
      <c r="AA5" s="8">
        <v>3998.7334830589066</v>
      </c>
      <c r="AB5" s="8">
        <v>4044.794294228835</v>
      </c>
      <c r="AC5" s="8">
        <v>4691.5557843922643</v>
      </c>
      <c r="AD5" s="8">
        <v>4778.3136233797795</v>
      </c>
      <c r="AE5" s="8"/>
    </row>
    <row r="6" spans="1:3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v>2814.7815899392835</v>
      </c>
      <c r="X6" s="8">
        <v>2844.3885904911485</v>
      </c>
      <c r="Y6" s="8">
        <v>2976.7630763018487</v>
      </c>
      <c r="Z6" s="8">
        <v>2548.0414202378388</v>
      </c>
      <c r="AA6" s="8">
        <v>2542.7271078306399</v>
      </c>
      <c r="AB6" s="8">
        <v>2625.9019125989321</v>
      </c>
      <c r="AC6" s="8">
        <v>3027.7167835710397</v>
      </c>
      <c r="AD6" s="8">
        <v>3312.6009661715716</v>
      </c>
      <c r="AE6" s="8"/>
    </row>
    <row r="7" spans="1:3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v>2300.2703884193602</v>
      </c>
      <c r="X7" s="8">
        <v>2255.2478268762525</v>
      </c>
      <c r="Y7" s="8">
        <v>2206.9886128885541</v>
      </c>
      <c r="Z7" s="8">
        <v>1897.209148040725</v>
      </c>
      <c r="AA7" s="8">
        <v>2022.4167072049306</v>
      </c>
      <c r="AB7" s="8">
        <v>2136.3422301476808</v>
      </c>
      <c r="AC7" s="8">
        <v>2223.5010491472344</v>
      </c>
      <c r="AD7" s="8">
        <v>2360.8975483441195</v>
      </c>
      <c r="AE7" s="8"/>
    </row>
    <row r="8" spans="1:3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v>1669.1392558947718</v>
      </c>
      <c r="X8" s="8">
        <v>1591.2443198643721</v>
      </c>
      <c r="Y8" s="8">
        <v>1686.8401822764342</v>
      </c>
      <c r="Z8" s="8">
        <v>1507.5061246495654</v>
      </c>
      <c r="AA8" s="8">
        <v>1484.4743658990637</v>
      </c>
      <c r="AB8" s="8">
        <v>1647.8718360230819</v>
      </c>
      <c r="AC8" s="8">
        <v>1741.0464878473949</v>
      </c>
      <c r="AD8" s="8">
        <v>1788.792321758692</v>
      </c>
      <c r="AE8" s="8"/>
    </row>
    <row r="9" spans="1:3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v>1408.8455163875203</v>
      </c>
      <c r="X9" s="8">
        <v>1458.7616204922972</v>
      </c>
      <c r="Y9" s="8">
        <v>1434.6729256310241</v>
      </c>
      <c r="Z9" s="8">
        <v>1414.8271847079106</v>
      </c>
      <c r="AA9" s="8">
        <v>1456.2401485624664</v>
      </c>
      <c r="AB9" s="8">
        <v>1449.3610217622784</v>
      </c>
      <c r="AC9" s="8">
        <v>1660.7758050636264</v>
      </c>
      <c r="AD9" s="8">
        <v>1660.6113733439954</v>
      </c>
      <c r="AE9" s="8"/>
    </row>
    <row r="10" spans="1:3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v>1372.3521904379879</v>
      </c>
      <c r="X10" s="8">
        <v>1171.5070774914127</v>
      </c>
      <c r="Y10" s="8">
        <v>1202.0622079454597</v>
      </c>
      <c r="Z10" s="8">
        <v>1294.6220920393184</v>
      </c>
      <c r="AA10" s="8">
        <v>1203.501156725692</v>
      </c>
      <c r="AB10" s="8">
        <v>1398.6635986105111</v>
      </c>
      <c r="AC10" s="8">
        <v>1388.3994031816001</v>
      </c>
      <c r="AD10" s="8">
        <v>1342.8181672182607</v>
      </c>
      <c r="AE10" s="8"/>
    </row>
    <row r="11" spans="1:3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v>1303.0983100057563</v>
      </c>
      <c r="X11" s="8">
        <v>1294.9868813347728</v>
      </c>
      <c r="Y11" s="8">
        <v>1172.8352288313883</v>
      </c>
      <c r="Z11" s="8">
        <v>1174.9837517471974</v>
      </c>
      <c r="AA11" s="8">
        <v>1152.9958108143794</v>
      </c>
      <c r="AB11" s="8">
        <v>1232.6804870200228</v>
      </c>
      <c r="AC11" s="8">
        <v>1135.070323636781</v>
      </c>
      <c r="AD11" s="8">
        <v>1264.2963952729458</v>
      </c>
      <c r="AE11" s="8"/>
    </row>
    <row r="12" spans="1:3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v>1354.365437636068</v>
      </c>
      <c r="X12" s="8">
        <v>1184.263503509449</v>
      </c>
      <c r="Y12" s="8">
        <v>1141.2645146994842</v>
      </c>
      <c r="Z12" s="8">
        <v>1208.5916120939953</v>
      </c>
      <c r="AA12" s="8">
        <v>1013.0956200645572</v>
      </c>
      <c r="AB12" s="8">
        <v>1132.6325239772334</v>
      </c>
      <c r="AC12" s="8">
        <v>1262.8390469900226</v>
      </c>
      <c r="AD12" s="8">
        <v>1174.0929814428046</v>
      </c>
      <c r="AE12" s="8"/>
    </row>
    <row r="13" spans="1:3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v>1153.5694917921874</v>
      </c>
      <c r="X13" s="8">
        <v>1134.3893835102729</v>
      </c>
      <c r="Y13" s="8">
        <v>1261.6470452273329</v>
      </c>
      <c r="Z13" s="8">
        <v>1152.9852980337234</v>
      </c>
      <c r="AA13" s="8">
        <v>1106.9176907828971</v>
      </c>
      <c r="AB13" s="8">
        <v>1180.3178992877492</v>
      </c>
      <c r="AC13" s="8">
        <v>1172.5015426980842</v>
      </c>
      <c r="AD13" s="8">
        <v>1291.9270737963332</v>
      </c>
      <c r="AE13" s="8"/>
    </row>
    <row r="14" spans="1:3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v>1307.2931451092643</v>
      </c>
      <c r="X14" s="8">
        <v>1379.8206463114259</v>
      </c>
      <c r="Y14" s="8">
        <v>1163.7937275210149</v>
      </c>
      <c r="Z14" s="8">
        <v>1382.1910332486855</v>
      </c>
      <c r="AA14" s="8">
        <v>1289.2512802102917</v>
      </c>
      <c r="AB14" s="8">
        <v>1325.3522800752914</v>
      </c>
      <c r="AC14" s="8">
        <v>1233.8375293271704</v>
      </c>
      <c r="AD14" s="8">
        <v>1241.2766775064176</v>
      </c>
      <c r="AE14" s="8"/>
    </row>
    <row r="15" spans="1:3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v>1323.3493607120349</v>
      </c>
      <c r="X15" s="8">
        <v>1435.4449363237438</v>
      </c>
      <c r="Y15" s="8">
        <v>1156.0634938225928</v>
      </c>
      <c r="Z15" s="8">
        <v>1506.3482538755379</v>
      </c>
      <c r="AA15" s="8">
        <v>1475.9251969886968</v>
      </c>
      <c r="AB15" s="8">
        <v>1321.3168707003269</v>
      </c>
      <c r="AC15" s="8">
        <v>1503.7192514498279</v>
      </c>
      <c r="AD15" s="8">
        <v>1425.7722693934134</v>
      </c>
      <c r="AE15" s="8"/>
    </row>
    <row r="16" spans="1:3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v>1489.4117016961211</v>
      </c>
      <c r="X16" s="8">
        <v>1810.9112922914414</v>
      </c>
      <c r="Y16" s="8">
        <v>1586.8668335650159</v>
      </c>
      <c r="Z16" s="8">
        <v>1643.8944109836241</v>
      </c>
      <c r="AA16" s="8">
        <v>1577.5636150233804</v>
      </c>
      <c r="AB16" s="8">
        <v>1483.2767747993423</v>
      </c>
      <c r="AC16" s="8">
        <v>1578.6985021097194</v>
      </c>
      <c r="AD16" s="8">
        <v>1664.2870404463986</v>
      </c>
      <c r="AE16" s="8"/>
    </row>
    <row r="17" spans="1:31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v>1847.4291438393964</v>
      </c>
      <c r="X17" s="8">
        <v>2029.9027120680175</v>
      </c>
      <c r="Y17" s="8">
        <v>1852.8363415583087</v>
      </c>
      <c r="Z17" s="8">
        <v>1850.9800406598333</v>
      </c>
      <c r="AA17" s="8">
        <v>2231.2872824190404</v>
      </c>
      <c r="AB17" s="8">
        <v>2162.7530150835864</v>
      </c>
      <c r="AC17" s="8">
        <v>2106.9651727377109</v>
      </c>
      <c r="AD17" s="8">
        <v>2345.3272732500154</v>
      </c>
      <c r="AE17" s="8"/>
    </row>
    <row r="18" spans="1:31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v>2414.6164149093088</v>
      </c>
      <c r="X18" s="8">
        <v>2675.6266649431959</v>
      </c>
      <c r="Y18" s="8">
        <v>2690.3400452898491</v>
      </c>
      <c r="Z18" s="8">
        <v>2520.7264076662136</v>
      </c>
      <c r="AA18" s="8">
        <v>3039.3975400310569</v>
      </c>
      <c r="AB18" s="8">
        <v>2944.6511782995622</v>
      </c>
      <c r="AC18" s="8">
        <v>3177.4316379499223</v>
      </c>
      <c r="AD18" s="8">
        <v>3072.8833563193457</v>
      </c>
      <c r="AE18" s="8"/>
    </row>
    <row r="19" spans="1:31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v>3572.4127910586308</v>
      </c>
      <c r="X19" s="8">
        <v>3753.7839868465103</v>
      </c>
      <c r="Y19" s="8">
        <v>3749.7811962325709</v>
      </c>
      <c r="Z19" s="8">
        <v>3554.8694878597316</v>
      </c>
      <c r="AA19" s="8">
        <v>4111.9816427310789</v>
      </c>
      <c r="AB19" s="8">
        <v>4122.2782480557698</v>
      </c>
      <c r="AC19" s="8">
        <v>4374.4051693668243</v>
      </c>
      <c r="AD19" s="8">
        <v>4526.8564160462074</v>
      </c>
      <c r="AE19" s="8"/>
    </row>
    <row r="20" spans="1:31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v>4966.1365136488785</v>
      </c>
      <c r="X20" s="8">
        <v>5396.7976479192539</v>
      </c>
      <c r="Y20" s="8">
        <v>4795.4876540779014</v>
      </c>
      <c r="Z20" s="8">
        <v>4935.3057089581071</v>
      </c>
      <c r="AA20" s="8">
        <v>5807.3723103172597</v>
      </c>
      <c r="AB20" s="8">
        <v>5878.2407979214795</v>
      </c>
      <c r="AC20" s="8">
        <v>5917.2399061755068</v>
      </c>
      <c r="AD20" s="8">
        <v>6439.2885604816265</v>
      </c>
      <c r="AE20" s="8"/>
    </row>
    <row r="21" spans="1:31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v>6721.0663345494586</v>
      </c>
      <c r="X21" s="8">
        <v>6484.094033108513</v>
      </c>
      <c r="Y21" s="8">
        <v>6576.8231139901563</v>
      </c>
      <c r="Z21" s="8">
        <v>6317.6562547380381</v>
      </c>
      <c r="AA21" s="8">
        <v>7543.0766941825914</v>
      </c>
      <c r="AB21" s="8">
        <v>8279.5058672827454</v>
      </c>
      <c r="AC21" s="8">
        <v>8098.0754430601928</v>
      </c>
      <c r="AD21" s="8">
        <v>8068.3002031900614</v>
      </c>
      <c r="AE21" s="8"/>
    </row>
    <row r="22" spans="1:31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v>9464.4726778125259</v>
      </c>
      <c r="X22" s="8">
        <v>9339.4732014063593</v>
      </c>
      <c r="Y22" s="8">
        <v>9016.1704718955643</v>
      </c>
      <c r="Z22" s="8">
        <v>9003.865712456749</v>
      </c>
      <c r="AA22" s="8">
        <v>10598.291062860579</v>
      </c>
      <c r="AB22" s="8">
        <v>11253.155504211611</v>
      </c>
      <c r="AC22" s="8">
        <v>10705.534741166155</v>
      </c>
      <c r="AD22" s="8">
        <v>10418.622321390789</v>
      </c>
      <c r="AE22" s="8"/>
    </row>
    <row r="23" spans="1:31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v>10975.294635509217</v>
      </c>
      <c r="X23" s="8">
        <v>11313.480079529458</v>
      </c>
      <c r="Y23" s="8">
        <v>9967.4823284227477</v>
      </c>
      <c r="Z23" s="8">
        <v>10208.774297084074</v>
      </c>
      <c r="AA23" s="8">
        <v>12585.408452011003</v>
      </c>
      <c r="AB23" s="8">
        <v>13414.833282369922</v>
      </c>
      <c r="AC23" s="8">
        <v>11856.597212273256</v>
      </c>
      <c r="AD23" s="8">
        <v>11711.583953946363</v>
      </c>
      <c r="AE23" s="8"/>
    </row>
    <row r="24" spans="1:31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v>11751.631588982556</v>
      </c>
      <c r="X24" s="8">
        <v>12042.814199449174</v>
      </c>
      <c r="Y24" s="8">
        <v>10930.270656366107</v>
      </c>
      <c r="Z24" s="8">
        <v>11239.29696537836</v>
      </c>
      <c r="AA24" s="8">
        <v>13509.366409386314</v>
      </c>
      <c r="AB24" s="8">
        <v>13502.478738451449</v>
      </c>
      <c r="AC24" s="8">
        <v>12653.877842631728</v>
      </c>
      <c r="AD24" s="8">
        <v>12220.505469070898</v>
      </c>
      <c r="AE24" s="8"/>
    </row>
    <row r="25" spans="1:31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v>13890.77359914686</v>
      </c>
      <c r="X25" s="8">
        <v>12865.682420123421</v>
      </c>
      <c r="Y25" s="8">
        <v>12642.244490227828</v>
      </c>
      <c r="Z25" s="8">
        <v>13133.09453494268</v>
      </c>
      <c r="AA25" s="8">
        <v>15397.766506731983</v>
      </c>
      <c r="AB25" s="8">
        <v>15513.193071996371</v>
      </c>
      <c r="AC25" s="8">
        <v>13859.704673133014</v>
      </c>
      <c r="AD25" s="8">
        <v>13246.776809262275</v>
      </c>
      <c r="AE25" s="8"/>
    </row>
    <row r="26" spans="1:31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v>14175.651741694717</v>
      </c>
      <c r="X26" s="8">
        <v>13648.281711056123</v>
      </c>
      <c r="Y26" s="8">
        <v>13184.203022229471</v>
      </c>
      <c r="Z26" s="8">
        <v>13192.212914604879</v>
      </c>
      <c r="AA26" s="8">
        <v>15866.512244808566</v>
      </c>
      <c r="AB26" s="8">
        <v>16600.814034789451</v>
      </c>
      <c r="AC26" s="8">
        <v>15009.738706504242</v>
      </c>
      <c r="AD26" s="8">
        <v>13843.33865915937</v>
      </c>
      <c r="AE26" s="8"/>
    </row>
    <row r="27" spans="1:31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v>14916.257576523283</v>
      </c>
      <c r="X27" s="8">
        <v>14553.488754157861</v>
      </c>
      <c r="Y27" s="8">
        <v>13702.286291291144</v>
      </c>
      <c r="Z27" s="8">
        <v>13266.449144282626</v>
      </c>
      <c r="AA27" s="8">
        <v>16533.712416872018</v>
      </c>
      <c r="AB27" s="8">
        <v>16705.602825869973</v>
      </c>
      <c r="AC27" s="8">
        <v>15629.860246132605</v>
      </c>
      <c r="AD27" s="8">
        <v>14552.450887884599</v>
      </c>
      <c r="AE27" s="8"/>
    </row>
    <row r="28" spans="1:31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v>15555.167630675496</v>
      </c>
      <c r="X28" s="8">
        <v>15369.511491856207</v>
      </c>
      <c r="Y28" s="8">
        <v>14457.192192969944</v>
      </c>
      <c r="Z28" s="8">
        <v>13802.737675018236</v>
      </c>
      <c r="AA28" s="8">
        <v>17117.16191733149</v>
      </c>
      <c r="AB28" s="8">
        <v>17704.452089415936</v>
      </c>
      <c r="AC28" s="8">
        <v>16555.008499834137</v>
      </c>
      <c r="AD28" s="8">
        <v>15072.855086949461</v>
      </c>
      <c r="AE28" s="8"/>
    </row>
    <row r="29" spans="1:31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v>16223.21542801431</v>
      </c>
      <c r="X29" s="8">
        <v>15912.295272608646</v>
      </c>
      <c r="Y29" s="8">
        <v>14857.714716501339</v>
      </c>
      <c r="Z29" s="8">
        <v>14849.331231491824</v>
      </c>
      <c r="AA29" s="8">
        <v>17814.551803599476</v>
      </c>
      <c r="AB29" s="8">
        <v>18971.066489076096</v>
      </c>
      <c r="AC29" s="8">
        <v>17303.980095385232</v>
      </c>
      <c r="AD29" s="8">
        <v>16188.216987761663</v>
      </c>
      <c r="AE29" s="8"/>
    </row>
    <row r="30" spans="1:31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v>16037.617498678279</v>
      </c>
      <c r="X30" s="8">
        <v>16849.253764786103</v>
      </c>
      <c r="Y30" s="8">
        <v>15513.462141124748</v>
      </c>
      <c r="Z30" s="8">
        <v>15441.870357939819</v>
      </c>
      <c r="AA30" s="8">
        <v>18313.299661007659</v>
      </c>
      <c r="AB30" s="8">
        <v>19705.039992586397</v>
      </c>
      <c r="AC30" s="8">
        <v>18501.759297873868</v>
      </c>
      <c r="AD30" s="8">
        <v>16786.655430007806</v>
      </c>
      <c r="AE30" s="8"/>
    </row>
    <row r="31" spans="1:31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v>17183.247436905924</v>
      </c>
      <c r="X31" s="8">
        <v>17454.444556048908</v>
      </c>
      <c r="Y31" s="8">
        <v>16859.664223951109</v>
      </c>
      <c r="Z31" s="8">
        <v>15856.836055977279</v>
      </c>
      <c r="AA31" s="8">
        <v>19448.078254816042</v>
      </c>
      <c r="AB31" s="8">
        <v>20647.998097286345</v>
      </c>
      <c r="AC31" s="8">
        <v>19334.957242338009</v>
      </c>
      <c r="AD31" s="8">
        <v>17957.24842124771</v>
      </c>
      <c r="AE31" s="8"/>
    </row>
    <row r="32" spans="1:31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v>17983.605272206772</v>
      </c>
      <c r="X32" s="8">
        <v>18113.14391189277</v>
      </c>
      <c r="Y32" s="8">
        <v>17367.712838999527</v>
      </c>
      <c r="Z32" s="8">
        <v>16876.23310941493</v>
      </c>
      <c r="AA32" s="8">
        <v>20313.001991289813</v>
      </c>
      <c r="AB32" s="8">
        <v>21778.868591729468</v>
      </c>
      <c r="AC32" s="8">
        <v>20094.972314722007</v>
      </c>
      <c r="AD32" s="8">
        <v>18823.427078557321</v>
      </c>
      <c r="AE32" s="8"/>
    </row>
    <row r="33" spans="1:31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v>17253.652116853336</v>
      </c>
      <c r="X33" s="8">
        <v>18297.734593782527</v>
      </c>
      <c r="Y33" s="8">
        <v>17546.672913108359</v>
      </c>
      <c r="Z33" s="8">
        <v>17858.006166381278</v>
      </c>
      <c r="AA33" s="8">
        <v>21434.416245415563</v>
      </c>
      <c r="AB33" s="8">
        <v>23050.548108582614</v>
      </c>
      <c r="AC33" s="8">
        <v>21913.331935886192</v>
      </c>
      <c r="AD33" s="8">
        <v>19322.587826474883</v>
      </c>
      <c r="AE33" s="8"/>
    </row>
    <row r="34" spans="1:31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v>17750.748612991112</v>
      </c>
      <c r="X34" s="8">
        <v>18063.007981652812</v>
      </c>
      <c r="Y34" s="8">
        <v>18582.842086477052</v>
      </c>
      <c r="Z34" s="8">
        <v>18605.18952532802</v>
      </c>
      <c r="AA34" s="8">
        <v>22805.631962930154</v>
      </c>
      <c r="AB34" s="8">
        <v>24009.674296003657</v>
      </c>
      <c r="AC34" s="8">
        <v>22657.230785868844</v>
      </c>
      <c r="AD34" s="8">
        <v>20839.750108571956</v>
      </c>
      <c r="AE34" s="8"/>
    </row>
    <row r="35" spans="1:31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v>18278.080762843318</v>
      </c>
      <c r="X35" s="8">
        <v>18960.706684100656</v>
      </c>
      <c r="Y35" s="8">
        <v>18293.123405384598</v>
      </c>
      <c r="Z35" s="8">
        <v>18915.492742399812</v>
      </c>
      <c r="AA35" s="8">
        <v>23660.502232070503</v>
      </c>
      <c r="AB35" s="8">
        <v>25232.1684687938</v>
      </c>
      <c r="AC35" s="8">
        <v>23609.006009463803</v>
      </c>
      <c r="AD35" s="8">
        <v>22186.408399367494</v>
      </c>
      <c r="AE35" s="8"/>
    </row>
    <row r="36" spans="1:31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v>19124.665381846899</v>
      </c>
      <c r="X36" s="8">
        <v>20106.113370015923</v>
      </c>
      <c r="Y36" s="8">
        <v>18827.510915756971</v>
      </c>
      <c r="Z36" s="8">
        <v>19032.081029859364</v>
      </c>
      <c r="AA36" s="8">
        <v>23501.376463971763</v>
      </c>
      <c r="AB36" s="8">
        <v>26130.488230982421</v>
      </c>
      <c r="AC36" s="8">
        <v>25765.882342106383</v>
      </c>
      <c r="AD36" s="8">
        <v>23095.050556229409</v>
      </c>
      <c r="AE36" s="8"/>
    </row>
    <row r="37" spans="1:31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v>19353.266898411348</v>
      </c>
      <c r="X37" s="8">
        <v>20448.635798014868</v>
      </c>
      <c r="Y37" s="8">
        <v>19646.878999941484</v>
      </c>
      <c r="Z37" s="8">
        <v>19599.560623611931</v>
      </c>
      <c r="AA37" s="8">
        <v>24222.259145106946</v>
      </c>
      <c r="AB37" s="8">
        <v>26508.409667130985</v>
      </c>
      <c r="AC37" s="8">
        <v>26586.334011386876</v>
      </c>
      <c r="AD37" s="8">
        <v>24817.323727769552</v>
      </c>
      <c r="AE37" s="8"/>
    </row>
    <row r="38" spans="1:31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v>20386.82175641217</v>
      </c>
      <c r="X38" s="8">
        <v>21035.683636826925</v>
      </c>
      <c r="Y38" s="8">
        <v>20049.230280657364</v>
      </c>
      <c r="Z38" s="8">
        <v>21028.625397919219</v>
      </c>
      <c r="AA38" s="8">
        <v>24770.227835411435</v>
      </c>
      <c r="AB38" s="8">
        <v>26817.551986242412</v>
      </c>
      <c r="AC38" s="8">
        <v>26420.242263684144</v>
      </c>
      <c r="AD38" s="8">
        <v>25055.90852644281</v>
      </c>
      <c r="AE38" s="8"/>
    </row>
    <row r="39" spans="1:31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v>20556.943923804436</v>
      </c>
      <c r="X39" s="8">
        <v>21527.613440643378</v>
      </c>
      <c r="Y39" s="8">
        <v>21478.507574237727</v>
      </c>
      <c r="Z39" s="8">
        <v>21412.170244073106</v>
      </c>
      <c r="AA39" s="8">
        <v>25495.411942802741</v>
      </c>
      <c r="AB39" s="8">
        <v>28008.825115973072</v>
      </c>
      <c r="AC39" s="8">
        <v>26709.225078906191</v>
      </c>
      <c r="AD39" s="8">
        <v>26150.0059122149</v>
      </c>
      <c r="AE39" s="8"/>
    </row>
    <row r="40" spans="1:31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v>21517.239716158125</v>
      </c>
      <c r="X40" s="8">
        <v>22086.828229289473</v>
      </c>
      <c r="Y40" s="8">
        <v>21636.438592823783</v>
      </c>
      <c r="Z40" s="8">
        <v>22180.396070811978</v>
      </c>
      <c r="AA40" s="8">
        <v>26165.259661500313</v>
      </c>
      <c r="AB40" s="8">
        <v>28756.125958689037</v>
      </c>
      <c r="AC40" s="8">
        <v>28554.87194959828</v>
      </c>
      <c r="AD40" s="8">
        <v>26594.530017604655</v>
      </c>
      <c r="AE40" s="8"/>
    </row>
    <row r="41" spans="1:31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v>22481.593904274414</v>
      </c>
      <c r="X41" s="8">
        <v>23164.50045385876</v>
      </c>
      <c r="Y41" s="8">
        <v>22420.461037414949</v>
      </c>
      <c r="Z41" s="8">
        <v>23372.737360379393</v>
      </c>
      <c r="AA41" s="8">
        <v>27808.641491658331</v>
      </c>
      <c r="AB41" s="8">
        <v>28939.154688693085</v>
      </c>
      <c r="AC41" s="8">
        <v>29826.747525399122</v>
      </c>
      <c r="AD41" s="8">
        <v>28084.989690569826</v>
      </c>
      <c r="AE41" s="8"/>
    </row>
    <row r="42" spans="1:31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v>22921.505824548327</v>
      </c>
      <c r="X42" s="8">
        <v>23789.232025815723</v>
      </c>
      <c r="Y42" s="8">
        <v>24107.57368717912</v>
      </c>
      <c r="Z42" s="8">
        <v>24261.490538755632</v>
      </c>
      <c r="AA42" s="8">
        <v>28007.031008522281</v>
      </c>
      <c r="AB42" s="8">
        <v>30534.519951543978</v>
      </c>
      <c r="AC42" s="8">
        <v>29336.677419573683</v>
      </c>
      <c r="AD42" s="8">
        <v>28746.879071111944</v>
      </c>
      <c r="AE42" s="8"/>
    </row>
    <row r="43" spans="1:31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v>23861.463400590343</v>
      </c>
      <c r="X43" s="8">
        <v>24522.031798804313</v>
      </c>
      <c r="Y43" s="8">
        <v>25257.775916862593</v>
      </c>
      <c r="Z43" s="8">
        <v>25286.313691723026</v>
      </c>
      <c r="AA43" s="8">
        <v>30091.398586196417</v>
      </c>
      <c r="AB43" s="8">
        <v>31984.986344907378</v>
      </c>
      <c r="AC43" s="8">
        <v>31341.077533475855</v>
      </c>
      <c r="AD43" s="8">
        <v>29994.894997513096</v>
      </c>
      <c r="AE43" s="8"/>
    </row>
    <row r="44" spans="1:31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v>23570.08592205431</v>
      </c>
      <c r="X44" s="8">
        <v>26021.488259540387</v>
      </c>
      <c r="Y44" s="8">
        <v>25300.705072470162</v>
      </c>
      <c r="Z44" s="8">
        <v>27790.998685134127</v>
      </c>
      <c r="AA44" s="8">
        <v>31908.566884211785</v>
      </c>
      <c r="AB44" s="8">
        <v>33087.198856299867</v>
      </c>
      <c r="AC44" s="8">
        <v>32613.350533762739</v>
      </c>
      <c r="AD44" s="8">
        <v>31466.597829224938</v>
      </c>
      <c r="AE44" s="8"/>
    </row>
    <row r="45" spans="1:31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v>25306.482422984249</v>
      </c>
      <c r="X45" s="8">
        <v>25849.239210124448</v>
      </c>
      <c r="Y45" s="8">
        <v>26700.204934502421</v>
      </c>
      <c r="Z45" s="8">
        <v>27060.978660832741</v>
      </c>
      <c r="AA45" s="8">
        <v>32564.830563438347</v>
      </c>
      <c r="AB45" s="8">
        <v>35211.544105146058</v>
      </c>
      <c r="AC45" s="8">
        <v>34282.122162714913</v>
      </c>
      <c r="AD45" s="8">
        <v>32582.990251815681</v>
      </c>
      <c r="AE45" s="8"/>
    </row>
    <row r="46" spans="1:31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v>25779.564289297483</v>
      </c>
      <c r="X46" s="8">
        <v>26923.157540812696</v>
      </c>
      <c r="Y46" s="8">
        <v>26655.811624094913</v>
      </c>
      <c r="Z46" s="8">
        <v>29086.207039025732</v>
      </c>
      <c r="AA46" s="8">
        <v>32813.17408078329</v>
      </c>
      <c r="AB46" s="8">
        <v>36234.494255543992</v>
      </c>
      <c r="AC46" s="8">
        <v>35540.334799053875</v>
      </c>
      <c r="AD46" s="8">
        <v>34386.605563012869</v>
      </c>
      <c r="AE46" s="8"/>
    </row>
    <row r="47" spans="1:31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v>28838.121078590611</v>
      </c>
      <c r="X47" s="8">
        <v>28443.173367719533</v>
      </c>
      <c r="Y47" s="8">
        <v>28250.501698389548</v>
      </c>
      <c r="Z47" s="8">
        <v>28604.362951749292</v>
      </c>
      <c r="AA47" s="8">
        <v>34624.178901720537</v>
      </c>
      <c r="AB47" s="8">
        <v>37492.998353249008</v>
      </c>
      <c r="AC47" s="8">
        <v>36913.904321794398</v>
      </c>
      <c r="AD47" s="8">
        <v>36873.134010212547</v>
      </c>
      <c r="AE47" s="8"/>
    </row>
    <row r="48" spans="1:31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v>29900.819396941588</v>
      </c>
      <c r="X48" s="8">
        <v>29689.775779009295</v>
      </c>
      <c r="Y48" s="8">
        <v>30924.617357748495</v>
      </c>
      <c r="Z48" s="8">
        <v>30777.765936689164</v>
      </c>
      <c r="AA48" s="8">
        <v>34869.896940505409</v>
      </c>
      <c r="AB48" s="8">
        <v>39115.782482419971</v>
      </c>
      <c r="AC48" s="8">
        <v>39226.405562979824</v>
      </c>
      <c r="AD48" s="8">
        <v>38650.718200099473</v>
      </c>
      <c r="AE48" s="8"/>
    </row>
    <row r="49" spans="1:31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v>32209.115522094016</v>
      </c>
      <c r="X49" s="8">
        <v>33081.567653585997</v>
      </c>
      <c r="Y49" s="8">
        <v>32838.769360362057</v>
      </c>
      <c r="Z49" s="8">
        <v>32969.844807662972</v>
      </c>
      <c r="AA49" s="8">
        <v>37661.195990717468</v>
      </c>
      <c r="AB49" s="8">
        <v>39454.770987509153</v>
      </c>
      <c r="AC49" s="8">
        <v>40516.606247420277</v>
      </c>
      <c r="AD49" s="8">
        <v>40029.696644075986</v>
      </c>
      <c r="AE49" s="8"/>
    </row>
    <row r="50" spans="1:31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v>35512.67075504065</v>
      </c>
      <c r="X50" s="8">
        <v>35749.512667694733</v>
      </c>
      <c r="Y50" s="8">
        <v>35305.716740976306</v>
      </c>
      <c r="Z50" s="8">
        <v>35300.606863876194</v>
      </c>
      <c r="AA50" s="8">
        <v>39673.885256497488</v>
      </c>
      <c r="AB50" s="8">
        <v>42985.072035607591</v>
      </c>
      <c r="AC50" s="8">
        <v>40928.840404330498</v>
      </c>
      <c r="AD50" s="8">
        <v>41387.074945967295</v>
      </c>
      <c r="AE50" s="8"/>
    </row>
    <row r="51" spans="1:31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v>38437.205285994321</v>
      </c>
      <c r="X51" s="8">
        <v>39344.894816027438</v>
      </c>
      <c r="Y51" s="8">
        <v>38124.686287086217</v>
      </c>
      <c r="Z51" s="8">
        <v>37775.832243155688</v>
      </c>
      <c r="AA51" s="8">
        <v>42162.308000215315</v>
      </c>
      <c r="AB51" s="8">
        <v>44056.767356834178</v>
      </c>
      <c r="AC51" s="8">
        <v>45228.063645377151</v>
      </c>
      <c r="AD51" s="8">
        <v>42357.178251748381</v>
      </c>
      <c r="AE51" s="8"/>
    </row>
    <row r="52" spans="1:31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v>41796.78250696828</v>
      </c>
      <c r="X52" s="8">
        <v>41729.815520324599</v>
      </c>
      <c r="Y52" s="8">
        <v>41573.522906164697</v>
      </c>
      <c r="Z52" s="8">
        <v>41428.564206006733</v>
      </c>
      <c r="AA52" s="8">
        <v>45589.916329532352</v>
      </c>
      <c r="AB52" s="8">
        <v>47058.323664189869</v>
      </c>
      <c r="AC52" s="8">
        <v>47031.072889880466</v>
      </c>
      <c r="AD52" s="8">
        <v>44334.990100723335</v>
      </c>
      <c r="AE52" s="8"/>
    </row>
    <row r="53" spans="1:31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v>45285.784575510312</v>
      </c>
      <c r="X53" s="8">
        <v>44767.901676420384</v>
      </c>
      <c r="Y53" s="8">
        <v>46092.242313924951</v>
      </c>
      <c r="Z53" s="8">
        <v>45327.449843749637</v>
      </c>
      <c r="AA53" s="8">
        <v>49266.297532034368</v>
      </c>
      <c r="AB53" s="8">
        <v>49252.253959261965</v>
      </c>
      <c r="AC53" s="8">
        <v>49026.947429345688</v>
      </c>
      <c r="AD53" s="8">
        <v>48694.478892634477</v>
      </c>
      <c r="AE53" s="8"/>
    </row>
    <row r="54" spans="1:31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v>48946.44083159334</v>
      </c>
      <c r="X54" s="8">
        <v>49394.50301451845</v>
      </c>
      <c r="Y54" s="8">
        <v>48833.238202168039</v>
      </c>
      <c r="Z54" s="8">
        <v>49595.917960292245</v>
      </c>
      <c r="AA54" s="8">
        <v>54558.517593608427</v>
      </c>
      <c r="AB54" s="8">
        <v>55806.984684543357</v>
      </c>
      <c r="AC54" s="8">
        <v>52083.644187454396</v>
      </c>
      <c r="AD54" s="8">
        <v>50019.273124309773</v>
      </c>
      <c r="AE54" s="8"/>
    </row>
    <row r="55" spans="1:31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v>53201.876551410489</v>
      </c>
      <c r="X55" s="8">
        <v>54071.840992368823</v>
      </c>
      <c r="Y55" s="8">
        <v>52934.171175820295</v>
      </c>
      <c r="Z55" s="8">
        <v>53884.458910077636</v>
      </c>
      <c r="AA55" s="8">
        <v>58225.204418239395</v>
      </c>
      <c r="AB55" s="8">
        <v>59821.971450744037</v>
      </c>
      <c r="AC55" s="8">
        <v>57591.152181878249</v>
      </c>
      <c r="AD55" s="8">
        <v>53416.325070453611</v>
      </c>
      <c r="AE55" s="8"/>
    </row>
    <row r="56" spans="1:31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v>60715.21860302081</v>
      </c>
      <c r="X56" s="8">
        <v>58124.32608262141</v>
      </c>
      <c r="Y56" s="8">
        <v>57470.440364267095</v>
      </c>
      <c r="Z56" s="8">
        <v>58260.441409895437</v>
      </c>
      <c r="AA56" s="8">
        <v>63220.012748162</v>
      </c>
      <c r="AB56" s="8">
        <v>65222.830863700416</v>
      </c>
      <c r="AC56" s="8">
        <v>63236.811240621399</v>
      </c>
      <c r="AD56" s="8">
        <v>59267.856240585737</v>
      </c>
      <c r="AE56" s="8"/>
    </row>
    <row r="57" spans="1:31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v>66227.555426552019</v>
      </c>
      <c r="X57" s="8">
        <v>65605.222140496189</v>
      </c>
      <c r="Y57" s="8">
        <v>63067.495064482391</v>
      </c>
      <c r="Z57" s="8">
        <v>60832.613768500036</v>
      </c>
      <c r="AA57" s="8">
        <v>67299.058243089225</v>
      </c>
      <c r="AB57" s="8">
        <v>68661.897068832754</v>
      </c>
      <c r="AC57" s="8">
        <v>67584.20728701906</v>
      </c>
      <c r="AD57" s="8">
        <v>65919.779674174759</v>
      </c>
      <c r="AE57" s="8"/>
    </row>
    <row r="58" spans="1:31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v>72486.133311996266</v>
      </c>
      <c r="X58" s="8">
        <v>71874.418876721655</v>
      </c>
      <c r="Y58" s="8">
        <v>70789.874993895326</v>
      </c>
      <c r="Z58" s="8">
        <v>69050.640769897102</v>
      </c>
      <c r="AA58" s="8">
        <v>72425.13995144896</v>
      </c>
      <c r="AB58" s="8">
        <v>74579.766336622692</v>
      </c>
      <c r="AC58" s="8">
        <v>71983.628583011814</v>
      </c>
      <c r="AD58" s="8">
        <v>70603.512865378507</v>
      </c>
      <c r="AE58" s="8"/>
    </row>
    <row r="59" spans="1:31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v>78752.935286815438</v>
      </c>
      <c r="X59" s="8">
        <v>78524.375639555321</v>
      </c>
      <c r="Y59" s="8">
        <v>78017.272838908961</v>
      </c>
      <c r="Z59" s="8">
        <v>77298.761537025275</v>
      </c>
      <c r="AA59" s="8">
        <v>80585.979279370556</v>
      </c>
      <c r="AB59" s="8">
        <v>79405.825969216137</v>
      </c>
      <c r="AC59" s="8">
        <v>78946.077092986001</v>
      </c>
      <c r="AD59" s="8">
        <v>74152.72050274488</v>
      </c>
      <c r="AE59" s="8"/>
    </row>
    <row r="60" spans="1:31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v>84250.866871890059</v>
      </c>
      <c r="X60" s="8">
        <v>84148.698076358007</v>
      </c>
      <c r="Y60" s="8">
        <v>84591.302085256277</v>
      </c>
      <c r="Z60" s="8">
        <v>83650.304510455346</v>
      </c>
      <c r="AA60" s="8">
        <v>88781.227920675941</v>
      </c>
      <c r="AB60" s="8">
        <v>87641.918026942978</v>
      </c>
      <c r="AC60" s="8">
        <v>83511.576213315988</v>
      </c>
      <c r="AD60" s="8">
        <v>80871.521302962123</v>
      </c>
      <c r="AE60" s="8"/>
    </row>
    <row r="61" spans="1:31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v>93583.450632068794</v>
      </c>
      <c r="X61" s="8">
        <v>91920.392609931878</v>
      </c>
      <c r="Y61" s="8">
        <v>91860.736974486863</v>
      </c>
      <c r="Z61" s="8">
        <v>90908.039193313627</v>
      </c>
      <c r="AA61" s="8">
        <v>94756.607461935026</v>
      </c>
      <c r="AB61" s="8">
        <v>95260.336466381937</v>
      </c>
      <c r="AC61" s="8">
        <v>90967.335112351895</v>
      </c>
      <c r="AD61" s="8">
        <v>88685.03299489338</v>
      </c>
      <c r="AE61" s="8"/>
    </row>
    <row r="62" spans="1:31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v>99803.293518968494</v>
      </c>
      <c r="X62" s="8">
        <v>99426.182937316597</v>
      </c>
      <c r="Y62" s="8">
        <v>99154.019354765027</v>
      </c>
      <c r="Z62" s="8">
        <v>97480.494060094657</v>
      </c>
      <c r="AA62" s="8">
        <v>101670.66041630681</v>
      </c>
      <c r="AB62" s="8">
        <v>103882.65769713149</v>
      </c>
      <c r="AC62" s="8">
        <v>101074.0633389415</v>
      </c>
      <c r="AD62" s="8">
        <v>96763.987169581014</v>
      </c>
      <c r="AE62" s="8"/>
    </row>
    <row r="63" spans="1:31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v>109964.29202222367</v>
      </c>
      <c r="X63" s="8">
        <v>108189.36221378532</v>
      </c>
      <c r="Y63" s="8">
        <v>107632.3713563506</v>
      </c>
      <c r="Z63" s="8">
        <v>106584.26016119953</v>
      </c>
      <c r="AA63" s="8">
        <v>110409.11551257435</v>
      </c>
      <c r="AB63" s="8">
        <v>109919.50535142762</v>
      </c>
      <c r="AC63" s="8">
        <v>108684.59846902848</v>
      </c>
      <c r="AD63" s="8">
        <v>104540.90749657327</v>
      </c>
      <c r="AE63" s="8"/>
    </row>
    <row r="64" spans="1:31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v>115485.49144082761</v>
      </c>
      <c r="X64" s="8">
        <v>117781.86175542157</v>
      </c>
      <c r="Y64" s="8">
        <v>115013.0201695092</v>
      </c>
      <c r="Z64" s="8">
        <v>113548.84996792414</v>
      </c>
      <c r="AA64" s="8">
        <v>121600.19097946558</v>
      </c>
      <c r="AB64" s="8">
        <v>121923.79538958248</v>
      </c>
      <c r="AC64" s="8">
        <v>118199.30149782381</v>
      </c>
      <c r="AD64" s="8">
        <v>113717.05911953551</v>
      </c>
      <c r="AE64" s="8"/>
    </row>
    <row r="65" spans="1:31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v>126653.90484931564</v>
      </c>
      <c r="X65" s="8">
        <v>124227.89104054974</v>
      </c>
      <c r="Y65" s="8">
        <v>126318.18081580433</v>
      </c>
      <c r="Z65" s="8">
        <v>124561.87955973146</v>
      </c>
      <c r="AA65" s="8">
        <v>131166.69494606118</v>
      </c>
      <c r="AB65" s="8">
        <v>130779.68698907178</v>
      </c>
      <c r="AC65" s="8">
        <v>126555.36359738938</v>
      </c>
      <c r="AD65" s="8">
        <v>122553.00050663971</v>
      </c>
      <c r="AE65" s="8"/>
    </row>
    <row r="66" spans="1:31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v>135516.93666759881</v>
      </c>
      <c r="X66" s="8">
        <v>133695.37351594435</v>
      </c>
      <c r="Y66" s="8">
        <v>135051.14454136608</v>
      </c>
      <c r="Z66" s="8">
        <v>135956.4792548081</v>
      </c>
      <c r="AA66" s="8">
        <v>138781.49122475463</v>
      </c>
      <c r="AB66" s="8">
        <v>140621.95088533862</v>
      </c>
      <c r="AC66" s="8">
        <v>137770.71512673545</v>
      </c>
      <c r="AD66" s="8">
        <v>133331.45861117166</v>
      </c>
      <c r="AE66" s="8"/>
    </row>
    <row r="67" spans="1:31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v>143902.85541969197</v>
      </c>
      <c r="X67" s="8">
        <v>146279.1341205966</v>
      </c>
      <c r="Y67" s="8">
        <v>146542.72844621851</v>
      </c>
      <c r="Z67" s="8">
        <v>144478.52947973349</v>
      </c>
      <c r="AA67" s="8">
        <v>152692.46850703078</v>
      </c>
      <c r="AB67" s="8">
        <v>150752.3475369832</v>
      </c>
      <c r="AC67" s="8">
        <v>147151.12856373755</v>
      </c>
      <c r="AD67" s="8">
        <v>144287.18881184325</v>
      </c>
      <c r="AE67" s="8"/>
    </row>
    <row r="68" spans="1:31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v>155478.03355569128</v>
      </c>
      <c r="X68" s="8">
        <v>155969.85830626456</v>
      </c>
      <c r="Y68" s="8">
        <v>156006.51714643528</v>
      </c>
      <c r="Z68" s="8">
        <v>152924.58109229751</v>
      </c>
      <c r="AA68" s="8">
        <v>159839.70176520364</v>
      </c>
      <c r="AB68" s="8">
        <v>163600.97058631293</v>
      </c>
      <c r="AC68" s="8">
        <v>159282.43863902165</v>
      </c>
      <c r="AD68" s="8">
        <v>153582.00129155669</v>
      </c>
      <c r="AE68" s="8"/>
    </row>
    <row r="69" spans="1:31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v>163111.45552637047</v>
      </c>
      <c r="X69" s="8">
        <v>165250.51173939786</v>
      </c>
      <c r="Y69" s="8">
        <v>166161.70016115371</v>
      </c>
      <c r="Z69" s="8">
        <v>165733.15640508453</v>
      </c>
      <c r="AA69" s="8">
        <v>170176.65632719974</v>
      </c>
      <c r="AB69" s="8">
        <v>172125.70721010171</v>
      </c>
      <c r="AC69" s="8">
        <v>170916.50363335302</v>
      </c>
      <c r="AD69" s="8">
        <v>162855.20726059232</v>
      </c>
      <c r="AE69" s="8"/>
    </row>
    <row r="70" spans="1:31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v>169810.19385348677</v>
      </c>
      <c r="X70" s="8">
        <v>172284.87012645943</v>
      </c>
      <c r="Y70" s="8">
        <v>177895.486140956</v>
      </c>
      <c r="Z70" s="8">
        <v>177243.78002751601</v>
      </c>
      <c r="AA70" s="8">
        <v>183580.826090841</v>
      </c>
      <c r="AB70" s="8">
        <v>181600.66532292584</v>
      </c>
      <c r="AC70" s="8">
        <v>179072.86939909056</v>
      </c>
      <c r="AD70" s="8">
        <v>178265.99573264466</v>
      </c>
      <c r="AE70" s="8"/>
    </row>
    <row r="71" spans="1:31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v>180902.39040515365</v>
      </c>
      <c r="X71" s="8">
        <v>183381.54690769155</v>
      </c>
      <c r="Y71" s="8">
        <v>185744.27339173239</v>
      </c>
      <c r="Z71" s="8">
        <v>187996.04963612164</v>
      </c>
      <c r="AA71" s="8">
        <v>193657.43196467889</v>
      </c>
      <c r="AB71" s="8">
        <v>194336.7960221394</v>
      </c>
      <c r="AC71" s="8">
        <v>191183.64639372085</v>
      </c>
      <c r="AD71" s="8">
        <v>188719.70984031243</v>
      </c>
      <c r="AE71" s="8"/>
    </row>
    <row r="72" spans="1:31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v>189525.79009596145</v>
      </c>
      <c r="X72" s="8">
        <v>194373.49173747623</v>
      </c>
      <c r="Y72" s="8">
        <v>194388.20446517551</v>
      </c>
      <c r="Z72" s="8">
        <v>197205.25310405236</v>
      </c>
      <c r="AA72" s="8">
        <v>204664.48871770542</v>
      </c>
      <c r="AB72" s="8">
        <v>206648.35693573108</v>
      </c>
      <c r="AC72" s="8">
        <v>204934.33351816286</v>
      </c>
      <c r="AD72" s="8">
        <v>201962.38493610907</v>
      </c>
      <c r="AE72" s="8"/>
    </row>
    <row r="73" spans="1:31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v>234763.61055885404</v>
      </c>
      <c r="X73" s="8">
        <v>204060.7566224701</v>
      </c>
      <c r="Y73" s="8">
        <v>211729.08229950306</v>
      </c>
      <c r="Z73" s="8">
        <v>206690.22550125042</v>
      </c>
      <c r="AA73" s="8">
        <v>215847.98645680372</v>
      </c>
      <c r="AB73" s="8">
        <v>218667.15948883604</v>
      </c>
      <c r="AC73" s="8">
        <v>217406.37561962032</v>
      </c>
      <c r="AD73" s="8">
        <v>216717.85491191622</v>
      </c>
      <c r="AE73" s="8"/>
    </row>
    <row r="74" spans="1:31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v>231596.66776042629</v>
      </c>
      <c r="X74" s="8">
        <v>251671.63396230311</v>
      </c>
      <c r="Y74" s="8">
        <v>220263.71792861432</v>
      </c>
      <c r="Z74" s="8">
        <v>224844.40394836792</v>
      </c>
      <c r="AA74" s="8">
        <v>233459.79212007998</v>
      </c>
      <c r="AB74" s="8">
        <v>237014.03306634497</v>
      </c>
      <c r="AC74" s="8">
        <v>234915.50846264968</v>
      </c>
      <c r="AD74" s="8">
        <v>230164.75512605294</v>
      </c>
      <c r="AE74" s="8"/>
    </row>
    <row r="75" spans="1:31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v>250030.7578417937</v>
      </c>
      <c r="X75" s="8">
        <v>254110.98233936605</v>
      </c>
      <c r="Y75" s="8">
        <v>273042.9132431504</v>
      </c>
      <c r="Z75" s="8">
        <v>235338.78722452171</v>
      </c>
      <c r="AA75" s="8">
        <v>247152.32339521151</v>
      </c>
      <c r="AB75" s="8">
        <v>248873.12911021328</v>
      </c>
      <c r="AC75" s="8">
        <v>254024.22949265159</v>
      </c>
      <c r="AD75" s="8">
        <v>249956.63087255982</v>
      </c>
      <c r="AE75" s="8"/>
    </row>
    <row r="76" spans="1:31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v>268407.2408169824</v>
      </c>
      <c r="X76" s="8">
        <v>268136.6298216086</v>
      </c>
      <c r="Y76" s="8">
        <v>274370.53296428471</v>
      </c>
      <c r="Z76" s="8">
        <v>291232.90979619324</v>
      </c>
      <c r="AA76" s="8">
        <v>260353.3591869754</v>
      </c>
      <c r="AB76" s="8">
        <v>266887.70728104596</v>
      </c>
      <c r="AC76" s="8">
        <v>268888.2493648284</v>
      </c>
      <c r="AD76" s="8">
        <v>268544.22470733128</v>
      </c>
      <c r="AE76" s="8"/>
    </row>
    <row r="77" spans="1:31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v>310656.70204349532</v>
      </c>
      <c r="X77" s="8">
        <v>291919.78752370237</v>
      </c>
      <c r="Y77" s="8">
        <v>291651.24995331006</v>
      </c>
      <c r="Z77" s="8">
        <v>293623.13416037546</v>
      </c>
      <c r="AA77" s="8">
        <v>319747.9360741023</v>
      </c>
      <c r="AB77" s="8">
        <v>276869.63809397869</v>
      </c>
      <c r="AC77" s="8">
        <v>289679.55204378057</v>
      </c>
      <c r="AD77" s="8">
        <v>286948.20145348599</v>
      </c>
      <c r="AE77" s="8"/>
    </row>
    <row r="78" spans="1:31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v>337433.58972854685</v>
      </c>
      <c r="X78" s="8">
        <v>341228.46584938961</v>
      </c>
      <c r="Y78" s="8">
        <v>316708.50162807247</v>
      </c>
      <c r="Z78" s="8">
        <v>311574.82690343616</v>
      </c>
      <c r="AA78" s="8">
        <v>334237.03696620767</v>
      </c>
      <c r="AB78" s="8">
        <v>350576.2480816961</v>
      </c>
      <c r="AC78" s="8">
        <v>300130.53846226539</v>
      </c>
      <c r="AD78" s="8">
        <v>311675.52174952545</v>
      </c>
      <c r="AE78" s="8"/>
    </row>
    <row r="79" spans="1:31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v>365413.43271541898</v>
      </c>
      <c r="X79" s="8">
        <v>364143.79696741601</v>
      </c>
      <c r="Y79" s="8">
        <v>370135.83044730342</v>
      </c>
      <c r="Z79" s="8">
        <v>339348.53822085221</v>
      </c>
      <c r="AA79" s="8">
        <v>348682.5537429502</v>
      </c>
      <c r="AB79" s="8">
        <v>365482.09873455676</v>
      </c>
      <c r="AC79" s="8">
        <v>382836.08939990937</v>
      </c>
      <c r="AD79" s="8">
        <v>324512.95516696566</v>
      </c>
      <c r="AE79" s="8"/>
    </row>
    <row r="80" spans="1:31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v>390416.35925798019</v>
      </c>
      <c r="X80" s="8">
        <v>392714.67143728473</v>
      </c>
      <c r="Y80" s="8">
        <v>399659.56225930009</v>
      </c>
      <c r="Z80" s="8">
        <v>395413.16076081293</v>
      </c>
      <c r="AA80" s="8">
        <v>381889.55450185662</v>
      </c>
      <c r="AB80" s="8">
        <v>381126.97659490135</v>
      </c>
      <c r="AC80" s="8">
        <v>396722.24321060762</v>
      </c>
      <c r="AD80" s="8">
        <v>407490.8383284203</v>
      </c>
      <c r="AE80" s="8"/>
    </row>
    <row r="81" spans="1:31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v>427826.96673123707</v>
      </c>
      <c r="X81" s="8">
        <v>427356.25143881456</v>
      </c>
      <c r="Y81" s="8">
        <v>433558.58474641584</v>
      </c>
      <c r="Z81" s="8">
        <v>429620.07886828767</v>
      </c>
      <c r="AA81" s="8">
        <v>452732.93237151479</v>
      </c>
      <c r="AB81" s="8">
        <v>411174.29536422738</v>
      </c>
      <c r="AC81" s="8">
        <v>420679.12406898977</v>
      </c>
      <c r="AD81" s="8">
        <v>427366.84498272411</v>
      </c>
      <c r="AE81" s="8"/>
    </row>
    <row r="82" spans="1:31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v>469193.32083812193</v>
      </c>
      <c r="X82" s="8">
        <v>468002.59925913351</v>
      </c>
      <c r="Y82" s="8">
        <v>459885.36990247725</v>
      </c>
      <c r="Z82" s="8">
        <v>461712.88293813035</v>
      </c>
      <c r="AA82" s="8">
        <v>496257.03577897814</v>
      </c>
      <c r="AB82" s="8">
        <v>489846.50160823402</v>
      </c>
      <c r="AC82" s="8">
        <v>459064.16685761354</v>
      </c>
      <c r="AD82" s="8">
        <v>452963.70038445387</v>
      </c>
      <c r="AE82" s="8"/>
    </row>
    <row r="83" spans="1:31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v>517025.53661783331</v>
      </c>
      <c r="X83" s="8">
        <v>527167.05834504159</v>
      </c>
      <c r="Y83" s="8">
        <v>511792.29738396837</v>
      </c>
      <c r="Z83" s="8">
        <v>501604.59457093978</v>
      </c>
      <c r="AA83" s="8">
        <v>525942.14234518458</v>
      </c>
      <c r="AB83" s="8">
        <v>541858.41022914334</v>
      </c>
      <c r="AC83" s="8">
        <v>537226.8369348218</v>
      </c>
      <c r="AD83" s="8">
        <v>503662.57079149102</v>
      </c>
      <c r="AE83" s="8"/>
    </row>
    <row r="84" spans="1:31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v>568418.68002714962</v>
      </c>
      <c r="X84" s="8">
        <v>572036.33984379598</v>
      </c>
      <c r="Y84" s="8">
        <v>572152.78242818743</v>
      </c>
      <c r="Z84" s="8">
        <v>554361.16806612012</v>
      </c>
      <c r="AA84" s="8">
        <v>577368.16585846781</v>
      </c>
      <c r="AB84" s="8">
        <v>583357.16624546598</v>
      </c>
      <c r="AC84" s="8">
        <v>596832.21633804997</v>
      </c>
      <c r="AD84" s="8">
        <v>591276.86923547531</v>
      </c>
      <c r="AE84" s="8"/>
    </row>
    <row r="85" spans="1:31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v>640335.2357646384</v>
      </c>
      <c r="X85" s="8">
        <v>628635.57638130058</v>
      </c>
      <c r="Y85" s="8">
        <v>622695.77355323173</v>
      </c>
      <c r="Z85" s="8">
        <v>623285.77448449109</v>
      </c>
      <c r="AA85" s="8">
        <v>631692.11489971902</v>
      </c>
      <c r="AB85" s="8">
        <v>636680.82431032951</v>
      </c>
      <c r="AC85" s="8">
        <v>648084.12618974503</v>
      </c>
      <c r="AD85" s="8">
        <v>652290.23868762015</v>
      </c>
      <c r="AE85" s="8"/>
    </row>
    <row r="86" spans="1:31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v>703478.90669222886</v>
      </c>
      <c r="X86" s="8">
        <v>718045.09673820378</v>
      </c>
      <c r="Y86" s="8">
        <v>689985.89137999073</v>
      </c>
      <c r="Z86" s="8">
        <v>680236.39360439568</v>
      </c>
      <c r="AA86" s="8">
        <v>709086.64894991799</v>
      </c>
      <c r="AB86" s="8">
        <v>696928.99205452704</v>
      </c>
      <c r="AC86" s="8">
        <v>708336.90113410365</v>
      </c>
      <c r="AD86" s="8">
        <v>718535.15738228441</v>
      </c>
      <c r="AE86" s="8"/>
    </row>
    <row r="87" spans="1:31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v>765319.04794170777</v>
      </c>
      <c r="X87" s="8">
        <v>793435.26731816505</v>
      </c>
      <c r="Y87" s="8">
        <v>776749.17644273746</v>
      </c>
      <c r="Z87" s="8">
        <v>751748.14682439773</v>
      </c>
      <c r="AA87" s="8">
        <v>785935.11276515119</v>
      </c>
      <c r="AB87" s="8">
        <v>788076.59183467727</v>
      </c>
      <c r="AC87" s="8">
        <v>789105.8293281548</v>
      </c>
      <c r="AD87" s="8">
        <v>781690.1114181506</v>
      </c>
      <c r="AE87" s="8"/>
    </row>
    <row r="88" spans="1:31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v>880067.38517998147</v>
      </c>
      <c r="X88" s="8">
        <v>866412.05554776033</v>
      </c>
      <c r="Y88" s="8">
        <v>866971.77601208247</v>
      </c>
      <c r="Z88" s="8">
        <v>857965.13730803598</v>
      </c>
      <c r="AA88" s="8">
        <v>865895.91214307025</v>
      </c>
      <c r="AB88" s="8">
        <v>862737.56106409128</v>
      </c>
      <c r="AC88" s="8">
        <v>886940.95784525177</v>
      </c>
      <c r="AD88" s="8">
        <v>864773.42660855805</v>
      </c>
      <c r="AE88" s="8"/>
    </row>
    <row r="89" spans="1:31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v>960453.64566899533</v>
      </c>
      <c r="X89" s="8">
        <v>983804.87506524578</v>
      </c>
      <c r="Y89" s="8">
        <v>948708.18571554893</v>
      </c>
      <c r="Z89" s="8">
        <v>945597.76861137967</v>
      </c>
      <c r="AA89" s="8">
        <v>1002584.6199643096</v>
      </c>
      <c r="AB89" s="8">
        <v>963510.04546641908</v>
      </c>
      <c r="AC89" s="8">
        <v>979659.17635128426</v>
      </c>
      <c r="AD89" s="8">
        <v>986056.98386224348</v>
      </c>
      <c r="AE89" s="8"/>
    </row>
    <row r="90" spans="1:31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v>1130447.9378866274</v>
      </c>
      <c r="X90" s="8">
        <v>1089945.5986997222</v>
      </c>
      <c r="Y90" s="8">
        <v>1082961.4048067648</v>
      </c>
      <c r="Z90" s="8">
        <v>1033622.5349567254</v>
      </c>
      <c r="AA90" s="8">
        <v>1048116.5968750451</v>
      </c>
      <c r="AB90" s="8">
        <v>1102654.4503387464</v>
      </c>
      <c r="AC90" s="8">
        <v>1087452.9262379571</v>
      </c>
      <c r="AD90" s="8">
        <v>1089810.708050055</v>
      </c>
      <c r="AE90" s="8"/>
    </row>
    <row r="91" spans="1:31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v>1233267.5906539722</v>
      </c>
      <c r="X91" s="8">
        <v>1273130.9749372825</v>
      </c>
      <c r="Y91" s="8">
        <v>1189838.746855373</v>
      </c>
      <c r="Z91" s="8">
        <v>1197323.2164597327</v>
      </c>
      <c r="AA91" s="8">
        <v>1154226.8947286454</v>
      </c>
      <c r="AB91" s="8">
        <v>1146524.4035824649</v>
      </c>
      <c r="AC91" s="8">
        <v>1251185.7802182089</v>
      </c>
      <c r="AD91" s="8">
        <v>1210352.9863370394</v>
      </c>
      <c r="AE91" s="8"/>
    </row>
    <row r="92" spans="1:31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v>1392374.472153276</v>
      </c>
      <c r="X92" s="8">
        <v>1395620.3173405943</v>
      </c>
      <c r="Y92" s="8">
        <v>1414752.0132219752</v>
      </c>
      <c r="Z92" s="8">
        <v>1319500.1567955448</v>
      </c>
      <c r="AA92" s="8">
        <v>1330715.2243036809</v>
      </c>
      <c r="AB92" s="8">
        <v>1244179.0142636781</v>
      </c>
      <c r="AC92" s="8">
        <v>1269038.6407242373</v>
      </c>
      <c r="AD92" s="8">
        <v>1387530.3315981349</v>
      </c>
      <c r="AE92" s="8"/>
    </row>
    <row r="93" spans="1:31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v>1605522.4146225299</v>
      </c>
      <c r="X93" s="8">
        <v>1578491.3736675952</v>
      </c>
      <c r="Y93" s="8">
        <v>1536603.7560922964</v>
      </c>
      <c r="Z93" s="8">
        <v>1535920.4511009764</v>
      </c>
      <c r="AA93" s="8">
        <v>1463115.306889944</v>
      </c>
      <c r="AB93" s="8">
        <v>1425328.4217134472</v>
      </c>
      <c r="AC93" s="8">
        <v>1382892.8940300189</v>
      </c>
      <c r="AD93" s="8">
        <v>1411042.3217842421</v>
      </c>
      <c r="AE93" s="8"/>
    </row>
    <row r="94" spans="1:31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v>1791760.8773384069</v>
      </c>
      <c r="X94" s="8">
        <v>1799936.1619593399</v>
      </c>
      <c r="Y94" s="8">
        <v>1736555.9791587167</v>
      </c>
      <c r="Z94" s="8">
        <v>1674312.7911718998</v>
      </c>
      <c r="AA94" s="8">
        <v>1717922.3188814118</v>
      </c>
      <c r="AB94" s="8">
        <v>1575184.0047307408</v>
      </c>
      <c r="AC94" s="8">
        <v>1597018.4068460108</v>
      </c>
      <c r="AD94" s="8">
        <v>1549232.4794815392</v>
      </c>
      <c r="AE94" s="8"/>
    </row>
    <row r="95" spans="1:31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v>1975212.4063168224</v>
      </c>
      <c r="X95" s="8">
        <v>1984762.4600512348</v>
      </c>
      <c r="Y95" s="8">
        <v>1976489.2816542746</v>
      </c>
      <c r="Z95" s="8">
        <v>1896823.7561721476</v>
      </c>
      <c r="AA95" s="8">
        <v>1884857.6150990229</v>
      </c>
      <c r="AB95" s="8">
        <v>1852255.0204582636</v>
      </c>
      <c r="AC95" s="8">
        <v>1763370.6298291141</v>
      </c>
      <c r="AD95" s="8">
        <v>1781777.4286478718</v>
      </c>
      <c r="AE95" s="8"/>
    </row>
    <row r="96" spans="1:31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v>2239274.0779553731</v>
      </c>
      <c r="X96" s="8">
        <v>2244645.3061691606</v>
      </c>
      <c r="Y96" s="8">
        <v>2188917.4145590034</v>
      </c>
      <c r="Z96" s="8">
        <v>2160267.1582427733</v>
      </c>
      <c r="AA96" s="8">
        <v>2120360.2323086355</v>
      </c>
      <c r="AB96" s="8">
        <v>2023473.2832338151</v>
      </c>
      <c r="AC96" s="8">
        <v>2063322.6606990083</v>
      </c>
      <c r="AD96" s="8">
        <v>1960443.9467775116</v>
      </c>
      <c r="AE96" s="8"/>
    </row>
    <row r="97" spans="1:31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v>2493469.6934233429</v>
      </c>
      <c r="X97" s="8">
        <v>2493867.9608421582</v>
      </c>
      <c r="Y97" s="8">
        <v>2445323.4251376777</v>
      </c>
      <c r="Z97" s="8">
        <v>2422868.5214668452</v>
      </c>
      <c r="AA97" s="8">
        <v>2424279.3040488935</v>
      </c>
      <c r="AB97" s="8">
        <v>2270341.1028425926</v>
      </c>
      <c r="AC97" s="8">
        <v>2307942.9914224227</v>
      </c>
      <c r="AD97" s="8">
        <v>2293058.3009820199</v>
      </c>
      <c r="AE97" s="8"/>
    </row>
    <row r="98" spans="1:31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v>2696100.9675153419</v>
      </c>
      <c r="X98" s="8">
        <v>2767609.6206635172</v>
      </c>
      <c r="Y98" s="8">
        <v>2734878.1574838189</v>
      </c>
      <c r="Z98" s="8">
        <v>2648832.1813173019</v>
      </c>
      <c r="AA98" s="8">
        <v>2676799.3111294257</v>
      </c>
      <c r="AB98" s="8">
        <v>2538273.4818143351</v>
      </c>
      <c r="AC98" s="8">
        <v>2619442.9308261774</v>
      </c>
      <c r="AD98" s="8">
        <v>2461783.2641832344</v>
      </c>
      <c r="AE98" s="8"/>
    </row>
    <row r="99" spans="1:31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v>3096772.5546173756</v>
      </c>
      <c r="X99" s="8">
        <v>3031936.8224628489</v>
      </c>
      <c r="Y99" s="8">
        <v>3037338.4669598695</v>
      </c>
      <c r="Z99" s="8">
        <v>2994775.4253746439</v>
      </c>
      <c r="AA99" s="8">
        <v>2940479.7527065035</v>
      </c>
      <c r="AB99" s="8">
        <v>2864346.2323972322</v>
      </c>
      <c r="AC99" s="8">
        <v>2977572.7481978638</v>
      </c>
      <c r="AD99" s="8">
        <v>2745476.941796002</v>
      </c>
      <c r="AE99" s="8"/>
    </row>
    <row r="100" spans="1:31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v>3596526.8009457397</v>
      </c>
      <c r="X100" s="8">
        <v>3451144.1288204296</v>
      </c>
      <c r="Y100" s="8">
        <v>3333822.3263242985</v>
      </c>
      <c r="Z100" s="8">
        <v>3296889.5653748824</v>
      </c>
      <c r="AA100" s="8">
        <v>3328474.0526132775</v>
      </c>
      <c r="AB100" s="8">
        <v>3029356.4707778185</v>
      </c>
      <c r="AC100" s="8">
        <v>3327952.7867045617</v>
      </c>
      <c r="AD100" s="8">
        <v>3068216.1557820393</v>
      </c>
      <c r="AE100" s="8"/>
    </row>
    <row r="101" spans="1:31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v>3532100.2047594325</v>
      </c>
      <c r="X101" s="8">
        <v>3992862.9207955953</v>
      </c>
      <c r="Y101" s="8">
        <v>3794032.0915829972</v>
      </c>
      <c r="Z101" s="8">
        <v>3565247.3440578207</v>
      </c>
      <c r="AA101" s="8">
        <v>3628754.5057556345</v>
      </c>
      <c r="AB101" s="8">
        <v>3518142.112273714</v>
      </c>
      <c r="AC101" s="8">
        <v>3581952.962775975</v>
      </c>
      <c r="AD101" s="8">
        <v>3452113.5490763122</v>
      </c>
      <c r="AE101" s="8"/>
    </row>
    <row r="102" spans="1:31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v>4219235.9115174757</v>
      </c>
      <c r="X102" s="8">
        <v>3940995.8437174358</v>
      </c>
      <c r="Y102" s="8">
        <v>4302113.094133799</v>
      </c>
      <c r="Z102" s="8">
        <v>4125385.1533605945</v>
      </c>
      <c r="AA102" s="8">
        <v>3890827.1614665212</v>
      </c>
      <c r="AB102" s="8">
        <v>3809663.3932386758</v>
      </c>
      <c r="AC102" s="8">
        <v>4102913.3669547364</v>
      </c>
      <c r="AD102" s="8">
        <v>3709539.1116784788</v>
      </c>
      <c r="AE102" s="8"/>
    </row>
    <row r="103" spans="1:31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v>4495829.479694305</v>
      </c>
      <c r="X103" s="8">
        <v>4647951.205491228</v>
      </c>
      <c r="Y103" s="8">
        <v>4235537.1649448788</v>
      </c>
      <c r="Z103" s="8">
        <v>4413965.2626397582</v>
      </c>
      <c r="AA103" s="8">
        <v>4542757.0902044075</v>
      </c>
      <c r="AB103" s="8">
        <v>4102393.4457258806</v>
      </c>
      <c r="AC103" s="8">
        <v>4387122.9826176586</v>
      </c>
      <c r="AD103" s="8">
        <v>3940706.8044242719</v>
      </c>
      <c r="AE103" s="8"/>
    </row>
    <row r="104" spans="1:31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v>5151450.2027977314</v>
      </c>
      <c r="X104" s="8">
        <v>5269096.095229052</v>
      </c>
      <c r="Y104" s="8">
        <v>5255373.3060374223</v>
      </c>
      <c r="Z104" s="8">
        <v>5102129.8104931274</v>
      </c>
      <c r="AA104" s="8">
        <v>5422591.891783989</v>
      </c>
      <c r="AB104" s="8">
        <v>5086746.3626104956</v>
      </c>
      <c r="AC104" s="8">
        <v>5345960.4054040462</v>
      </c>
      <c r="AD104" s="8">
        <v>4842727.5302832425</v>
      </c>
      <c r="AE104" s="8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7A34-A13F-47B6-8C6C-71AA4FA7B8D5}">
  <dimension ref="A1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1" spans="1:41" x14ac:dyDescent="0.6">
      <c r="W1" s="10">
        <f>(1/COUNTA(W4:W104))</f>
        <v>9.9009900990099011E-3</v>
      </c>
    </row>
    <row r="2" spans="1:41" x14ac:dyDescent="0.6">
      <c r="B2" s="5">
        <v>1</v>
      </c>
      <c r="C2" s="5">
        <f>+B2+1</f>
        <v>2</v>
      </c>
      <c r="D2" s="5">
        <f t="shared" ref="D2:AE2" si="0">+C2+1</f>
        <v>3</v>
      </c>
      <c r="E2" s="5">
        <f t="shared" si="0"/>
        <v>4</v>
      </c>
      <c r="F2" s="5">
        <f t="shared" si="0"/>
        <v>5</v>
      </c>
      <c r="G2" s="5">
        <f t="shared" si="0"/>
        <v>6</v>
      </c>
      <c r="H2" s="5">
        <f t="shared" si="0"/>
        <v>7</v>
      </c>
      <c r="I2" s="5">
        <f t="shared" si="0"/>
        <v>8</v>
      </c>
      <c r="J2" s="5">
        <f t="shared" si="0"/>
        <v>9</v>
      </c>
      <c r="K2" s="5">
        <f t="shared" si="0"/>
        <v>10</v>
      </c>
      <c r="L2" s="5">
        <f t="shared" si="0"/>
        <v>11</v>
      </c>
      <c r="M2" s="5">
        <f t="shared" si="0"/>
        <v>12</v>
      </c>
      <c r="N2" s="5">
        <f t="shared" si="0"/>
        <v>13</v>
      </c>
      <c r="O2" s="5">
        <f t="shared" si="0"/>
        <v>14</v>
      </c>
      <c r="P2" s="5">
        <f t="shared" si="0"/>
        <v>15</v>
      </c>
      <c r="Q2" s="5">
        <f t="shared" si="0"/>
        <v>16</v>
      </c>
      <c r="R2" s="5">
        <f t="shared" si="0"/>
        <v>17</v>
      </c>
      <c r="S2" s="5">
        <f t="shared" si="0"/>
        <v>18</v>
      </c>
      <c r="T2" s="5">
        <f t="shared" si="0"/>
        <v>19</v>
      </c>
      <c r="U2" s="5">
        <f t="shared" si="0"/>
        <v>20</v>
      </c>
      <c r="V2" s="5">
        <f t="shared" si="0"/>
        <v>21</v>
      </c>
      <c r="W2" s="5">
        <f t="shared" si="0"/>
        <v>22</v>
      </c>
      <c r="X2" s="5">
        <f t="shared" si="0"/>
        <v>23</v>
      </c>
      <c r="Y2" s="5">
        <f t="shared" si="0"/>
        <v>24</v>
      </c>
      <c r="Z2" s="5">
        <f t="shared" si="0"/>
        <v>25</v>
      </c>
      <c r="AA2" s="5">
        <f t="shared" si="0"/>
        <v>26</v>
      </c>
      <c r="AB2" s="5">
        <f t="shared" si="0"/>
        <v>27</v>
      </c>
      <c r="AC2" s="5">
        <f t="shared" si="0"/>
        <v>28</v>
      </c>
      <c r="AD2" s="5">
        <f t="shared" si="0"/>
        <v>29</v>
      </c>
      <c r="AE2" s="5">
        <f t="shared" si="0"/>
        <v>30</v>
      </c>
      <c r="AN2" s="3"/>
    </row>
    <row r="3" spans="1:41" x14ac:dyDescent="0.6">
      <c r="A3" s="1"/>
      <c r="B3" s="1">
        <v>1995</v>
      </c>
      <c r="C3" s="1">
        <f>+B3+1</f>
        <v>1996</v>
      </c>
      <c r="D3" s="1">
        <f t="shared" ref="D3:V3" si="1">+C3+1</f>
        <v>1997</v>
      </c>
      <c r="E3" s="1">
        <f t="shared" si="1"/>
        <v>1998</v>
      </c>
      <c r="F3" s="1">
        <f t="shared" si="1"/>
        <v>1999</v>
      </c>
      <c r="G3" s="1">
        <f t="shared" si="1"/>
        <v>2000</v>
      </c>
      <c r="H3" s="1">
        <f t="shared" si="1"/>
        <v>2001</v>
      </c>
      <c r="I3" s="1">
        <f t="shared" si="1"/>
        <v>2002</v>
      </c>
      <c r="J3" s="1">
        <f t="shared" si="1"/>
        <v>2003</v>
      </c>
      <c r="K3" s="1">
        <f t="shared" si="1"/>
        <v>2004</v>
      </c>
      <c r="L3" s="1">
        <f t="shared" si="1"/>
        <v>2005</v>
      </c>
      <c r="M3" s="1">
        <f t="shared" si="1"/>
        <v>2006</v>
      </c>
      <c r="N3" s="1">
        <f t="shared" si="1"/>
        <v>2007</v>
      </c>
      <c r="O3" s="1">
        <f t="shared" si="1"/>
        <v>2008</v>
      </c>
      <c r="P3" s="1">
        <f t="shared" si="1"/>
        <v>2009</v>
      </c>
      <c r="Q3" s="1">
        <f t="shared" si="1"/>
        <v>2010</v>
      </c>
      <c r="R3" s="1">
        <f t="shared" si="1"/>
        <v>2011</v>
      </c>
      <c r="S3" s="1">
        <f t="shared" si="1"/>
        <v>2012</v>
      </c>
      <c r="T3" s="1">
        <f t="shared" si="1"/>
        <v>2013</v>
      </c>
      <c r="U3" s="1">
        <f t="shared" si="1"/>
        <v>2014</v>
      </c>
      <c r="V3" s="1">
        <f t="shared" si="1"/>
        <v>2015</v>
      </c>
      <c r="W3" s="7">
        <f>+V3+1</f>
        <v>2016</v>
      </c>
      <c r="X3" s="7">
        <f t="shared" ref="X3:AE3" si="2">+W3+1</f>
        <v>2017</v>
      </c>
      <c r="Y3" s="7">
        <f t="shared" si="2"/>
        <v>2018</v>
      </c>
      <c r="Z3" s="7">
        <f t="shared" si="2"/>
        <v>2019</v>
      </c>
      <c r="AA3" s="7">
        <f t="shared" si="2"/>
        <v>2020</v>
      </c>
      <c r="AB3" s="7">
        <f t="shared" si="2"/>
        <v>2021</v>
      </c>
      <c r="AC3" s="7">
        <f t="shared" si="2"/>
        <v>2022</v>
      </c>
      <c r="AD3" s="7">
        <f t="shared" si="2"/>
        <v>2023</v>
      </c>
      <c r="AE3" s="7">
        <f t="shared" si="2"/>
        <v>2024</v>
      </c>
      <c r="AG3" s="8">
        <f>SQRT((1/COUNTA(AG4:AG104))*SUM(AG4:AG104))</f>
        <v>44488.113839669095</v>
      </c>
      <c r="AH3" s="8">
        <f t="shared" ref="AH3:AN3" si="3">SQRT((1/COUNTA(AH4:AH104))*SUM(AH4:AH104))</f>
        <v>39837.275954667763</v>
      </c>
      <c r="AI3" s="8">
        <f t="shared" si="3"/>
        <v>44822.684071309079</v>
      </c>
      <c r="AJ3" s="8">
        <f t="shared" si="3"/>
        <v>52342.349936369581</v>
      </c>
      <c r="AK3" s="8">
        <f t="shared" si="3"/>
        <v>54985.955696650963</v>
      </c>
      <c r="AL3" s="8">
        <f t="shared" si="3"/>
        <v>99691.122067779128</v>
      </c>
      <c r="AM3" s="8">
        <f t="shared" si="3"/>
        <v>66211.345926578651</v>
      </c>
      <c r="AN3" s="8">
        <f t="shared" si="3"/>
        <v>129321.56871818725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 cm="1">
        <f t="array" ref="W4">TREND($B4:$V4,$B$2:$V$2,W$2)</f>
        <v>63174.472864860465</v>
      </c>
      <c r="X4" s="8" cm="1">
        <f t="array" ref="X4">TREND($B4:$V4,$B$2:$V$2,X$2)</f>
        <v>62101.008190447079</v>
      </c>
      <c r="Y4" s="8" cm="1">
        <f t="array" ref="Y4">TREND($B4:$V4,$B$2:$V$2,Y$2)</f>
        <v>61027.543516033693</v>
      </c>
      <c r="Z4" s="8" cm="1">
        <f t="array" ref="Z4">TREND($B4:$V4,$B$2:$V$2,Z$2)</f>
        <v>59954.078841620307</v>
      </c>
      <c r="AA4" s="8" cm="1">
        <f t="array" ref="AA4">TREND($B4:$V4,$B$2:$V$2,AA$2)</f>
        <v>58880.614167206921</v>
      </c>
      <c r="AB4" s="8" cm="1">
        <f t="array" ref="AB4">TREND($B4:$V4,$B$2:$V$2,AB$2)</f>
        <v>57807.149492793542</v>
      </c>
      <c r="AC4" s="8" cm="1">
        <f t="array" ref="AC4">TREND($B4:$V4,$B$2:$V$2,AC$2)</f>
        <v>56733.684818380156</v>
      </c>
      <c r="AD4" s="8" cm="1">
        <f t="array" ref="AD4">TREND($B4:$V4,$B$2:$V$2,AD$2)</f>
        <v>55660.22014396677</v>
      </c>
      <c r="AE4" s="8" cm="1">
        <f t="array" ref="AE4">TREND($B4:$V4,$B$2:$V$2,AE$2)</f>
        <v>54586.755469553391</v>
      </c>
      <c r="AG4" s="3">
        <f>(W4-실제값!W4)^2</f>
        <v>24140.396707698925</v>
      </c>
      <c r="AH4" s="3">
        <f>(X4-실제값!X4)^2</f>
        <v>3938.4445482486076</v>
      </c>
      <c r="AI4" s="3">
        <f>(Y4-실제값!Y4)^2</f>
        <v>48541.69468869004</v>
      </c>
      <c r="AJ4" s="3">
        <f>(Z4-실제값!Z4)^2</f>
        <v>79549.287049762905</v>
      </c>
      <c r="AK4" s="3">
        <f>(AA4-실제값!AA4)^2</f>
        <v>3931049.623693713</v>
      </c>
      <c r="AL4" s="3">
        <f>(AB4-실제값!AB4)^2</f>
        <v>546610.6230375024</v>
      </c>
      <c r="AM4" s="3">
        <f>(AC4-실제값!AC4)^2</f>
        <v>19442356.101794165</v>
      </c>
      <c r="AN4" s="3">
        <f>(AD4-실제값!AD4)^2</f>
        <v>13286234.794799479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 cm="1">
        <f t="array" ref="W5">TREND($B5:$V5,$B$2:$V$2,W$2)</f>
        <v>4052.5000401090851</v>
      </c>
      <c r="X5" s="8" cm="1">
        <f t="array" ref="X5">TREND($B5:$V5,$B$2:$V$2,X$2)</f>
        <v>3946.7513320720582</v>
      </c>
      <c r="Y5" s="8" cm="1">
        <f t="array" ref="Y5">TREND($B5:$V5,$B$2:$V$2,Y$2)</f>
        <v>3841.0026240350312</v>
      </c>
      <c r="Z5" s="8" cm="1">
        <f t="array" ref="Z5">TREND($B5:$V5,$B$2:$V$2,Z$2)</f>
        <v>3735.2539159980042</v>
      </c>
      <c r="AA5" s="8" cm="1">
        <f t="array" ref="AA5">TREND($B5:$V5,$B$2:$V$2,AA$2)</f>
        <v>3629.5052079609768</v>
      </c>
      <c r="AB5" s="8" cm="1">
        <f t="array" ref="AB5">TREND($B5:$V5,$B$2:$V$2,AB$2)</f>
        <v>3523.7564999239498</v>
      </c>
      <c r="AC5" s="8" cm="1">
        <f t="array" ref="AC5">TREND($B5:$V5,$B$2:$V$2,AC$2)</f>
        <v>3418.0077918869229</v>
      </c>
      <c r="AD5" s="8" cm="1">
        <f t="array" ref="AD5">TREND($B5:$V5,$B$2:$V$2,AD$2)</f>
        <v>3312.2590838498959</v>
      </c>
      <c r="AE5" s="8" cm="1">
        <f t="array" ref="AE5">TREND($B5:$V5,$B$2:$V$2,AE$2)</f>
        <v>3206.5103758128685</v>
      </c>
      <c r="AG5" s="3">
        <f>(W5-실제값!W5)^2</f>
        <v>50984.41921232934</v>
      </c>
      <c r="AH5" s="3">
        <f>(X5-실제값!X5)^2</f>
        <v>79162.098601590929</v>
      </c>
      <c r="AI5" s="3">
        <f>(Y5-실제값!Y5)^2</f>
        <v>86983.82616811787</v>
      </c>
      <c r="AJ5" s="3">
        <f>(Z5-실제값!Z5)^2</f>
        <v>185247.65413044152</v>
      </c>
      <c r="AK5" s="3">
        <f>(AA5-실제값!AA5)^2</f>
        <v>136329.51913179251</v>
      </c>
      <c r="AL5" s="3">
        <f>(AB5-실제값!AB5)^2</f>
        <v>271480.38309409987</v>
      </c>
      <c r="AM5" s="3">
        <f>(AC5-실제값!AC5)^2</f>
        <v>1621924.4892143852</v>
      </c>
      <c r="AN5" s="3">
        <f>(AD5-실제값!AD5)^2</f>
        <v>2149315.912876179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 cm="1">
        <f t="array" ref="W6">TREND($B6:$V6,$B$2:$V$2,W$2)</f>
        <v>2609.8512955107926</v>
      </c>
      <c r="X6" s="8" cm="1">
        <f t="array" ref="X6">TREND($B6:$V6,$B$2:$V$2,X$2)</f>
        <v>2527.201977100407</v>
      </c>
      <c r="Y6" s="8" cm="1">
        <f t="array" ref="Y6">TREND($B6:$V6,$B$2:$V$2,Y$2)</f>
        <v>2444.5526586900214</v>
      </c>
      <c r="Z6" s="8" cm="1">
        <f t="array" ref="Z6">TREND($B6:$V6,$B$2:$V$2,Z$2)</f>
        <v>2361.9033402796363</v>
      </c>
      <c r="AA6" s="8" cm="1">
        <f t="array" ref="AA6">TREND($B6:$V6,$B$2:$V$2,AA$2)</f>
        <v>2279.2540218692507</v>
      </c>
      <c r="AB6" s="8" cm="1">
        <f t="array" ref="AB6">TREND($B6:$V6,$B$2:$V$2,AB$2)</f>
        <v>2196.6047034588655</v>
      </c>
      <c r="AC6" s="8" cm="1">
        <f t="array" ref="AC6">TREND($B6:$V6,$B$2:$V$2,AC$2)</f>
        <v>2113.9553850484799</v>
      </c>
      <c r="AD6" s="8" cm="1">
        <f t="array" ref="AD6">TREND($B6:$V6,$B$2:$V$2,AD$2)</f>
        <v>2031.3060666380948</v>
      </c>
      <c r="AE6" s="8" cm="1">
        <f t="array" ref="AE6">TREND($B6:$V6,$B$2:$V$2,AE$2)</f>
        <v>1948.6567482277092</v>
      </c>
      <c r="AG6" s="3">
        <f>(W6-실제값!W6)^2</f>
        <v>41996.425574547975</v>
      </c>
      <c r="AH6" s="3">
        <f>(X6-실제값!X6)^2</f>
        <v>100607.34771428772</v>
      </c>
      <c r="AI6" s="3">
        <f>(Y6-실제값!Y6)^2</f>
        <v>283247.92861455563</v>
      </c>
      <c r="AJ6" s="3">
        <f>(Z6-실제값!Z6)^2</f>
        <v>34647.384810526193</v>
      </c>
      <c r="AK6" s="3">
        <f>(AA6-실제값!AA6)^2</f>
        <v>69418.067026017583</v>
      </c>
      <c r="AL6" s="3">
        <f>(AB6-실제값!AB6)^2</f>
        <v>184296.09377545005</v>
      </c>
      <c r="AM6" s="3">
        <f>(AC6-실제값!AC6)^2</f>
        <v>834959.89342990436</v>
      </c>
      <c r="AN6" s="3">
        <f>(AD6-실제값!AD6)^2</f>
        <v>1641716.6195705025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 cm="1">
        <f t="array" ref="W7">TREND($B7:$V7,$B$2:$V$2,W$2)</f>
        <v>1977.9308311701247</v>
      </c>
      <c r="X7" s="8" cm="1">
        <f t="array" ref="X7">TREND($B7:$V7,$B$2:$V$2,X$2)</f>
        <v>1914.4845462915455</v>
      </c>
      <c r="Y7" s="8" cm="1">
        <f t="array" ref="Y7">TREND($B7:$V7,$B$2:$V$2,Y$2)</f>
        <v>1851.038261412966</v>
      </c>
      <c r="Z7" s="8" cm="1">
        <f t="array" ref="Z7">TREND($B7:$V7,$B$2:$V$2,Z$2)</f>
        <v>1787.5919765343867</v>
      </c>
      <c r="AA7" s="8" cm="1">
        <f t="array" ref="AA7">TREND($B7:$V7,$B$2:$V$2,AA$2)</f>
        <v>1724.1456916558072</v>
      </c>
      <c r="AB7" s="8" cm="1">
        <f t="array" ref="AB7">TREND($B7:$V7,$B$2:$V$2,AB$2)</f>
        <v>1660.699406777228</v>
      </c>
      <c r="AC7" s="8" cm="1">
        <f t="array" ref="AC7">TREND($B7:$V7,$B$2:$V$2,AC$2)</f>
        <v>1597.2531218986485</v>
      </c>
      <c r="AD7" s="8" cm="1">
        <f t="array" ref="AD7">TREND($B7:$V7,$B$2:$V$2,AD$2)</f>
        <v>1533.8068370200692</v>
      </c>
      <c r="AE7" s="8" cm="1">
        <f t="array" ref="AE7">TREND($B7:$V7,$B$2:$V$2,AE$2)</f>
        <v>1470.3605521414897</v>
      </c>
      <c r="AG7" s="3">
        <f>(W7-실제값!W7)^2</f>
        <v>103902.79016763314</v>
      </c>
      <c r="AH7" s="3">
        <f>(X7-실제값!X7)^2</f>
        <v>116119.61339485174</v>
      </c>
      <c r="AI7" s="3">
        <f>(Y7-실제값!Y7)^2</f>
        <v>126700.65271559474</v>
      </c>
      <c r="AJ7" s="3">
        <f>(Z7-실제값!Z7)^2</f>
        <v>12015.924289049988</v>
      </c>
      <c r="AK7" s="3">
        <f>(AA7-실제값!AA7)^2</f>
        <v>88965.598716705397</v>
      </c>
      <c r="AL7" s="3">
        <f>(AB7-실제값!AB7)^2</f>
        <v>226236.09542381574</v>
      </c>
      <c r="AM7" s="3">
        <f>(AC7-실제값!AC7)^2</f>
        <v>392186.4663831502</v>
      </c>
      <c r="AN7" s="3">
        <f>(AD7-실제값!AD7)^2</f>
        <v>684079.04475852347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 cm="1">
        <f t="array" ref="W8">TREND($B8:$V8,$B$2:$V$2,W$2)</f>
        <v>1598.0015204136555</v>
      </c>
      <c r="X8" s="8" cm="1">
        <f t="array" ref="X8">TREND($B8:$V8,$B$2:$V$2,X$2)</f>
        <v>1550.3651901395549</v>
      </c>
      <c r="Y8" s="8" cm="1">
        <f t="array" ref="Y8">TREND($B8:$V8,$B$2:$V$2,Y$2)</f>
        <v>1502.7288598654543</v>
      </c>
      <c r="Z8" s="8" cm="1">
        <f t="array" ref="Z8">TREND($B8:$V8,$B$2:$V$2,Z$2)</f>
        <v>1455.0925295913537</v>
      </c>
      <c r="AA8" s="8" cm="1">
        <f t="array" ref="AA8">TREND($B8:$V8,$B$2:$V$2,AA$2)</f>
        <v>1407.4561993172531</v>
      </c>
      <c r="AB8" s="8" cm="1">
        <f t="array" ref="AB8">TREND($B8:$V8,$B$2:$V$2,AB$2)</f>
        <v>1359.8198690431525</v>
      </c>
      <c r="AC8" s="8" cm="1">
        <f t="array" ref="AC8">TREND($B8:$V8,$B$2:$V$2,AC$2)</f>
        <v>1312.1835387690519</v>
      </c>
      <c r="AD8" s="8" cm="1">
        <f t="array" ref="AD8">TREND($B8:$V8,$B$2:$V$2,AD$2)</f>
        <v>1264.5472084949513</v>
      </c>
      <c r="AE8" s="8" cm="1">
        <f t="array" ref="AE8">TREND($B8:$V8,$B$2:$V$2,AE$2)</f>
        <v>1216.9108782208507</v>
      </c>
      <c r="AG8" s="3">
        <f>(W8-실제값!W8)^2</f>
        <v>5060.5774093812806</v>
      </c>
      <c r="AH8" s="3">
        <f>(X8-실제값!X8)^2</f>
        <v>1671.1032470584312</v>
      </c>
      <c r="AI8" s="3">
        <f>(Y8-실제값!Y8)^2</f>
        <v>33896.979039919803</v>
      </c>
      <c r="AJ8" s="3">
        <f>(Z8-실제값!Z8)^2</f>
        <v>2747.1849469261983</v>
      </c>
      <c r="AK8" s="3">
        <f>(AA8-실제값!AA8)^2</f>
        <v>5931.7979836235345</v>
      </c>
      <c r="AL8" s="3">
        <f>(AB8-실제값!AB8)^2</f>
        <v>82973.935681006318</v>
      </c>
      <c r="AM8" s="3">
        <f>(AC8-실제값!AC8)^2</f>
        <v>183923.42909217346</v>
      </c>
      <c r="AN8" s="3">
        <f>(AD8-실제값!AD8)^2</f>
        <v>274832.93878091231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 cm="1">
        <f t="array" ref="W9">TREND($B9:$V9,$B$2:$V$2,W$2)</f>
        <v>1245.0284735186601</v>
      </c>
      <c r="X9" s="8" cm="1">
        <f t="array" ref="X9">TREND($B9:$V9,$B$2:$V$2,X$2)</f>
        <v>1190.5131597007437</v>
      </c>
      <c r="Y9" s="8" cm="1">
        <f t="array" ref="Y9">TREND($B9:$V9,$B$2:$V$2,Y$2)</f>
        <v>1135.9978458828273</v>
      </c>
      <c r="Z9" s="8" cm="1">
        <f t="array" ref="Z9">TREND($B9:$V9,$B$2:$V$2,Z$2)</f>
        <v>1081.4825320649109</v>
      </c>
      <c r="AA9" s="8" cm="1">
        <f t="array" ref="AA9">TREND($B9:$V9,$B$2:$V$2,AA$2)</f>
        <v>1026.9672182469944</v>
      </c>
      <c r="AB9" s="8" cm="1">
        <f t="array" ref="AB9">TREND($B9:$V9,$B$2:$V$2,AB$2)</f>
        <v>972.45190442907824</v>
      </c>
      <c r="AC9" s="8" cm="1">
        <f t="array" ref="AC9">TREND($B9:$V9,$B$2:$V$2,AC$2)</f>
        <v>917.93659061116182</v>
      </c>
      <c r="AD9" s="8" cm="1">
        <f t="array" ref="AD9">TREND($B9:$V9,$B$2:$V$2,AD$2)</f>
        <v>863.4212767932454</v>
      </c>
      <c r="AE9" s="8" cm="1">
        <f t="array" ref="AE9">TREND($B9:$V9,$B$2:$V$2,AE$2)</f>
        <v>808.9059629753292</v>
      </c>
      <c r="AG9" s="3">
        <f>(W9-실제값!W9)^2</f>
        <v>26836.023534297979</v>
      </c>
      <c r="AH9" s="3">
        <f>(X9-실제값!X9)^2</f>
        <v>71957.236717037609</v>
      </c>
      <c r="AI9" s="3">
        <f>(Y9-실제값!Y9)^2</f>
        <v>89206.803262591726</v>
      </c>
      <c r="AJ9" s="3">
        <f>(Z9-실제값!Z9)^2</f>
        <v>111118.65744568218</v>
      </c>
      <c r="AK9" s="3">
        <f>(AA9-실제값!AA9)^2</f>
        <v>184275.24870163205</v>
      </c>
      <c r="AL9" s="3">
        <f>(AB9-실제값!AB9)^2</f>
        <v>227442.30619553206</v>
      </c>
      <c r="AM9" s="3">
        <f>(AC9-실제값!AC9)^2</f>
        <v>551810.09852835466</v>
      </c>
      <c r="AN9" s="3">
        <f>(AD9-실제값!AD9)^2</f>
        <v>635512.05003859417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 cm="1">
        <f t="array" ref="W10">TREND($B10:$V10,$B$2:$V$2,W$2)</f>
        <v>1075.7904511050758</v>
      </c>
      <c r="X10" s="8" cm="1">
        <f t="array" ref="X10">TREND($B10:$V10,$B$2:$V$2,X$2)</f>
        <v>1025.8117581246224</v>
      </c>
      <c r="Y10" s="8" cm="1">
        <f t="array" ref="Y10">TREND($B10:$V10,$B$2:$V$2,Y$2)</f>
        <v>975.83306514416904</v>
      </c>
      <c r="Z10" s="8" cm="1">
        <f t="array" ref="Z10">TREND($B10:$V10,$B$2:$V$2,Z$2)</f>
        <v>925.85437216371565</v>
      </c>
      <c r="AA10" s="8" cm="1">
        <f t="array" ref="AA10">TREND($B10:$V10,$B$2:$V$2,AA$2)</f>
        <v>875.87567918326226</v>
      </c>
      <c r="AB10" s="8" cm="1">
        <f t="array" ref="AB10">TREND($B10:$V10,$B$2:$V$2,AB$2)</f>
        <v>825.89698620280888</v>
      </c>
      <c r="AC10" s="8" cm="1">
        <f t="array" ref="AC10">TREND($B10:$V10,$B$2:$V$2,AC$2)</f>
        <v>775.91829322235549</v>
      </c>
      <c r="AD10" s="8" cm="1">
        <f t="array" ref="AD10">TREND($B10:$V10,$B$2:$V$2,AD$2)</f>
        <v>725.9396002419021</v>
      </c>
      <c r="AE10" s="8" cm="1">
        <f t="array" ref="AE10">TREND($B10:$V10,$B$2:$V$2,AE$2)</f>
        <v>675.96090726144871</v>
      </c>
      <c r="AG10" s="3">
        <f>(W10-실제값!W10)^2</f>
        <v>87948.865236162106</v>
      </c>
      <c r="AH10" s="3">
        <f>(X10-실제값!X10)^2</f>
        <v>21227.126085391013</v>
      </c>
      <c r="AI10" s="3">
        <f>(Y10-실제값!Y10)^2</f>
        <v>51179.62505260676</v>
      </c>
      <c r="AJ10" s="3">
        <f>(Z10-실제값!Z10)^2</f>
        <v>135989.63122225105</v>
      </c>
      <c r="AK10" s="3">
        <f>(AA10-실제값!AA10)^2</f>
        <v>107338.45353490513</v>
      </c>
      <c r="AL10" s="3">
        <f>(AB10-실제값!AB10)^2</f>
        <v>328061.59228899505</v>
      </c>
      <c r="AM10" s="3">
        <f>(AC10-실제값!AC10)^2</f>
        <v>375133.11005690822</v>
      </c>
      <c r="AN10" s="3">
        <f>(AD10-실제값!AD10)^2</f>
        <v>380539.16639480571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 cm="1">
        <f t="array" ref="W11">TREND($B11:$V11,$B$2:$V$2,W$2)</f>
        <v>1056.2501261190287</v>
      </c>
      <c r="X11" s="8" cm="1">
        <f t="array" ref="X11">TREND($B11:$V11,$B$2:$V$2,X$2)</f>
        <v>1012.0355023614311</v>
      </c>
      <c r="Y11" s="8" cm="1">
        <f t="array" ref="Y11">TREND($B11:$V11,$B$2:$V$2,Y$2)</f>
        <v>967.82087860383376</v>
      </c>
      <c r="Z11" s="8" cm="1">
        <f t="array" ref="Z11">TREND($B11:$V11,$B$2:$V$2,Z$2)</f>
        <v>923.6062548462362</v>
      </c>
      <c r="AA11" s="8" cm="1">
        <f t="array" ref="AA11">TREND($B11:$V11,$B$2:$V$2,AA$2)</f>
        <v>879.39163108863886</v>
      </c>
      <c r="AB11" s="8" cm="1">
        <f t="array" ref="AB11">TREND($B11:$V11,$B$2:$V$2,AB$2)</f>
        <v>835.1770073310413</v>
      </c>
      <c r="AC11" s="8" cm="1">
        <f t="array" ref="AC11">TREND($B11:$V11,$B$2:$V$2,AC$2)</f>
        <v>790.96238357344396</v>
      </c>
      <c r="AD11" s="8" cm="1">
        <f t="array" ref="AD11">TREND($B11:$V11,$B$2:$V$2,AD$2)</f>
        <v>746.74775981584639</v>
      </c>
      <c r="AE11" s="8" cm="1">
        <f t="array" ref="AE11">TREND($B11:$V11,$B$2:$V$2,AE$2)</f>
        <v>702.53313605824906</v>
      </c>
      <c r="AG11" s="3">
        <f>(W11-실제값!W11)^2</f>
        <v>60934.025888175689</v>
      </c>
      <c r="AH11" s="3">
        <f>(X11-실제값!X11)^2</f>
        <v>80061.482862915611</v>
      </c>
      <c r="AI11" s="3">
        <f>(Y11-실제값!Y11)^2</f>
        <v>42030.883799226409</v>
      </c>
      <c r="AJ11" s="3">
        <f>(Z11-실제값!Z11)^2</f>
        <v>63190.64594819276</v>
      </c>
      <c r="AK11" s="3">
        <f>(AA11-실제값!AA11)^2</f>
        <v>74859.247163395339</v>
      </c>
      <c r="AL11" s="3">
        <f>(AB11-실제값!AB11)^2</f>
        <v>158009.01636484856</v>
      </c>
      <c r="AM11" s="3">
        <f>(AC11-실제값!AC11)^2</f>
        <v>118410.27441463318</v>
      </c>
      <c r="AN11" s="3">
        <f>(AD11-실제값!AD11)^2</f>
        <v>267856.59006350557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 cm="1">
        <f t="array" ref="W12">TREND($B12:$V12,$B$2:$V$2,W$2)</f>
        <v>1045.0988999685273</v>
      </c>
      <c r="X12" s="8" cm="1">
        <f t="array" ref="X12">TREND($B12:$V12,$B$2:$V$2,X$2)</f>
        <v>1000.050260823826</v>
      </c>
      <c r="Y12" s="8" cm="1">
        <f t="array" ref="Y12">TREND($B12:$V12,$B$2:$V$2,Y$2)</f>
        <v>955.00162167912481</v>
      </c>
      <c r="Z12" s="8" cm="1">
        <f t="array" ref="Z12">TREND($B12:$V12,$B$2:$V$2,Z$2)</f>
        <v>909.95298253442343</v>
      </c>
      <c r="AA12" s="8" cm="1">
        <f t="array" ref="AA12">TREND($B12:$V12,$B$2:$V$2,AA$2)</f>
        <v>864.90434338972204</v>
      </c>
      <c r="AB12" s="8" cm="1">
        <f t="array" ref="AB12">TREND($B12:$V12,$B$2:$V$2,AB$2)</f>
        <v>819.85570424502066</v>
      </c>
      <c r="AC12" s="8" cm="1">
        <f t="array" ref="AC12">TREND($B12:$V12,$B$2:$V$2,AC$2)</f>
        <v>774.80706510031928</v>
      </c>
      <c r="AD12" s="8" cm="1">
        <f t="array" ref="AD12">TREND($B12:$V12,$B$2:$V$2,AD$2)</f>
        <v>729.75842595561789</v>
      </c>
      <c r="AE12" s="8" cm="1">
        <f t="array" ref="AE12">TREND($B12:$V12,$B$2:$V$2,AE$2)</f>
        <v>684.70978681091651</v>
      </c>
      <c r="AG12" s="3">
        <f>(W12-실제값!W12)^2</f>
        <v>95645.791320868346</v>
      </c>
      <c r="AH12" s="3">
        <f>(X12-실제값!X12)^2</f>
        <v>33934.51878075226</v>
      </c>
      <c r="AI12" s="3">
        <f>(Y12-실제값!Y12)^2</f>
        <v>34693.86531631383</v>
      </c>
      <c r="AJ12" s="3">
        <f>(Z12-실제값!Z12)^2</f>
        <v>89185.031065219198</v>
      </c>
      <c r="AK12" s="3">
        <f>(AA12-실제값!AA12)^2</f>
        <v>21960.654482517555</v>
      </c>
      <c r="AL12" s="3">
        <f>(AB12-실제값!AB12)^2</f>
        <v>97829.338961797112</v>
      </c>
      <c r="AM12" s="3">
        <f>(AC12-실제값!AC12)^2</f>
        <v>238175.21534719167</v>
      </c>
      <c r="AN12" s="3">
        <f>(AD12-실제값!AD12)^2</f>
        <v>197433.19719999578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 cm="1">
        <f t="array" ref="W13">TREND($B13:$V13,$B$2:$V$2,W$2)</f>
        <v>1087.7739437444141</v>
      </c>
      <c r="X13" s="8" cm="1">
        <f t="array" ref="X13">TREND($B13:$V13,$B$2:$V$2,X$2)</f>
        <v>1050.9690726270503</v>
      </c>
      <c r="Y13" s="8" cm="1">
        <f t="array" ref="Y13">TREND($B13:$V13,$B$2:$V$2,Y$2)</f>
        <v>1014.1642015096866</v>
      </c>
      <c r="Z13" s="8" cm="1">
        <f t="array" ref="Z13">TREND($B13:$V13,$B$2:$V$2,Z$2)</f>
        <v>977.35933039232282</v>
      </c>
      <c r="AA13" s="8" cm="1">
        <f t="array" ref="AA13">TREND($B13:$V13,$B$2:$V$2,AA$2)</f>
        <v>940.55445927495907</v>
      </c>
      <c r="AB13" s="8" cm="1">
        <f t="array" ref="AB13">TREND($B13:$V13,$B$2:$V$2,AB$2)</f>
        <v>903.74958815759544</v>
      </c>
      <c r="AC13" s="8" cm="1">
        <f t="array" ref="AC13">TREND($B13:$V13,$B$2:$V$2,AC$2)</f>
        <v>866.94471704023181</v>
      </c>
      <c r="AD13" s="8" cm="1">
        <f t="array" ref="AD13">TREND($B13:$V13,$B$2:$V$2,AD$2)</f>
        <v>830.13984592286806</v>
      </c>
      <c r="AE13" s="8" cm="1">
        <f t="array" ref="AE13">TREND($B13:$V13,$B$2:$V$2,AE$2)</f>
        <v>793.33497480550432</v>
      </c>
      <c r="AG13" s="3">
        <f>(W13-실제값!W13)^2</f>
        <v>4329.0541429068462</v>
      </c>
      <c r="AH13" s="3">
        <f>(X13-실제값!X13)^2</f>
        <v>6958.9482678534996</v>
      </c>
      <c r="AI13" s="3">
        <f>(Y13-실제값!Y13)^2</f>
        <v>61247.757934572968</v>
      </c>
      <c r="AJ13" s="3">
        <f>(Z13-실제값!Z13)^2</f>
        <v>30844.480509978297</v>
      </c>
      <c r="AK13" s="3">
        <f>(AA13-실제값!AA13)^2</f>
        <v>27676.724797763793</v>
      </c>
      <c r="AL13" s="3">
        <f>(AB13-실제값!AB13)^2</f>
        <v>76490.030721385556</v>
      </c>
      <c r="AM13" s="3">
        <f>(AC13-실제값!AC13)^2</f>
        <v>93364.973706103221</v>
      </c>
      <c r="AN13" s="3">
        <f>(AD13-실제값!AD13)^2</f>
        <v>213247.44382705959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 cm="1">
        <f t="array" ref="W14">TREND($B14:$V14,$B$2:$V$2,W$2)</f>
        <v>1003.081493481772</v>
      </c>
      <c r="X14" s="8" cm="1">
        <f t="array" ref="X14">TREND($B14:$V14,$B$2:$V$2,X$2)</f>
        <v>955.45146399354962</v>
      </c>
      <c r="Y14" s="8" cm="1">
        <f t="array" ref="Y14">TREND($B14:$V14,$B$2:$V$2,Y$2)</f>
        <v>907.82143450532749</v>
      </c>
      <c r="Z14" s="8" cm="1">
        <f t="array" ref="Z14">TREND($B14:$V14,$B$2:$V$2,Z$2)</f>
        <v>860.19140501710535</v>
      </c>
      <c r="AA14" s="8" cm="1">
        <f t="array" ref="AA14">TREND($B14:$V14,$B$2:$V$2,AA$2)</f>
        <v>812.56137552888322</v>
      </c>
      <c r="AB14" s="8" cm="1">
        <f t="array" ref="AB14">TREND($B14:$V14,$B$2:$V$2,AB$2)</f>
        <v>764.93134604066108</v>
      </c>
      <c r="AC14" s="8" cm="1">
        <f t="array" ref="AC14">TREND($B14:$V14,$B$2:$V$2,AC$2)</f>
        <v>717.30131655243895</v>
      </c>
      <c r="AD14" s="8" cm="1">
        <f t="array" ref="AD14">TREND($B14:$V14,$B$2:$V$2,AD$2)</f>
        <v>669.67128706421659</v>
      </c>
      <c r="AE14" s="8" cm="1">
        <f t="array" ref="AE14">TREND($B14:$V14,$B$2:$V$2,AE$2)</f>
        <v>622.04125757599445</v>
      </c>
      <c r="AG14" s="3">
        <f>(W14-실제값!W14)^2</f>
        <v>92544.728985926733</v>
      </c>
      <c r="AH14" s="3">
        <f>(X14-실제값!X14)^2</f>
        <v>180089.20290114291</v>
      </c>
      <c r="AI14" s="3">
        <f>(Y14-실제값!Y14)^2</f>
        <v>65521.814791708959</v>
      </c>
      <c r="AJ14" s="3">
        <f>(Z14-실제값!Z14)^2</f>
        <v>272483.61187390785</v>
      </c>
      <c r="AK14" s="3">
        <f>(AA14-실제값!AA14)^2</f>
        <v>227233.26522517033</v>
      </c>
      <c r="AL14" s="3">
        <f>(AB14-실제값!AB14)^2</f>
        <v>314071.62330424751</v>
      </c>
      <c r="AM14" s="3">
        <f>(AC14-실제값!AC14)^2</f>
        <v>266809.65910766262</v>
      </c>
      <c r="AN14" s="3">
        <f>(AD14-실제값!AD14)^2</f>
        <v>326732.72238258109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 cm="1">
        <f t="array" ref="W15">TREND($B15:$V15,$B$2:$V$2,W$2)</f>
        <v>1130.6340092553155</v>
      </c>
      <c r="X15" s="8" cm="1">
        <f t="array" ref="X15">TREND($B15:$V15,$B$2:$V$2,X$2)</f>
        <v>1082.3519088857972</v>
      </c>
      <c r="Y15" s="8" cm="1">
        <f t="array" ref="Y15">TREND($B15:$V15,$B$2:$V$2,Y$2)</f>
        <v>1034.069808516279</v>
      </c>
      <c r="Z15" s="8" cm="1">
        <f t="array" ref="Z15">TREND($B15:$V15,$B$2:$V$2,Z$2)</f>
        <v>985.78770814676068</v>
      </c>
      <c r="AA15" s="8" cm="1">
        <f t="array" ref="AA15">TREND($B15:$V15,$B$2:$V$2,AA$2)</f>
        <v>937.5056077772424</v>
      </c>
      <c r="AB15" s="8" cm="1">
        <f t="array" ref="AB15">TREND($B15:$V15,$B$2:$V$2,AB$2)</f>
        <v>889.2235074077239</v>
      </c>
      <c r="AC15" s="8" cm="1">
        <f t="array" ref="AC15">TREND($B15:$V15,$B$2:$V$2,AC$2)</f>
        <v>840.94140703820563</v>
      </c>
      <c r="AD15" s="8" cm="1">
        <f t="array" ref="AD15">TREND($B15:$V15,$B$2:$V$2,AD$2)</f>
        <v>792.65930666868735</v>
      </c>
      <c r="AE15" s="8" cm="1">
        <f t="array" ref="AE15">TREND($B15:$V15,$B$2:$V$2,AE$2)</f>
        <v>744.37720629916907</v>
      </c>
      <c r="AG15" s="3">
        <f>(W15-실제값!W15)^2</f>
        <v>37139.206687086888</v>
      </c>
      <c r="AH15" s="3">
        <f>(X15-실제값!X15)^2</f>
        <v>124674.68602529452</v>
      </c>
      <c r="AI15" s="3">
        <f>(Y15-실제값!Y15)^2</f>
        <v>14882.459254615938</v>
      </c>
      <c r="AJ15" s="3">
        <f>(Z15-실제값!Z15)^2</f>
        <v>270983.28176944237</v>
      </c>
      <c r="AK15" s="3">
        <f>(AA15-실제값!AA15)^2</f>
        <v>289895.6540466313</v>
      </c>
      <c r="AL15" s="3">
        <f>(AB15-실제값!AB15)^2</f>
        <v>186704.67460151343</v>
      </c>
      <c r="AM15" s="3">
        <f>(AC15-실제값!AC15)^2</f>
        <v>439274.47104291653</v>
      </c>
      <c r="AN15" s="3">
        <f>(AD15-실제값!AD15)^2</f>
        <v>400832.02357008029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 cm="1">
        <f t="array" ref="W16">TREND($B16:$V16,$B$2:$V$2,W$2)</f>
        <v>1188.9431813518511</v>
      </c>
      <c r="X16" s="8" cm="1">
        <f t="array" ref="X16">TREND($B16:$V16,$B$2:$V$2,X$2)</f>
        <v>1124.2171724742468</v>
      </c>
      <c r="Y16" s="8" cm="1">
        <f t="array" ref="Y16">TREND($B16:$V16,$B$2:$V$2,Y$2)</f>
        <v>1059.4911635966423</v>
      </c>
      <c r="Z16" s="8" cm="1">
        <f t="array" ref="Z16">TREND($B16:$V16,$B$2:$V$2,Z$2)</f>
        <v>994.76515471903804</v>
      </c>
      <c r="AA16" s="8" cm="1">
        <f t="array" ref="AA16">TREND($B16:$V16,$B$2:$V$2,AA$2)</f>
        <v>930.03914584143376</v>
      </c>
      <c r="AB16" s="8" cm="1">
        <f t="array" ref="AB16">TREND($B16:$V16,$B$2:$V$2,AB$2)</f>
        <v>865.31313696382949</v>
      </c>
      <c r="AC16" s="8" cm="1">
        <f t="array" ref="AC16">TREND($B16:$V16,$B$2:$V$2,AC$2)</f>
        <v>800.58712808622499</v>
      </c>
      <c r="AD16" s="8" cm="1">
        <f t="array" ref="AD16">TREND($B16:$V16,$B$2:$V$2,AD$2)</f>
        <v>735.86111920862072</v>
      </c>
      <c r="AE16" s="8" cm="1">
        <f t="array" ref="AE16">TREND($B16:$V16,$B$2:$V$2,AE$2)</f>
        <v>671.13511033101645</v>
      </c>
      <c r="AG16" s="3">
        <f>(W16-실제값!W16)^2</f>
        <v>90281.331717875</v>
      </c>
      <c r="AH16" s="3">
        <f>(X16-실제값!X16)^2</f>
        <v>471548.81419151166</v>
      </c>
      <c r="AI16" s="3">
        <f>(Y16-실제값!Y16)^2</f>
        <v>278125.09727459092</v>
      </c>
      <c r="AJ16" s="3">
        <f>(Z16-실제값!Z16)^2</f>
        <v>421368.7913386146</v>
      </c>
      <c r="AK16" s="3">
        <f>(AA16-실제값!AA16)^2</f>
        <v>419287.93818936177</v>
      </c>
      <c r="AL16" s="3">
        <f>(AB16-실제값!AB16)^2</f>
        <v>381879.05768690084</v>
      </c>
      <c r="AM16" s="3">
        <f>(AC16-실제값!AC16)^2</f>
        <v>605457.31038473034</v>
      </c>
      <c r="AN16" s="3">
        <f>(AD16-실제값!AD16)^2</f>
        <v>861974.6912262165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 cm="1">
        <f t="array" ref="W17">TREND($B17:$V17,$B$2:$V$2,W$2)</f>
        <v>1504.7809832728365</v>
      </c>
      <c r="X17" s="8" cm="1">
        <f t="array" ref="X17">TREND($B17:$V17,$B$2:$V$2,X$2)</f>
        <v>1424.5095713365581</v>
      </c>
      <c r="Y17" s="8" cm="1">
        <f t="array" ref="Y17">TREND($B17:$V17,$B$2:$V$2,Y$2)</f>
        <v>1344.23815940028</v>
      </c>
      <c r="Z17" s="8" cm="1">
        <f t="array" ref="Z17">TREND($B17:$V17,$B$2:$V$2,Z$2)</f>
        <v>1263.9667474640016</v>
      </c>
      <c r="AA17" s="8" cm="1">
        <f t="array" ref="AA17">TREND($B17:$V17,$B$2:$V$2,AA$2)</f>
        <v>1183.6953355277233</v>
      </c>
      <c r="AB17" s="8" cm="1">
        <f t="array" ref="AB17">TREND($B17:$V17,$B$2:$V$2,AB$2)</f>
        <v>1103.4239235914451</v>
      </c>
      <c r="AC17" s="8" cm="1">
        <f t="array" ref="AC17">TREND($B17:$V17,$B$2:$V$2,AC$2)</f>
        <v>1023.1525116551666</v>
      </c>
      <c r="AD17" s="8" cm="1">
        <f t="array" ref="AD17">TREND($B17:$V17,$B$2:$V$2,AD$2)</f>
        <v>942.88109971888844</v>
      </c>
      <c r="AE17" s="8" cm="1">
        <f t="array" ref="AE17">TREND($B17:$V17,$B$2:$V$2,AE$2)</f>
        <v>862.60968778261031</v>
      </c>
      <c r="AG17" s="3">
        <f>(W17-실제값!W17)^2</f>
        <v>117407.76193964703</v>
      </c>
      <c r="AH17" s="3">
        <f>(X17-실제값!X17)^2</f>
        <v>366500.85484470066</v>
      </c>
      <c r="AI17" s="3">
        <f>(Y17-실제값!Y17)^2</f>
        <v>258672.11089445138</v>
      </c>
      <c r="AJ17" s="3">
        <f>(Z17-실제값!Z17)^2</f>
        <v>344584.60638861544</v>
      </c>
      <c r="AK17" s="3">
        <f>(AA17-실제값!AA17)^2</f>
        <v>1097448.8871915401</v>
      </c>
      <c r="AL17" s="3">
        <f>(AB17-실제값!AB17)^2</f>
        <v>1122178.1240815655</v>
      </c>
      <c r="AM17" s="3">
        <f>(AC17-실제값!AC17)^2</f>
        <v>1174649.8843228261</v>
      </c>
      <c r="AN17" s="3">
        <f>(AD17-실제값!AD17)^2</f>
        <v>1966855.2696521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 cm="1">
        <f t="array" ref="W18">TREND($B18:$V18,$B$2:$V$2,W$2)</f>
        <v>1937.4837781759943</v>
      </c>
      <c r="X18" s="8" cm="1">
        <f t="array" ref="X18">TREND($B18:$V18,$B$2:$V$2,X$2)</f>
        <v>1828.5526446089384</v>
      </c>
      <c r="Y18" s="8" cm="1">
        <f t="array" ref="Y18">TREND($B18:$V18,$B$2:$V$2,Y$2)</f>
        <v>1719.6215110418821</v>
      </c>
      <c r="Z18" s="8" cm="1">
        <f t="array" ref="Z18">TREND($B18:$V18,$B$2:$V$2,Z$2)</f>
        <v>1610.6903774748262</v>
      </c>
      <c r="AA18" s="8" cm="1">
        <f t="array" ref="AA18">TREND($B18:$V18,$B$2:$V$2,AA$2)</f>
        <v>1501.7592439077703</v>
      </c>
      <c r="AB18" s="8" cm="1">
        <f t="array" ref="AB18">TREND($B18:$V18,$B$2:$V$2,AB$2)</f>
        <v>1392.8281103407139</v>
      </c>
      <c r="AC18" s="8" cm="1">
        <f t="array" ref="AC18">TREND($B18:$V18,$B$2:$V$2,AC$2)</f>
        <v>1283.896976773658</v>
      </c>
      <c r="AD18" s="8" cm="1">
        <f t="array" ref="AD18">TREND($B18:$V18,$B$2:$V$2,AD$2)</f>
        <v>1174.9658432066021</v>
      </c>
      <c r="AE18" s="8" cm="1">
        <f t="array" ref="AE18">TREND($B18:$V18,$B$2:$V$2,AE$2)</f>
        <v>1066.0347096395462</v>
      </c>
      <c r="AG18" s="3">
        <f>(W18-실제값!W18)^2</f>
        <v>227655.55303608504</v>
      </c>
      <c r="AH18" s="3">
        <f>(X18-실제값!X18)^2</f>
        <v>717534.3959252421</v>
      </c>
      <c r="AI18" s="3">
        <f>(Y18-실제값!Y18)^2</f>
        <v>942294.47273252148</v>
      </c>
      <c r="AJ18" s="3">
        <f>(Z18-실제값!Z18)^2</f>
        <v>828165.5762464999</v>
      </c>
      <c r="AK18" s="3">
        <f>(AA18-실제값!AA18)^2</f>
        <v>2364331.5297049242</v>
      </c>
      <c r="AL18" s="3">
        <f>(AB18-실제값!AB18)^2</f>
        <v>2408154.8342492119</v>
      </c>
      <c r="AM18" s="3">
        <f>(AC18-실제값!AC18)^2</f>
        <v>3585473.51307591</v>
      </c>
      <c r="AN18" s="3">
        <f>(AD18-실제값!AD18)^2</f>
        <v>3602090.8865800612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 cm="1">
        <f t="array" ref="W19">TREND($B19:$V19,$B$2:$V$2,W$2)</f>
        <v>2624.7195321323629</v>
      </c>
      <c r="X19" s="8" cm="1">
        <f t="array" ref="X19">TREND($B19:$V19,$B$2:$V$2,X$2)</f>
        <v>2473.0341705291617</v>
      </c>
      <c r="Y19" s="8" cm="1">
        <f t="array" ref="Y19">TREND($B19:$V19,$B$2:$V$2,Y$2)</f>
        <v>2321.3488089259608</v>
      </c>
      <c r="Z19" s="8" cm="1">
        <f t="array" ref="Z19">TREND($B19:$V19,$B$2:$V$2,Z$2)</f>
        <v>2169.6634473227596</v>
      </c>
      <c r="AA19" s="8" cm="1">
        <f t="array" ref="AA19">TREND($B19:$V19,$B$2:$V$2,AA$2)</f>
        <v>2017.9780857195583</v>
      </c>
      <c r="AB19" s="8" cm="1">
        <f t="array" ref="AB19">TREND($B19:$V19,$B$2:$V$2,AB$2)</f>
        <v>1866.292724116357</v>
      </c>
      <c r="AC19" s="8" cm="1">
        <f t="array" ref="AC19">TREND($B19:$V19,$B$2:$V$2,AC$2)</f>
        <v>1714.6073625131557</v>
      </c>
      <c r="AD19" s="8" cm="1">
        <f t="array" ref="AD19">TREND($B19:$V19,$B$2:$V$2,AD$2)</f>
        <v>1562.9220009099545</v>
      </c>
      <c r="AE19" s="8" cm="1">
        <f t="array" ref="AE19">TREND($B19:$V19,$B$2:$V$2,AE$2)</f>
        <v>1411.2366393067532</v>
      </c>
      <c r="AG19" s="3">
        <f>(W19-실제값!W19)^2</f>
        <v>898122.51301429013</v>
      </c>
      <c r="AH19" s="3">
        <f>(X19-실제값!X19)^2</f>
        <v>1640320.0919969222</v>
      </c>
      <c r="AI19" s="3">
        <f>(Y19-실제값!Y19)^2</f>
        <v>2040419.0851064613</v>
      </c>
      <c r="AJ19" s="3">
        <f>(Z19-실제값!Z19)^2</f>
        <v>1918795.7747401155</v>
      </c>
      <c r="AK19" s="3">
        <f>(AA19-실제값!AA19)^2</f>
        <v>4384850.8967769006</v>
      </c>
      <c r="AL19" s="3">
        <f>(AB19-실제값!AB19)^2</f>
        <v>5089470.6842241874</v>
      </c>
      <c r="AM19" s="3">
        <f>(AC19-실제값!AC19)^2</f>
        <v>7074524.3733435851</v>
      </c>
      <c r="AN19" s="3">
        <f>(AD19-실제값!AD19)^2</f>
        <v>8784907.2172290813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 cm="1">
        <f t="array" ref="W20">TREND($B20:$V20,$B$2:$V$2,W$2)</f>
        <v>3631.6159184434127</v>
      </c>
      <c r="X20" s="8" cm="1">
        <f t="array" ref="X20">TREND($B20:$V20,$B$2:$V$2,X$2)</f>
        <v>3372.6500171847601</v>
      </c>
      <c r="Y20" s="8" cm="1">
        <f t="array" ref="Y20">TREND($B20:$V20,$B$2:$V$2,Y$2)</f>
        <v>3113.6841159261085</v>
      </c>
      <c r="Z20" s="8" cm="1">
        <f t="array" ref="Z20">TREND($B20:$V20,$B$2:$V$2,Z$2)</f>
        <v>2854.7182146674568</v>
      </c>
      <c r="AA20" s="8" cm="1">
        <f t="array" ref="AA20">TREND($B20:$V20,$B$2:$V$2,AA$2)</f>
        <v>2595.7523134088042</v>
      </c>
      <c r="AB20" s="8" cm="1">
        <f t="array" ref="AB20">TREND($B20:$V20,$B$2:$V$2,AB$2)</f>
        <v>2336.7864121501525</v>
      </c>
      <c r="AC20" s="8" cm="1">
        <f t="array" ref="AC20">TREND($B20:$V20,$B$2:$V$2,AC$2)</f>
        <v>2077.8205108915008</v>
      </c>
      <c r="AD20" s="8" cm="1">
        <f t="array" ref="AD20">TREND($B20:$V20,$B$2:$V$2,AD$2)</f>
        <v>1818.8546096328482</v>
      </c>
      <c r="AE20" s="8" cm="1">
        <f t="array" ref="AE20">TREND($B20:$V20,$B$2:$V$2,AE$2)</f>
        <v>1559.8887083741965</v>
      </c>
      <c r="AG20" s="3">
        <f>(W20-실제값!W20)^2</f>
        <v>1780945.2190275504</v>
      </c>
      <c r="AH20" s="3">
        <f>(X20-실제값!X20)^2</f>
        <v>4097173.6310080644</v>
      </c>
      <c r="AI20" s="3">
        <f>(Y20-실제값!Y20)^2</f>
        <v>2828463.1409398895</v>
      </c>
      <c r="AJ20" s="3">
        <f>(Z20-실제값!Z20)^2</f>
        <v>4328844.3213986466</v>
      </c>
      <c r="AK20" s="3">
        <f>(AA20-실제값!AA20)^2</f>
        <v>10314503.004542267</v>
      </c>
      <c r="AL20" s="3">
        <f>(AB20-실제값!AB20)^2</f>
        <v>12541899.166498967</v>
      </c>
      <c r="AM20" s="3">
        <f>(AC20-실제값!AC20)^2</f>
        <v>14741141.292883003</v>
      </c>
      <c r="AN20" s="3">
        <f>(AD20-실제값!AD20)^2</f>
        <v>21348409.89415605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 cm="1">
        <f t="array" ref="W21">TREND($B21:$V21,$B$2:$V$2,W$2)</f>
        <v>5240.4749554938644</v>
      </c>
      <c r="X21" s="8" cm="1">
        <f t="array" ref="X21">TREND($B21:$V21,$B$2:$V$2,X$2)</f>
        <v>4952.9418392802463</v>
      </c>
      <c r="Y21" s="8" cm="1">
        <f t="array" ref="Y21">TREND($B21:$V21,$B$2:$V$2,Y$2)</f>
        <v>4665.4087230666282</v>
      </c>
      <c r="Z21" s="8" cm="1">
        <f t="array" ref="Z21">TREND($B21:$V21,$B$2:$V$2,Z$2)</f>
        <v>4377.875606853011</v>
      </c>
      <c r="AA21" s="8" cm="1">
        <f t="array" ref="AA21">TREND($B21:$V21,$B$2:$V$2,AA$2)</f>
        <v>4090.342490639393</v>
      </c>
      <c r="AB21" s="8" cm="1">
        <f t="array" ref="AB21">TREND($B21:$V21,$B$2:$V$2,AB$2)</f>
        <v>3802.8093744257758</v>
      </c>
      <c r="AC21" s="8" cm="1">
        <f t="array" ref="AC21">TREND($B21:$V21,$B$2:$V$2,AC$2)</f>
        <v>3515.2762582121577</v>
      </c>
      <c r="AD21" s="8" cm="1">
        <f t="array" ref="AD21">TREND($B21:$V21,$B$2:$V$2,AD$2)</f>
        <v>3227.7431419985405</v>
      </c>
      <c r="AE21" s="8" cm="1">
        <f t="array" ref="AE21">TREND($B21:$V21,$B$2:$V$2,AE$2)</f>
        <v>2940.2100257849233</v>
      </c>
      <c r="AG21" s="3">
        <f>(W21-실제값!W21)^2</f>
        <v>2192150.831733746</v>
      </c>
      <c r="AH21" s="3">
        <f>(X21-실제값!X21)^2</f>
        <v>2344427.0406651138</v>
      </c>
      <c r="AI21" s="3">
        <f>(Y21-실제값!Y21)^2</f>
        <v>3653504.9738295618</v>
      </c>
      <c r="AJ21" s="3">
        <f>(Z21-실제값!Z21)^2</f>
        <v>3762748.9619092555</v>
      </c>
      <c r="AK21" s="3">
        <f>(AA21-실제값!AA21)^2</f>
        <v>11921373.480317084</v>
      </c>
      <c r="AL21" s="3">
        <f>(AB21-실제값!AB21)^2</f>
        <v>20040811.489157893</v>
      </c>
      <c r="AM21" s="3">
        <f>(AC21-실제값!AC21)^2</f>
        <v>21002048.368643817</v>
      </c>
      <c r="AN21" s="3">
        <f>(AD21-실제값!AD21)^2</f>
        <v>23430992.662651092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 cm="1">
        <f t="array" ref="W22">TREND($B22:$V22,$B$2:$V$2,W$2)</f>
        <v>7706.6738744795739</v>
      </c>
      <c r="X22" s="8" cm="1">
        <f t="array" ref="X22">TREND($B22:$V22,$B$2:$V$2,X$2)</f>
        <v>7392.2459033316863</v>
      </c>
      <c r="Y22" s="8" cm="1">
        <f t="array" ref="Y22">TREND($B22:$V22,$B$2:$V$2,Y$2)</f>
        <v>7077.8179321837997</v>
      </c>
      <c r="Z22" s="8" cm="1">
        <f t="array" ref="Z22">TREND($B22:$V22,$B$2:$V$2,Z$2)</f>
        <v>6763.3899610359122</v>
      </c>
      <c r="AA22" s="8" cm="1">
        <f t="array" ref="AA22">TREND($B22:$V22,$B$2:$V$2,AA$2)</f>
        <v>6448.9619898880246</v>
      </c>
      <c r="AB22" s="8" cm="1">
        <f t="array" ref="AB22">TREND($B22:$V22,$B$2:$V$2,AB$2)</f>
        <v>6134.5340187401362</v>
      </c>
      <c r="AC22" s="8" cm="1">
        <f t="array" ref="AC22">TREND($B22:$V22,$B$2:$V$2,AC$2)</f>
        <v>5820.1060475922495</v>
      </c>
      <c r="AD22" s="8" cm="1">
        <f t="array" ref="AD22">TREND($B22:$V22,$B$2:$V$2,AD$2)</f>
        <v>5505.6780764443611</v>
      </c>
      <c r="AE22" s="8" cm="1">
        <f t="array" ref="AE22">TREND($B22:$V22,$B$2:$V$2,AE$2)</f>
        <v>5191.2501052964744</v>
      </c>
      <c r="AG22" s="3">
        <f>(W22-실제값!W22)^2</f>
        <v>3089856.6329987585</v>
      </c>
      <c r="AH22" s="3">
        <f>(X22-실제값!X22)^2</f>
        <v>3791694.1503671911</v>
      </c>
      <c r="AI22" s="3">
        <f>(Y22-실제값!Y22)^2</f>
        <v>3757210.5682070479</v>
      </c>
      <c r="AJ22" s="3">
        <f>(Z22-실제값!Z22)^2</f>
        <v>5019731.5927047636</v>
      </c>
      <c r="AK22" s="3">
        <f>(AA22-실제값!AA22)^2</f>
        <v>17216931.755815275</v>
      </c>
      <c r="AL22" s="3">
        <f>(AB22-실제값!AB22)^2</f>
        <v>26200285.911530204</v>
      </c>
      <c r="AM22" s="3">
        <f>(AC22-실제값!AC22)^2</f>
        <v>23867413.519995239</v>
      </c>
      <c r="AN22" s="3">
        <f>(AD22-실제값!AD22)^2</f>
        <v>24137021.153952226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 cm="1">
        <f t="array" ref="W23">TREND($B23:$V23,$B$2:$V$2,W$2)</f>
        <v>9324.8088547394855</v>
      </c>
      <c r="X23" s="8" cm="1">
        <f t="array" ref="X23">TREND($B23:$V23,$B$2:$V$2,X$2)</f>
        <v>9041.5278336404954</v>
      </c>
      <c r="Y23" s="8" cm="1">
        <f t="array" ref="Y23">TREND($B23:$V23,$B$2:$V$2,Y$2)</f>
        <v>8758.2468125415053</v>
      </c>
      <c r="Z23" s="8" cm="1">
        <f t="array" ref="Z23">TREND($B23:$V23,$B$2:$V$2,Z$2)</f>
        <v>8474.9657914425152</v>
      </c>
      <c r="AA23" s="8" cm="1">
        <f t="array" ref="AA23">TREND($B23:$V23,$B$2:$V$2,AA$2)</f>
        <v>8191.684770343526</v>
      </c>
      <c r="AB23" s="8" cm="1">
        <f t="array" ref="AB23">TREND($B23:$V23,$B$2:$V$2,AB$2)</f>
        <v>7908.4037492445368</v>
      </c>
      <c r="AC23" s="8" cm="1">
        <f t="array" ref="AC23">TREND($B23:$V23,$B$2:$V$2,AC$2)</f>
        <v>7625.1227281455467</v>
      </c>
      <c r="AD23" s="8" cm="1">
        <f t="array" ref="AD23">TREND($B23:$V23,$B$2:$V$2,AD$2)</f>
        <v>7341.8417070465566</v>
      </c>
      <c r="AE23" s="8" cm="1">
        <f t="array" ref="AE23">TREND($B23:$V23,$B$2:$V$2,AE$2)</f>
        <v>7058.5606859475683</v>
      </c>
      <c r="AG23" s="3">
        <f>(W23-실제값!W23)^2</f>
        <v>2724103.3125230707</v>
      </c>
      <c r="AH23" s="3">
        <f>(X23-실제값!X23)^2</f>
        <v>5161767.0075999005</v>
      </c>
      <c r="AI23" s="3">
        <f>(Y23-실제값!Y23)^2</f>
        <v>1462250.5328685746</v>
      </c>
      <c r="AJ23" s="3">
        <f>(Z23-실제값!Z23)^2</f>
        <v>3006091.934235014</v>
      </c>
      <c r="AK23" s="3">
        <f>(AA23-실제값!AA23)^2</f>
        <v>19304807.790845606</v>
      </c>
      <c r="AL23" s="3">
        <f>(AB23-실제값!AB23)^2</f>
        <v>30320766.203275446</v>
      </c>
      <c r="AM23" s="3">
        <f>(AC23-실제값!AC23)^2</f>
        <v>17905376.309823867</v>
      </c>
      <c r="AN23" s="3">
        <f>(AD23-실제값!AD23)^2</f>
        <v>19094647.30434097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 cm="1">
        <f t="array" ref="W24">TREND($B24:$V24,$B$2:$V$2,W$2)</f>
        <v>10458.196210273058</v>
      </c>
      <c r="X24" s="8" cm="1">
        <f t="array" ref="X24">TREND($B24:$V24,$B$2:$V$2,X$2)</f>
        <v>10235.51904663508</v>
      </c>
      <c r="Y24" s="8" cm="1">
        <f t="array" ref="Y24">TREND($B24:$V24,$B$2:$V$2,Y$2)</f>
        <v>10012.841882997105</v>
      </c>
      <c r="Z24" s="8" cm="1">
        <f t="array" ref="Z24">TREND($B24:$V24,$B$2:$V$2,Z$2)</f>
        <v>9790.1647193591289</v>
      </c>
      <c r="AA24" s="8" cm="1">
        <f t="array" ref="AA24">TREND($B24:$V24,$B$2:$V$2,AA$2)</f>
        <v>9567.4875557211526</v>
      </c>
      <c r="AB24" s="8" cm="1">
        <f t="array" ref="AB24">TREND($B24:$V24,$B$2:$V$2,AB$2)</f>
        <v>9344.8103920831763</v>
      </c>
      <c r="AC24" s="8" cm="1">
        <f t="array" ref="AC24">TREND($B24:$V24,$B$2:$V$2,AC$2)</f>
        <v>9122.1332284452001</v>
      </c>
      <c r="AD24" s="8" cm="1">
        <f t="array" ref="AD24">TREND($B24:$V24,$B$2:$V$2,AD$2)</f>
        <v>8899.4560648072238</v>
      </c>
      <c r="AE24" s="8" cm="1">
        <f t="array" ref="AE24">TREND($B24:$V24,$B$2:$V$2,AE$2)</f>
        <v>8676.7789011692475</v>
      </c>
      <c r="AG24" s="3">
        <f>(W24-실제값!W24)^2</f>
        <v>1672975.0788973845</v>
      </c>
      <c r="AH24" s="3">
        <f>(X24-실제값!X24)^2</f>
        <v>3266315.769385322</v>
      </c>
      <c r="AI24" s="3">
        <f>(Y24-실제값!Y24)^2</f>
        <v>841675.55420535093</v>
      </c>
      <c r="AJ24" s="3">
        <f>(Z24-실제값!Z24)^2</f>
        <v>2099984.2664527423</v>
      </c>
      <c r="AK24" s="3">
        <f>(AA24-실제값!AA24)^2</f>
        <v>15538408.896972563</v>
      </c>
      <c r="AL24" s="3">
        <f>(AB24-실제값!AB24)^2</f>
        <v>17286206.078392688</v>
      </c>
      <c r="AM24" s="3">
        <f>(AC24-실제값!AC24)^2</f>
        <v>12473220.019835545</v>
      </c>
      <c r="AN24" s="3">
        <f>(AD24-실제값!AD24)^2</f>
        <v>11029369.145560108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 cm="1">
        <f t="array" ref="W25">TREND($B25:$V25,$B$2:$V$2,W$2)</f>
        <v>11881.950112441147</v>
      </c>
      <c r="X25" s="8" cm="1">
        <f t="array" ref="X25">TREND($B25:$V25,$B$2:$V$2,X$2)</f>
        <v>11683.587980367873</v>
      </c>
      <c r="Y25" s="8" cm="1">
        <f t="array" ref="Y25">TREND($B25:$V25,$B$2:$V$2,Y$2)</f>
        <v>11485.225848294598</v>
      </c>
      <c r="Z25" s="8" cm="1">
        <f t="array" ref="Z25">TREND($B25:$V25,$B$2:$V$2,Z$2)</f>
        <v>11286.863716221324</v>
      </c>
      <c r="AA25" s="8" cm="1">
        <f t="array" ref="AA25">TREND($B25:$V25,$B$2:$V$2,AA$2)</f>
        <v>11088.501584148047</v>
      </c>
      <c r="AB25" s="8" cm="1">
        <f t="array" ref="AB25">TREND($B25:$V25,$B$2:$V$2,AB$2)</f>
        <v>10890.139452074773</v>
      </c>
      <c r="AC25" s="8" cm="1">
        <f t="array" ref="AC25">TREND($B25:$V25,$B$2:$V$2,AC$2)</f>
        <v>10691.777320001496</v>
      </c>
      <c r="AD25" s="8" cm="1">
        <f t="array" ref="AD25">TREND($B25:$V25,$B$2:$V$2,AD$2)</f>
        <v>10493.415187928222</v>
      </c>
      <c r="AE25" s="8" cm="1">
        <f t="array" ref="AE25">TREND($B25:$V25,$B$2:$V$2,AE$2)</f>
        <v>10295.053055854947</v>
      </c>
      <c r="AG25" s="3">
        <f>(W25-실제값!W25)^2</f>
        <v>4035371.8007404963</v>
      </c>
      <c r="AH25" s="3">
        <f>(X25-실제값!X25)^2</f>
        <v>1397347.2645009842</v>
      </c>
      <c r="AI25" s="3">
        <f>(Y25-실제값!Y25)^2</f>
        <v>1338692.1377810147</v>
      </c>
      <c r="AJ25" s="3">
        <f>(Z25-실제값!Z25)^2</f>
        <v>3408568.2359965309</v>
      </c>
      <c r="AK25" s="3">
        <f>(AA25-실제값!AA25)^2</f>
        <v>18569764.173012335</v>
      </c>
      <c r="AL25" s="3">
        <f>(AB25-실제값!AB25)^2</f>
        <v>21372624.772670195</v>
      </c>
      <c r="AM25" s="3">
        <f>(AC25-실제값!AC25)^2</f>
        <v>10035763.714718863</v>
      </c>
      <c r="AN25" s="3">
        <f>(AD25-실제값!AD25)^2</f>
        <v>7581000.2178352894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 cm="1">
        <f t="array" ref="W26">TREND($B26:$V26,$B$2:$V$2,W$2)</f>
        <v>12930.541061428981</v>
      </c>
      <c r="X26" s="8" cm="1">
        <f t="array" ref="X26">TREND($B26:$V26,$B$2:$V$2,X$2)</f>
        <v>12828.117797402569</v>
      </c>
      <c r="Y26" s="8" cm="1">
        <f t="array" ref="Y26">TREND($B26:$V26,$B$2:$V$2,Y$2)</f>
        <v>12725.694533376156</v>
      </c>
      <c r="Z26" s="8" cm="1">
        <f t="array" ref="Z26">TREND($B26:$V26,$B$2:$V$2,Z$2)</f>
        <v>12623.271269349743</v>
      </c>
      <c r="AA26" s="8" cm="1">
        <f t="array" ref="AA26">TREND($B26:$V26,$B$2:$V$2,AA$2)</f>
        <v>12520.848005323331</v>
      </c>
      <c r="AB26" s="8" cm="1">
        <f t="array" ref="AB26">TREND($B26:$V26,$B$2:$V$2,AB$2)</f>
        <v>12418.424741296918</v>
      </c>
      <c r="AC26" s="8" cm="1">
        <f t="array" ref="AC26">TREND($B26:$V26,$B$2:$V$2,AC$2)</f>
        <v>12316.001477270505</v>
      </c>
      <c r="AD26" s="8" cm="1">
        <f t="array" ref="AD26">TREND($B26:$V26,$B$2:$V$2,AD$2)</f>
        <v>12213.578213244093</v>
      </c>
      <c r="AE26" s="8" cm="1">
        <f t="array" ref="AE26">TREND($B26:$V26,$B$2:$V$2,AE$2)</f>
        <v>12111.154949217682</v>
      </c>
      <c r="AG26" s="3">
        <f>(W26-실제값!W26)^2</f>
        <v>1550300.6061118038</v>
      </c>
      <c r="AH26" s="3">
        <f>(X26-실제값!X26)^2</f>
        <v>672668.84525951452</v>
      </c>
      <c r="AI26" s="3">
        <f>(Y26-실제값!Y26)^2</f>
        <v>210230.03435055021</v>
      </c>
      <c r="AJ26" s="3">
        <f>(Z26-실제값!Z26)^2</f>
        <v>323694.59570562089</v>
      </c>
      <c r="AK26" s="3">
        <f>(AA26-실제값!AA26)^2</f>
        <v>11193469.203370318</v>
      </c>
      <c r="AL26" s="3">
        <f>(AB26-실제값!AB26)^2</f>
        <v>17492380.202320974</v>
      </c>
      <c r="AM26" s="3">
        <f>(AC26-실제값!AC26)^2</f>
        <v>7256220.2601598492</v>
      </c>
      <c r="AN26" s="3">
        <f>(AD26-실제값!AD26)^2</f>
        <v>2656119.1110699628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 cm="1">
        <f t="array" ref="W27">TREND($B27:$V27,$B$2:$V$2,W$2)</f>
        <v>13190.619772770619</v>
      </c>
      <c r="X27" s="8" cm="1">
        <f t="array" ref="X27">TREND($B27:$V27,$B$2:$V$2,X$2)</f>
        <v>13119.607426692475</v>
      </c>
      <c r="Y27" s="8" cm="1">
        <f t="array" ref="Y27">TREND($B27:$V27,$B$2:$V$2,Y$2)</f>
        <v>13048.595080614334</v>
      </c>
      <c r="Z27" s="8" cm="1">
        <f t="array" ref="Z27">TREND($B27:$V27,$B$2:$V$2,Z$2)</f>
        <v>12977.58273453619</v>
      </c>
      <c r="AA27" s="8" cm="1">
        <f t="array" ref="AA27">TREND($B27:$V27,$B$2:$V$2,AA$2)</f>
        <v>12906.570388458047</v>
      </c>
      <c r="AB27" s="8" cm="1">
        <f t="array" ref="AB27">TREND($B27:$V27,$B$2:$V$2,AB$2)</f>
        <v>12835.558042379904</v>
      </c>
      <c r="AC27" s="8" cm="1">
        <f t="array" ref="AC27">TREND($B27:$V27,$B$2:$V$2,AC$2)</f>
        <v>12764.545696301762</v>
      </c>
      <c r="AD27" s="8" cm="1">
        <f t="array" ref="AD27">TREND($B27:$V27,$B$2:$V$2,AD$2)</f>
        <v>12693.533350223619</v>
      </c>
      <c r="AE27" s="8" cm="1">
        <f t="array" ref="AE27">TREND($B27:$V27,$B$2:$V$2,AE$2)</f>
        <v>12622.521004145477</v>
      </c>
      <c r="AG27" s="3">
        <f>(W27-실제값!W27)^2</f>
        <v>2977825.8297403203</v>
      </c>
      <c r="AH27" s="3">
        <f>(X27-실제값!X27)^2</f>
        <v>2056015.6612538968</v>
      </c>
      <c r="AI27" s="3">
        <f>(Y27-실제값!Y27)^2</f>
        <v>427312.19891611417</v>
      </c>
      <c r="AJ27" s="3">
        <f>(Z27-실제값!Z27)^2</f>
        <v>83443.802679795408</v>
      </c>
      <c r="AK27" s="3">
        <f>(AA27-실제값!AA27)^2</f>
        <v>13156159.294287018</v>
      </c>
      <c r="AL27" s="3">
        <f>(AB27-실제값!AB27)^2</f>
        <v>14977246.626218701</v>
      </c>
      <c r="AM27" s="3">
        <f>(AC27-실제값!AC27)^2</f>
        <v>8210027.4694723217</v>
      </c>
      <c r="AN27" s="3">
        <f>(AD27-실제값!AD27)^2</f>
        <v>3455574.4118235614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 cm="1">
        <f t="array" ref="W28">TREND($B28:$V28,$B$2:$V$2,W$2)</f>
        <v>13795.672760329631</v>
      </c>
      <c r="X28" s="8" cm="1">
        <f t="array" ref="X28">TREND($B28:$V28,$B$2:$V$2,X$2)</f>
        <v>13782.81312982718</v>
      </c>
      <c r="Y28" s="8" cm="1">
        <f t="array" ref="Y28">TREND($B28:$V28,$B$2:$V$2,Y$2)</f>
        <v>13769.953499324729</v>
      </c>
      <c r="Z28" s="8" cm="1">
        <f t="array" ref="Z28">TREND($B28:$V28,$B$2:$V$2,Z$2)</f>
        <v>13757.093868822276</v>
      </c>
      <c r="AA28" s="8" cm="1">
        <f t="array" ref="AA28">TREND($B28:$V28,$B$2:$V$2,AA$2)</f>
        <v>13744.234238319825</v>
      </c>
      <c r="AB28" s="8" cm="1">
        <f t="array" ref="AB28">TREND($B28:$V28,$B$2:$V$2,AB$2)</f>
        <v>13731.374607817374</v>
      </c>
      <c r="AC28" s="8" cm="1">
        <f t="array" ref="AC28">TREND($B28:$V28,$B$2:$V$2,AC$2)</f>
        <v>13718.514977314921</v>
      </c>
      <c r="AD28" s="8" cm="1">
        <f t="array" ref="AD28">TREND($B28:$V28,$B$2:$V$2,AD$2)</f>
        <v>13705.655346812469</v>
      </c>
      <c r="AE28" s="8" cm="1">
        <f t="array" ref="AE28">TREND($B28:$V28,$B$2:$V$2,AE$2)</f>
        <v>13692.795716310018</v>
      </c>
      <c r="AG28" s="3">
        <f>(W28-실제값!W28)^2</f>
        <v>3095822.198773412</v>
      </c>
      <c r="AH28" s="3">
        <f>(X28-실제값!X28)^2</f>
        <v>2517611.6920655961</v>
      </c>
      <c r="AI28" s="3">
        <f>(Y28-실제값!Y28)^2</f>
        <v>472297.02204318153</v>
      </c>
      <c r="AJ28" s="3">
        <f>(Z28-실제값!Z28)^2</f>
        <v>2083.3570440543353</v>
      </c>
      <c r="AK28" s="3">
        <f>(AA28-실제값!AA28)^2</f>
        <v>11376641.12784302</v>
      </c>
      <c r="AL28" s="3">
        <f>(AB28-실제값!AB28)^2</f>
        <v>15785344.674785575</v>
      </c>
      <c r="AM28" s="3">
        <f>(AC28-실제값!AC28)^2</f>
        <v>8045695.5032934742</v>
      </c>
      <c r="AN28" s="3">
        <f>(AD28-실제값!AD28)^2</f>
        <v>1869235.1294306577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 cm="1">
        <f t="array" ref="W29">TREND($B29:$V29,$B$2:$V$2,W$2)</f>
        <v>13889.547332234513</v>
      </c>
      <c r="X29" s="8" cm="1">
        <f t="array" ref="X29">TREND($B29:$V29,$B$2:$V$2,X$2)</f>
        <v>13900.293029625409</v>
      </c>
      <c r="Y29" s="8" cm="1">
        <f t="array" ref="Y29">TREND($B29:$V29,$B$2:$V$2,Y$2)</f>
        <v>13911.038727016303</v>
      </c>
      <c r="Z29" s="8" cm="1">
        <f t="array" ref="Z29">TREND($B29:$V29,$B$2:$V$2,Z$2)</f>
        <v>13921.784424407197</v>
      </c>
      <c r="AA29" s="8" cm="1">
        <f t="array" ref="AA29">TREND($B29:$V29,$B$2:$V$2,AA$2)</f>
        <v>13932.530121798092</v>
      </c>
      <c r="AB29" s="8" cm="1">
        <f t="array" ref="AB29">TREND($B29:$V29,$B$2:$V$2,AB$2)</f>
        <v>13943.275819188986</v>
      </c>
      <c r="AC29" s="8" cm="1">
        <f t="array" ref="AC29">TREND($B29:$V29,$B$2:$V$2,AC$2)</f>
        <v>13954.02151657988</v>
      </c>
      <c r="AD29" s="8" cm="1">
        <f t="array" ref="AD29">TREND($B29:$V29,$B$2:$V$2,AD$2)</f>
        <v>13964.767213970776</v>
      </c>
      <c r="AE29" s="8" cm="1">
        <f t="array" ref="AE29">TREND($B29:$V29,$B$2:$V$2,AE$2)</f>
        <v>13975.512911361669</v>
      </c>
      <c r="AG29" s="3">
        <f>(W29-실제값!W29)^2</f>
        <v>5446006.7812604997</v>
      </c>
      <c r="AH29" s="3">
        <f>(X29-실제값!X29)^2</f>
        <v>4048153.0257695769</v>
      </c>
      <c r="AI29" s="3">
        <f>(Y29-실제값!Y29)^2</f>
        <v>896195.42906747304</v>
      </c>
      <c r="AJ29" s="3">
        <f>(Z29-실제값!Z29)^2</f>
        <v>860343.07933288685</v>
      </c>
      <c r="AK29" s="3">
        <f>(AA29-실제값!AA29)^2</f>
        <v>15070092.33797604</v>
      </c>
      <c r="AL29" s="3">
        <f>(AB29-실제값!AB29)^2</f>
        <v>25278679.020203877</v>
      </c>
      <c r="AM29" s="3">
        <f>(AC29-실제값!AC29)^2</f>
        <v>11222222.479711574</v>
      </c>
      <c r="AN29" s="3">
        <f>(AD29-실제값!AD29)^2</f>
        <v>4943728.8965707496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 cm="1">
        <f t="array" ref="W30">TREND($B30:$V30,$B$2:$V$2,W$2)</f>
        <v>14011.071813621153</v>
      </c>
      <c r="X30" s="8" cm="1">
        <f t="array" ref="X30">TREND($B30:$V30,$B$2:$V$2,X$2)</f>
        <v>14012.276006177408</v>
      </c>
      <c r="Y30" s="8" cm="1">
        <f t="array" ref="Y30">TREND($B30:$V30,$B$2:$V$2,Y$2)</f>
        <v>14013.480198733663</v>
      </c>
      <c r="Z30" s="8" cm="1">
        <f t="array" ref="Z30">TREND($B30:$V30,$B$2:$V$2,Z$2)</f>
        <v>14014.684391289917</v>
      </c>
      <c r="AA30" s="8" cm="1">
        <f t="array" ref="AA30">TREND($B30:$V30,$B$2:$V$2,AA$2)</f>
        <v>14015.888583846172</v>
      </c>
      <c r="AB30" s="8" cm="1">
        <f t="array" ref="AB30">TREND($B30:$V30,$B$2:$V$2,AB$2)</f>
        <v>14017.092776402427</v>
      </c>
      <c r="AC30" s="8" cm="1">
        <f t="array" ref="AC30">TREND($B30:$V30,$B$2:$V$2,AC$2)</f>
        <v>14018.296968958683</v>
      </c>
      <c r="AD30" s="8" cm="1">
        <f t="array" ref="AD30">TREND($B30:$V30,$B$2:$V$2,AD$2)</f>
        <v>14019.501161514938</v>
      </c>
      <c r="AE30" s="8" cm="1">
        <f t="array" ref="AE30">TREND($B30:$V30,$B$2:$V$2,AE$2)</f>
        <v>14020.705354071193</v>
      </c>
      <c r="AG30" s="3">
        <f>(W30-실제값!W30)^2</f>
        <v>4106887.4136236575</v>
      </c>
      <c r="AH30" s="3">
        <f>(X30-실제값!X30)^2</f>
        <v>8048442.8028404135</v>
      </c>
      <c r="AI30" s="3">
        <f>(Y30-실제값!Y30)^2</f>
        <v>2249945.8274993319</v>
      </c>
      <c r="AJ30" s="3">
        <f>(Z30-실제값!Z30)^2</f>
        <v>2036859.7834024157</v>
      </c>
      <c r="AK30" s="3">
        <f>(AA30-실제값!AA30)^2</f>
        <v>18467741.966110252</v>
      </c>
      <c r="AL30" s="3">
        <f>(AB30-실제값!AB30)^2</f>
        <v>32352743.534094967</v>
      </c>
      <c r="AM30" s="3">
        <f>(AC30-실제값!AC30)^2</f>
        <v>20101434.454801582</v>
      </c>
      <c r="AN30" s="3">
        <f>(AD30-실제값!AD30)^2</f>
        <v>7657142.7456382997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 cm="1">
        <f t="array" ref="W31">TREND($B31:$V31,$B$2:$V$2,W$2)</f>
        <v>14077.515264424514</v>
      </c>
      <c r="X31" s="8" cm="1">
        <f t="array" ref="X31">TREND($B31:$V31,$B$2:$V$2,X$2)</f>
        <v>14082.059560770213</v>
      </c>
      <c r="Y31" s="8" cm="1">
        <f t="array" ref="Y31">TREND($B31:$V31,$B$2:$V$2,Y$2)</f>
        <v>14086.603857115913</v>
      </c>
      <c r="Z31" s="8" cm="1">
        <f t="array" ref="Z31">TREND($B31:$V31,$B$2:$V$2,Z$2)</f>
        <v>14091.148153461612</v>
      </c>
      <c r="AA31" s="8" cm="1">
        <f t="array" ref="AA31">TREND($B31:$V31,$B$2:$V$2,AA$2)</f>
        <v>14095.692449807313</v>
      </c>
      <c r="AB31" s="8" cm="1">
        <f t="array" ref="AB31">TREND($B31:$V31,$B$2:$V$2,AB$2)</f>
        <v>14100.236746153014</v>
      </c>
      <c r="AC31" s="8" cm="1">
        <f t="array" ref="AC31">TREND($B31:$V31,$B$2:$V$2,AC$2)</f>
        <v>14104.781042498713</v>
      </c>
      <c r="AD31" s="8" cm="1">
        <f t="array" ref="AD31">TREND($B31:$V31,$B$2:$V$2,AD$2)</f>
        <v>14109.325338844414</v>
      </c>
      <c r="AE31" s="8" cm="1">
        <f t="array" ref="AE31">TREND($B31:$V31,$B$2:$V$2,AE$2)</f>
        <v>14113.869635190113</v>
      </c>
      <c r="AG31" s="3">
        <f>(W31-실제값!W31)^2</f>
        <v>9645572.3271860983</v>
      </c>
      <c r="AH31" s="3">
        <f>(X31-실제값!X31)^2</f>
        <v>11372980.556380883</v>
      </c>
      <c r="AI31" s="3">
        <f>(Y31-실제값!Y31)^2</f>
        <v>7689863.7981121512</v>
      </c>
      <c r="AJ31" s="3">
        <f>(Z31-실제값!Z31)^2</f>
        <v>3117653.7690901747</v>
      </c>
      <c r="AK31" s="3">
        <f>(AA31-실제값!AA31)^2</f>
        <v>28648033.805658944</v>
      </c>
      <c r="AL31" s="3">
        <f>(AB31-실제값!AB31)^2</f>
        <v>42873178.711395383</v>
      </c>
      <c r="AM31" s="3">
        <f>(AC31-실제값!AC31)^2</f>
        <v>27354743.081365418</v>
      </c>
      <c r="AN31" s="3">
        <f>(AD31-실제값!AD31)^2</f>
        <v>14806512.048092088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 cm="1">
        <f t="array" ref="W32">TREND($B32:$V32,$B$2:$V$2,W$2)</f>
        <v>14068.285185494744</v>
      </c>
      <c r="X32" s="8" cm="1">
        <f t="array" ref="X32">TREND($B32:$V32,$B$2:$V$2,X$2)</f>
        <v>14060.124600098332</v>
      </c>
      <c r="Y32" s="8" cm="1">
        <f t="array" ref="Y32">TREND($B32:$V32,$B$2:$V$2,Y$2)</f>
        <v>14051.964014701918</v>
      </c>
      <c r="Z32" s="8" cm="1">
        <f t="array" ref="Z32">TREND($B32:$V32,$B$2:$V$2,Z$2)</f>
        <v>14043.803429305504</v>
      </c>
      <c r="AA32" s="8" cm="1">
        <f t="array" ref="AA32">TREND($B32:$V32,$B$2:$V$2,AA$2)</f>
        <v>14035.642843909092</v>
      </c>
      <c r="AB32" s="8" cm="1">
        <f t="array" ref="AB32">TREND($B32:$V32,$B$2:$V$2,AB$2)</f>
        <v>14027.482258512679</v>
      </c>
      <c r="AC32" s="8" cm="1">
        <f t="array" ref="AC32">TREND($B32:$V32,$B$2:$V$2,AC$2)</f>
        <v>14019.321673116265</v>
      </c>
      <c r="AD32" s="8" cm="1">
        <f t="array" ref="AD32">TREND($B32:$V32,$B$2:$V$2,AD$2)</f>
        <v>14011.161087719853</v>
      </c>
      <c r="AE32" s="8" cm="1">
        <f t="array" ref="AE32">TREND($B32:$V32,$B$2:$V$2,AE$2)</f>
        <v>14003.000502323439</v>
      </c>
      <c r="AG32" s="3">
        <f>(W32-실제값!W32)^2</f>
        <v>15329731.381410686</v>
      </c>
      <c r="AH32" s="3">
        <f>(X32-실제값!X32)^2</f>
        <v>16426965.541778661</v>
      </c>
      <c r="AI32" s="3">
        <f>(Y32-실제값!Y32)^2</f>
        <v>10994190.265830975</v>
      </c>
      <c r="AJ32" s="3">
        <f>(Z32-실제값!Z32)^2</f>
        <v>8022657.8927647853</v>
      </c>
      <c r="AK32" s="3">
        <f>(AA32-실제값!AA32)^2</f>
        <v>39405237.865204409</v>
      </c>
      <c r="AL32" s="3">
        <f>(AB32-실제값!AB32)^2</f>
        <v>60083990.086780027</v>
      </c>
      <c r="AM32" s="3">
        <f>(AC32-실제값!AC32)^2</f>
        <v>36913530.718844265</v>
      </c>
      <c r="AN32" s="3">
        <f>(AD32-실제값!AD32)^2</f>
        <v>23157903.966570918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 cm="1">
        <f t="array" ref="W33">TREND($B33:$V33,$B$2:$V$2,W$2)</f>
        <v>14654.192314955184</v>
      </c>
      <c r="X33" s="8" cm="1">
        <f t="array" ref="X33">TREND($B33:$V33,$B$2:$V$2,X$2)</f>
        <v>14662.989049945154</v>
      </c>
      <c r="Y33" s="8" cm="1">
        <f t="array" ref="Y33">TREND($B33:$V33,$B$2:$V$2,Y$2)</f>
        <v>14671.785784935126</v>
      </c>
      <c r="Z33" s="8" cm="1">
        <f t="array" ref="Z33">TREND($B33:$V33,$B$2:$V$2,Z$2)</f>
        <v>14680.582519925098</v>
      </c>
      <c r="AA33" s="8" cm="1">
        <f t="array" ref="AA33">TREND($B33:$V33,$B$2:$V$2,AA$2)</f>
        <v>14689.379254915069</v>
      </c>
      <c r="AB33" s="8" cm="1">
        <f t="array" ref="AB33">TREND($B33:$V33,$B$2:$V$2,AB$2)</f>
        <v>14698.175989905039</v>
      </c>
      <c r="AC33" s="8" cm="1">
        <f t="array" ref="AC33">TREND($B33:$V33,$B$2:$V$2,AC$2)</f>
        <v>14706.972724895011</v>
      </c>
      <c r="AD33" s="8" cm="1">
        <f t="array" ref="AD33">TREND($B33:$V33,$B$2:$V$2,AD$2)</f>
        <v>14715.769459884983</v>
      </c>
      <c r="AE33" s="8" cm="1">
        <f t="array" ref="AE33">TREND($B33:$V33,$B$2:$V$2,AE$2)</f>
        <v>14724.566194874955</v>
      </c>
      <c r="AG33" s="3">
        <f>(W33-실제값!W33)^2</f>
        <v>6757191.2616843814</v>
      </c>
      <c r="AH33" s="3">
        <f>(X33-실제값!X33)^2</f>
        <v>13211375.168445637</v>
      </c>
      <c r="AI33" s="3">
        <f>(Y33-실제값!Y33)^2</f>
        <v>8264975.9997361423</v>
      </c>
      <c r="AJ33" s="3">
        <f>(Z33-실제값!Z33)^2</f>
        <v>10096021.029058887</v>
      </c>
      <c r="AK33" s="3">
        <f>(AA33-실제값!AA33)^2</f>
        <v>45495524.003219955</v>
      </c>
      <c r="AL33" s="3">
        <f>(AB33-실제값!AB33)^2</f>
        <v>69762120.008862525</v>
      </c>
      <c r="AM33" s="3">
        <f>(AC33-실제값!AC33)^2</f>
        <v>51931613.07783743</v>
      </c>
      <c r="AN33" s="3">
        <f>(AD33-실제값!AD33)^2</f>
        <v>21222775.462750029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 cm="1">
        <f t="array" ref="W34">TREND($B34:$V34,$B$2:$V$2,W$2)</f>
        <v>14349.784269578284</v>
      </c>
      <c r="X34" s="8" cm="1">
        <f t="array" ref="X34">TREND($B34:$V34,$B$2:$V$2,X$2)</f>
        <v>14331.352969742202</v>
      </c>
      <c r="Y34" s="8" cm="1">
        <f t="array" ref="Y34">TREND($B34:$V34,$B$2:$V$2,Y$2)</f>
        <v>14312.92166990612</v>
      </c>
      <c r="Z34" s="8" cm="1">
        <f t="array" ref="Z34">TREND($B34:$V34,$B$2:$V$2,Z$2)</f>
        <v>14294.490370070038</v>
      </c>
      <c r="AA34" s="8" cm="1">
        <f t="array" ref="AA34">TREND($B34:$V34,$B$2:$V$2,AA$2)</f>
        <v>14276.059070233956</v>
      </c>
      <c r="AB34" s="8" cm="1">
        <f t="array" ref="AB34">TREND($B34:$V34,$B$2:$V$2,AB$2)</f>
        <v>14257.627770397874</v>
      </c>
      <c r="AC34" s="8" cm="1">
        <f t="array" ref="AC34">TREND($B34:$V34,$B$2:$V$2,AC$2)</f>
        <v>14239.196470561792</v>
      </c>
      <c r="AD34" s="8" cm="1">
        <f t="array" ref="AD34">TREND($B34:$V34,$B$2:$V$2,AD$2)</f>
        <v>14220.76517072571</v>
      </c>
      <c r="AE34" s="8" cm="1">
        <f t="array" ref="AE34">TREND($B34:$V34,$B$2:$V$2,AE$2)</f>
        <v>14202.333870889628</v>
      </c>
      <c r="AG34" s="3">
        <f>(W34-실제값!W34)^2</f>
        <v>11566558.465165451</v>
      </c>
      <c r="AH34" s="3">
        <f>(X34-실제값!X34)^2</f>
        <v>13925249.127917578</v>
      </c>
      <c r="AI34" s="3">
        <f>(Y34-실제값!Y34)^2</f>
        <v>18232220.363849286</v>
      </c>
      <c r="AJ34" s="3">
        <f>(Z34-실제값!Z34)^2</f>
        <v>18582127.20714188</v>
      </c>
      <c r="AK34" s="3">
        <f>(AA34-실제값!AA34)^2</f>
        <v>72753613.731817797</v>
      </c>
      <c r="AL34" s="3">
        <f>(AB34-실제값!AB34)^2</f>
        <v>95102411.437579826</v>
      </c>
      <c r="AM34" s="3">
        <f>(AC34-실제값!AC34)^2</f>
        <v>70863301.733687058</v>
      </c>
      <c r="AN34" s="3">
        <f>(AD34-실제값!AD34)^2</f>
        <v>43810961.607435472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 cm="1">
        <f t="array" ref="W35">TREND($B35:$V35,$B$2:$V$2,W$2)</f>
        <v>14529.372133263529</v>
      </c>
      <c r="X35" s="8" cm="1">
        <f t="array" ref="X35">TREND($B35:$V35,$B$2:$V$2,X$2)</f>
        <v>14448.682603787576</v>
      </c>
      <c r="Y35" s="8" cm="1">
        <f t="array" ref="Y35">TREND($B35:$V35,$B$2:$V$2,Y$2)</f>
        <v>14367.993074311624</v>
      </c>
      <c r="Z35" s="8" cm="1">
        <f t="array" ref="Z35">TREND($B35:$V35,$B$2:$V$2,Z$2)</f>
        <v>14287.303544835673</v>
      </c>
      <c r="AA35" s="8" cm="1">
        <f t="array" ref="AA35">TREND($B35:$V35,$B$2:$V$2,AA$2)</f>
        <v>14206.614015359723</v>
      </c>
      <c r="AB35" s="8" cm="1">
        <f t="array" ref="AB35">TREND($B35:$V35,$B$2:$V$2,AB$2)</f>
        <v>14125.92448588377</v>
      </c>
      <c r="AC35" s="8" cm="1">
        <f t="array" ref="AC35">TREND($B35:$V35,$B$2:$V$2,AC$2)</f>
        <v>14045.234956407818</v>
      </c>
      <c r="AD35" s="8" cm="1">
        <f t="array" ref="AD35">TREND($B35:$V35,$B$2:$V$2,AD$2)</f>
        <v>13964.545426931867</v>
      </c>
      <c r="AE35" s="8" cm="1">
        <f t="array" ref="AE35">TREND($B35:$V35,$B$2:$V$2,AE$2)</f>
        <v>13883.855897455915</v>
      </c>
      <c r="AG35" s="3">
        <f>(W35-실제값!W35)^2</f>
        <v>14052816.389485979</v>
      </c>
      <c r="AH35" s="3">
        <f>(X35-실제값!X35)^2</f>
        <v>20358361.301325098</v>
      </c>
      <c r="AI35" s="3">
        <f>(Y35-실제값!Y35)^2</f>
        <v>15406648.115909038</v>
      </c>
      <c r="AJ35" s="3">
        <f>(Z35-실제값!Z35)^2</f>
        <v>21420135.248449393</v>
      </c>
      <c r="AK35" s="3">
        <f>(AA35-실제값!AA35)^2</f>
        <v>89376002.414062932</v>
      </c>
      <c r="AL35" s="3">
        <f>(AB35-실제값!AB35)^2</f>
        <v>123348655.40792523</v>
      </c>
      <c r="AM35" s="3">
        <f>(AC35-실제값!AC35)^2</f>
        <v>91465716.755271584</v>
      </c>
      <c r="AN35" s="3">
        <f>(AD35-실제값!AD35)^2</f>
        <v>67599030.737507999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 cm="1">
        <f t="array" ref="W36">TREND($B36:$V36,$B$2:$V$2,W$2)</f>
        <v>14341.971015680563</v>
      </c>
      <c r="X36" s="8" cm="1">
        <f t="array" ref="X36">TREND($B36:$V36,$B$2:$V$2,X$2)</f>
        <v>14219.073172415097</v>
      </c>
      <c r="Y36" s="8" cm="1">
        <f t="array" ref="Y36">TREND($B36:$V36,$B$2:$V$2,Y$2)</f>
        <v>14096.175329149633</v>
      </c>
      <c r="Z36" s="8" cm="1">
        <f t="array" ref="Z36">TREND($B36:$V36,$B$2:$V$2,Z$2)</f>
        <v>13973.277485884169</v>
      </c>
      <c r="AA36" s="8" cm="1">
        <f t="array" ref="AA36">TREND($B36:$V36,$B$2:$V$2,AA$2)</f>
        <v>13850.379642618704</v>
      </c>
      <c r="AB36" s="8" cm="1">
        <f t="array" ref="AB36">TREND($B36:$V36,$B$2:$V$2,AB$2)</f>
        <v>13727.48179935324</v>
      </c>
      <c r="AC36" s="8" cm="1">
        <f t="array" ref="AC36">TREND($B36:$V36,$B$2:$V$2,AC$2)</f>
        <v>13604.583956087776</v>
      </c>
      <c r="AD36" s="8" cm="1">
        <f t="array" ref="AD36">TREND($B36:$V36,$B$2:$V$2,AD$2)</f>
        <v>13481.68611282231</v>
      </c>
      <c r="AE36" s="8" cm="1">
        <f t="array" ref="AE36">TREND($B36:$V36,$B$2:$V$2,AE$2)</f>
        <v>13358.788269556846</v>
      </c>
      <c r="AG36" s="3">
        <f>(W36-실제값!W36)^2</f>
        <v>22874165.400159206</v>
      </c>
      <c r="AH36" s="3">
        <f>(X36-실제값!X36)^2</f>
        <v>34657242.288167961</v>
      </c>
      <c r="AI36" s="3">
        <f>(Y36-실제값!Y36)^2</f>
        <v>22385536.433097001</v>
      </c>
      <c r="AJ36" s="3">
        <f>(Z36-실제값!Z36)^2</f>
        <v>25591493.296535991</v>
      </c>
      <c r="AK36" s="3">
        <f>(AA36-실제값!AA36)^2</f>
        <v>93141739.645766854</v>
      </c>
      <c r="AL36" s="3">
        <f>(AB36-실제값!AB36)^2</f>
        <v>153834568.54303482</v>
      </c>
      <c r="AM36" s="3">
        <f>(AC36-실제값!AC36)^2</f>
        <v>147897178.43377876</v>
      </c>
      <c r="AN36" s="3">
        <f>(AD36-실제값!AD36)^2</f>
        <v>92416775.921763882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 cm="1">
        <f t="array" ref="W37">TREND($B37:$V37,$B$2:$V$2,W$2)</f>
        <v>14667.928317124632</v>
      </c>
      <c r="X37" s="8" cm="1">
        <f t="array" ref="X37">TREND($B37:$V37,$B$2:$V$2,X$2)</f>
        <v>14510.582271363903</v>
      </c>
      <c r="Y37" s="8" cm="1">
        <f t="array" ref="Y37">TREND($B37:$V37,$B$2:$V$2,Y$2)</f>
        <v>14353.236225603174</v>
      </c>
      <c r="Z37" s="8" cm="1">
        <f t="array" ref="Z37">TREND($B37:$V37,$B$2:$V$2,Z$2)</f>
        <v>14195.890179842443</v>
      </c>
      <c r="AA37" s="8" cm="1">
        <f t="array" ref="AA37">TREND($B37:$V37,$B$2:$V$2,AA$2)</f>
        <v>14038.544134081714</v>
      </c>
      <c r="AB37" s="8" cm="1">
        <f t="array" ref="AB37">TREND($B37:$V37,$B$2:$V$2,AB$2)</f>
        <v>13881.198088320985</v>
      </c>
      <c r="AC37" s="8" cm="1">
        <f t="array" ref="AC37">TREND($B37:$V37,$B$2:$V$2,AC$2)</f>
        <v>13723.852042560256</v>
      </c>
      <c r="AD37" s="8" cm="1">
        <f t="array" ref="AD37">TREND($B37:$V37,$B$2:$V$2,AD$2)</f>
        <v>13566.505996799526</v>
      </c>
      <c r="AE37" s="8" cm="1">
        <f t="array" ref="AE37">TREND($B37:$V37,$B$2:$V$2,AE$2)</f>
        <v>13409.159951038797</v>
      </c>
      <c r="AG37" s="3">
        <f>(W37-실제값!W37)^2</f>
        <v>21952397.62129382</v>
      </c>
      <c r="AH37" s="3">
        <f>(X37-실제값!X37)^2</f>
        <v>35260479.685371965</v>
      </c>
      <c r="AI37" s="3">
        <f>(Y37-실제값!Y37)^2</f>
        <v>28022653.8223042</v>
      </c>
      <c r="AJ37" s="3">
        <f>(Z37-실제값!Z37)^2</f>
        <v>29199654.264867935</v>
      </c>
      <c r="AK37" s="3">
        <f>(AA37-실제값!AA37)^2</f>
        <v>103708051.42578062</v>
      </c>
      <c r="AL37" s="3">
        <f>(AB37-실제값!AB37)^2</f>
        <v>159446472.25603333</v>
      </c>
      <c r="AM37" s="3">
        <f>(AC37-실제값!AC37)^2</f>
        <v>165443442.39838991</v>
      </c>
      <c r="AN37" s="3">
        <f>(AD37-실제값!AD37)^2</f>
        <v>126580899.61550952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 cm="1">
        <f t="array" ref="W38">TREND($B38:$V38,$B$2:$V$2,W$2)</f>
        <v>15150.872066347603</v>
      </c>
      <c r="X38" s="8" cm="1">
        <f t="array" ref="X38">TREND($B38:$V38,$B$2:$V$2,X$2)</f>
        <v>14967.88285028425</v>
      </c>
      <c r="Y38" s="8" cm="1">
        <f t="array" ref="Y38">TREND($B38:$V38,$B$2:$V$2,Y$2)</f>
        <v>14784.893634220898</v>
      </c>
      <c r="Z38" s="8" cm="1">
        <f t="array" ref="Z38">TREND($B38:$V38,$B$2:$V$2,Z$2)</f>
        <v>14601.904418157545</v>
      </c>
      <c r="AA38" s="8" cm="1">
        <f t="array" ref="AA38">TREND($B38:$V38,$B$2:$V$2,AA$2)</f>
        <v>14418.915202094191</v>
      </c>
      <c r="AB38" s="8" cm="1">
        <f t="array" ref="AB38">TREND($B38:$V38,$B$2:$V$2,AB$2)</f>
        <v>14235.925986030838</v>
      </c>
      <c r="AC38" s="8" cm="1">
        <f t="array" ref="AC38">TREND($B38:$V38,$B$2:$V$2,AC$2)</f>
        <v>14052.936769967484</v>
      </c>
      <c r="AD38" s="8" cm="1">
        <f t="array" ref="AD38">TREND($B38:$V38,$B$2:$V$2,AD$2)</f>
        <v>13869.94755390413</v>
      </c>
      <c r="AE38" s="8" cm="1">
        <f t="array" ref="AE38">TREND($B38:$V38,$B$2:$V$2,AE$2)</f>
        <v>13686.958337840777</v>
      </c>
      <c r="AG38" s="3">
        <f>(W38-실제값!W38)^2</f>
        <v>27415169.15688723</v>
      </c>
      <c r="AH38" s="3">
        <f>(X38-실제값!X38)^2</f>
        <v>36818206.385167912</v>
      </c>
      <c r="AI38" s="3">
        <f>(Y38-실제값!Y38)^2</f>
        <v>27713240.32701394</v>
      </c>
      <c r="AJ38" s="3">
        <f>(Z38-실제값!Z38)^2</f>
        <v>41302742.551708855</v>
      </c>
      <c r="AK38" s="3">
        <f>(AA38-실제값!AA38)^2</f>
        <v>107149673.23267318</v>
      </c>
      <c r="AL38" s="3">
        <f>(AB38-실제값!AB38)^2</f>
        <v>158297312.8091999</v>
      </c>
      <c r="AM38" s="3">
        <f>(AC38-실제값!AC38)^2</f>
        <v>152950245.17491427</v>
      </c>
      <c r="AN38" s="3">
        <f>(AD38-실제값!AD38)^2</f>
        <v>125125722.8791585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 cm="1">
        <f t="array" ref="W39">TREND($B39:$V39,$B$2:$V$2,W$2)</f>
        <v>15515.649125039827</v>
      </c>
      <c r="X39" s="8" cm="1">
        <f t="array" ref="X39">TREND($B39:$V39,$B$2:$V$2,X$2)</f>
        <v>15299.174850807038</v>
      </c>
      <c r="Y39" s="8" cm="1">
        <f t="array" ref="Y39">TREND($B39:$V39,$B$2:$V$2,Y$2)</f>
        <v>15082.700576574251</v>
      </c>
      <c r="Z39" s="8" cm="1">
        <f t="array" ref="Z39">TREND($B39:$V39,$B$2:$V$2,Z$2)</f>
        <v>14866.22630234146</v>
      </c>
      <c r="AA39" s="8" cm="1">
        <f t="array" ref="AA39">TREND($B39:$V39,$B$2:$V$2,AA$2)</f>
        <v>14649.752028108673</v>
      </c>
      <c r="AB39" s="8" cm="1">
        <f t="array" ref="AB39">TREND($B39:$V39,$B$2:$V$2,AB$2)</f>
        <v>14433.277753875884</v>
      </c>
      <c r="AC39" s="8" cm="1">
        <f t="array" ref="AC39">TREND($B39:$V39,$B$2:$V$2,AC$2)</f>
        <v>14216.803479643095</v>
      </c>
      <c r="AD39" s="8" cm="1">
        <f t="array" ref="AD39">TREND($B39:$V39,$B$2:$V$2,AD$2)</f>
        <v>14000.329205410306</v>
      </c>
      <c r="AE39" s="8" cm="1">
        <f t="array" ref="AE39">TREND($B39:$V39,$B$2:$V$2,AE$2)</f>
        <v>13783.854931177517</v>
      </c>
      <c r="AG39" s="3">
        <f>(W39-실제값!W39)^2</f>
        <v>25414653.248051103</v>
      </c>
      <c r="AH39" s="3">
        <f>(X39-실제값!X39)^2</f>
        <v>38793447.26736249</v>
      </c>
      <c r="AI39" s="3">
        <f>(Y39-실제값!Y39)^2</f>
        <v>40906347.151361085</v>
      </c>
      <c r="AJ39" s="3">
        <f>(Z39-실제값!Z39)^2</f>
        <v>42849382.088293239</v>
      </c>
      <c r="AK39" s="3">
        <f>(AA39-실제값!AA39)^2</f>
        <v>117628338.98520173</v>
      </c>
      <c r="AL39" s="3">
        <f>(AB39-실제값!AB39)^2</f>
        <v>184295486.18054393</v>
      </c>
      <c r="AM39" s="3">
        <f>(AC39-실제값!AC39)^2</f>
        <v>156060597.41373512</v>
      </c>
      <c r="AN39" s="3">
        <f>(AD39-실제값!AD39)^2</f>
        <v>147614644.0798701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 cm="1">
        <f t="array" ref="W40">TREND($B40:$V40,$B$2:$V$2,W$2)</f>
        <v>15653.712532415917</v>
      </c>
      <c r="X40" s="8" cm="1">
        <f t="array" ref="X40">TREND($B40:$V40,$B$2:$V$2,X$2)</f>
        <v>15364.694609399683</v>
      </c>
      <c r="Y40" s="8" cm="1">
        <f t="array" ref="Y40">TREND($B40:$V40,$B$2:$V$2,Y$2)</f>
        <v>15075.676686383449</v>
      </c>
      <c r="Z40" s="8" cm="1">
        <f t="array" ref="Z40">TREND($B40:$V40,$B$2:$V$2,Z$2)</f>
        <v>14786.658763367217</v>
      </c>
      <c r="AA40" s="8" cm="1">
        <f t="array" ref="AA40">TREND($B40:$V40,$B$2:$V$2,AA$2)</f>
        <v>14497.640840350985</v>
      </c>
      <c r="AB40" s="8" cm="1">
        <f t="array" ref="AB40">TREND($B40:$V40,$B$2:$V$2,AB$2)</f>
        <v>14208.622917334751</v>
      </c>
      <c r="AC40" s="8" cm="1">
        <f t="array" ref="AC40">TREND($B40:$V40,$B$2:$V$2,AC$2)</f>
        <v>13919.604994318517</v>
      </c>
      <c r="AD40" s="8" cm="1">
        <f t="array" ref="AD40">TREND($B40:$V40,$B$2:$V$2,AD$2)</f>
        <v>13630.587071302285</v>
      </c>
      <c r="AE40" s="8" cm="1">
        <f t="array" ref="AE40">TREND($B40:$V40,$B$2:$V$2,AE$2)</f>
        <v>13341.569148286051</v>
      </c>
      <c r="AG40" s="3">
        <f>(W40-실제값!W40)^2</f>
        <v>34380951.034483828</v>
      </c>
      <c r="AH40" s="3">
        <f>(X40-실제값!X40)^2</f>
        <v>45187080.403652608</v>
      </c>
      <c r="AI40" s="3">
        <f>(Y40-실제값!Y40)^2</f>
        <v>43043596.792998597</v>
      </c>
      <c r="AJ40" s="3">
        <f>(Z40-실제값!Z40)^2</f>
        <v>54667351.3715005</v>
      </c>
      <c r="AK40" s="3">
        <f>(AA40-실제값!AA40)^2</f>
        <v>136133328.95563805</v>
      </c>
      <c r="AL40" s="3">
        <f>(AB40-실제값!AB40)^2</f>
        <v>211629844.7382122</v>
      </c>
      <c r="AM40" s="3">
        <f>(AC40-실제값!AC40)^2</f>
        <v>214191038.8523038</v>
      </c>
      <c r="AN40" s="3">
        <f>(AD40-실제값!AD40)^2</f>
        <v>168063816.71498296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 cm="1">
        <f t="array" ref="W41">TREND($B41:$V41,$B$2:$V$2,W$2)</f>
        <v>16372.483709639797</v>
      </c>
      <c r="X41" s="8" cm="1">
        <f t="array" ref="X41">TREND($B41:$V41,$B$2:$V$2,X$2)</f>
        <v>16031.464331349969</v>
      </c>
      <c r="Y41" s="8" cm="1">
        <f t="array" ref="Y41">TREND($B41:$V41,$B$2:$V$2,Y$2)</f>
        <v>15690.444953060141</v>
      </c>
      <c r="Z41" s="8" cm="1">
        <f t="array" ref="Z41">TREND($B41:$V41,$B$2:$V$2,Z$2)</f>
        <v>15349.425574770314</v>
      </c>
      <c r="AA41" s="8" cm="1">
        <f t="array" ref="AA41">TREND($B41:$V41,$B$2:$V$2,AA$2)</f>
        <v>15008.406196480486</v>
      </c>
      <c r="AB41" s="8" cm="1">
        <f t="array" ref="AB41">TREND($B41:$V41,$B$2:$V$2,AB$2)</f>
        <v>14667.386818190658</v>
      </c>
      <c r="AC41" s="8" cm="1">
        <f t="array" ref="AC41">TREND($B41:$V41,$B$2:$V$2,AC$2)</f>
        <v>14326.367439900831</v>
      </c>
      <c r="AD41" s="8" cm="1">
        <f t="array" ref="AD41">TREND($B41:$V41,$B$2:$V$2,AD$2)</f>
        <v>13985.348061611001</v>
      </c>
      <c r="AE41" s="8" cm="1">
        <f t="array" ref="AE41">TREND($B41:$V41,$B$2:$V$2,AE$2)</f>
        <v>13644.328683321173</v>
      </c>
      <c r="AG41" s="3">
        <f>(W41-실제값!W41)^2</f>
        <v>37321227.370188609</v>
      </c>
      <c r="AH41" s="3">
        <f>(X41-실제값!X41)^2</f>
        <v>50880204.325015247</v>
      </c>
      <c r="AI41" s="3">
        <f>(Y41-실제값!Y41)^2</f>
        <v>45293116.495674416</v>
      </c>
      <c r="AJ41" s="3">
        <f>(Z41-실제값!Z41)^2</f>
        <v>64373532.009093553</v>
      </c>
      <c r="AK41" s="3">
        <f>(AA41-실제값!AA41)^2</f>
        <v>163846023.61191666</v>
      </c>
      <c r="AL41" s="3">
        <f>(AB41-실제값!AB41)^2</f>
        <v>203683358.14950538</v>
      </c>
      <c r="AM41" s="3">
        <f>(AC41-실제값!AC41)^2</f>
        <v>240261782.79491201</v>
      </c>
      <c r="AN41" s="3">
        <f>(AD41-실제값!AD41)^2</f>
        <v>198799894.06506866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 cm="1">
        <f t="array" ref="W42">TREND($B42:$V42,$B$2:$V$2,W$2)</f>
        <v>16694.959249590138</v>
      </c>
      <c r="X42" s="8" cm="1">
        <f t="array" ref="X42">TREND($B42:$V42,$B$2:$V$2,X$2)</f>
        <v>16256.209744524749</v>
      </c>
      <c r="Y42" s="8" cm="1">
        <f t="array" ref="Y42">TREND($B42:$V42,$B$2:$V$2,Y$2)</f>
        <v>15817.460239459358</v>
      </c>
      <c r="Z42" s="8" cm="1">
        <f t="array" ref="Z42">TREND($B42:$V42,$B$2:$V$2,Z$2)</f>
        <v>15378.710734393968</v>
      </c>
      <c r="AA42" s="8" cm="1">
        <f t="array" ref="AA42">TREND($B42:$V42,$B$2:$V$2,AA$2)</f>
        <v>14939.961229328575</v>
      </c>
      <c r="AB42" s="8" cm="1">
        <f t="array" ref="AB42">TREND($B42:$V42,$B$2:$V$2,AB$2)</f>
        <v>14501.211724263185</v>
      </c>
      <c r="AC42" s="8" cm="1">
        <f t="array" ref="AC42">TREND($B42:$V42,$B$2:$V$2,AC$2)</f>
        <v>14062.462219197794</v>
      </c>
      <c r="AD42" s="8" cm="1">
        <f t="array" ref="AD42">TREND($B42:$V42,$B$2:$V$2,AD$2)</f>
        <v>13623.712714132404</v>
      </c>
      <c r="AE42" s="8" cm="1">
        <f t="array" ref="AE42">TREND($B42:$V42,$B$2:$V$2,AE$2)</f>
        <v>13184.963209067011</v>
      </c>
      <c r="AG42" s="3">
        <f>(W42-실제값!W42)^2</f>
        <v>38769882.250123553</v>
      </c>
      <c r="AH42" s="3">
        <f>(X42-실제값!X42)^2</f>
        <v>56746424.690426275</v>
      </c>
      <c r="AI42" s="3">
        <f>(Y42-실제값!Y42)^2</f>
        <v>68725980.976064026</v>
      </c>
      <c r="AJ42" s="3">
        <f>(Z42-실제값!Z42)^2</f>
        <v>78903777.052775443</v>
      </c>
      <c r="AK42" s="3">
        <f>(AA42-실제값!AA42)^2</f>
        <v>170748312.61431745</v>
      </c>
      <c r="AL42" s="3">
        <f>(AB42-실제값!AB42)^2</f>
        <v>257066972.71098998</v>
      </c>
      <c r="AM42" s="3">
        <f>(AC42-실제값!AC42)^2</f>
        <v>233301649.98739386</v>
      </c>
      <c r="AN42" s="3">
        <f>(AD42-실제값!AD42)^2</f>
        <v>228710160.66087782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 cm="1">
        <f t="array" ref="W43">TREND($B43:$V43,$B$2:$V$2,W$2)</f>
        <v>18025.900409655776</v>
      </c>
      <c r="X43" s="8" cm="1">
        <f t="array" ref="X43">TREND($B43:$V43,$B$2:$V$2,X$2)</f>
        <v>17606.103843993667</v>
      </c>
      <c r="Y43" s="8" cm="1">
        <f t="array" ref="Y43">TREND($B43:$V43,$B$2:$V$2,Y$2)</f>
        <v>17186.307278331558</v>
      </c>
      <c r="Z43" s="8" cm="1">
        <f t="array" ref="Z43">TREND($B43:$V43,$B$2:$V$2,Z$2)</f>
        <v>16766.510712669449</v>
      </c>
      <c r="AA43" s="8" cm="1">
        <f t="array" ref="AA43">TREND($B43:$V43,$B$2:$V$2,AA$2)</f>
        <v>16346.714147007342</v>
      </c>
      <c r="AB43" s="8" cm="1">
        <f t="array" ref="AB43">TREND($B43:$V43,$B$2:$V$2,AB$2)</f>
        <v>15926.917581345233</v>
      </c>
      <c r="AC43" s="8" cm="1">
        <f t="array" ref="AC43">TREND($B43:$V43,$B$2:$V$2,AC$2)</f>
        <v>15507.121015683124</v>
      </c>
      <c r="AD43" s="8" cm="1">
        <f t="array" ref="AD43">TREND($B43:$V43,$B$2:$V$2,AD$2)</f>
        <v>15087.324450021017</v>
      </c>
      <c r="AE43" s="8" cm="1">
        <f t="array" ref="AE43">TREND($B43:$V43,$B$2:$V$2,AE$2)</f>
        <v>14667.527884358908</v>
      </c>
      <c r="AG43" s="3">
        <f>(W43-실제값!W43)^2</f>
        <v>34053795.421165183</v>
      </c>
      <c r="AH43" s="3">
        <f>(X43-실제값!X43)^2</f>
        <v>47830059.476131365</v>
      </c>
      <c r="AI43" s="3">
        <f>(Y43-실제값!Y43)^2</f>
        <v>65148605.982790031</v>
      </c>
      <c r="AJ43" s="3">
        <f>(Z43-실제값!Z43)^2</f>
        <v>72587042.801890194</v>
      </c>
      <c r="AK43" s="3">
        <f>(AA43-실제값!AA43)^2</f>
        <v>188916350.33288631</v>
      </c>
      <c r="AL43" s="3">
        <f>(AB43-실제값!AB43)^2</f>
        <v>257861572.4152903</v>
      </c>
      <c r="AM43" s="3">
        <f>(AC43-실제값!AC43)^2</f>
        <v>250714179.00735089</v>
      </c>
      <c r="AN43" s="3">
        <f>(AD43-실제값!AD43)^2</f>
        <v>222235659.62845331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 cm="1">
        <f t="array" ref="W44">TREND($B44:$V44,$B$2:$V$2,W$2)</f>
        <v>19269.293275431737</v>
      </c>
      <c r="X44" s="8" cm="1">
        <f t="array" ref="X44">TREND($B44:$V44,$B$2:$V$2,X$2)</f>
        <v>18804.38729012182</v>
      </c>
      <c r="Y44" s="8" cm="1">
        <f t="array" ref="Y44">TREND($B44:$V44,$B$2:$V$2,Y$2)</f>
        <v>18339.481304811903</v>
      </c>
      <c r="Z44" s="8" cm="1">
        <f t="array" ref="Z44">TREND($B44:$V44,$B$2:$V$2,Z$2)</f>
        <v>17874.575319501986</v>
      </c>
      <c r="AA44" s="8" cm="1">
        <f t="array" ref="AA44">TREND($B44:$V44,$B$2:$V$2,AA$2)</f>
        <v>17409.669334192069</v>
      </c>
      <c r="AB44" s="8" cm="1">
        <f t="array" ref="AB44">TREND($B44:$V44,$B$2:$V$2,AB$2)</f>
        <v>16944.763348882152</v>
      </c>
      <c r="AC44" s="8" cm="1">
        <f t="array" ref="AC44">TREND($B44:$V44,$B$2:$V$2,AC$2)</f>
        <v>16479.857363572235</v>
      </c>
      <c r="AD44" s="8" cm="1">
        <f t="array" ref="AD44">TREND($B44:$V44,$B$2:$V$2,AD$2)</f>
        <v>16014.951378262316</v>
      </c>
      <c r="AE44" s="8" cm="1">
        <f t="array" ref="AE44">TREND($B44:$V44,$B$2:$V$2,AE$2)</f>
        <v>15550.045392952399</v>
      </c>
      <c r="AG44" s="3">
        <f>(W44-실제값!W44)^2</f>
        <v>18496817.389242794</v>
      </c>
      <c r="AH44" s="3">
        <f>(X44-실제값!X44)^2</f>
        <v>52086546.402782418</v>
      </c>
      <c r="AI44" s="3">
        <f>(Y44-실제값!Y44)^2</f>
        <v>48458636.343410246</v>
      </c>
      <c r="AJ44" s="3">
        <f>(Z44-실제값!Z44)^2</f>
        <v>98335452.366455078</v>
      </c>
      <c r="AK44" s="3">
        <f>(AA44-실제값!AA44)^2</f>
        <v>210218030.1659677</v>
      </c>
      <c r="AL44" s="3">
        <f>(AB44-실제값!AB44)^2</f>
        <v>260578224.11114022</v>
      </c>
      <c r="AM44" s="3">
        <f>(AC44-실제값!AC44)^2</f>
        <v>260289601.87258366</v>
      </c>
      <c r="AN44" s="3">
        <f>(AD44-실제값!AD44)^2</f>
        <v>238753378.04554579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 cm="1">
        <f t="array" ref="W45">TREND($B45:$V45,$B$2:$V$2,W$2)</f>
        <v>20436.200287352855</v>
      </c>
      <c r="X45" s="8" cm="1">
        <f t="array" ref="X45">TREND($B45:$V45,$B$2:$V$2,X$2)</f>
        <v>19866.762062099588</v>
      </c>
      <c r="Y45" s="8" cm="1">
        <f t="array" ref="Y45">TREND($B45:$V45,$B$2:$V$2,Y$2)</f>
        <v>19297.323836846317</v>
      </c>
      <c r="Z45" s="8" cm="1">
        <f t="array" ref="Z45">TREND($B45:$V45,$B$2:$V$2,Z$2)</f>
        <v>18727.885611593047</v>
      </c>
      <c r="AA45" s="8" cm="1">
        <f t="array" ref="AA45">TREND($B45:$V45,$B$2:$V$2,AA$2)</f>
        <v>18158.44738633978</v>
      </c>
      <c r="AB45" s="8" cm="1">
        <f t="array" ref="AB45">TREND($B45:$V45,$B$2:$V$2,AB$2)</f>
        <v>17589.009161086506</v>
      </c>
      <c r="AC45" s="8" cm="1">
        <f t="array" ref="AC45">TREND($B45:$V45,$B$2:$V$2,AC$2)</f>
        <v>17019.570935833239</v>
      </c>
      <c r="AD45" s="8" cm="1">
        <f t="array" ref="AD45">TREND($B45:$V45,$B$2:$V$2,AD$2)</f>
        <v>16450.132710579968</v>
      </c>
      <c r="AE45" s="8" cm="1">
        <f t="array" ref="AE45">TREND($B45:$V45,$B$2:$V$2,AE$2)</f>
        <v>15880.694485326698</v>
      </c>
      <c r="AG45" s="3">
        <f>(W45-실제값!W45)^2</f>
        <v>23719648.080650296</v>
      </c>
      <c r="AH45" s="3">
        <f>(X45-실제값!X45)^2</f>
        <v>35790032.826639667</v>
      </c>
      <c r="AI45" s="3">
        <f>(Y45-실제값!Y45)^2</f>
        <v>54802648.546034038</v>
      </c>
      <c r="AJ45" s="3">
        <f>(Z45-실제값!Z45)^2</f>
        <v>69440439.767286912</v>
      </c>
      <c r="AK45" s="3">
        <f>(AA45-실제값!AA45)^2</f>
        <v>207543876.2453886</v>
      </c>
      <c r="AL45" s="3">
        <f>(AB45-실제값!AB45)^2</f>
        <v>310553737.85460001</v>
      </c>
      <c r="AM45" s="3">
        <f>(AC45-실제값!AC45)^2</f>
        <v>297995674.86071402</v>
      </c>
      <c r="AN45" s="3">
        <f>(AD45-실제값!AD45)^2</f>
        <v>260269092.44580603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 cm="1">
        <f t="array" ref="W46">TREND($B46:$V46,$B$2:$V$2,W$2)</f>
        <v>22451.283165014349</v>
      </c>
      <c r="X46" s="8" cm="1">
        <f t="array" ref="X46">TREND($B46:$V46,$B$2:$V$2,X$2)</f>
        <v>21887.051473060266</v>
      </c>
      <c r="Y46" s="8" cm="1">
        <f t="array" ref="Y46">TREND($B46:$V46,$B$2:$V$2,Y$2)</f>
        <v>21322.81978110618</v>
      </c>
      <c r="Z46" s="8" cm="1">
        <f t="array" ref="Z46">TREND($B46:$V46,$B$2:$V$2,Z$2)</f>
        <v>20758.588089152094</v>
      </c>
      <c r="AA46" s="8" cm="1">
        <f t="array" ref="AA46">TREND($B46:$V46,$B$2:$V$2,AA$2)</f>
        <v>20194.356397198011</v>
      </c>
      <c r="AB46" s="8" cm="1">
        <f t="array" ref="AB46">TREND($B46:$V46,$B$2:$V$2,AB$2)</f>
        <v>19630.124705243921</v>
      </c>
      <c r="AC46" s="8" cm="1">
        <f t="array" ref="AC46">TREND($B46:$V46,$B$2:$V$2,AC$2)</f>
        <v>19065.893013289839</v>
      </c>
      <c r="AD46" s="8" cm="1">
        <f t="array" ref="AD46">TREND($B46:$V46,$B$2:$V$2,AD$2)</f>
        <v>18501.661321335752</v>
      </c>
      <c r="AE46" s="8" cm="1">
        <f t="array" ref="AE46">TREND($B46:$V46,$B$2:$V$2,AE$2)</f>
        <v>17937.429629381666</v>
      </c>
      <c r="AG46" s="3">
        <f>(W46-실제값!W46)^2</f>
        <v>11077455.242259402</v>
      </c>
      <c r="AH46" s="3">
        <f>(X46-실제값!X46)^2</f>
        <v>25362364.325652834</v>
      </c>
      <c r="AI46" s="3">
        <f>(Y46-실제값!Y46)^2</f>
        <v>28440801.997384362</v>
      </c>
      <c r="AJ46" s="3">
        <f>(Z46-실제값!Z46)^2</f>
        <v>69349237.374294519</v>
      </c>
      <c r="AK46" s="3">
        <f>(AA46-실제값!AA46)^2</f>
        <v>159234559.73156455</v>
      </c>
      <c r="AL46" s="3">
        <f>(AB46-실제값!AB46)^2</f>
        <v>275705088.16293216</v>
      </c>
      <c r="AM46" s="3">
        <f>(AC46-실제값!AC46)^2</f>
        <v>271407232.15252811</v>
      </c>
      <c r="AN46" s="3">
        <f>(AD46-실제값!AD46)^2</f>
        <v>252331453.56119096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 cm="1">
        <f t="array" ref="W47">TREND($B47:$V47,$B$2:$V$2,W$2)</f>
        <v>23863.644556061845</v>
      </c>
      <c r="X47" s="8" cm="1">
        <f t="array" ref="X47">TREND($B47:$V47,$B$2:$V$2,X$2)</f>
        <v>23208.168454302519</v>
      </c>
      <c r="Y47" s="8" cm="1">
        <f t="array" ref="Y47">TREND($B47:$V47,$B$2:$V$2,Y$2)</f>
        <v>22552.692352543188</v>
      </c>
      <c r="Z47" s="8" cm="1">
        <f t="array" ref="Z47">TREND($B47:$V47,$B$2:$V$2,Z$2)</f>
        <v>21897.216250783862</v>
      </c>
      <c r="AA47" s="8" cm="1">
        <f t="array" ref="AA47">TREND($B47:$V47,$B$2:$V$2,AA$2)</f>
        <v>21241.740149024532</v>
      </c>
      <c r="AB47" s="8" cm="1">
        <f t="array" ref="AB47">TREND($B47:$V47,$B$2:$V$2,AB$2)</f>
        <v>20586.264047265206</v>
      </c>
      <c r="AC47" s="8" cm="1">
        <f t="array" ref="AC47">TREND($B47:$V47,$B$2:$V$2,AC$2)</f>
        <v>19930.787945505879</v>
      </c>
      <c r="AD47" s="8" cm="1">
        <f t="array" ref="AD47">TREND($B47:$V47,$B$2:$V$2,AD$2)</f>
        <v>19275.311843746549</v>
      </c>
      <c r="AE47" s="8" cm="1">
        <f t="array" ref="AE47">TREND($B47:$V47,$B$2:$V$2,AE$2)</f>
        <v>18619.835741987223</v>
      </c>
      <c r="AG47" s="3">
        <f>(W47-실제값!W47)^2</f>
        <v>24745416.67318989</v>
      </c>
      <c r="AH47" s="3">
        <f>(X47-실제값!X47)^2</f>
        <v>27405276.443500288</v>
      </c>
      <c r="AI47" s="3">
        <f>(Y47-실제값!Y47)^2</f>
        <v>32465031.341614116</v>
      </c>
      <c r="AJ47" s="3">
        <f>(Z47-실제값!Z47)^2</f>
        <v>44985816.868271448</v>
      </c>
      <c r="AK47" s="3">
        <f>(AA47-실제값!AA47)^2</f>
        <v>179089666.96965981</v>
      </c>
      <c r="AL47" s="3">
        <f>(AB47-실제값!AB47)^2</f>
        <v>285837664.89312959</v>
      </c>
      <c r="AM47" s="3">
        <f>(AC47-실제값!AC47)^2</f>
        <v>288426241.85055929</v>
      </c>
      <c r="AN47" s="3">
        <f>(AD47-실제값!AD47)^2</f>
        <v>309683345.00256205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 cm="1">
        <f t="array" ref="W48">TREND($B48:$V48,$B$2:$V$2,W$2)</f>
        <v>27018.905776134623</v>
      </c>
      <c r="X48" s="8" cm="1">
        <f t="array" ref="X48">TREND($B48:$V48,$B$2:$V$2,X$2)</f>
        <v>26415.063513248657</v>
      </c>
      <c r="Y48" s="8" cm="1">
        <f t="array" ref="Y48">TREND($B48:$V48,$B$2:$V$2,Y$2)</f>
        <v>25811.221250362687</v>
      </c>
      <c r="Z48" s="8" cm="1">
        <f t="array" ref="Z48">TREND($B48:$V48,$B$2:$V$2,Z$2)</f>
        <v>25207.378987476717</v>
      </c>
      <c r="AA48" s="8" cm="1">
        <f t="array" ref="AA48">TREND($B48:$V48,$B$2:$V$2,AA$2)</f>
        <v>24603.536724590747</v>
      </c>
      <c r="AB48" s="8" cm="1">
        <f t="array" ref="AB48">TREND($B48:$V48,$B$2:$V$2,AB$2)</f>
        <v>23999.694461704781</v>
      </c>
      <c r="AC48" s="8" cm="1">
        <f t="array" ref="AC48">TREND($B48:$V48,$B$2:$V$2,AC$2)</f>
        <v>23395.852198818811</v>
      </c>
      <c r="AD48" s="8" cm="1">
        <f t="array" ref="AD48">TREND($B48:$V48,$B$2:$V$2,AD$2)</f>
        <v>22792.009935932845</v>
      </c>
      <c r="AE48" s="8" cm="1">
        <f t="array" ref="AE48">TREND($B48:$V48,$B$2:$V$2,AE$2)</f>
        <v>22188.167673046875</v>
      </c>
      <c r="AG48" s="3">
        <f>(W48-실제값!W48)^2</f>
        <v>8305426.1177927107</v>
      </c>
      <c r="AH48" s="3">
        <f>(X48-실제값!X48)^2</f>
        <v>10723740.423523171</v>
      </c>
      <c r="AI48" s="3">
        <f>(Y48-실제값!Y48)^2</f>
        <v>26146819.751028337</v>
      </c>
      <c r="AJ48" s="3">
        <f>(Z48-실제값!Z48)^2</f>
        <v>31029210.763956349</v>
      </c>
      <c r="AK48" s="3">
        <f>(AA48-실제값!AA48)^2</f>
        <v>105398152.08291534</v>
      </c>
      <c r="AL48" s="3">
        <f>(AB48-실제값!AB48)^2</f>
        <v>228496117.05000925</v>
      </c>
      <c r="AM48" s="3">
        <f>(AC48-실제값!AC48)^2</f>
        <v>250606419.81554955</v>
      </c>
      <c r="AN48" s="3">
        <f>(AD48-실제값!AD48)^2</f>
        <v>251498627.80794689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 cm="1">
        <f t="array" ref="W49">TREND($B49:$V49,$B$2:$V$2,W$2)</f>
        <v>29810.029449606685</v>
      </c>
      <c r="X49" s="8" cm="1">
        <f t="array" ref="X49">TREND($B49:$V49,$B$2:$V$2,X$2)</f>
        <v>29216.08636052184</v>
      </c>
      <c r="Y49" s="8" cm="1">
        <f t="array" ref="Y49">TREND($B49:$V49,$B$2:$V$2,Y$2)</f>
        <v>28622.143271436995</v>
      </c>
      <c r="Z49" s="8" cm="1">
        <f t="array" ref="Z49">TREND($B49:$V49,$B$2:$V$2,Z$2)</f>
        <v>28028.200182352146</v>
      </c>
      <c r="AA49" s="8" cm="1">
        <f t="array" ref="AA49">TREND($B49:$V49,$B$2:$V$2,AA$2)</f>
        <v>27434.257093267297</v>
      </c>
      <c r="AB49" s="8" cm="1">
        <f t="array" ref="AB49">TREND($B49:$V49,$B$2:$V$2,AB$2)</f>
        <v>26840.314004182452</v>
      </c>
      <c r="AC49" s="8" cm="1">
        <f t="array" ref="AC49">TREND($B49:$V49,$B$2:$V$2,AC$2)</f>
        <v>26246.370915097606</v>
      </c>
      <c r="AD49" s="8" cm="1">
        <f t="array" ref="AD49">TREND($B49:$V49,$B$2:$V$2,AD$2)</f>
        <v>25652.427826012758</v>
      </c>
      <c r="AE49" s="8" cm="1">
        <f t="array" ref="AE49">TREND($B49:$V49,$B$2:$V$2,AE$2)</f>
        <v>25058.484736927912</v>
      </c>
      <c r="AG49" s="3">
        <f>(W49-실제값!W49)^2</f>
        <v>5755613.9832026875</v>
      </c>
      <c r="AH49" s="3">
        <f>(X49-실제값!X49)^2</f>
        <v>14941945.627028944</v>
      </c>
      <c r="AI49" s="3">
        <f>(Y49-실제값!Y49)^2</f>
        <v>17779935.57380347</v>
      </c>
      <c r="AJ49" s="3">
        <f>(Z49-실제값!Z49)^2</f>
        <v>24419851.602863375</v>
      </c>
      <c r="AK49" s="3">
        <f>(AA49-실제값!AA49)^2</f>
        <v>104590279.21217932</v>
      </c>
      <c r="AL49" s="3">
        <f>(AB49-실제값!AB49)^2</f>
        <v>159124524.98419979</v>
      </c>
      <c r="AM49" s="3">
        <f>(AC49-실제값!AC49)^2</f>
        <v>203639616.43987033</v>
      </c>
      <c r="AN49" s="3">
        <f>(AD49-실제값!AD49)^2</f>
        <v>206705858.66685322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 cm="1">
        <f t="array" ref="W50">TREND($B50:$V50,$B$2:$V$2,W$2)</f>
        <v>33117.169659177118</v>
      </c>
      <c r="X50" s="8" cm="1">
        <f t="array" ref="X50">TREND($B50:$V50,$B$2:$V$2,X$2)</f>
        <v>32504.814414823108</v>
      </c>
      <c r="Y50" s="8" cm="1">
        <f t="array" ref="Y50">TREND($B50:$V50,$B$2:$V$2,Y$2)</f>
        <v>31892.45917046909</v>
      </c>
      <c r="Z50" s="8" cm="1">
        <f t="array" ref="Z50">TREND($B50:$V50,$B$2:$V$2,Z$2)</f>
        <v>31280.103926115073</v>
      </c>
      <c r="AA50" s="8" cm="1">
        <f t="array" ref="AA50">TREND($B50:$V50,$B$2:$V$2,AA$2)</f>
        <v>30667.748681761059</v>
      </c>
      <c r="AB50" s="8" cm="1">
        <f t="array" ref="AB50">TREND($B50:$V50,$B$2:$V$2,AB$2)</f>
        <v>30055.393437407045</v>
      </c>
      <c r="AC50" s="8" cm="1">
        <f t="array" ref="AC50">TREND($B50:$V50,$B$2:$V$2,AC$2)</f>
        <v>29443.038193053027</v>
      </c>
      <c r="AD50" s="8" cm="1">
        <f t="array" ref="AD50">TREND($B50:$V50,$B$2:$V$2,AD$2)</f>
        <v>28830.68294869901</v>
      </c>
      <c r="AE50" s="8" cm="1">
        <f t="array" ref="AE50">TREND($B50:$V50,$B$2:$V$2,AE$2)</f>
        <v>28218.327704344996</v>
      </c>
      <c r="AG50" s="3">
        <f>(W50-실제값!W50)^2</f>
        <v>5738425.5002833828</v>
      </c>
      <c r="AH50" s="3">
        <f>(X50-실제값!X50)^2</f>
        <v>10528066.752188178</v>
      </c>
      <c r="AI50" s="3">
        <f>(Y50-실제값!Y50)^2</f>
        <v>11650327.242624821</v>
      </c>
      <c r="AJ50" s="3">
        <f>(Z50-실제값!Z50)^2</f>
        <v>16164443.872545803</v>
      </c>
      <c r="AK50" s="3">
        <f>(AA50-실제값!AA50)^2</f>
        <v>81110496.002805218</v>
      </c>
      <c r="AL50" s="3">
        <f>(AB50-실제값!AB50)^2</f>
        <v>167176588.65276524</v>
      </c>
      <c r="AM50" s="3">
        <f>(AC50-실제값!AC50)^2</f>
        <v>131923652.43658644</v>
      </c>
      <c r="AN50" s="3">
        <f>(AD50-실제값!AD50)^2</f>
        <v>157662979.98906302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 cm="1">
        <f t="array" ref="W51">TREND($B51:$V51,$B$2:$V$2,W$2)</f>
        <v>36855.884317496166</v>
      </c>
      <c r="X51" s="8" cm="1">
        <f t="array" ref="X51">TREND($B51:$V51,$B$2:$V$2,X$2)</f>
        <v>36291.014292060616</v>
      </c>
      <c r="Y51" s="8" cm="1">
        <f t="array" ref="Y51">TREND($B51:$V51,$B$2:$V$2,Y$2)</f>
        <v>35726.144266625051</v>
      </c>
      <c r="Z51" s="8" cm="1">
        <f t="array" ref="Z51">TREND($B51:$V51,$B$2:$V$2,Z$2)</f>
        <v>35161.274241189494</v>
      </c>
      <c r="AA51" s="8" cm="1">
        <f t="array" ref="AA51">TREND($B51:$V51,$B$2:$V$2,AA$2)</f>
        <v>34596.404215753937</v>
      </c>
      <c r="AB51" s="8" cm="1">
        <f t="array" ref="AB51">TREND($B51:$V51,$B$2:$V$2,AB$2)</f>
        <v>34031.53419031838</v>
      </c>
      <c r="AC51" s="8" cm="1">
        <f t="array" ref="AC51">TREND($B51:$V51,$B$2:$V$2,AC$2)</f>
        <v>33466.664164882823</v>
      </c>
      <c r="AD51" s="8" cm="1">
        <f t="array" ref="AD51">TREND($B51:$V51,$B$2:$V$2,AD$2)</f>
        <v>32901.794139447258</v>
      </c>
      <c r="AE51" s="8" cm="1">
        <f t="array" ref="AE51">TREND($B51:$V51,$B$2:$V$2,AE$2)</f>
        <v>32336.924114011705</v>
      </c>
      <c r="AG51" s="3">
        <f>(W51-실제값!W51)^2</f>
        <v>2500576.0054119453</v>
      </c>
      <c r="AH51" s="3">
        <f>(X51-실제값!X51)^2</f>
        <v>9326186.2546638697</v>
      </c>
      <c r="AI51" s="3">
        <f>(Y51-실제값!Y51)^2</f>
        <v>5753003.82391793</v>
      </c>
      <c r="AJ51" s="3">
        <f>(Z51-실제값!Z51)^2</f>
        <v>6835913.5456454558</v>
      </c>
      <c r="AK51" s="3">
        <f>(AA51-실제값!AA51)^2</f>
        <v>57242900.075726993</v>
      </c>
      <c r="AL51" s="3">
        <f>(AB51-실제값!AB51)^2</f>
        <v>100505300.04300837</v>
      </c>
      <c r="AM51" s="3">
        <f>(AC51-실제값!AC51)^2</f>
        <v>138330517.73977226</v>
      </c>
      <c r="AN51" s="3">
        <f>(AD51-실제값!AD51)^2</f>
        <v>89404288.711156487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 cm="1">
        <f t="array" ref="W52">TREND($B52:$V52,$B$2:$V$2,W$2)</f>
        <v>39929.855573926114</v>
      </c>
      <c r="X52" s="8" cm="1">
        <f t="array" ref="X52">TREND($B52:$V52,$B$2:$V$2,X$2)</f>
        <v>39267.614979702281</v>
      </c>
      <c r="Y52" s="8" cm="1">
        <f t="array" ref="Y52">TREND($B52:$V52,$B$2:$V$2,Y$2)</f>
        <v>38605.374385478448</v>
      </c>
      <c r="Z52" s="8" cm="1">
        <f t="array" ref="Z52">TREND($B52:$V52,$B$2:$V$2,Z$2)</f>
        <v>37943.133791254615</v>
      </c>
      <c r="AA52" s="8" cm="1">
        <f t="array" ref="AA52">TREND($B52:$V52,$B$2:$V$2,AA$2)</f>
        <v>37280.893197030782</v>
      </c>
      <c r="AB52" s="8" cm="1">
        <f t="array" ref="AB52">TREND($B52:$V52,$B$2:$V$2,AB$2)</f>
        <v>36618.652602806949</v>
      </c>
      <c r="AC52" s="8" cm="1">
        <f t="array" ref="AC52">TREND($B52:$V52,$B$2:$V$2,AC$2)</f>
        <v>35956.412008583124</v>
      </c>
      <c r="AD52" s="8" cm="1">
        <f t="array" ref="AD52">TREND($B52:$V52,$B$2:$V$2,AD$2)</f>
        <v>35294.171414359284</v>
      </c>
      <c r="AE52" s="8" cm="1">
        <f t="array" ref="AE52">TREND($B52:$V52,$B$2:$V$2,AE$2)</f>
        <v>34631.930820135458</v>
      </c>
      <c r="AG52" s="3">
        <f>(W52-실제값!W52)^2</f>
        <v>3485416.1733182305</v>
      </c>
      <c r="AH52" s="3">
        <f>(X52-실제값!X52)^2</f>
        <v>6062431.5022408348</v>
      </c>
      <c r="AI52" s="3">
        <f>(Y52-실제값!Y52)^2</f>
        <v>8809905.6408519689</v>
      </c>
      <c r="AJ52" s="3">
        <f>(Z52-실제값!Z52)^2</f>
        <v>12148225.17607912</v>
      </c>
      <c r="AK52" s="3">
        <f>(AA52-실제값!AA52)^2</f>
        <v>69039865.416446209</v>
      </c>
      <c r="AL52" s="3">
        <f>(AB52-실제값!AB52)^2</f>
        <v>108986731.86987598</v>
      </c>
      <c r="AM52" s="3">
        <f>(AC52-실제값!AC52)^2</f>
        <v>122648113.63573764</v>
      </c>
      <c r="AN52" s="3">
        <f>(AD52-실제값!AD52)^2</f>
        <v>81736402.519709408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 cm="1">
        <f t="array" ref="W53">TREND($B53:$V53,$B$2:$V$2,W$2)</f>
        <v>45219.627468599574</v>
      </c>
      <c r="X53" s="8" cm="1">
        <f t="array" ref="X53">TREND($B53:$V53,$B$2:$V$2,X$2)</f>
        <v>44723.736090952822</v>
      </c>
      <c r="Y53" s="8" cm="1">
        <f t="array" ref="Y53">TREND($B53:$V53,$B$2:$V$2,Y$2)</f>
        <v>44227.844713306069</v>
      </c>
      <c r="Z53" s="8" cm="1">
        <f t="array" ref="Z53">TREND($B53:$V53,$B$2:$V$2,Z$2)</f>
        <v>43731.953335659324</v>
      </c>
      <c r="AA53" s="8" cm="1">
        <f t="array" ref="AA53">TREND($B53:$V53,$B$2:$V$2,AA$2)</f>
        <v>43236.061958012571</v>
      </c>
      <c r="AB53" s="8" cm="1">
        <f t="array" ref="AB53">TREND($B53:$V53,$B$2:$V$2,AB$2)</f>
        <v>42740.170580365826</v>
      </c>
      <c r="AC53" s="8" cm="1">
        <f t="array" ref="AC53">TREND($B53:$V53,$B$2:$V$2,AC$2)</f>
        <v>42244.279202719074</v>
      </c>
      <c r="AD53" s="8" cm="1">
        <f t="array" ref="AD53">TREND($B53:$V53,$B$2:$V$2,AD$2)</f>
        <v>41748.387825072321</v>
      </c>
      <c r="AE53" s="8" cm="1">
        <f t="array" ref="AE53">TREND($B53:$V53,$B$2:$V$2,AE$2)</f>
        <v>41252.496447425568</v>
      </c>
      <c r="AG53" s="3">
        <f>(W53-실제값!W53)^2</f>
        <v>4376.7627947987703</v>
      </c>
      <c r="AH53" s="3">
        <f>(X53-실제값!X53)^2</f>
        <v>1950.5989396925925</v>
      </c>
      <c r="AI53" s="3">
        <f>(Y53-실제값!Y53)^2</f>
        <v>3475978.4131934452</v>
      </c>
      <c r="AJ53" s="3">
        <f>(Z53-실제값!Z53)^2</f>
        <v>2545609.1073283823</v>
      </c>
      <c r="AK53" s="3">
        <f>(AA53-실제값!AA53)^2</f>
        <v>36363741.078197993</v>
      </c>
      <c r="AL53" s="3">
        <f>(AB53-실제값!AB53)^2</f>
        <v>42407229.933695354</v>
      </c>
      <c r="AM53" s="3">
        <f>(AC53-실제값!AC53)^2</f>
        <v>46004588.272490218</v>
      </c>
      <c r="AN53" s="3">
        <f>(AD53-실제값!AD53)^2</f>
        <v>48248181.118866779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 cm="1">
        <f t="array" ref="W54">TREND($B54:$V54,$B$2:$V$2,W$2)</f>
        <v>50850.878417542488</v>
      </c>
      <c r="X54" s="8" cm="1">
        <f t="array" ref="X54">TREND($B54:$V54,$B$2:$V$2,X$2)</f>
        <v>50478.11775772243</v>
      </c>
      <c r="Y54" s="8" cm="1">
        <f t="array" ref="Y54">TREND($B54:$V54,$B$2:$V$2,Y$2)</f>
        <v>50105.357097902364</v>
      </c>
      <c r="Z54" s="8" cm="1">
        <f t="array" ref="Z54">TREND($B54:$V54,$B$2:$V$2,Z$2)</f>
        <v>49732.596438082306</v>
      </c>
      <c r="AA54" s="8" cm="1">
        <f t="array" ref="AA54">TREND($B54:$V54,$B$2:$V$2,AA$2)</f>
        <v>49359.835778262248</v>
      </c>
      <c r="AB54" s="8" cm="1">
        <f t="array" ref="AB54">TREND($B54:$V54,$B$2:$V$2,AB$2)</f>
        <v>48987.075118442182</v>
      </c>
      <c r="AC54" s="8" cm="1">
        <f t="array" ref="AC54">TREND($B54:$V54,$B$2:$V$2,AC$2)</f>
        <v>48614.314458622124</v>
      </c>
      <c r="AD54" s="8" cm="1">
        <f t="array" ref="AD54">TREND($B54:$V54,$B$2:$V$2,AD$2)</f>
        <v>48241.553798802059</v>
      </c>
      <c r="AE54" s="8" cm="1">
        <f t="array" ref="AE54">TREND($B54:$V54,$B$2:$V$2,AE$2)</f>
        <v>47868.793138982001</v>
      </c>
      <c r="AG54" s="3">
        <f>(W54-실제값!W54)^2</f>
        <v>3626882.5187758198</v>
      </c>
      <c r="AH54" s="3">
        <f>(X54-실제값!X54)^2</f>
        <v>1174220.911689027</v>
      </c>
      <c r="AI54" s="3">
        <f>(Y54-실제값!Y54)^2</f>
        <v>1618286.4848843201</v>
      </c>
      <c r="AJ54" s="3">
        <f>(Z54-실제값!Z54)^2</f>
        <v>18681.006291008238</v>
      </c>
      <c r="AK54" s="3">
        <f>(AA54-실제값!AA54)^2</f>
        <v>27026292.617211044</v>
      </c>
      <c r="AL54" s="3">
        <f>(AB54-실제값!AB54)^2</f>
        <v>46511166.489798307</v>
      </c>
      <c r="AM54" s="3">
        <f>(AC54-실제값!AC54)^2</f>
        <v>12036248.767359406</v>
      </c>
      <c r="AN54" s="3">
        <f>(AD54-실제값!AD54)^2</f>
        <v>3160286.0002836036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 cm="1">
        <f t="array" ref="W55">TREND($B55:$V55,$B$2:$V$2,W$2)</f>
        <v>55055.977456507753</v>
      </c>
      <c r="X55" s="8" cm="1">
        <f t="array" ref="X55">TREND($B55:$V55,$B$2:$V$2,X$2)</f>
        <v>54606.66468965797</v>
      </c>
      <c r="Y55" s="8" cm="1">
        <f t="array" ref="Y55">TREND($B55:$V55,$B$2:$V$2,Y$2)</f>
        <v>54157.351922808186</v>
      </c>
      <c r="Z55" s="8" cm="1">
        <f t="array" ref="Z55">TREND($B55:$V55,$B$2:$V$2,Z$2)</f>
        <v>53708.039155958402</v>
      </c>
      <c r="AA55" s="8" cm="1">
        <f t="array" ref="AA55">TREND($B55:$V55,$B$2:$V$2,AA$2)</f>
        <v>53258.726389108619</v>
      </c>
      <c r="AB55" s="8" cm="1">
        <f t="array" ref="AB55">TREND($B55:$V55,$B$2:$V$2,AB$2)</f>
        <v>52809.413622258842</v>
      </c>
      <c r="AC55" s="8" cm="1">
        <f t="array" ref="AC55">TREND($B55:$V55,$B$2:$V$2,AC$2)</f>
        <v>52360.100855409051</v>
      </c>
      <c r="AD55" s="8" cm="1">
        <f t="array" ref="AD55">TREND($B55:$V55,$B$2:$V$2,AD$2)</f>
        <v>51910.788088559275</v>
      </c>
      <c r="AE55" s="8" cm="1">
        <f t="array" ref="AE55">TREND($B55:$V55,$B$2:$V$2,AE$2)</f>
        <v>51461.475321709491</v>
      </c>
      <c r="AG55" s="3">
        <f>(W55-실제값!W55)^2</f>
        <v>3437690.166282495</v>
      </c>
      <c r="AH55" s="3">
        <f>(X55-실제값!X55)^2</f>
        <v>286036.38718203246</v>
      </c>
      <c r="AI55" s="3">
        <f>(Y55-실제값!Y55)^2</f>
        <v>1496171.1398018559</v>
      </c>
      <c r="AJ55" s="3">
        <f>(Z55-실제값!Z55)^2</f>
        <v>31123.92964349077</v>
      </c>
      <c r="AK55" s="3">
        <f>(AA55-실제값!AA55)^2</f>
        <v>24665904.01383872</v>
      </c>
      <c r="AL55" s="3">
        <f>(AB55-실제값!AB55)^2</f>
        <v>49175967.297848985</v>
      </c>
      <c r="AM55" s="3">
        <f>(AC55-실제값!AC55)^2</f>
        <v>27363897.980155159</v>
      </c>
      <c r="AN55" s="3">
        <f>(AD55-실제값!AD55)^2</f>
        <v>2266641.6038515074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 cm="1">
        <f t="array" ref="W56">TREND($B56:$V56,$B$2:$V$2,W$2)</f>
        <v>60182.258319269044</v>
      </c>
      <c r="X56" s="8" cm="1">
        <f t="array" ref="X56">TREND($B56:$V56,$B$2:$V$2,X$2)</f>
        <v>59734.296083230889</v>
      </c>
      <c r="Y56" s="8" cm="1">
        <f t="array" ref="Y56">TREND($B56:$V56,$B$2:$V$2,Y$2)</f>
        <v>59286.333847192727</v>
      </c>
      <c r="Z56" s="8" cm="1">
        <f t="array" ref="Z56">TREND($B56:$V56,$B$2:$V$2,Z$2)</f>
        <v>58838.371611154573</v>
      </c>
      <c r="AA56" s="8" cm="1">
        <f t="array" ref="AA56">TREND($B56:$V56,$B$2:$V$2,AA$2)</f>
        <v>58390.409375116418</v>
      </c>
      <c r="AB56" s="8" cm="1">
        <f t="array" ref="AB56">TREND($B56:$V56,$B$2:$V$2,AB$2)</f>
        <v>57942.447139078264</v>
      </c>
      <c r="AC56" s="8" cm="1">
        <f t="array" ref="AC56">TREND($B56:$V56,$B$2:$V$2,AC$2)</f>
        <v>57494.484903040109</v>
      </c>
      <c r="AD56" s="8" cm="1">
        <f t="array" ref="AD56">TREND($B56:$V56,$B$2:$V$2,AD$2)</f>
        <v>57046.522667001947</v>
      </c>
      <c r="AE56" s="8" cm="1">
        <f t="array" ref="AE56">TREND($B56:$V56,$B$2:$V$2,AE$2)</f>
        <v>56598.560430963793</v>
      </c>
      <c r="AG56" s="3">
        <f>(W56-실제값!W56)^2</f>
        <v>284046.66405676381</v>
      </c>
      <c r="AH56" s="3">
        <f>(X56-실제값!X56)^2</f>
        <v>2592003.402862486</v>
      </c>
      <c r="AI56" s="3">
        <f>(Y56-실제값!Y56)^2</f>
        <v>3297469.1413317835</v>
      </c>
      <c r="AJ56" s="3">
        <f>(Z56-실제값!Z56)^2</f>
        <v>334003.31752742553</v>
      </c>
      <c r="AK56" s="3">
        <f>(AA56-실제값!AA56)^2</f>
        <v>23325068.740933262</v>
      </c>
      <c r="AL56" s="3">
        <f>(AB56-실제값!AB56)^2</f>
        <v>53003987.177743115</v>
      </c>
      <c r="AM56" s="3">
        <f>(AC56-실제값!AC56)^2</f>
        <v>32974311.767279744</v>
      </c>
      <c r="AN56" s="3">
        <f>(AD56-실제값!AD56)^2</f>
        <v>4934322.8451305311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 cm="1">
        <f t="array" ref="W57">TREND($B57:$V57,$B$2:$V$2,W$2)</f>
        <v>64687.031162425686</v>
      </c>
      <c r="X57" s="8" cm="1">
        <f t="array" ref="X57">TREND($B57:$V57,$B$2:$V$2,X$2)</f>
        <v>64147.623393686532</v>
      </c>
      <c r="Y57" s="8" cm="1">
        <f t="array" ref="Y57">TREND($B57:$V57,$B$2:$V$2,Y$2)</f>
        <v>63608.215624947385</v>
      </c>
      <c r="Z57" s="8" cm="1">
        <f t="array" ref="Z57">TREND($B57:$V57,$B$2:$V$2,Z$2)</f>
        <v>63068.807856208237</v>
      </c>
      <c r="AA57" s="8" cm="1">
        <f t="array" ref="AA57">TREND($B57:$V57,$B$2:$V$2,AA$2)</f>
        <v>62529.400087469083</v>
      </c>
      <c r="AB57" s="8" cm="1">
        <f t="array" ref="AB57">TREND($B57:$V57,$B$2:$V$2,AB$2)</f>
        <v>61989.992318729936</v>
      </c>
      <c r="AC57" s="8" cm="1">
        <f t="array" ref="AC57">TREND($B57:$V57,$B$2:$V$2,AC$2)</f>
        <v>61450.584549990788</v>
      </c>
      <c r="AD57" s="8" cm="1">
        <f t="array" ref="AD57">TREND($B57:$V57,$B$2:$V$2,AD$2)</f>
        <v>60911.176781251634</v>
      </c>
      <c r="AE57" s="8" cm="1">
        <f t="array" ref="AE57">TREND($B57:$V57,$B$2:$V$2,AE$2)</f>
        <v>60371.769012512486</v>
      </c>
      <c r="AG57" s="3">
        <f>(W57-실제값!W57)^2</f>
        <v>2373215.0083619771</v>
      </c>
      <c r="AH57" s="3">
        <f>(X57-실제값!X57)^2</f>
        <v>2124594.1067010835</v>
      </c>
      <c r="AI57" s="3">
        <f>(Y57-실제값!Y57)^2</f>
        <v>292378.72450957668</v>
      </c>
      <c r="AJ57" s="3">
        <f>(Z57-실제값!Z57)^2</f>
        <v>5000563.9979011156</v>
      </c>
      <c r="AK57" s="3">
        <f>(AA57-실제값!AA57)^2</f>
        <v>22749638.921473734</v>
      </c>
      <c r="AL57" s="3">
        <f>(AB57-실제값!AB57)^2</f>
        <v>44514312.994444549</v>
      </c>
      <c r="AM57" s="3">
        <f>(AC57-실제값!AC57)^2</f>
        <v>37621327.880190194</v>
      </c>
      <c r="AN57" s="3">
        <f>(AD57-실제값!AD57)^2</f>
        <v>25086102.938997898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 cm="1">
        <f t="array" ref="W58">TREND($B58:$V58,$B$2:$V$2,W$2)</f>
        <v>70236.566280537096</v>
      </c>
      <c r="X58" s="8" cm="1">
        <f t="array" ref="X58">TREND($B58:$V58,$B$2:$V$2,X$2)</f>
        <v>69739.569164010958</v>
      </c>
      <c r="Y58" s="8" cm="1">
        <f t="array" ref="Y58">TREND($B58:$V58,$B$2:$V$2,Y$2)</f>
        <v>69242.57204748482</v>
      </c>
      <c r="Z58" s="8" cm="1">
        <f t="array" ref="Z58">TREND($B58:$V58,$B$2:$V$2,Z$2)</f>
        <v>68745.574930958697</v>
      </c>
      <c r="AA58" s="8" cm="1">
        <f t="array" ref="AA58">TREND($B58:$V58,$B$2:$V$2,AA$2)</f>
        <v>68248.57781443256</v>
      </c>
      <c r="AB58" s="8" cm="1">
        <f t="array" ref="AB58">TREND($B58:$V58,$B$2:$V$2,AB$2)</f>
        <v>67751.580697906422</v>
      </c>
      <c r="AC58" s="8" cm="1">
        <f t="array" ref="AC58">TREND($B58:$V58,$B$2:$V$2,AC$2)</f>
        <v>67254.583581380284</v>
      </c>
      <c r="AD58" s="8" cm="1">
        <f t="array" ref="AD58">TREND($B58:$V58,$B$2:$V$2,AD$2)</f>
        <v>66757.586464854161</v>
      </c>
      <c r="AE58" s="8" cm="1">
        <f t="array" ref="AE58">TREND($B58:$V58,$B$2:$V$2,AE$2)</f>
        <v>66260.589348328023</v>
      </c>
      <c r="AG58" s="3">
        <f>(W58-실제값!W58)^2</f>
        <v>5060551.8290280215</v>
      </c>
      <c r="AH58" s="3">
        <f>(X58-실제값!X58)^2</f>
        <v>4557583.2958609443</v>
      </c>
      <c r="AI58" s="3">
        <f>(Y58-실제값!Y58)^2</f>
        <v>2394146.4079706324</v>
      </c>
      <c r="AJ58" s="3">
        <f>(Z58-실제값!Z58)^2</f>
        <v>93065.166087192454</v>
      </c>
      <c r="AK58" s="3">
        <f>(AA58-실제값!AA58)^2</f>
        <v>17443671.284359004</v>
      </c>
      <c r="AL58" s="3">
        <f>(AB58-실제값!AB58)^2</f>
        <v>46624119.116771109</v>
      </c>
      <c r="AM58" s="3">
        <f>(AC58-실제값!AC58)^2</f>
        <v>22363866.627456155</v>
      </c>
      <c r="AN58" s="3">
        <f>(AD58-실제값!AD58)^2</f>
        <v>14791149.87825015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 cm="1">
        <f t="array" ref="W59">TREND($B59:$V59,$B$2:$V$2,W$2)</f>
        <v>76757.465183736131</v>
      </c>
      <c r="X59" s="8" cm="1">
        <f t="array" ref="X59">TREND($B59:$V59,$B$2:$V$2,X$2)</f>
        <v>76197.993877817251</v>
      </c>
      <c r="Y59" s="8" cm="1">
        <f t="array" ref="Y59">TREND($B59:$V59,$B$2:$V$2,Y$2)</f>
        <v>75638.522571898357</v>
      </c>
      <c r="Z59" s="8" cm="1">
        <f t="array" ref="Z59">TREND($B59:$V59,$B$2:$V$2,Z$2)</f>
        <v>75079.051265979477</v>
      </c>
      <c r="AA59" s="8" cm="1">
        <f t="array" ref="AA59">TREND($B59:$V59,$B$2:$V$2,AA$2)</f>
        <v>74519.579960060582</v>
      </c>
      <c r="AB59" s="8" cm="1">
        <f t="array" ref="AB59">TREND($B59:$V59,$B$2:$V$2,AB$2)</f>
        <v>73960.108654141688</v>
      </c>
      <c r="AC59" s="8" cm="1">
        <f t="array" ref="AC59">TREND($B59:$V59,$B$2:$V$2,AC$2)</f>
        <v>73400.637348222808</v>
      </c>
      <c r="AD59" s="8" cm="1">
        <f t="array" ref="AD59">TREND($B59:$V59,$B$2:$V$2,AD$2)</f>
        <v>72841.166042303914</v>
      </c>
      <c r="AE59" s="8" cm="1">
        <f t="array" ref="AE59">TREND($B59:$V59,$B$2:$V$2,AE$2)</f>
        <v>72281.694736385019</v>
      </c>
      <c r="AG59" s="3">
        <f>(W59-실제값!W59)^2</f>
        <v>3981900.9322833424</v>
      </c>
      <c r="AH59" s="3">
        <f>(X59-실제값!X59)^2</f>
        <v>5412052.1013475265</v>
      </c>
      <c r="AI59" s="3">
        <f>(Y59-실제값!Y59)^2</f>
        <v>5658452.8328030203</v>
      </c>
      <c r="AJ59" s="3">
        <f>(Z59-실제값!Z59)^2</f>
        <v>4927113.6873862119</v>
      </c>
      <c r="AK59" s="3">
        <f>(AA59-실제값!AA59)^2</f>
        <v>36801200.701324515</v>
      </c>
      <c r="AL59" s="3">
        <f>(AB59-실제값!AB59)^2</f>
        <v>29655837.075701669</v>
      </c>
      <c r="AM59" s="3">
        <f>(AC59-실제값!AC59)^2</f>
        <v>30751901.962799262</v>
      </c>
      <c r="AN59" s="3">
        <f>(AD59-실제값!AD59)^2</f>
        <v>1720175.1027025937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 cm="1">
        <f t="array" ref="W60">TREND($B60:$V60,$B$2:$V$2,W$2)</f>
        <v>81577.17184356747</v>
      </c>
      <c r="X60" s="8" cm="1">
        <f t="array" ref="X60">TREND($B60:$V60,$B$2:$V$2,X$2)</f>
        <v>80856.982933089603</v>
      </c>
      <c r="Y60" s="8" cm="1">
        <f t="array" ref="Y60">TREND($B60:$V60,$B$2:$V$2,Y$2)</f>
        <v>80136.79402261175</v>
      </c>
      <c r="Z60" s="8" cm="1">
        <f t="array" ref="Z60">TREND($B60:$V60,$B$2:$V$2,Z$2)</f>
        <v>79416.605112133882</v>
      </c>
      <c r="AA60" s="8" cm="1">
        <f t="array" ref="AA60">TREND($B60:$V60,$B$2:$V$2,AA$2)</f>
        <v>78696.416201656015</v>
      </c>
      <c r="AB60" s="8" cm="1">
        <f t="array" ref="AB60">TREND($B60:$V60,$B$2:$V$2,AB$2)</f>
        <v>77976.227291178147</v>
      </c>
      <c r="AC60" s="8" cm="1">
        <f t="array" ref="AC60">TREND($B60:$V60,$B$2:$V$2,AC$2)</f>
        <v>77256.03838070028</v>
      </c>
      <c r="AD60" s="8" cm="1">
        <f t="array" ref="AD60">TREND($B60:$V60,$B$2:$V$2,AD$2)</f>
        <v>76535.849470222427</v>
      </c>
      <c r="AE60" s="8" cm="1">
        <f t="array" ref="AE60">TREND($B60:$V60,$B$2:$V$2,AE$2)</f>
        <v>75815.66055974456</v>
      </c>
      <c r="AG60" s="3">
        <f>(W60-실제값!W60)^2</f>
        <v>7148645.1044769287</v>
      </c>
      <c r="AH60" s="3">
        <f>(X60-실제값!X60)^2</f>
        <v>10835388.584422531</v>
      </c>
      <c r="AI60" s="3">
        <f>(Y60-실제값!Y60)^2</f>
        <v>19842642.080165096</v>
      </c>
      <c r="AJ60" s="3">
        <f>(Z60-실제값!Z60)^2</f>
        <v>17924210.59534752</v>
      </c>
      <c r="AK60" s="3">
        <f>(AA60-실제값!AA60)^2</f>
        <v>101703427.40808164</v>
      </c>
      <c r="AL60" s="3">
        <f>(AB60-실제값!AB60)^2</f>
        <v>93425577.399450079</v>
      </c>
      <c r="AM60" s="3">
        <f>(AC60-실제값!AC60)^2</f>
        <v>39131753.575286426</v>
      </c>
      <c r="AN60" s="3">
        <f>(AD60-실제값!AD60)^2</f>
        <v>18798050.24121239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 cm="1">
        <f t="array" ref="W61">TREND($B61:$V61,$B$2:$V$2,W$2)</f>
        <v>87786.85930403386</v>
      </c>
      <c r="X61" s="8" cm="1">
        <f t="array" ref="X61">TREND($B61:$V61,$B$2:$V$2,X$2)</f>
        <v>86978.320998932439</v>
      </c>
      <c r="Y61" s="8" cm="1">
        <f t="array" ref="Y61">TREND($B61:$V61,$B$2:$V$2,Y$2)</f>
        <v>86169.782693831017</v>
      </c>
      <c r="Z61" s="8" cm="1">
        <f t="array" ref="Z61">TREND($B61:$V61,$B$2:$V$2,Z$2)</f>
        <v>85361.244388729596</v>
      </c>
      <c r="AA61" s="8" cm="1">
        <f t="array" ref="AA61">TREND($B61:$V61,$B$2:$V$2,AA$2)</f>
        <v>84552.706083628174</v>
      </c>
      <c r="AB61" s="8" cm="1">
        <f t="array" ref="AB61">TREND($B61:$V61,$B$2:$V$2,AB$2)</f>
        <v>83744.167778526753</v>
      </c>
      <c r="AC61" s="8" cm="1">
        <f t="array" ref="AC61">TREND($B61:$V61,$B$2:$V$2,AC$2)</f>
        <v>82935.629473425332</v>
      </c>
      <c r="AD61" s="8" cm="1">
        <f t="array" ref="AD61">TREND($B61:$V61,$B$2:$V$2,AD$2)</f>
        <v>82127.09116832391</v>
      </c>
      <c r="AE61" s="8" cm="1">
        <f t="array" ref="AE61">TREND($B61:$V61,$B$2:$V$2,AE$2)</f>
        <v>81318.552863222474</v>
      </c>
      <c r="AG61" s="3">
        <f>(W61-실제값!W61)^2</f>
        <v>33600471.0242498</v>
      </c>
      <c r="AH61" s="3">
        <f>(X61-실제값!X61)^2</f>
        <v>24424071.80824659</v>
      </c>
      <c r="AI61" s="3">
        <f>(Y61-실제값!Y61)^2</f>
        <v>32386960.624515094</v>
      </c>
      <c r="AJ61" s="3">
        <f>(Z61-실제값!Z61)^2</f>
        <v>30766932.604160402</v>
      </c>
      <c r="AK61" s="3">
        <f>(AA61-실제값!AA61)^2</f>
        <v>104119603.33821246</v>
      </c>
      <c r="AL61" s="3">
        <f>(AB61-실제값!AB61)^2</f>
        <v>132622141.24713621</v>
      </c>
      <c r="AM61" s="3">
        <f>(AC61-실제값!AC61)^2</f>
        <v>64508295.470364757</v>
      </c>
      <c r="AN61" s="3">
        <f>(AD61-실제값!AD61)^2</f>
        <v>43006601.000669308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 cm="1">
        <f t="array" ref="W62">TREND($B62:$V62,$B$2:$V$2,W$2)</f>
        <v>93013.984964019619</v>
      </c>
      <c r="X62" s="8" cm="1">
        <f t="array" ref="X62">TREND($B62:$V62,$B$2:$V$2,X$2)</f>
        <v>91901.413823783019</v>
      </c>
      <c r="Y62" s="8" cm="1">
        <f t="array" ref="Y62">TREND($B62:$V62,$B$2:$V$2,Y$2)</f>
        <v>90788.84268354642</v>
      </c>
      <c r="Z62" s="8" cm="1">
        <f t="array" ref="Z62">TREND($B62:$V62,$B$2:$V$2,Z$2)</f>
        <v>89676.27154330982</v>
      </c>
      <c r="AA62" s="8" cm="1">
        <f t="array" ref="AA62">TREND($B62:$V62,$B$2:$V$2,AA$2)</f>
        <v>88563.700403073221</v>
      </c>
      <c r="AB62" s="8" cm="1">
        <f t="array" ref="AB62">TREND($B62:$V62,$B$2:$V$2,AB$2)</f>
        <v>87451.129262836621</v>
      </c>
      <c r="AC62" s="8" cm="1">
        <f t="array" ref="AC62">TREND($B62:$V62,$B$2:$V$2,AC$2)</f>
        <v>86338.558122600021</v>
      </c>
      <c r="AD62" s="8" cm="1">
        <f t="array" ref="AD62">TREND($B62:$V62,$B$2:$V$2,AD$2)</f>
        <v>85225.986982363422</v>
      </c>
      <c r="AE62" s="8" cm="1">
        <f t="array" ref="AE62">TREND($B62:$V62,$B$2:$V$2,AE$2)</f>
        <v>84113.415842126822</v>
      </c>
      <c r="AG62" s="3">
        <f>(W62-실제값!W62)^2</f>
        <v>46094710.654301986</v>
      </c>
      <c r="AH62" s="3">
        <f>(X62-실제값!X62)^2</f>
        <v>56622150.211988896</v>
      </c>
      <c r="AI62" s="3">
        <f>(Y62-실제값!Y62)^2</f>
        <v>69976180.740700021</v>
      </c>
      <c r="AJ62" s="3">
        <f>(Z62-실제값!Z62)^2</f>
        <v>60905889.091491461</v>
      </c>
      <c r="AK62" s="3">
        <f>(AA62-실제값!AA62)^2</f>
        <v>171792400.7885043</v>
      </c>
      <c r="AL62" s="3">
        <f>(AB62-실제값!AB62)^2</f>
        <v>269995126.68704093</v>
      </c>
      <c r="AM62" s="3">
        <f>(AC62-실제값!AC62)^2</f>
        <v>217135113.98082697</v>
      </c>
      <c r="AN62" s="3">
        <f>(AD62-실제값!AD62)^2</f>
        <v>133125448.3202332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 cm="1">
        <f t="array" ref="W63">TREND($B63:$V63,$B$2:$V$2,W$2)</f>
        <v>100135.30925170722</v>
      </c>
      <c r="X63" s="8" cm="1">
        <f t="array" ref="X63">TREND($B63:$V63,$B$2:$V$2,X$2)</f>
        <v>98945.830835125511</v>
      </c>
      <c r="Y63" s="8" cm="1">
        <f t="array" ref="Y63">TREND($B63:$V63,$B$2:$V$2,Y$2)</f>
        <v>97756.3524185438</v>
      </c>
      <c r="Z63" s="8" cm="1">
        <f t="array" ref="Z63">TREND($B63:$V63,$B$2:$V$2,Z$2)</f>
        <v>96566.874001962089</v>
      </c>
      <c r="AA63" s="8" cm="1">
        <f t="array" ref="AA63">TREND($B63:$V63,$B$2:$V$2,AA$2)</f>
        <v>95377.395585380378</v>
      </c>
      <c r="AB63" s="8" cm="1">
        <f t="array" ref="AB63">TREND($B63:$V63,$B$2:$V$2,AB$2)</f>
        <v>94187.917168798653</v>
      </c>
      <c r="AC63" s="8" cm="1">
        <f t="array" ref="AC63">TREND($B63:$V63,$B$2:$V$2,AC$2)</f>
        <v>92998.438752216956</v>
      </c>
      <c r="AD63" s="8" cm="1">
        <f t="array" ref="AD63">TREND($B63:$V63,$B$2:$V$2,AD$2)</f>
        <v>91808.960335635231</v>
      </c>
      <c r="AE63" s="8" cm="1">
        <f t="array" ref="AE63">TREND($B63:$V63,$B$2:$V$2,AE$2)</f>
        <v>90619.48191905352</v>
      </c>
      <c r="AG63" s="3">
        <f>(W63-실제값!W63)^2</f>
        <v>96608902.303109229</v>
      </c>
      <c r="AH63" s="3">
        <f>(X63-실제값!X63)^2</f>
        <v>85442872.348268583</v>
      </c>
      <c r="AI63" s="3">
        <f>(Y63-실제값!Y63)^2</f>
        <v>97535750.059918612</v>
      </c>
      <c r="AJ63" s="3">
        <f>(Z63-실제값!Z63)^2</f>
        <v>100348025.46328193</v>
      </c>
      <c r="AK63" s="3">
        <f>(AA63-실제값!AA63)^2</f>
        <v>225952603.96960044</v>
      </c>
      <c r="AL63" s="3">
        <f>(AB63-실제값!AB63)^2</f>
        <v>247482866.74783143</v>
      </c>
      <c r="AM63" s="3">
        <f>(AC63-실제값!AC63)^2</f>
        <v>246055606.66132066</v>
      </c>
      <c r="AN63" s="3">
        <f>(AD63-실제값!AD63)^2</f>
        <v>162102478.50891826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 cm="1">
        <f t="array" ref="W64">TREND($B64:$V64,$B$2:$V$2,W$2)</f>
        <v>107490.18979497784</v>
      </c>
      <c r="X64" s="8" cm="1">
        <f t="array" ref="X64">TREND($B64:$V64,$B$2:$V$2,X$2)</f>
        <v>106030.51169144557</v>
      </c>
      <c r="Y64" s="8" cm="1">
        <f t="array" ref="Y64">TREND($B64:$V64,$B$2:$V$2,Y$2)</f>
        <v>104570.83358791328</v>
      </c>
      <c r="Z64" s="8" cm="1">
        <f t="array" ref="Z64">TREND($B64:$V64,$B$2:$V$2,Z$2)</f>
        <v>103111.155484381</v>
      </c>
      <c r="AA64" s="8" cm="1">
        <f t="array" ref="AA64">TREND($B64:$V64,$B$2:$V$2,AA$2)</f>
        <v>101651.47738084872</v>
      </c>
      <c r="AB64" s="8" cm="1">
        <f t="array" ref="AB64">TREND($B64:$V64,$B$2:$V$2,AB$2)</f>
        <v>100191.79927731644</v>
      </c>
      <c r="AC64" s="8" cm="1">
        <f t="array" ref="AC64">TREND($B64:$V64,$B$2:$V$2,AC$2)</f>
        <v>98732.121173784166</v>
      </c>
      <c r="AD64" s="8" cm="1">
        <f t="array" ref="AD64">TREND($B64:$V64,$B$2:$V$2,AD$2)</f>
        <v>97272.443070251873</v>
      </c>
      <c r="AE64" s="8" cm="1">
        <f t="array" ref="AE64">TREND($B64:$V64,$B$2:$V$2,AE$2)</f>
        <v>95812.764966719609</v>
      </c>
      <c r="AG64" s="3">
        <f>(W64-실제값!W64)^2</f>
        <v>63924848.40812809</v>
      </c>
      <c r="AH64" s="3">
        <f>(X64-실제값!X64)^2</f>
        <v>138094228.32610878</v>
      </c>
      <c r="AI64" s="3">
        <f>(Y64-실제값!Y64)^2</f>
        <v>109039260.60486183</v>
      </c>
      <c r="AJ64" s="3">
        <f>(Z64-실제값!Z64)^2</f>
        <v>108945466.13178679</v>
      </c>
      <c r="AK64" s="3">
        <f>(AA64-실제값!AA64)^2</f>
        <v>397951174.23964113</v>
      </c>
      <c r="AL64" s="3">
        <f>(AB64-실제값!AB64)^2</f>
        <v>472279655.02354592</v>
      </c>
      <c r="AM64" s="3">
        <f>(AC64-실제값!AC64)^2</f>
        <v>378971109.7686761</v>
      </c>
      <c r="AN64" s="3">
        <f>(AD64-실제값!AD64)^2</f>
        <v>270425397.00835693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 cm="1">
        <f t="array" ref="W65">TREND($B65:$V65,$B$2:$V$2,W$2)</f>
        <v>111525.89357621678</v>
      </c>
      <c r="X65" s="8" cm="1">
        <f t="array" ref="X65">TREND($B65:$V65,$B$2:$V$2,X$2)</f>
        <v>109518.09139177957</v>
      </c>
      <c r="Y65" s="8" cm="1">
        <f t="array" ref="Y65">TREND($B65:$V65,$B$2:$V$2,Y$2)</f>
        <v>107510.28920734234</v>
      </c>
      <c r="Z65" s="8" cm="1">
        <f t="array" ref="Z65">TREND($B65:$V65,$B$2:$V$2,Z$2)</f>
        <v>105502.48702290513</v>
      </c>
      <c r="AA65" s="8" cm="1">
        <f t="array" ref="AA65">TREND($B65:$V65,$B$2:$V$2,AA$2)</f>
        <v>103494.68483846792</v>
      </c>
      <c r="AB65" s="8" cm="1">
        <f t="array" ref="AB65">TREND($B65:$V65,$B$2:$V$2,AB$2)</f>
        <v>101486.88265403069</v>
      </c>
      <c r="AC65" s="8" cm="1">
        <f t="array" ref="AC65">TREND($B65:$V65,$B$2:$V$2,AC$2)</f>
        <v>99479.080469593464</v>
      </c>
      <c r="AD65" s="8" cm="1">
        <f t="array" ref="AD65">TREND($B65:$V65,$B$2:$V$2,AD$2)</f>
        <v>97471.278285156252</v>
      </c>
      <c r="AE65" s="8" cm="1">
        <f t="array" ref="AE65">TREND($B65:$V65,$B$2:$V$2,AE$2)</f>
        <v>95463.476100719039</v>
      </c>
      <c r="AG65" s="3">
        <f>(W65-실제값!W65)^2</f>
        <v>228856725.07900625</v>
      </c>
      <c r="AH65" s="3">
        <f>(X65-실제값!X65)^2</f>
        <v>216378205.70695916</v>
      </c>
      <c r="AI65" s="3">
        <f>(Y65-실제값!Y65)^2</f>
        <v>353736786.75565475</v>
      </c>
      <c r="AJ65" s="3">
        <f>(Z65-실제값!Z65)^2</f>
        <v>363260443.87283123</v>
      </c>
      <c r="AK65" s="3">
        <f>(AA65-실제값!AA65)^2</f>
        <v>765740143.39474368</v>
      </c>
      <c r="AL65" s="3">
        <f>(AB65-실제값!AB65)^2</f>
        <v>858068385.81100202</v>
      </c>
      <c r="AM65" s="3">
        <f>(AC65-실제값!AC65)^2</f>
        <v>733125108.01656592</v>
      </c>
      <c r="AN65" s="3">
        <f>(AD65-실제값!AD65)^2</f>
        <v>629092789.59565723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 cm="1">
        <f t="array" ref="W66">TREND($B66:$V66,$B$2:$V$2,W$2)</f>
        <v>119385.4699776886</v>
      </c>
      <c r="X66" s="8" cm="1">
        <f t="array" ref="X66">TREND($B66:$V66,$B$2:$V$2,X$2)</f>
        <v>116988.10749992036</v>
      </c>
      <c r="Y66" s="8" cm="1">
        <f t="array" ref="Y66">TREND($B66:$V66,$B$2:$V$2,Y$2)</f>
        <v>114590.74502215214</v>
      </c>
      <c r="Z66" s="8" cm="1">
        <f t="array" ref="Z66">TREND($B66:$V66,$B$2:$V$2,Z$2)</f>
        <v>112193.3825443839</v>
      </c>
      <c r="AA66" s="8" cm="1">
        <f t="array" ref="AA66">TREND($B66:$V66,$B$2:$V$2,AA$2)</f>
        <v>109796.02006661567</v>
      </c>
      <c r="AB66" s="8" cm="1">
        <f t="array" ref="AB66">TREND($B66:$V66,$B$2:$V$2,AB$2)</f>
        <v>107398.65758884745</v>
      </c>
      <c r="AC66" s="8" cm="1">
        <f t="array" ref="AC66">TREND($B66:$V66,$B$2:$V$2,AC$2)</f>
        <v>105001.29511107922</v>
      </c>
      <c r="AD66" s="8" cm="1">
        <f t="array" ref="AD66">TREND($B66:$V66,$B$2:$V$2,AD$2)</f>
        <v>102603.93263331099</v>
      </c>
      <c r="AE66" s="8" cm="1">
        <f t="array" ref="AE66">TREND($B66:$V66,$B$2:$V$2,AE$2)</f>
        <v>100206.57015554275</v>
      </c>
      <c r="AG66" s="3">
        <f>(W66-실제값!W66)^2</f>
        <v>260224217.56768286</v>
      </c>
      <c r="AH66" s="3">
        <f>(X66-실제값!X66)^2</f>
        <v>279132737.73019016</v>
      </c>
      <c r="AI66" s="3">
        <f>(Y66-실제값!Y66)^2</f>
        <v>418627948.48585004</v>
      </c>
      <c r="AJ66" s="3">
        <f>(Z66-실제값!Z66)^2</f>
        <v>564684765.26897347</v>
      </c>
      <c r="AK66" s="3">
        <f>(AA66-실제값!AA66)^2</f>
        <v>840157538.25930536</v>
      </c>
      <c r="AL66" s="3">
        <f>(AB66-실제값!AB66)^2</f>
        <v>1103787217.4646754</v>
      </c>
      <c r="AM66" s="3">
        <f>(AC66-실제값!AC66)^2</f>
        <v>1073834888.1624911</v>
      </c>
      <c r="AN66" s="3">
        <f>(AD66-실제값!AD66)^2</f>
        <v>944180852.72010231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 cm="1">
        <f t="array" ref="W67">TREND($B67:$V67,$B$2:$V$2,W$2)</f>
        <v>128922.06840766319</v>
      </c>
      <c r="X67" s="8" cm="1">
        <f t="array" ref="X67">TREND($B67:$V67,$B$2:$V$2,X$2)</f>
        <v>126377.26617085293</v>
      </c>
      <c r="Y67" s="8" cm="1">
        <f t="array" ref="Y67">TREND($B67:$V67,$B$2:$V$2,Y$2)</f>
        <v>123832.46393404267</v>
      </c>
      <c r="Z67" s="8" cm="1">
        <f t="array" ref="Z67">TREND($B67:$V67,$B$2:$V$2,Z$2)</f>
        <v>121287.66169723241</v>
      </c>
      <c r="AA67" s="8" cm="1">
        <f t="array" ref="AA67">TREND($B67:$V67,$B$2:$V$2,AA$2)</f>
        <v>118742.85946042214</v>
      </c>
      <c r="AB67" s="8" cm="1">
        <f t="array" ref="AB67">TREND($B67:$V67,$B$2:$V$2,AB$2)</f>
        <v>116198.05722361189</v>
      </c>
      <c r="AC67" s="8" cm="1">
        <f t="array" ref="AC67">TREND($B67:$V67,$B$2:$V$2,AC$2)</f>
        <v>113653.25498680164</v>
      </c>
      <c r="AD67" s="8" cm="1">
        <f t="array" ref="AD67">TREND($B67:$V67,$B$2:$V$2,AD$2)</f>
        <v>111108.45274999137</v>
      </c>
      <c r="AE67" s="8" cm="1">
        <f t="array" ref="AE67">TREND($B67:$V67,$B$2:$V$2,AE$2)</f>
        <v>108563.65051318111</v>
      </c>
      <c r="AG67" s="3">
        <f>(W67-실제값!W67)^2</f>
        <v>224423979.49977031</v>
      </c>
      <c r="AH67" s="3">
        <f>(X67-실제값!X67)^2</f>
        <v>396084347.88903421</v>
      </c>
      <c r="AI67" s="3">
        <f>(Y67-실제값!Y67)^2</f>
        <v>515756114.21299332</v>
      </c>
      <c r="AJ67" s="3">
        <f>(Z67-실제값!Z67)^2</f>
        <v>537816348.50544667</v>
      </c>
      <c r="AK67" s="3">
        <f>(AA67-실제값!AA67)^2</f>
        <v>1152575954.4175706</v>
      </c>
      <c r="AL67" s="3">
        <f>(AB67-실제값!AB67)^2</f>
        <v>1193998979.0607464</v>
      </c>
      <c r="AM67" s="3">
        <f>(AC67-실제값!AC67)^2</f>
        <v>1122107534.1763816</v>
      </c>
      <c r="AN67" s="3">
        <f>(AD67-실제값!AD67)^2</f>
        <v>1100828526.6620309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 cm="1">
        <f t="array" ref="W68">TREND($B68:$V68,$B$2:$V$2,W$2)</f>
        <v>137615.79824943803</v>
      </c>
      <c r="X68" s="8" cm="1">
        <f t="array" ref="X68">TREND($B68:$V68,$B$2:$V$2,X$2)</f>
        <v>134709.85056096729</v>
      </c>
      <c r="Y68" s="8" cm="1">
        <f t="array" ref="Y68">TREND($B68:$V68,$B$2:$V$2,Y$2)</f>
        <v>131803.90287249652</v>
      </c>
      <c r="Z68" s="8" cm="1">
        <f t="array" ref="Z68">TREND($B68:$V68,$B$2:$V$2,Z$2)</f>
        <v>128897.95518402579</v>
      </c>
      <c r="AA68" s="8" cm="1">
        <f t="array" ref="AA68">TREND($B68:$V68,$B$2:$V$2,AA$2)</f>
        <v>125992.00749555505</v>
      </c>
      <c r="AB68" s="8" cm="1">
        <f t="array" ref="AB68">TREND($B68:$V68,$B$2:$V$2,AB$2)</f>
        <v>123086.0598070843</v>
      </c>
      <c r="AC68" s="8" cm="1">
        <f t="array" ref="AC68">TREND($B68:$V68,$B$2:$V$2,AC$2)</f>
        <v>120180.11211861356</v>
      </c>
      <c r="AD68" s="8" cm="1">
        <f t="array" ref="AD68">TREND($B68:$V68,$B$2:$V$2,AD$2)</f>
        <v>117274.16443014282</v>
      </c>
      <c r="AE68" s="8" cm="1">
        <f t="array" ref="AE68">TREND($B68:$V68,$B$2:$V$2,AE$2)</f>
        <v>114368.21674167208</v>
      </c>
      <c r="AG68" s="3">
        <f>(W68-실제값!W68)^2</f>
        <v>319059450.1359601</v>
      </c>
      <c r="AH68" s="3">
        <f>(X68-실제값!X68)^2</f>
        <v>451987929.33010018</v>
      </c>
      <c r="AI68" s="3">
        <f>(Y68-실제값!Y68)^2</f>
        <v>585766537.69306409</v>
      </c>
      <c r="AJ68" s="3">
        <f>(Z68-실제값!Z68)^2</f>
        <v>577278752.53603363</v>
      </c>
      <c r="AK68" s="3">
        <f>(AA68-실제값!AA68)^2</f>
        <v>1145666407.3716023</v>
      </c>
      <c r="AL68" s="3">
        <f>(AB68-실제값!AB68)^2</f>
        <v>1641457995.4488568</v>
      </c>
      <c r="AM68" s="3">
        <f>(AC68-실제값!AC68)^2</f>
        <v>1528991939.3086104</v>
      </c>
      <c r="AN68" s="3">
        <f>(AD68-실제값!AD68)^2</f>
        <v>1318259017.5550442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 cm="1">
        <f t="array" ref="W69">TREND($B69:$V69,$B$2:$V$2,W$2)</f>
        <v>146361.17194458703</v>
      </c>
      <c r="X69" s="8" cm="1">
        <f t="array" ref="X69">TREND($B69:$V69,$B$2:$V$2,X$2)</f>
        <v>143076.93770597514</v>
      </c>
      <c r="Y69" s="8" cm="1">
        <f t="array" ref="Y69">TREND($B69:$V69,$B$2:$V$2,Y$2)</f>
        <v>139792.70346736326</v>
      </c>
      <c r="Z69" s="8" cm="1">
        <f t="array" ref="Z69">TREND($B69:$V69,$B$2:$V$2,Z$2)</f>
        <v>136508.4692287514</v>
      </c>
      <c r="AA69" s="8" cm="1">
        <f t="array" ref="AA69">TREND($B69:$V69,$B$2:$V$2,AA$2)</f>
        <v>133224.23499013955</v>
      </c>
      <c r="AB69" s="8" cm="1">
        <f t="array" ref="AB69">TREND($B69:$V69,$B$2:$V$2,AB$2)</f>
        <v>129940.00075152767</v>
      </c>
      <c r="AC69" s="8" cm="1">
        <f t="array" ref="AC69">TREND($B69:$V69,$B$2:$V$2,AC$2)</f>
        <v>126655.7665129158</v>
      </c>
      <c r="AD69" s="8" cm="1">
        <f t="array" ref="AD69">TREND($B69:$V69,$B$2:$V$2,AD$2)</f>
        <v>123371.53227430393</v>
      </c>
      <c r="AE69" s="8" cm="1">
        <f t="array" ref="AE69">TREND($B69:$V69,$B$2:$V$2,AE$2)</f>
        <v>120087.29803569206</v>
      </c>
      <c r="AG69" s="3">
        <f>(W69-실제값!W69)^2</f>
        <v>280572000.07016397</v>
      </c>
      <c r="AH69" s="3">
        <f>(X69-실제값!X69)^2</f>
        <v>491667385.41567814</v>
      </c>
      <c r="AI69" s="3">
        <f>(Y69-실제값!Y69)^2</f>
        <v>695323986.63713193</v>
      </c>
      <c r="AJ69" s="3">
        <f>(Z69-실제값!Z69)^2</f>
        <v>854082340.55453002</v>
      </c>
      <c r="AK69" s="3">
        <f>(AA69-실제값!AA69)^2</f>
        <v>1365481442.6716216</v>
      </c>
      <c r="AL69" s="3">
        <f>(AB69-실제값!AB69)^2</f>
        <v>1779633829.4089758</v>
      </c>
      <c r="AM69" s="3">
        <f>(AC69-실제값!AC69)^2</f>
        <v>1959012850.4444489</v>
      </c>
      <c r="AN69" s="3">
        <f>(AD69-실제값!AD69)^2</f>
        <v>1558960590.4228554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 cm="1">
        <f t="array" ref="W70">TREND($B70:$V70,$B$2:$V$2,W$2)</f>
        <v>158102.48553315934</v>
      </c>
      <c r="X70" s="8" cm="1">
        <f t="array" ref="X70">TREND($B70:$V70,$B$2:$V$2,X$2)</f>
        <v>154545.61315411614</v>
      </c>
      <c r="Y70" s="8" cm="1">
        <f t="array" ref="Y70">TREND($B70:$V70,$B$2:$V$2,Y$2)</f>
        <v>150988.74077507292</v>
      </c>
      <c r="Z70" s="8" cm="1">
        <f t="array" ref="Z70">TREND($B70:$V70,$B$2:$V$2,Z$2)</f>
        <v>147431.86839602972</v>
      </c>
      <c r="AA70" s="8" cm="1">
        <f t="array" ref="AA70">TREND($B70:$V70,$B$2:$V$2,AA$2)</f>
        <v>143874.99601698652</v>
      </c>
      <c r="AB70" s="8" cm="1">
        <f t="array" ref="AB70">TREND($B70:$V70,$B$2:$V$2,AB$2)</f>
        <v>140318.12363794332</v>
      </c>
      <c r="AC70" s="8" cm="1">
        <f t="array" ref="AC70">TREND($B70:$V70,$B$2:$V$2,AC$2)</f>
        <v>136761.2512589001</v>
      </c>
      <c r="AD70" s="8" cm="1">
        <f t="array" ref="AD70">TREND($B70:$V70,$B$2:$V$2,AD$2)</f>
        <v>133204.3788798569</v>
      </c>
      <c r="AE70" s="8" cm="1">
        <f t="array" ref="AE70">TREND($B70:$V70,$B$2:$V$2,AE$2)</f>
        <v>129647.50650081372</v>
      </c>
      <c r="AG70" s="3">
        <f>(W70-실제값!W70)^2</f>
        <v>137070434.11386397</v>
      </c>
      <c r="AH70" s="3">
        <f>(X70-실제값!X70)^2</f>
        <v>314681237.93082976</v>
      </c>
      <c r="AI70" s="3">
        <f>(Y70-실제값!Y70)^2</f>
        <v>723972946.18447053</v>
      </c>
      <c r="AJ70" s="3">
        <f>(Z70-실제값!Z70)^2</f>
        <v>888750075.12354767</v>
      </c>
      <c r="AK70" s="3">
        <f>(AA70-실제값!AA70)^2</f>
        <v>1576552941.8538067</v>
      </c>
      <c r="AL70" s="3">
        <f>(AB70-실제값!AB70)^2</f>
        <v>1704248247.9723189</v>
      </c>
      <c r="AM70" s="3">
        <f>(AC70-실제값!AC70)^2</f>
        <v>1790273029.6412945</v>
      </c>
      <c r="AN70" s="3">
        <f>(AD70-실제값!AD70)^2</f>
        <v>2030549313.3874459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 cm="1">
        <f t="array" ref="W71">TREND($B71:$V71,$B$2:$V$2,W$2)</f>
        <v>169804.15716517082</v>
      </c>
      <c r="X71" s="8" cm="1">
        <f t="array" ref="X71">TREND($B71:$V71,$B$2:$V$2,X$2)</f>
        <v>165869.99593889591</v>
      </c>
      <c r="Y71" s="8" cm="1">
        <f t="array" ref="Y71">TREND($B71:$V71,$B$2:$V$2,Y$2)</f>
        <v>161935.834712621</v>
      </c>
      <c r="Z71" s="8" cm="1">
        <f t="array" ref="Z71">TREND($B71:$V71,$B$2:$V$2,Z$2)</f>
        <v>158001.67348634609</v>
      </c>
      <c r="AA71" s="8" cm="1">
        <f t="array" ref="AA71">TREND($B71:$V71,$B$2:$V$2,AA$2)</f>
        <v>154067.51226007118</v>
      </c>
      <c r="AB71" s="8" cm="1">
        <f t="array" ref="AB71">TREND($B71:$V71,$B$2:$V$2,AB$2)</f>
        <v>150133.35103379627</v>
      </c>
      <c r="AC71" s="8" cm="1">
        <f t="array" ref="AC71">TREND($B71:$V71,$B$2:$V$2,AC$2)</f>
        <v>146199.18980752135</v>
      </c>
      <c r="AD71" s="8" cm="1">
        <f t="array" ref="AD71">TREND($B71:$V71,$B$2:$V$2,AD$2)</f>
        <v>142265.02858124644</v>
      </c>
      <c r="AE71" s="8" cm="1">
        <f t="array" ref="AE71">TREND($B71:$V71,$B$2:$V$2,AE$2)</f>
        <v>138330.86735497156</v>
      </c>
      <c r="AG71" s="3">
        <f>(W71-실제값!W71)^2</f>
        <v>123170781.04905979</v>
      </c>
      <c r="AH71" s="3">
        <f>(X71-실제값!X71)^2</f>
        <v>306654417.33272737</v>
      </c>
      <c r="AI71" s="3">
        <f>(Y71-실제값!Y71)^2</f>
        <v>566841752.33700752</v>
      </c>
      <c r="AJ71" s="3">
        <f>(Z71-실제값!Z71)^2</f>
        <v>899662600.6142242</v>
      </c>
      <c r="AK71" s="3">
        <f>(AA71-실제값!AA71)^2</f>
        <v>1567361742.2172863</v>
      </c>
      <c r="AL71" s="3">
        <f>(AB71-실제값!AB71)^2</f>
        <v>1953944548.8374779</v>
      </c>
      <c r="AM71" s="3">
        <f>(AC71-실제값!AC71)^2</f>
        <v>2023601334.3556669</v>
      </c>
      <c r="AN71" s="3">
        <f>(AD71-실제값!AD71)^2</f>
        <v>2158037410.8814163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 cm="1">
        <f t="array" ref="W72">TREND($B72:$V72,$B$2:$V$2,W$2)</f>
        <v>183112.20386710457</v>
      </c>
      <c r="X72" s="8" cm="1">
        <f t="array" ref="X72">TREND($B72:$V72,$B$2:$V$2,X$2)</f>
        <v>178531.72892827619</v>
      </c>
      <c r="Y72" s="8" cm="1">
        <f t="array" ref="Y72">TREND($B72:$V72,$B$2:$V$2,Y$2)</f>
        <v>173951.25398944781</v>
      </c>
      <c r="Z72" s="8" cm="1">
        <f t="array" ref="Z72">TREND($B72:$V72,$B$2:$V$2,Z$2)</f>
        <v>169370.7790506194</v>
      </c>
      <c r="AA72" s="8" cm="1">
        <f t="array" ref="AA72">TREND($B72:$V72,$B$2:$V$2,AA$2)</f>
        <v>164790.30411179102</v>
      </c>
      <c r="AB72" s="8" cm="1">
        <f t="array" ref="AB72">TREND($B72:$V72,$B$2:$V$2,AB$2)</f>
        <v>160209.82917296264</v>
      </c>
      <c r="AC72" s="8" cm="1">
        <f t="array" ref="AC72">TREND($B72:$V72,$B$2:$V$2,AC$2)</f>
        <v>155629.35423413425</v>
      </c>
      <c r="AD72" s="8" cm="1">
        <f t="array" ref="AD72">TREND($B72:$V72,$B$2:$V$2,AD$2)</f>
        <v>151048.87929530587</v>
      </c>
      <c r="AE72" s="8" cm="1">
        <f t="array" ref="AE72">TREND($B72:$V72,$B$2:$V$2,AE$2)</f>
        <v>146468.40435647746</v>
      </c>
      <c r="AG72" s="3">
        <f>(W72-실제값!W72)^2</f>
        <v>41134088.314982556</v>
      </c>
      <c r="AH72" s="3">
        <f>(X72-실제값!X72)^2</f>
        <v>250961448.90295348</v>
      </c>
      <c r="AI72" s="3">
        <f>(Y72-실제값!Y72)^2</f>
        <v>417668944.74734676</v>
      </c>
      <c r="AJ72" s="3">
        <f>(Z72-실제값!Z72)^2</f>
        <v>774757945.83123279</v>
      </c>
      <c r="AK72" s="3">
        <f>(AA72-실제값!AA72)^2</f>
        <v>1589950597.986541</v>
      </c>
      <c r="AL72" s="3">
        <f>(AB72-실제값!AB72)^2</f>
        <v>2156536860.7734151</v>
      </c>
      <c r="AM72" s="3">
        <f>(AC72-실제값!AC72)^2</f>
        <v>2430980982.1984906</v>
      </c>
      <c r="AN72" s="3">
        <f>(AD72-실제값!AD72)^2</f>
        <v>2592185056.6360989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 cm="1">
        <f t="array" ref="W73">TREND($B73:$V73,$B$2:$V$2,W$2)</f>
        <v>194746.88630219264</v>
      </c>
      <c r="X73" s="8" cm="1">
        <f t="array" ref="X73">TREND($B73:$V73,$B$2:$V$2,X$2)</f>
        <v>189378.43426708286</v>
      </c>
      <c r="Y73" s="8" cm="1">
        <f t="array" ref="Y73">TREND($B73:$V73,$B$2:$V$2,Y$2)</f>
        <v>184009.98223197312</v>
      </c>
      <c r="Z73" s="8" cm="1">
        <f t="array" ref="Z73">TREND($B73:$V73,$B$2:$V$2,Z$2)</f>
        <v>178641.53019686334</v>
      </c>
      <c r="AA73" s="8" cm="1">
        <f t="array" ref="AA73">TREND($B73:$V73,$B$2:$V$2,AA$2)</f>
        <v>173273.0781617536</v>
      </c>
      <c r="AB73" s="8" cm="1">
        <f t="array" ref="AB73">TREND($B73:$V73,$B$2:$V$2,AB$2)</f>
        <v>167904.62612664382</v>
      </c>
      <c r="AC73" s="8" cm="1">
        <f t="array" ref="AC73">TREND($B73:$V73,$B$2:$V$2,AC$2)</f>
        <v>162536.17409153408</v>
      </c>
      <c r="AD73" s="8" cm="1">
        <f t="array" ref="AD73">TREND($B73:$V73,$B$2:$V$2,AD$2)</f>
        <v>157167.7220564243</v>
      </c>
      <c r="AE73" s="8" cm="1">
        <f t="array" ref="AE73">TREND($B73:$V73,$B$2:$V$2,AE$2)</f>
        <v>151799.27002131456</v>
      </c>
      <c r="AG73" s="3">
        <f>(W73-실제값!W73)^2</f>
        <v>1601338220.2336729</v>
      </c>
      <c r="AH73" s="3">
        <f>(X73-실제값!X73)^2</f>
        <v>215570589.74750385</v>
      </c>
      <c r="AI73" s="3">
        <f>(Y73-실제값!Y73)^2</f>
        <v>768348508.55373847</v>
      </c>
      <c r="AJ73" s="3">
        <f>(Z73-실제값!Z73)^2</f>
        <v>786729308.27834547</v>
      </c>
      <c r="AK73" s="3">
        <f>(AA73-실제값!AA73)^2</f>
        <v>1812622816.3319273</v>
      </c>
      <c r="AL73" s="3">
        <f>(AB73-실제값!AB73)^2</f>
        <v>2576834793.3476782</v>
      </c>
      <c r="AM73" s="3">
        <f>(AC73-실제값!AC73)^2</f>
        <v>3010739015.7327976</v>
      </c>
      <c r="AN73" s="3">
        <f>(AD73-실제값!AD73)^2</f>
        <v>3546218323.1067376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 cm="1">
        <f t="array" ref="W74">TREND($B74:$V74,$B$2:$V$2,W$2)</f>
        <v>211820.43710824958</v>
      </c>
      <c r="X74" s="8" cm="1">
        <f t="array" ref="X74">TREND($B74:$V74,$B$2:$V$2,X$2)</f>
        <v>205914.88703697911</v>
      </c>
      <c r="Y74" s="8" cm="1">
        <f t="array" ref="Y74">TREND($B74:$V74,$B$2:$V$2,Y$2)</f>
        <v>200009.33696570864</v>
      </c>
      <c r="Z74" s="8" cm="1">
        <f t="array" ref="Z74">TREND($B74:$V74,$B$2:$V$2,Z$2)</f>
        <v>194103.78689443818</v>
      </c>
      <c r="AA74" s="8" cm="1">
        <f t="array" ref="AA74">TREND($B74:$V74,$B$2:$V$2,AA$2)</f>
        <v>188198.23682316771</v>
      </c>
      <c r="AB74" s="8" cm="1">
        <f t="array" ref="AB74">TREND($B74:$V74,$B$2:$V$2,AB$2)</f>
        <v>182292.68675189724</v>
      </c>
      <c r="AC74" s="8" cm="1">
        <f t="array" ref="AC74">TREND($B74:$V74,$B$2:$V$2,AC$2)</f>
        <v>176387.13668062678</v>
      </c>
      <c r="AD74" s="8" cm="1">
        <f t="array" ref="AD74">TREND($B74:$V74,$B$2:$V$2,AD$2)</f>
        <v>170481.58660935634</v>
      </c>
      <c r="AE74" s="8" cm="1">
        <f t="array" ref="AE74">TREND($B74:$V74,$B$2:$V$2,AE$2)</f>
        <v>164576.03653808587</v>
      </c>
      <c r="AG74" s="3">
        <f>(W74-실제값!W74)^2</f>
        <v>391099298.80809391</v>
      </c>
      <c r="AH74" s="3">
        <f>(X74-실제값!X74)^2</f>
        <v>2093679889.1881471</v>
      </c>
      <c r="AI74" s="3">
        <f>(Y74-실제값!Y74)^2</f>
        <v>410239948.19051594</v>
      </c>
      <c r="AJ74" s="3">
        <f>(Z74-실제값!Z74)^2</f>
        <v>944985536.85635626</v>
      </c>
      <c r="AK74" s="3">
        <f>(AA74-실제값!AA74)^2</f>
        <v>2048608387.8954468</v>
      </c>
      <c r="AL74" s="3">
        <f>(AB74-실제값!AB74)^2</f>
        <v>2994425742.4657221</v>
      </c>
      <c r="AM74" s="3">
        <f>(AC74-실제값!AC74)^2</f>
        <v>3425570303.4546952</v>
      </c>
      <c r="AN74" s="3">
        <f>(AD74-실제값!AD74)^2</f>
        <v>3562080604.1924047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 cm="1">
        <f t="array" ref="W75">TREND($B75:$V75,$B$2:$V$2,W$2)</f>
        <v>228684.19125312127</v>
      </c>
      <c r="X75" s="8" cm="1">
        <f t="array" ref="X75">TREND($B75:$V75,$B$2:$V$2,X$2)</f>
        <v>222045.25525889298</v>
      </c>
      <c r="Y75" s="8" cm="1">
        <f t="array" ref="Y75">TREND($B75:$V75,$B$2:$V$2,Y$2)</f>
        <v>215406.31926466472</v>
      </c>
      <c r="Z75" s="8" cm="1">
        <f t="array" ref="Z75">TREND($B75:$V75,$B$2:$V$2,Z$2)</f>
        <v>208767.38327043646</v>
      </c>
      <c r="AA75" s="8" cm="1">
        <f t="array" ref="AA75">TREND($B75:$V75,$B$2:$V$2,AA$2)</f>
        <v>202128.4472762082</v>
      </c>
      <c r="AB75" s="8" cm="1">
        <f t="array" ref="AB75">TREND($B75:$V75,$B$2:$V$2,AB$2)</f>
        <v>195489.51128197994</v>
      </c>
      <c r="AC75" s="8" cm="1">
        <f t="array" ref="AC75">TREND($B75:$V75,$B$2:$V$2,AC$2)</f>
        <v>188850.57528775168</v>
      </c>
      <c r="AD75" s="8" cm="1">
        <f t="array" ref="AD75">TREND($B75:$V75,$B$2:$V$2,AD$2)</f>
        <v>182211.63929352339</v>
      </c>
      <c r="AE75" s="8" cm="1">
        <f t="array" ref="AE75">TREND($B75:$V75,$B$2:$V$2,AE$2)</f>
        <v>175572.70329929513</v>
      </c>
      <c r="AG75" s="3">
        <f>(W75-실제값!W75)^2</f>
        <v>455675905.12462616</v>
      </c>
      <c r="AH75" s="3">
        <f>(X75-실제값!X75)^2</f>
        <v>1028210853.1993837</v>
      </c>
      <c r="AI75" s="3">
        <f>(Y75-실제값!Y75)^2</f>
        <v>3321976965.4408112</v>
      </c>
      <c r="AJ75" s="3">
        <f>(Z75-실제값!Z75)^2</f>
        <v>706039508.09117746</v>
      </c>
      <c r="AK75" s="3">
        <f>(AA75-실제값!AA75)^2</f>
        <v>2027149420.7793567</v>
      </c>
      <c r="AL75" s="3">
        <f>(AB75-실제값!AB75)^2</f>
        <v>2849810652.4308729</v>
      </c>
      <c r="AM75" s="3">
        <f>(AC75-실제값!AC75)^2</f>
        <v>4247605202.419868</v>
      </c>
      <c r="AN75" s="3">
        <f>(AD75-실제값!AD75)^2</f>
        <v>4589383884.0437174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 cm="1">
        <f t="array" ref="W76">TREND($B76:$V76,$B$2:$V$2,W$2)</f>
        <v>253185.86471584201</v>
      </c>
      <c r="X76" s="8" cm="1">
        <f t="array" ref="X76">TREND($B76:$V76,$B$2:$V$2,X$2)</f>
        <v>246245.98211779344</v>
      </c>
      <c r="Y76" s="8" cm="1">
        <f t="array" ref="Y76">TREND($B76:$V76,$B$2:$V$2,Y$2)</f>
        <v>239306.09951974486</v>
      </c>
      <c r="Z76" s="8" cm="1">
        <f t="array" ref="Z76">TREND($B76:$V76,$B$2:$V$2,Z$2)</f>
        <v>232366.21692169629</v>
      </c>
      <c r="AA76" s="8" cm="1">
        <f t="array" ref="AA76">TREND($B76:$V76,$B$2:$V$2,AA$2)</f>
        <v>225426.33432364772</v>
      </c>
      <c r="AB76" s="8" cm="1">
        <f t="array" ref="AB76">TREND($B76:$V76,$B$2:$V$2,AB$2)</f>
        <v>218486.45172559918</v>
      </c>
      <c r="AC76" s="8" cm="1">
        <f t="array" ref="AC76">TREND($B76:$V76,$B$2:$V$2,AC$2)</f>
        <v>211546.56912755061</v>
      </c>
      <c r="AD76" s="8" cm="1">
        <f t="array" ref="AD76">TREND($B76:$V76,$B$2:$V$2,AD$2)</f>
        <v>204606.68652950204</v>
      </c>
      <c r="AE76" s="8" cm="1">
        <f t="array" ref="AE76">TREND($B76:$V76,$B$2:$V$2,AE$2)</f>
        <v>197666.8039314535</v>
      </c>
      <c r="AG76" s="3">
        <f>(W76-실제값!W76)^2</f>
        <v>231690290.41236809</v>
      </c>
      <c r="AH76" s="3">
        <f>(X76-실제값!X76)^2</f>
        <v>479200456.89254814</v>
      </c>
      <c r="AI76" s="3">
        <f>(Y76-실제값!Y76)^2</f>
        <v>1229514492.7865641</v>
      </c>
      <c r="AJ76" s="3">
        <f>(Z76-실제값!Z76)^2</f>
        <v>3465287529.9803495</v>
      </c>
      <c r="AK76" s="3">
        <f>(AA76-실제값!AA76)^2</f>
        <v>1219897065.80351</v>
      </c>
      <c r="AL76" s="3">
        <f>(AB76-실제값!AB76)^2</f>
        <v>2342681539.343668</v>
      </c>
      <c r="AM76" s="3">
        <f>(AC76-실제값!AC76)^2</f>
        <v>3288068292.4342141</v>
      </c>
      <c r="AN76" s="3">
        <f>(AD76-실제값!AD76)^2</f>
        <v>4088008788.2413712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 cm="1">
        <f t="array" ref="W77">TREND($B77:$V77,$B$2:$V$2,W$2)</f>
        <v>276786.41208301997</v>
      </c>
      <c r="X77" s="8" cm="1">
        <f t="array" ref="X77">TREND($B77:$V77,$B$2:$V$2,X$2)</f>
        <v>269440.22898043168</v>
      </c>
      <c r="Y77" s="8" cm="1">
        <f t="array" ref="Y77">TREND($B77:$V77,$B$2:$V$2,Y$2)</f>
        <v>262094.04587784334</v>
      </c>
      <c r="Z77" s="8" cm="1">
        <f t="array" ref="Z77">TREND($B77:$V77,$B$2:$V$2,Z$2)</f>
        <v>254747.86277525502</v>
      </c>
      <c r="AA77" s="8" cm="1">
        <f t="array" ref="AA77">TREND($B77:$V77,$B$2:$V$2,AA$2)</f>
        <v>247401.67967266671</v>
      </c>
      <c r="AB77" s="8" cm="1">
        <f t="array" ref="AB77">TREND($B77:$V77,$B$2:$V$2,AB$2)</f>
        <v>240055.49657007837</v>
      </c>
      <c r="AC77" s="8" cm="1">
        <f t="array" ref="AC77">TREND($B77:$V77,$B$2:$V$2,AC$2)</f>
        <v>232709.31346749005</v>
      </c>
      <c r="AD77" s="8" cm="1">
        <f t="array" ref="AD77">TREND($B77:$V77,$B$2:$V$2,AD$2)</f>
        <v>225363.13036490174</v>
      </c>
      <c r="AE77" s="8" cm="1">
        <f t="array" ref="AE77">TREND($B77:$V77,$B$2:$V$2,AE$2)</f>
        <v>218016.94726231342</v>
      </c>
      <c r="AG77" s="3">
        <f>(W77-실제값!W77)^2</f>
        <v>1147196542.0066772</v>
      </c>
      <c r="AH77" s="3">
        <f>(X77-실제값!X77)^2</f>
        <v>505330552.3003341</v>
      </c>
      <c r="AI77" s="3">
        <f>(Y77-실제값!Y77)^2</f>
        <v>873628312.7587868</v>
      </c>
      <c r="AJ77" s="3">
        <f>(Z77-실제값!Z77)^2</f>
        <v>1511286725.2667634</v>
      </c>
      <c r="AK77" s="3">
        <f>(AA77-실제값!AA77)^2</f>
        <v>5233980815.3022594</v>
      </c>
      <c r="AL77" s="3">
        <f>(AB77-실제값!AB77)^2</f>
        <v>1355281016.1417623</v>
      </c>
      <c r="AM77" s="3">
        <f>(AC77-실제값!AC77)^2</f>
        <v>3245608083.4394603</v>
      </c>
      <c r="AN77" s="3">
        <f>(AD77-실제값!AD77)^2</f>
        <v>3792720980.9859762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 cm="1">
        <f t="array" ref="W78">TREND($B78:$V78,$B$2:$V$2,W$2)</f>
        <v>299565.10337322159</v>
      </c>
      <c r="X78" s="8" cm="1">
        <f t="array" ref="X78">TREND($B78:$V78,$B$2:$V$2,X$2)</f>
        <v>291514.8055931743</v>
      </c>
      <c r="Y78" s="8" cm="1">
        <f t="array" ref="Y78">TREND($B78:$V78,$B$2:$V$2,Y$2)</f>
        <v>283464.50781312707</v>
      </c>
      <c r="Z78" s="8" cm="1">
        <f t="array" ref="Z78">TREND($B78:$V78,$B$2:$V$2,Z$2)</f>
        <v>275414.21003307984</v>
      </c>
      <c r="AA78" s="8" cm="1">
        <f t="array" ref="AA78">TREND($B78:$V78,$B$2:$V$2,AA$2)</f>
        <v>267363.91225303255</v>
      </c>
      <c r="AB78" s="8" cm="1">
        <f t="array" ref="AB78">TREND($B78:$V78,$B$2:$V$2,AB$2)</f>
        <v>259313.61447298533</v>
      </c>
      <c r="AC78" s="8" cm="1">
        <f t="array" ref="AC78">TREND($B78:$V78,$B$2:$V$2,AC$2)</f>
        <v>251263.31669293807</v>
      </c>
      <c r="AD78" s="8" cm="1">
        <f t="array" ref="AD78">TREND($B78:$V78,$B$2:$V$2,AD$2)</f>
        <v>243213.01891289084</v>
      </c>
      <c r="AE78" s="8" cm="1">
        <f t="array" ref="AE78">TREND($B78:$V78,$B$2:$V$2,AE$2)</f>
        <v>235162.72113284358</v>
      </c>
      <c r="AG78" s="3">
        <f>(W78-실제값!W78)^2</f>
        <v>1434022258.8434558</v>
      </c>
      <c r="AH78" s="3">
        <f>(X78-실제값!X78)^2</f>
        <v>2471448016.0704021</v>
      </c>
      <c r="AI78" s="3">
        <f>(Y78-실제값!Y78)^2</f>
        <v>1105163124.7681277</v>
      </c>
      <c r="AJ78" s="3">
        <f>(Z78-실제값!Z78)^2</f>
        <v>1307590212.4446979</v>
      </c>
      <c r="AK78" s="3">
        <f>(AA78-실제값!AA78)^2</f>
        <v>4472014808.9038725</v>
      </c>
      <c r="AL78" s="3">
        <f>(AB78-실제값!AB78)^2</f>
        <v>8328868293.1977863</v>
      </c>
      <c r="AM78" s="3">
        <f>(AC78-실제값!AC78)^2</f>
        <v>2388005363.4526186</v>
      </c>
      <c r="AN78" s="3">
        <f>(AD78-실제값!AD78)^2</f>
        <v>4687114294.6562023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 cm="1">
        <f t="array" ref="W79">TREND($B79:$V79,$B$2:$V$2,W$2)</f>
        <v>330034.1179531641</v>
      </c>
      <c r="X79" s="8" cm="1">
        <f t="array" ref="X79">TREND($B79:$V79,$B$2:$V$2,X$2)</f>
        <v>321157.04296428396</v>
      </c>
      <c r="Y79" s="8" cm="1">
        <f t="array" ref="Y79">TREND($B79:$V79,$B$2:$V$2,Y$2)</f>
        <v>312279.96797540388</v>
      </c>
      <c r="Z79" s="8" cm="1">
        <f t="array" ref="Z79">TREND($B79:$V79,$B$2:$V$2,Z$2)</f>
        <v>303402.8929865238</v>
      </c>
      <c r="AA79" s="8" cm="1">
        <f t="array" ref="AA79">TREND($B79:$V79,$B$2:$V$2,AA$2)</f>
        <v>294525.81799764372</v>
      </c>
      <c r="AB79" s="8" cm="1">
        <f t="array" ref="AB79">TREND($B79:$V79,$B$2:$V$2,AB$2)</f>
        <v>285648.74300876359</v>
      </c>
      <c r="AC79" s="8" cm="1">
        <f t="array" ref="AC79">TREND($B79:$V79,$B$2:$V$2,AC$2)</f>
        <v>276771.66801988345</v>
      </c>
      <c r="AD79" s="8" cm="1">
        <f t="array" ref="AD79">TREND($B79:$V79,$B$2:$V$2,AD$2)</f>
        <v>267894.59303100337</v>
      </c>
      <c r="AE79" s="8" cm="1">
        <f t="array" ref="AE79">TREND($B79:$V79,$B$2:$V$2,AE$2)</f>
        <v>259017.51804212329</v>
      </c>
      <c r="AG79" s="3">
        <f>(W79-실제값!W79)^2</f>
        <v>1251695913.0467064</v>
      </c>
      <c r="AH79" s="3">
        <f>(X79-실제값!X79)^2</f>
        <v>1847861019.7257895</v>
      </c>
      <c r="AI79" s="3">
        <f>(Y79-실제값!Y79)^2</f>
        <v>3347300822.3673539</v>
      </c>
      <c r="AJ79" s="3">
        <f>(Z79-실제값!Z79)^2</f>
        <v>1292089411.3121963</v>
      </c>
      <c r="AK79" s="3">
        <f>(AA79-실제값!AA79)^2</f>
        <v>2932952026.586956</v>
      </c>
      <c r="AL79" s="3">
        <f>(AB79-실제값!AB79)^2</f>
        <v>6373364686.4410324</v>
      </c>
      <c r="AM79" s="3">
        <f>(AC79-실제값!AC79)^2</f>
        <v>11249661482.679699</v>
      </c>
      <c r="AN79" s="3">
        <f>(AD79-실제값!AD79)^2</f>
        <v>3205638930.9589686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 cm="1">
        <f t="array" ref="W80">TREND($B80:$V80,$B$2:$V$2,W$2)</f>
        <v>358930.02725757298</v>
      </c>
      <c r="X80" s="8" cm="1">
        <f t="array" ref="X80">TREND($B80:$V80,$B$2:$V$2,X$2)</f>
        <v>349170.15188707551</v>
      </c>
      <c r="Y80" s="8" cm="1">
        <f t="array" ref="Y80">TREND($B80:$V80,$B$2:$V$2,Y$2)</f>
        <v>339410.27651657799</v>
      </c>
      <c r="Z80" s="8" cm="1">
        <f t="array" ref="Z80">TREND($B80:$V80,$B$2:$V$2,Z$2)</f>
        <v>329650.40114608046</v>
      </c>
      <c r="AA80" s="8" cm="1">
        <f t="array" ref="AA80">TREND($B80:$V80,$B$2:$V$2,AA$2)</f>
        <v>319890.525775583</v>
      </c>
      <c r="AB80" s="8" cm="1">
        <f t="array" ref="AB80">TREND($B80:$V80,$B$2:$V$2,AB$2)</f>
        <v>310130.65040508553</v>
      </c>
      <c r="AC80" s="8" cm="1">
        <f t="array" ref="AC80">TREND($B80:$V80,$B$2:$V$2,AC$2)</f>
        <v>300370.775034588</v>
      </c>
      <c r="AD80" s="8" cm="1">
        <f t="array" ref="AD80">TREND($B80:$V80,$B$2:$V$2,AD$2)</f>
        <v>290610.89966409054</v>
      </c>
      <c r="AE80" s="8" cm="1">
        <f t="array" ref="AE80">TREND($B80:$V80,$B$2:$V$2,AE$2)</f>
        <v>280851.02429359301</v>
      </c>
      <c r="AG80" s="3">
        <f>(W80-실제값!W80)^2</f>
        <v>991389102.83986747</v>
      </c>
      <c r="AH80" s="3">
        <f>(X80-실제값!X80)^2</f>
        <v>1896125182.8585534</v>
      </c>
      <c r="AI80" s="3">
        <f>(Y80-실제값!Y80)^2</f>
        <v>3629976432.5081768</v>
      </c>
      <c r="AJ80" s="3">
        <f>(Z80-실제값!Z80)^2</f>
        <v>4324740552.1450872</v>
      </c>
      <c r="AK80" s="3">
        <f>(AA80-실제값!AA80)^2</f>
        <v>3843879563.0013018</v>
      </c>
      <c r="AL80" s="3">
        <f>(AB80-실제값!AB80)^2</f>
        <v>5040478332.4507284</v>
      </c>
      <c r="AM80" s="3">
        <f>(AC80-실제값!AC80)^2</f>
        <v>9283605419.6745205</v>
      </c>
      <c r="AN80" s="3">
        <f>(AD80-실제값!AD80)^2</f>
        <v>13660920062.177486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 cm="1">
        <f t="array" ref="W81">TREND($B81:$V81,$B$2:$V$2,W$2)</f>
        <v>397280.64716893993</v>
      </c>
      <c r="X81" s="8" cm="1">
        <f t="array" ref="X81">TREND($B81:$V81,$B$2:$V$2,X$2)</f>
        <v>386727.61993291113</v>
      </c>
      <c r="Y81" s="8" cm="1">
        <f t="array" ref="Y81">TREND($B81:$V81,$B$2:$V$2,Y$2)</f>
        <v>376174.59269688238</v>
      </c>
      <c r="Z81" s="8" cm="1">
        <f t="array" ref="Z81">TREND($B81:$V81,$B$2:$V$2,Z$2)</f>
        <v>365621.56546085357</v>
      </c>
      <c r="AA81" s="8" cm="1">
        <f t="array" ref="AA81">TREND($B81:$V81,$B$2:$V$2,AA$2)</f>
        <v>355068.53822482482</v>
      </c>
      <c r="AB81" s="8" cm="1">
        <f t="array" ref="AB81">TREND($B81:$V81,$B$2:$V$2,AB$2)</f>
        <v>344515.51098879601</v>
      </c>
      <c r="AC81" s="8" cm="1">
        <f t="array" ref="AC81">TREND($B81:$V81,$B$2:$V$2,AC$2)</f>
        <v>333962.48375276726</v>
      </c>
      <c r="AD81" s="8" cm="1">
        <f t="array" ref="AD81">TREND($B81:$V81,$B$2:$V$2,AD$2)</f>
        <v>323409.45651673846</v>
      </c>
      <c r="AE81" s="8" cm="1">
        <f t="array" ref="AE81">TREND($B81:$V81,$B$2:$V$2,AE$2)</f>
        <v>312856.42928070971</v>
      </c>
      <c r="AG81" s="3">
        <f>(W81-실제값!W81)^2</f>
        <v>933077638.80197692</v>
      </c>
      <c r="AH81" s="3">
        <f>(X81-실제값!X81)^2</f>
        <v>1650685698.0424895</v>
      </c>
      <c r="AI81" s="3">
        <f>(Y81-실제값!Y81)^2</f>
        <v>3292922543.5409203</v>
      </c>
      <c r="AJ81" s="3">
        <f>(Z81-실제값!Z81)^2</f>
        <v>4095809718.3615227</v>
      </c>
      <c r="AK81" s="3">
        <f>(AA81-실제값!AA81)^2</f>
        <v>9538333884.0400105</v>
      </c>
      <c r="AL81" s="3">
        <f>(AB81-실제값!AB81)^2</f>
        <v>4443393534.4102526</v>
      </c>
      <c r="AM81" s="3">
        <f>(AC81-실제값!AC81)^2</f>
        <v>7519775707.7331057</v>
      </c>
      <c r="AN81" s="3">
        <f>(AD81-실제값!AD81)^2</f>
        <v>10807138616.667847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 cm="1">
        <f t="array" ref="W82">TREND($B82:$V82,$B$2:$V$2,W$2)</f>
        <v>436020.13152761338</v>
      </c>
      <c r="X82" s="8" cm="1">
        <f t="array" ref="X82">TREND($B82:$V82,$B$2:$V$2,X$2)</f>
        <v>424468.50255215861</v>
      </c>
      <c r="Y82" s="8" cm="1">
        <f t="array" ref="Y82">TREND($B82:$V82,$B$2:$V$2,Y$2)</f>
        <v>412916.87357670395</v>
      </c>
      <c r="Z82" s="8" cm="1">
        <f t="array" ref="Z82">TREND($B82:$V82,$B$2:$V$2,Z$2)</f>
        <v>401365.24460124923</v>
      </c>
      <c r="AA82" s="8" cm="1">
        <f t="array" ref="AA82">TREND($B82:$V82,$B$2:$V$2,AA$2)</f>
        <v>389813.61562579451</v>
      </c>
      <c r="AB82" s="8" cm="1">
        <f t="array" ref="AB82">TREND($B82:$V82,$B$2:$V$2,AB$2)</f>
        <v>378261.98665033979</v>
      </c>
      <c r="AC82" s="8" cm="1">
        <f t="array" ref="AC82">TREND($B82:$V82,$B$2:$V$2,AC$2)</f>
        <v>366710.35767488508</v>
      </c>
      <c r="AD82" s="8" cm="1">
        <f t="array" ref="AD82">TREND($B82:$V82,$B$2:$V$2,AD$2)</f>
        <v>355158.72869943036</v>
      </c>
      <c r="AE82" s="8" cm="1">
        <f t="array" ref="AE82">TREND($B82:$V82,$B$2:$V$2,AE$2)</f>
        <v>343607.09972397564</v>
      </c>
      <c r="AG82" s="3">
        <f>(W82-실제값!W82)^2</f>
        <v>1100460489.0308385</v>
      </c>
      <c r="AH82" s="3">
        <f>(X82-실제값!X82)^2</f>
        <v>1895217576.092243</v>
      </c>
      <c r="AI82" s="3">
        <f>(Y82-실제값!Y82)^2</f>
        <v>2206039647.1041803</v>
      </c>
      <c r="AJ82" s="3">
        <f>(Z82-실제값!Z82)^2</f>
        <v>3641837452.839004</v>
      </c>
      <c r="AK82" s="3">
        <f>(AA82-실제값!AA82)^2</f>
        <v>11330201693.907179</v>
      </c>
      <c r="AL82" s="3">
        <f>(AB82-실제값!AB82)^2</f>
        <v>12451103978.388519</v>
      </c>
      <c r="AM82" s="3">
        <f>(AC82-실제값!AC82)^2</f>
        <v>8529226070.5598211</v>
      </c>
      <c r="AN82" s="3">
        <f>(AD82-실제값!AD82)^2</f>
        <v>9565812486.3082504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 cm="1">
        <f t="array" ref="W83">TREND($B83:$V83,$B$2:$V$2,W$2)</f>
        <v>480738.81197270245</v>
      </c>
      <c r="X83" s="8" cm="1">
        <f t="array" ref="X83">TREND($B83:$V83,$B$2:$V$2,X$2)</f>
        <v>468185.10332814552</v>
      </c>
      <c r="Y83" s="8" cm="1">
        <f t="array" ref="Y83">TREND($B83:$V83,$B$2:$V$2,Y$2)</f>
        <v>455631.39468358859</v>
      </c>
      <c r="Z83" s="8" cm="1">
        <f t="array" ref="Z83">TREND($B83:$V83,$B$2:$V$2,Z$2)</f>
        <v>443077.68603903166</v>
      </c>
      <c r="AA83" s="8" cm="1">
        <f t="array" ref="AA83">TREND($B83:$V83,$B$2:$V$2,AA$2)</f>
        <v>430523.97739447467</v>
      </c>
      <c r="AB83" s="8" cm="1">
        <f t="array" ref="AB83">TREND($B83:$V83,$B$2:$V$2,AB$2)</f>
        <v>417970.26874991774</v>
      </c>
      <c r="AC83" s="8" cm="1">
        <f t="array" ref="AC83">TREND($B83:$V83,$B$2:$V$2,AC$2)</f>
        <v>405416.56010536081</v>
      </c>
      <c r="AD83" s="8" cm="1">
        <f t="array" ref="AD83">TREND($B83:$V83,$B$2:$V$2,AD$2)</f>
        <v>392862.85146080388</v>
      </c>
      <c r="AE83" s="8" cm="1">
        <f t="array" ref="AE83">TREND($B83:$V83,$B$2:$V$2,AE$2)</f>
        <v>380309.14281624689</v>
      </c>
      <c r="AG83" s="3">
        <f>(W83-실제값!W83)^2</f>
        <v>1316726385.4715474</v>
      </c>
      <c r="AH83" s="3">
        <f>(X83-실제값!X83)^2</f>
        <v>3478871017.6151514</v>
      </c>
      <c r="AI83" s="3">
        <f>(Y83-실제값!Y83)^2</f>
        <v>3154046992.1215253</v>
      </c>
      <c r="AJ83" s="3">
        <f>(Z83-실제값!Z83)^2</f>
        <v>3425399022.3023396</v>
      </c>
      <c r="AK83" s="3">
        <f>(AA83-실제값!AA83)^2</f>
        <v>9104626202.5608845</v>
      </c>
      <c r="AL83" s="3">
        <f>(AB83-실제값!AB83)^2</f>
        <v>15348271599.176619</v>
      </c>
      <c r="AM83" s="3">
        <f>(AC83-실제값!AC83)^2</f>
        <v>17373949077.859138</v>
      </c>
      <c r="AN83" s="3">
        <f>(AD83-실제값!AD83)^2</f>
        <v>12276577803.759045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 cm="1">
        <f t="array" ref="W84">TREND($B84:$V84,$B$2:$V$2,W$2)</f>
        <v>544703.31086643587</v>
      </c>
      <c r="X84" s="8" cm="1">
        <f t="array" ref="X84">TREND($B84:$V84,$B$2:$V$2,X$2)</f>
        <v>529539.39336492028</v>
      </c>
      <c r="Y84" s="8" cm="1">
        <f t="array" ref="Y84">TREND($B84:$V84,$B$2:$V$2,Y$2)</f>
        <v>514375.4758634048</v>
      </c>
      <c r="Z84" s="8" cm="1">
        <f t="array" ref="Z84">TREND($B84:$V84,$B$2:$V$2,Z$2)</f>
        <v>499211.55836188927</v>
      </c>
      <c r="AA84" s="8" cm="1">
        <f t="array" ref="AA84">TREND($B84:$V84,$B$2:$V$2,AA$2)</f>
        <v>484047.64086037374</v>
      </c>
      <c r="AB84" s="8" cm="1">
        <f t="array" ref="AB84">TREND($B84:$V84,$B$2:$V$2,AB$2)</f>
        <v>468883.72335885814</v>
      </c>
      <c r="AC84" s="8" cm="1">
        <f t="array" ref="AC84">TREND($B84:$V84,$B$2:$V$2,AC$2)</f>
        <v>453719.80585734261</v>
      </c>
      <c r="AD84" s="8" cm="1">
        <f t="array" ref="AD84">TREND($B84:$V84,$B$2:$V$2,AD$2)</f>
        <v>438555.88835582708</v>
      </c>
      <c r="AE84" s="8" cm="1">
        <f t="array" ref="AE84">TREND($B84:$V84,$B$2:$V$2,AE$2)</f>
        <v>423391.97085431148</v>
      </c>
      <c r="AG84" s="3">
        <f>(W84-실제값!W84)^2</f>
        <v>562418734.42893255</v>
      </c>
      <c r="AH84" s="3">
        <f>(X84-실제값!X84)^2</f>
        <v>1805990460.0284259</v>
      </c>
      <c r="AI84" s="3">
        <f>(Y84-실제값!Y84)^2</f>
        <v>3338217153.8808742</v>
      </c>
      <c r="AJ84" s="3">
        <f>(Z84-실제값!Z84)^2</f>
        <v>3041479450.5289941</v>
      </c>
      <c r="AK84" s="3">
        <f>(AA84-실제값!AA84)^2</f>
        <v>8708720385.9199009</v>
      </c>
      <c r="AL84" s="3">
        <f>(AB84-실제값!AB84)^2</f>
        <v>13104169126.313467</v>
      </c>
      <c r="AM84" s="3">
        <f>(AC84-실제값!AC84)^2</f>
        <v>20481162033.598476</v>
      </c>
      <c r="AN84" s="3">
        <f>(AD84-실제값!AD84)^2</f>
        <v>23323698000.841885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 cm="1">
        <f t="array" ref="W85">TREND($B85:$V85,$B$2:$V$2,W$2)</f>
        <v>609581.81107988325</v>
      </c>
      <c r="X85" s="8" cm="1">
        <f t="array" ref="X85">TREND($B85:$V85,$B$2:$V$2,X$2)</f>
        <v>593299.09928190522</v>
      </c>
      <c r="Y85" s="8" cm="1">
        <f t="array" ref="Y85">TREND($B85:$V85,$B$2:$V$2,Y$2)</f>
        <v>577016.38748392719</v>
      </c>
      <c r="Z85" s="8" cm="1">
        <f t="array" ref="Z85">TREND($B85:$V85,$B$2:$V$2,Z$2)</f>
        <v>560733.67568594927</v>
      </c>
      <c r="AA85" s="8" cm="1">
        <f t="array" ref="AA85">TREND($B85:$V85,$B$2:$V$2,AA$2)</f>
        <v>544450.96388797136</v>
      </c>
      <c r="AB85" s="8" cm="1">
        <f t="array" ref="AB85">TREND($B85:$V85,$B$2:$V$2,AB$2)</f>
        <v>528168.25208999333</v>
      </c>
      <c r="AC85" s="8" cm="1">
        <f t="array" ref="AC85">TREND($B85:$V85,$B$2:$V$2,AC$2)</f>
        <v>511885.5402920153</v>
      </c>
      <c r="AD85" s="8" cm="1">
        <f t="array" ref="AD85">TREND($B85:$V85,$B$2:$V$2,AD$2)</f>
        <v>495602.82849403733</v>
      </c>
      <c r="AE85" s="8" cm="1">
        <f t="array" ref="AE85">TREND($B85:$V85,$B$2:$V$2,AE$2)</f>
        <v>479320.11669605935</v>
      </c>
      <c r="AG85" s="3">
        <f>(W85-실제값!W85)^2</f>
        <v>945773129.84090769</v>
      </c>
      <c r="AH85" s="3">
        <f>(X85-실제값!X85)^2</f>
        <v>1248666613.7960925</v>
      </c>
      <c r="AI85" s="3">
        <f>(Y85-실제값!Y85)^2</f>
        <v>2086606311.6685739</v>
      </c>
      <c r="AJ85" s="3">
        <f>(Z85-실제값!Z85)^2</f>
        <v>3912765064.1025367</v>
      </c>
      <c r="AK85" s="3">
        <f>(AA85-실제값!AA85)^2</f>
        <v>7611018429.8545589</v>
      </c>
      <c r="AL85" s="3">
        <f>(AB85-실제값!AB85)^2</f>
        <v>11774978329.873674</v>
      </c>
      <c r="AM85" s="3">
        <f>(AC85-실제값!AC85)^2</f>
        <v>18550054800.541264</v>
      </c>
      <c r="AN85" s="3">
        <f>(AD85-실제값!AD85)^2</f>
        <v>24550944513.172081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 cm="1">
        <f t="array" ref="W86">TREND($B86:$V86,$B$2:$V$2,W$2)</f>
        <v>682675.20791962196</v>
      </c>
      <c r="X86" s="8" cm="1">
        <f t="array" ref="X86">TREND($B86:$V86,$B$2:$V$2,X$2)</f>
        <v>665144.14349047875</v>
      </c>
      <c r="Y86" s="8" cm="1">
        <f t="array" ref="Y86">TREND($B86:$V86,$B$2:$V$2,Y$2)</f>
        <v>647613.07906133553</v>
      </c>
      <c r="Z86" s="8" cm="1">
        <f t="array" ref="Z86">TREND($B86:$V86,$B$2:$V$2,Z$2)</f>
        <v>630082.01463219221</v>
      </c>
      <c r="AA86" s="8" cm="1">
        <f t="array" ref="AA86">TREND($B86:$V86,$B$2:$V$2,AA$2)</f>
        <v>612550.950203049</v>
      </c>
      <c r="AB86" s="8" cm="1">
        <f t="array" ref="AB86">TREND($B86:$V86,$B$2:$V$2,AB$2)</f>
        <v>595019.88577390579</v>
      </c>
      <c r="AC86" s="8" cm="1">
        <f t="array" ref="AC86">TREND($B86:$V86,$B$2:$V$2,AC$2)</f>
        <v>577488.82134476257</v>
      </c>
      <c r="AD86" s="8" cm="1">
        <f t="array" ref="AD86">TREND($B86:$V86,$B$2:$V$2,AD$2)</f>
        <v>559957.75691561936</v>
      </c>
      <c r="AE86" s="8" cm="1">
        <f t="array" ref="AE86">TREND($B86:$V86,$B$2:$V$2,AE$2)</f>
        <v>542426.69248647604</v>
      </c>
      <c r="AG86" s="3">
        <f>(W86-실제값!W86)^2</f>
        <v>432793882.62136608</v>
      </c>
      <c r="AH86" s="3">
        <f>(X86-실제값!X86)^2</f>
        <v>2798510854.5179896</v>
      </c>
      <c r="AI86" s="3">
        <f>(Y86-실제값!Y86)^2</f>
        <v>1795455223.7919776</v>
      </c>
      <c r="AJ86" s="3">
        <f>(Z86-실제값!Z86)^2</f>
        <v>2515461730.0874057</v>
      </c>
      <c r="AK86" s="3">
        <f>(AA86-실제값!AA86)^2</f>
        <v>9319141132.5462437</v>
      </c>
      <c r="AL86" s="3">
        <f>(AB86-실제값!AB86)^2</f>
        <v>10385465942.914959</v>
      </c>
      <c r="AM86" s="3">
        <f>(AC86-실제값!AC86)^2</f>
        <v>17121219984.55777</v>
      </c>
      <c r="AN86" s="3">
        <f>(AD86-실제값!AD86)^2</f>
        <v>25146791938.76506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 cm="1">
        <f t="array" ref="W87">TREND($B87:$V87,$B$2:$V$2,W$2)</f>
        <v>762459.86167911463</v>
      </c>
      <c r="X87" s="8" cm="1">
        <f t="array" ref="X87">TREND($B87:$V87,$B$2:$V$2,X$2)</f>
        <v>743308.42349183839</v>
      </c>
      <c r="Y87" s="8" cm="1">
        <f t="array" ref="Y87">TREND($B87:$V87,$B$2:$V$2,Y$2)</f>
        <v>724156.98530456214</v>
      </c>
      <c r="Z87" s="8" cm="1">
        <f t="array" ref="Z87">TREND($B87:$V87,$B$2:$V$2,Z$2)</f>
        <v>705005.5471172859</v>
      </c>
      <c r="AA87" s="8" cm="1">
        <f t="array" ref="AA87">TREND($B87:$V87,$B$2:$V$2,AA$2)</f>
        <v>685854.10893000965</v>
      </c>
      <c r="AB87" s="8" cm="1">
        <f t="array" ref="AB87">TREND($B87:$V87,$B$2:$V$2,AB$2)</f>
        <v>666702.6707427334</v>
      </c>
      <c r="AC87" s="8" cm="1">
        <f t="array" ref="AC87">TREND($B87:$V87,$B$2:$V$2,AC$2)</f>
        <v>647551.23255545716</v>
      </c>
      <c r="AD87" s="8" cm="1">
        <f t="array" ref="AD87">TREND($B87:$V87,$B$2:$V$2,AD$2)</f>
        <v>628399.79436818091</v>
      </c>
      <c r="AE87" s="8" cm="1">
        <f t="array" ref="AE87">TREND($B87:$V87,$B$2:$V$2,AE$2)</f>
        <v>609248.35618090467</v>
      </c>
      <c r="AG87" s="3">
        <f>(W87-실제값!W87)^2</f>
        <v>8174946.0842013219</v>
      </c>
      <c r="AH87" s="3">
        <f>(X87-실제값!X87)^2</f>
        <v>2512700471.9889431</v>
      </c>
      <c r="AI87" s="3">
        <f>(Y87-실제값!Y87)^2</f>
        <v>2765938568.7143664</v>
      </c>
      <c r="AJ87" s="3">
        <f>(Z87-실제값!Z87)^2</f>
        <v>2184870627.3792911</v>
      </c>
      <c r="AK87" s="3">
        <f>(AA87-실제값!AA87)^2</f>
        <v>10016207328.649616</v>
      </c>
      <c r="AL87" s="3">
        <f>(AB87-실제값!AB87)^2</f>
        <v>14731628721.233416</v>
      </c>
      <c r="AM87" s="3">
        <f>(AC87-실제값!AC87)^2</f>
        <v>20037703867.481022</v>
      </c>
      <c r="AN87" s="3">
        <f>(AD87-실제값!AD87)^2</f>
        <v>23497921301.280228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 cm="1">
        <f t="array" ref="W88">TREND($B88:$V88,$B$2:$V$2,W$2)</f>
        <v>867160.70288892486</v>
      </c>
      <c r="X88" s="8" cm="1">
        <f t="array" ref="X88">TREND($B88:$V88,$B$2:$V$2,X$2)</f>
        <v>847773.21358951845</v>
      </c>
      <c r="Y88" s="8" cm="1">
        <f t="array" ref="Y88">TREND($B88:$V88,$B$2:$V$2,Y$2)</f>
        <v>828385.72429011203</v>
      </c>
      <c r="Z88" s="8" cm="1">
        <f t="array" ref="Z88">TREND($B88:$V88,$B$2:$V$2,Z$2)</f>
        <v>808998.2349907055</v>
      </c>
      <c r="AA88" s="8" cm="1">
        <f t="array" ref="AA88">TREND($B88:$V88,$B$2:$V$2,AA$2)</f>
        <v>789610.74569129909</v>
      </c>
      <c r="AB88" s="8" cm="1">
        <f t="array" ref="AB88">TREND($B88:$V88,$B$2:$V$2,AB$2)</f>
        <v>770223.25639189268</v>
      </c>
      <c r="AC88" s="8" cm="1">
        <f t="array" ref="AC88">TREND($B88:$V88,$B$2:$V$2,AC$2)</f>
        <v>750835.76709248614</v>
      </c>
      <c r="AD88" s="8" cm="1">
        <f t="array" ref="AD88">TREND($B88:$V88,$B$2:$V$2,AD$2)</f>
        <v>731448.27779307973</v>
      </c>
      <c r="AE88" s="8" cm="1">
        <f t="array" ref="AE88">TREND($B88:$V88,$B$2:$V$2,AE$2)</f>
        <v>712060.78849367332</v>
      </c>
      <c r="AG88" s="3">
        <f>(W88-실제값!W88)^2</f>
        <v>166582447.76227435</v>
      </c>
      <c r="AH88" s="3">
        <f>(X88-실제값!X88)^2</f>
        <v>347406429.54431826</v>
      </c>
      <c r="AI88" s="3">
        <f>(Y88-실제값!Y88)^2</f>
        <v>1488883387.4905775</v>
      </c>
      <c r="AJ88" s="3">
        <f>(Z88-실제값!Z88)^2</f>
        <v>2397757522.5549846</v>
      </c>
      <c r="AK88" s="3">
        <f>(AA88-실제값!AA88)^2</f>
        <v>5819426620.5744324</v>
      </c>
      <c r="AL88" s="3">
        <f>(AB88-실제값!AB88)^2</f>
        <v>8558896568.9803886</v>
      </c>
      <c r="AM88" s="3">
        <f>(AC88-실제값!AC88)^2</f>
        <v>18524622949.846718</v>
      </c>
      <c r="AN88" s="3">
        <f>(AD88-실제값!AD88)^2</f>
        <v>17775595306.669437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 cm="1">
        <f t="array" ref="W89">TREND($B89:$V89,$B$2:$V$2,W$2)</f>
        <v>970426.92580487905</v>
      </c>
      <c r="X89" s="8" cm="1">
        <f t="array" ref="X89">TREND($B89:$V89,$B$2:$V$2,X$2)</f>
        <v>949582.85058966454</v>
      </c>
      <c r="Y89" s="8" cm="1">
        <f t="array" ref="Y89">TREND($B89:$V89,$B$2:$V$2,Y$2)</f>
        <v>928738.77537444991</v>
      </c>
      <c r="Z89" s="8" cm="1">
        <f t="array" ref="Z89">TREND($B89:$V89,$B$2:$V$2,Z$2)</f>
        <v>907894.70015923539</v>
      </c>
      <c r="AA89" s="8" cm="1">
        <f t="array" ref="AA89">TREND($B89:$V89,$B$2:$V$2,AA$2)</f>
        <v>887050.62494402076</v>
      </c>
      <c r="AB89" s="8" cm="1">
        <f t="array" ref="AB89">TREND($B89:$V89,$B$2:$V$2,AB$2)</f>
        <v>866206.54972880625</v>
      </c>
      <c r="AC89" s="8" cm="1">
        <f t="array" ref="AC89">TREND($B89:$V89,$B$2:$V$2,AC$2)</f>
        <v>845362.47451359162</v>
      </c>
      <c r="AD89" s="8" cm="1">
        <f t="array" ref="AD89">TREND($B89:$V89,$B$2:$V$2,AD$2)</f>
        <v>824518.3992983771</v>
      </c>
      <c r="AE89" s="8" cm="1">
        <f t="array" ref="AE89">TREND($B89:$V89,$B$2:$V$2,AE$2)</f>
        <v>803674.32408316247</v>
      </c>
      <c r="AG89" s="3">
        <f>(W89-실제값!W89)^2</f>
        <v>99466316.668812737</v>
      </c>
      <c r="AH89" s="3">
        <f>(X89-실제값!X89)^2</f>
        <v>1171146959.2072818</v>
      </c>
      <c r="AI89" s="3">
        <f>(Y89-실제값!Y89)^2</f>
        <v>398777349.37119251</v>
      </c>
      <c r="AJ89" s="3">
        <f>(Z89-실제값!Z89)^2</f>
        <v>1421521370.7070768</v>
      </c>
      <c r="AK89" s="3">
        <f>(AA89-실제값!AA89)^2</f>
        <v>13348104005.348131</v>
      </c>
      <c r="AL89" s="3">
        <f>(AB89-실제값!AB89)^2</f>
        <v>9467970282.7596378</v>
      </c>
      <c r="AM89" s="3">
        <f>(AC89-실제값!AC89)^2</f>
        <v>18035604124.482117</v>
      </c>
      <c r="AN89" s="3">
        <f>(AD89-실제값!AD89)^2</f>
        <v>26094714302.897408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 cm="1">
        <f t="array" ref="W90">TREND($B90:$V90,$B$2:$V$2,W$2)</f>
        <v>1094194.5618019521</v>
      </c>
      <c r="X90" s="8" cm="1">
        <f t="array" ref="X90">TREND($B90:$V90,$B$2:$V$2,X$2)</f>
        <v>1072315.5197109364</v>
      </c>
      <c r="Y90" s="8" cm="1">
        <f t="array" ref="Y90">TREND($B90:$V90,$B$2:$V$2,Y$2)</f>
        <v>1050436.4776199204</v>
      </c>
      <c r="Z90" s="8" cm="1">
        <f t="array" ref="Z90">TREND($B90:$V90,$B$2:$V$2,Z$2)</f>
        <v>1028557.4355289048</v>
      </c>
      <c r="AA90" s="8" cm="1">
        <f t="array" ref="AA90">TREND($B90:$V90,$B$2:$V$2,AA$2)</f>
        <v>1006678.3934378891</v>
      </c>
      <c r="AB90" s="8" cm="1">
        <f t="array" ref="AB90">TREND($B90:$V90,$B$2:$V$2,AB$2)</f>
        <v>984799.35134687321</v>
      </c>
      <c r="AC90" s="8" cm="1">
        <f t="array" ref="AC90">TREND($B90:$V90,$B$2:$V$2,AC$2)</f>
        <v>962920.30925585749</v>
      </c>
      <c r="AD90" s="8" cm="1">
        <f t="array" ref="AD90">TREND($B90:$V90,$B$2:$V$2,AD$2)</f>
        <v>941041.26716484176</v>
      </c>
      <c r="AE90" s="8" cm="1">
        <f t="array" ref="AE90">TREND($B90:$V90,$B$2:$V$2,AE$2)</f>
        <v>919162.22507382603</v>
      </c>
      <c r="AG90" s="3">
        <f>(W90-실제값!W90)^2</f>
        <v>1314307277.5369079</v>
      </c>
      <c r="AH90" s="3">
        <f>(X90-실제값!X90)^2</f>
        <v>310819685.15082848</v>
      </c>
      <c r="AI90" s="3">
        <f>(Y90-실제값!Y90)^2</f>
        <v>1057870888.5095303</v>
      </c>
      <c r="AJ90" s="3">
        <f>(Z90-실제값!Z90)^2</f>
        <v>25655232.213709068</v>
      </c>
      <c r="AK90" s="3">
        <f>(AA90-실제값!AA90)^2</f>
        <v>1717124704.0991309</v>
      </c>
      <c r="AL90" s="3">
        <f>(AB90-실제값!AB90)^2</f>
        <v>13889824358.384233</v>
      </c>
      <c r="AM90" s="3">
        <f>(AC90-실제값!AC90)^2</f>
        <v>15508372692.410322</v>
      </c>
      <c r="AN90" s="3">
        <f>(AD90-실제값!AD90)^2</f>
        <v>22132346541.298946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 cm="1">
        <f t="array" ref="W91">TREND($B91:$V91,$B$2:$V$2,W$2)</f>
        <v>1247741.4002786777</v>
      </c>
      <c r="X91" s="8" cm="1">
        <f t="array" ref="X91">TREND($B91:$V91,$B$2:$V$2,X$2)</f>
        <v>1226646.848221807</v>
      </c>
      <c r="Y91" s="8" cm="1">
        <f t="array" ref="Y91">TREND($B91:$V91,$B$2:$V$2,Y$2)</f>
        <v>1205552.2961649364</v>
      </c>
      <c r="Z91" s="8" cm="1">
        <f t="array" ref="Z91">TREND($B91:$V91,$B$2:$V$2,Z$2)</f>
        <v>1184457.7441080657</v>
      </c>
      <c r="AA91" s="8" cm="1">
        <f t="array" ref="AA91">TREND($B91:$V91,$B$2:$V$2,AA$2)</f>
        <v>1163363.1920511951</v>
      </c>
      <c r="AB91" s="8" cm="1">
        <f t="array" ref="AB91">TREND($B91:$V91,$B$2:$V$2,AB$2)</f>
        <v>1142268.6399943247</v>
      </c>
      <c r="AC91" s="8" cm="1">
        <f t="array" ref="AC91">TREND($B91:$V91,$B$2:$V$2,AC$2)</f>
        <v>1121174.0879374538</v>
      </c>
      <c r="AD91" s="8" cm="1">
        <f t="array" ref="AD91">TREND($B91:$V91,$B$2:$V$2,AD$2)</f>
        <v>1100079.5358805833</v>
      </c>
      <c r="AE91" s="8" cm="1">
        <f t="array" ref="AE91">TREND($B91:$V91,$B$2:$V$2,AE$2)</f>
        <v>1078984.9838237127</v>
      </c>
      <c r="AG91" s="3">
        <f>(W91-실제값!W91)^2</f>
        <v>209491165.0522165</v>
      </c>
      <c r="AH91" s="3">
        <f>(X91-실제값!X91)^2</f>
        <v>2160774036.5003796</v>
      </c>
      <c r="AI91" s="3">
        <f>(Y91-실제값!Y91)^2</f>
        <v>246915631.90407908</v>
      </c>
      <c r="AJ91" s="3">
        <f>(Z91-실제값!Z91)^2</f>
        <v>165520378.83150816</v>
      </c>
      <c r="AK91" s="3">
        <f>(AA91-실제값!AA91)^2</f>
        <v>83471928.766027436</v>
      </c>
      <c r="AL91" s="3">
        <f>(AB91-실제값!AB91)^2</f>
        <v>18111523.718140401</v>
      </c>
      <c r="AM91" s="3">
        <f>(AC91-실제값!AC91)^2</f>
        <v>16903040129.705767</v>
      </c>
      <c r="AN91" s="3">
        <f>(AD91-실제값!AD91)^2</f>
        <v>12160233875.572466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 cm="1">
        <f t="array" ref="W92">TREND($B92:$V92,$B$2:$V$2,W$2)</f>
        <v>1409532.0275534329</v>
      </c>
      <c r="X92" s="8" cm="1">
        <f t="array" ref="X92">TREND($B92:$V92,$B$2:$V$2,X$2)</f>
        <v>1388275.6491530309</v>
      </c>
      <c r="Y92" s="8" cm="1">
        <f t="array" ref="Y92">TREND($B92:$V92,$B$2:$V$2,Y$2)</f>
        <v>1367019.2707526293</v>
      </c>
      <c r="Z92" s="8" cm="1">
        <f t="array" ref="Z92">TREND($B92:$V92,$B$2:$V$2,Z$2)</f>
        <v>1345762.8923522274</v>
      </c>
      <c r="AA92" s="8" cm="1">
        <f t="array" ref="AA92">TREND($B92:$V92,$B$2:$V$2,AA$2)</f>
        <v>1324506.5139518254</v>
      </c>
      <c r="AB92" s="8" cm="1">
        <f t="array" ref="AB92">TREND($B92:$V92,$B$2:$V$2,AB$2)</f>
        <v>1303250.1355514238</v>
      </c>
      <c r="AC92" s="8" cm="1">
        <f t="array" ref="AC92">TREND($B92:$V92,$B$2:$V$2,AC$2)</f>
        <v>1281993.7571510219</v>
      </c>
      <c r="AD92" s="8" cm="1">
        <f t="array" ref="AD92">TREND($B92:$V92,$B$2:$V$2,AD$2)</f>
        <v>1260737.3787506199</v>
      </c>
      <c r="AE92" s="8" cm="1">
        <f t="array" ref="AE92">TREND($B92:$V92,$B$2:$V$2,AE$2)</f>
        <v>1239481.0003502183</v>
      </c>
      <c r="AG92" s="3">
        <f>(W92-실제값!W92)^2</f>
        <v>294381707.30945259</v>
      </c>
      <c r="AH92" s="3">
        <f>(X92-실제값!X92)^2</f>
        <v>53944150.785404481</v>
      </c>
      <c r="AI92" s="3">
        <f>(Y92-실제값!Y92)^2</f>
        <v>2278414703.6448994</v>
      </c>
      <c r="AJ92" s="3">
        <f>(Z92-실제값!Z92)^2</f>
        <v>689731278.92023909</v>
      </c>
      <c r="AK92" s="3">
        <f>(AA92-실제값!AA92)^2</f>
        <v>38548084.233237572</v>
      </c>
      <c r="AL92" s="3">
        <f>(AB92-실제값!AB92)^2</f>
        <v>3489397370.1915579</v>
      </c>
      <c r="AM92" s="3">
        <f>(AC92-실제값!AC92)^2</f>
        <v>167835041.63154277</v>
      </c>
      <c r="AN92" s="3">
        <f>(AD92-실제값!AD92)^2</f>
        <v>16076452891.792162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 cm="1">
        <f t="array" ref="W93">TREND($B93:$V93,$B$2:$V$2,W$2)</f>
        <v>1586745.3241771315</v>
      </c>
      <c r="X93" s="8" cm="1">
        <f t="array" ref="X93">TREND($B93:$V93,$B$2:$V$2,X$2)</f>
        <v>1565302.1144830326</v>
      </c>
      <c r="Y93" s="8" cm="1">
        <f t="array" ref="Y93">TREND($B93:$V93,$B$2:$V$2,Y$2)</f>
        <v>1543858.9047889337</v>
      </c>
      <c r="Z93" s="8" cm="1">
        <f t="array" ref="Z93">TREND($B93:$V93,$B$2:$V$2,Z$2)</f>
        <v>1522415.695094835</v>
      </c>
      <c r="AA93" s="8" cm="1">
        <f t="array" ref="AA93">TREND($B93:$V93,$B$2:$V$2,AA$2)</f>
        <v>1500972.4854007361</v>
      </c>
      <c r="AB93" s="8" cm="1">
        <f t="array" ref="AB93">TREND($B93:$V93,$B$2:$V$2,AB$2)</f>
        <v>1479529.2757066372</v>
      </c>
      <c r="AC93" s="8" cm="1">
        <f t="array" ref="AC93">TREND($B93:$V93,$B$2:$V$2,AC$2)</f>
        <v>1458086.0660125385</v>
      </c>
      <c r="AD93" s="8" cm="1">
        <f t="array" ref="AD93">TREND($B93:$V93,$B$2:$V$2,AD$2)</f>
        <v>1436642.8563184394</v>
      </c>
      <c r="AE93" s="8" cm="1">
        <f t="array" ref="AE93">TREND($B93:$V93,$B$2:$V$2,AE$2)</f>
        <v>1415199.6466243407</v>
      </c>
      <c r="AG93" s="3">
        <f>(W93-실제값!W93)^2</f>
        <v>352579125.59467012</v>
      </c>
      <c r="AH93" s="3">
        <f>(X93-실제값!X93)^2</f>
        <v>173956557.83756894</v>
      </c>
      <c r="AI93" s="3">
        <f>(Y93-실제값!Y93)^2</f>
        <v>52637182.610317141</v>
      </c>
      <c r="AJ93" s="3">
        <f>(Z93-실제값!Z93)^2</f>
        <v>182378434.78541291</v>
      </c>
      <c r="AK93" s="3">
        <f>(AA93-실제값!AA93)^2</f>
        <v>1433165964.7979782</v>
      </c>
      <c r="AL93" s="3">
        <f>(AB93-실제값!AB93)^2</f>
        <v>2937732573.5910988</v>
      </c>
      <c r="AM93" s="3">
        <f>(AC93-실제값!AC93)^2</f>
        <v>5654013112.7927647</v>
      </c>
      <c r="AN93" s="3">
        <f>(AD93-실제값!AD93)^2</f>
        <v>655387368.43662858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 cm="1">
        <f t="array" ref="W94">TREND($B94:$V94,$B$2:$V$2,W$2)</f>
        <v>1799626.178696424</v>
      </c>
      <c r="X94" s="8" cm="1">
        <f t="array" ref="X94">TREND($B94:$V94,$B$2:$V$2,X$2)</f>
        <v>1779600.7814871392</v>
      </c>
      <c r="Y94" s="8" cm="1">
        <f t="array" ref="Y94">TREND($B94:$V94,$B$2:$V$2,Y$2)</f>
        <v>1759575.3842778543</v>
      </c>
      <c r="Z94" s="8" cm="1">
        <f t="array" ref="Z94">TREND($B94:$V94,$B$2:$V$2,Z$2)</f>
        <v>1739549.9870685695</v>
      </c>
      <c r="AA94" s="8" cm="1">
        <f t="array" ref="AA94">TREND($B94:$V94,$B$2:$V$2,AA$2)</f>
        <v>1719524.5898592847</v>
      </c>
      <c r="AB94" s="8" cm="1">
        <f t="array" ref="AB94">TREND($B94:$V94,$B$2:$V$2,AB$2)</f>
        <v>1699499.1926499999</v>
      </c>
      <c r="AC94" s="8" cm="1">
        <f t="array" ref="AC94">TREND($B94:$V94,$B$2:$V$2,AC$2)</f>
        <v>1679473.795440715</v>
      </c>
      <c r="AD94" s="8" cm="1">
        <f t="array" ref="AD94">TREND($B94:$V94,$B$2:$V$2,AD$2)</f>
        <v>1659448.3982314302</v>
      </c>
      <c r="AE94" s="8" cm="1">
        <f t="array" ref="AE94">TREND($B94:$V94,$B$2:$V$2,AE$2)</f>
        <v>1639423.0010221454</v>
      </c>
      <c r="AG94" s="3">
        <f>(W94-실제값!W94)^2</f>
        <v>61862965.452426255</v>
      </c>
      <c r="AH94" s="3">
        <f>(X94-실제값!X94)^2</f>
        <v>413527698.94916117</v>
      </c>
      <c r="AI94" s="3">
        <f>(Y94-실제값!Y94)^2</f>
        <v>529893012.03897858</v>
      </c>
      <c r="AJ94" s="3">
        <f>(Z94-실제값!Z94)^2</f>
        <v>4255891728.4604654</v>
      </c>
      <c r="AK94" s="3">
        <f>(AA94-실제값!AA94)^2</f>
        <v>2567272.2865337455</v>
      </c>
      <c r="AL94" s="3">
        <f>(AB94-실제값!AB94)^2</f>
        <v>15454265947.400696</v>
      </c>
      <c r="AM94" s="3">
        <f>(AC94-실제값!AC94)^2</f>
        <v>6798891108.3036776</v>
      </c>
      <c r="AN94" s="3">
        <f>(AD94-실제값!AD94)^2</f>
        <v>12147548745.882572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 cm="1">
        <f t="array" ref="W95">TREND($B95:$V95,$B$2:$V$2,W$2)</f>
        <v>2024599.7644314212</v>
      </c>
      <c r="X95" s="8" cm="1">
        <f t="array" ref="X95">TREND($B95:$V95,$B$2:$V$2,X$2)</f>
        <v>2006157.5731114389</v>
      </c>
      <c r="Y95" s="8" cm="1">
        <f t="array" ref="Y95">TREND($B95:$V95,$B$2:$V$2,Y$2)</f>
        <v>1987715.3817914568</v>
      </c>
      <c r="Z95" s="8" cm="1">
        <f t="array" ref="Z95">TREND($B95:$V95,$B$2:$V$2,Z$2)</f>
        <v>1969273.1904714745</v>
      </c>
      <c r="AA95" s="8" cm="1">
        <f t="array" ref="AA95">TREND($B95:$V95,$B$2:$V$2,AA$2)</f>
        <v>1950830.9991514925</v>
      </c>
      <c r="AB95" s="8" cm="1">
        <f t="array" ref="AB95">TREND($B95:$V95,$B$2:$V$2,AB$2)</f>
        <v>1932388.8078315102</v>
      </c>
      <c r="AC95" s="8" cm="1">
        <f t="array" ref="AC95">TREND($B95:$V95,$B$2:$V$2,AC$2)</f>
        <v>1913946.6165115281</v>
      </c>
      <c r="AD95" s="8" cm="1">
        <f t="array" ref="AD95">TREND($B95:$V95,$B$2:$V$2,AD$2)</f>
        <v>1895504.4251915459</v>
      </c>
      <c r="AE95" s="8" cm="1">
        <f t="array" ref="AE95">TREND($B95:$V95,$B$2:$V$2,AE$2)</f>
        <v>1877062.2338715638</v>
      </c>
      <c r="AG95" s="3">
        <f>(W95-실제값!W95)^2</f>
        <v>2439111141.5396266</v>
      </c>
      <c r="AH95" s="3">
        <f>(X95-실제값!X95)^2</f>
        <v>457750862.85891515</v>
      </c>
      <c r="AI95" s="3">
        <f>(Y95-실제값!Y95)^2</f>
        <v>126025324.29004398</v>
      </c>
      <c r="AJ95" s="3">
        <f>(Z95-실제값!Z95)^2</f>
        <v>5248920530.2924948</v>
      </c>
      <c r="AK95" s="3">
        <f>(AA95-실제값!AA95)^2</f>
        <v>4352487403.3346539</v>
      </c>
      <c r="AL95" s="3">
        <f>(AB95-실제값!AB95)^2</f>
        <v>6421423878.7807007</v>
      </c>
      <c r="AM95" s="3">
        <f>(AC95-실제값!AC95)^2</f>
        <v>22673127765.382542</v>
      </c>
      <c r="AN95" s="3">
        <f>(AD95-실제값!AD95)^2</f>
        <v>12933829742.844845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 cm="1">
        <f t="array" ref="W96">TREND($B96:$V96,$B$2:$V$2,W$2)</f>
        <v>2286094.8888619179</v>
      </c>
      <c r="X96" s="8" cm="1">
        <f t="array" ref="X96">TREND($B96:$V96,$B$2:$V$2,X$2)</f>
        <v>2269518.1644027112</v>
      </c>
      <c r="Y96" s="8" cm="1">
        <f t="array" ref="Y96">TREND($B96:$V96,$B$2:$V$2,Y$2)</f>
        <v>2252941.4399435036</v>
      </c>
      <c r="Z96" s="8" cm="1">
        <f t="array" ref="Z96">TREND($B96:$V96,$B$2:$V$2,Z$2)</f>
        <v>2236364.7154842969</v>
      </c>
      <c r="AA96" s="8" cm="1">
        <f t="array" ref="AA96">TREND($B96:$V96,$B$2:$V$2,AA$2)</f>
        <v>2219787.9910250898</v>
      </c>
      <c r="AB96" s="8" cm="1">
        <f t="array" ref="AB96">TREND($B96:$V96,$B$2:$V$2,AB$2)</f>
        <v>2203211.2665658826</v>
      </c>
      <c r="AC96" s="8" cm="1">
        <f t="array" ref="AC96">TREND($B96:$V96,$B$2:$V$2,AC$2)</f>
        <v>2186634.5421066754</v>
      </c>
      <c r="AD96" s="8" cm="1">
        <f t="array" ref="AD96">TREND($B96:$V96,$B$2:$V$2,AD$2)</f>
        <v>2170057.8176474683</v>
      </c>
      <c r="AE96" s="8" cm="1">
        <f t="array" ref="AE96">TREND($B96:$V96,$B$2:$V$2,AE$2)</f>
        <v>2153481.0931882611</v>
      </c>
      <c r="AG96" s="3">
        <f>(W96-실제값!W96)^2</f>
        <v>2192188333.946424</v>
      </c>
      <c r="AH96" s="3">
        <f>(X96-실제값!X96)^2</f>
        <v>618659076.70630407</v>
      </c>
      <c r="AI96" s="3">
        <f>(Y96-실제값!Y96)^2</f>
        <v>4099075826.4351206</v>
      </c>
      <c r="AJ96" s="3">
        <f>(Z96-실제값!Z96)^2</f>
        <v>5790838218.1269665</v>
      </c>
      <c r="AK96" s="3">
        <f>(AA96-실제값!AA96)^2</f>
        <v>9885879203.3774471</v>
      </c>
      <c r="AL96" s="3">
        <f>(AB96-실제값!AB96)^2</f>
        <v>32305742652.278572</v>
      </c>
      <c r="AM96" s="3">
        <f>(AC96-실제값!AC96)^2</f>
        <v>15205820096.298576</v>
      </c>
      <c r="AN96" s="3">
        <f>(AD96-실제값!AD96)^2</f>
        <v>43937974861.086876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 cm="1">
        <f t="array" ref="W97">TREND($B97:$V97,$B$2:$V$2,W$2)</f>
        <v>2559387.6923427908</v>
      </c>
      <c r="X97" s="8" cm="1">
        <f t="array" ref="X97">TREND($B97:$V97,$B$2:$V$2,X$2)</f>
        <v>2543706.8969046012</v>
      </c>
      <c r="Y97" s="8" cm="1">
        <f t="array" ref="Y97">TREND($B97:$V97,$B$2:$V$2,Y$2)</f>
        <v>2528026.1014664117</v>
      </c>
      <c r="Z97" s="8" cm="1">
        <f t="array" ref="Z97">TREND($B97:$V97,$B$2:$V$2,Z$2)</f>
        <v>2512345.3060282227</v>
      </c>
      <c r="AA97" s="8" cm="1">
        <f t="array" ref="AA97">TREND($B97:$V97,$B$2:$V$2,AA$2)</f>
        <v>2496664.5105900331</v>
      </c>
      <c r="AB97" s="8" cm="1">
        <f t="array" ref="AB97">TREND($B97:$V97,$B$2:$V$2,AB$2)</f>
        <v>2480983.7151518436</v>
      </c>
      <c r="AC97" s="8" cm="1">
        <f t="array" ref="AC97">TREND($B97:$V97,$B$2:$V$2,AC$2)</f>
        <v>2465302.9197136546</v>
      </c>
      <c r="AD97" s="8" cm="1">
        <f t="array" ref="AD97">TREND($B97:$V97,$B$2:$V$2,AD$2)</f>
        <v>2449622.124275465</v>
      </c>
      <c r="AE97" s="8" cm="1">
        <f t="array" ref="AE97">TREND($B97:$V97,$B$2:$V$2,AE$2)</f>
        <v>2433941.3288372755</v>
      </c>
      <c r="AG97" s="3">
        <f>(W97-실제값!W97)^2</f>
        <v>4345182581.5443325</v>
      </c>
      <c r="AH97" s="3">
        <f>(X97-실제값!X97)^2</f>
        <v>2483919547.8362885</v>
      </c>
      <c r="AI97" s="3">
        <f>(Y97-실제값!Y97)^2</f>
        <v>6839732671.9353437</v>
      </c>
      <c r="AJ97" s="3">
        <f>(Z97-실제값!Z97)^2</f>
        <v>8006094975.4431601</v>
      </c>
      <c r="AK97" s="3">
        <f>(AA97-실제값!AA97)^2</f>
        <v>5239618126.0034437</v>
      </c>
      <c r="AL97" s="3">
        <f>(AB97-실제값!AB97)^2</f>
        <v>44370310120.465416</v>
      </c>
      <c r="AM97" s="3">
        <f>(AC97-실제값!AC97)^2</f>
        <v>24762147031.821632</v>
      </c>
      <c r="AN97" s="3">
        <f>(AD97-실제값!AD97)^2</f>
        <v>24512230764.261124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 cm="1">
        <f t="array" ref="W98">TREND($B98:$V98,$B$2:$V$2,W$2)</f>
        <v>2887093.1637063618</v>
      </c>
      <c r="X98" s="8" cm="1">
        <f t="array" ref="X98">TREND($B98:$V98,$B$2:$V$2,X$2)</f>
        <v>2877128.5448912643</v>
      </c>
      <c r="Y98" s="8" cm="1">
        <f t="array" ref="Y98">TREND($B98:$V98,$B$2:$V$2,Y$2)</f>
        <v>2867163.9260761668</v>
      </c>
      <c r="Z98" s="8" cm="1">
        <f t="array" ref="Z98">TREND($B98:$V98,$B$2:$V$2,Z$2)</f>
        <v>2857199.3072610688</v>
      </c>
      <c r="AA98" s="8" cm="1">
        <f t="array" ref="AA98">TREND($B98:$V98,$B$2:$V$2,AA$2)</f>
        <v>2847234.6884459713</v>
      </c>
      <c r="AB98" s="8" cm="1">
        <f t="array" ref="AB98">TREND($B98:$V98,$B$2:$V$2,AB$2)</f>
        <v>2837270.0696308739</v>
      </c>
      <c r="AC98" s="8" cm="1">
        <f t="array" ref="AC98">TREND($B98:$V98,$B$2:$V$2,AC$2)</f>
        <v>2827305.4508157764</v>
      </c>
      <c r="AD98" s="8" cm="1">
        <f t="array" ref="AD98">TREND($B98:$V98,$B$2:$V$2,AD$2)</f>
        <v>2817340.8320006784</v>
      </c>
      <c r="AE98" s="8" cm="1">
        <f t="array" ref="AE98">TREND($B98:$V98,$B$2:$V$2,AE$2)</f>
        <v>2807376.2131855809</v>
      </c>
      <c r="AG98" s="3">
        <f>(W98-실제값!W98)^2</f>
        <v>36478019005.869019</v>
      </c>
      <c r="AH98" s="3">
        <f>(X98-실제값!X98)^2</f>
        <v>11994394764.003017</v>
      </c>
      <c r="AI98" s="3">
        <f>(Y98-실제값!Y98)^2</f>
        <v>17499524572.068207</v>
      </c>
      <c r="AJ98" s="3">
        <f>(Z98-실제값!Z98)^2</f>
        <v>43416859174.06562</v>
      </c>
      <c r="AK98" s="3">
        <f>(AA98-실제값!AA98)^2</f>
        <v>29048217841.033298</v>
      </c>
      <c r="AL98" s="3">
        <f>(AB98-실제값!AB98)^2</f>
        <v>89398959525.933167</v>
      </c>
      <c r="AM98" s="3">
        <f>(AC98-실제값!AC98)^2</f>
        <v>43206827216.426445</v>
      </c>
      <c r="AN98" s="3">
        <f>(AD98-실제값!AD98)^2</f>
        <v>126421184032.25627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 cm="1">
        <f t="array" ref="W99">TREND($B99:$V99,$B$2:$V$2,W$2)</f>
        <v>3165699.9224006729</v>
      </c>
      <c r="X99" s="8" cm="1">
        <f t="array" ref="X99">TREND($B99:$V99,$B$2:$V$2,X$2)</f>
        <v>3155940.0168656148</v>
      </c>
      <c r="Y99" s="8" cm="1">
        <f t="array" ref="Y99">TREND($B99:$V99,$B$2:$V$2,Y$2)</f>
        <v>3146180.1113305567</v>
      </c>
      <c r="Z99" s="8" cm="1">
        <f t="array" ref="Z99">TREND($B99:$V99,$B$2:$V$2,Z$2)</f>
        <v>3136420.2057954981</v>
      </c>
      <c r="AA99" s="8" cm="1">
        <f t="array" ref="AA99">TREND($B99:$V99,$B$2:$V$2,AA$2)</f>
        <v>3126660.30026044</v>
      </c>
      <c r="AB99" s="8" cm="1">
        <f t="array" ref="AB99">TREND($B99:$V99,$B$2:$V$2,AB$2)</f>
        <v>3116900.3947253814</v>
      </c>
      <c r="AC99" s="8" cm="1">
        <f t="array" ref="AC99">TREND($B99:$V99,$B$2:$V$2,AC$2)</f>
        <v>3107140.4891903233</v>
      </c>
      <c r="AD99" s="8" cm="1">
        <f t="array" ref="AD99">TREND($B99:$V99,$B$2:$V$2,AD$2)</f>
        <v>3097380.5836552652</v>
      </c>
      <c r="AE99" s="8" cm="1">
        <f t="array" ref="AE99">TREND($B99:$V99,$B$2:$V$2,AE$2)</f>
        <v>3087620.6781202066</v>
      </c>
      <c r="AG99" s="3">
        <f>(W99-실제값!W99)^2</f>
        <v>4750982029.5339327</v>
      </c>
      <c r="AH99" s="3">
        <f>(X99-실제값!X99)^2</f>
        <v>15376792222.090164</v>
      </c>
      <c r="AI99" s="3">
        <f>(Y99-실제값!Y99)^2</f>
        <v>11846503549.315144</v>
      </c>
      <c r="AJ99" s="3">
        <f>(Z99-실제값!Z99)^2</f>
        <v>20063243820.472008</v>
      </c>
      <c r="AK99" s="3">
        <f>(AA99-실제값!AA99)^2</f>
        <v>34663196287.483604</v>
      </c>
      <c r="AL99" s="3">
        <f>(AB99-실제값!AB99)^2</f>
        <v>63783604909.273132</v>
      </c>
      <c r="AM99" s="3">
        <f>(AC99-실제값!AC99)^2</f>
        <v>16787799505.889061</v>
      </c>
      <c r="AN99" s="3">
        <f>(AD99-실제값!AD99)^2</f>
        <v>123836173153.81256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 cm="1">
        <f t="array" ref="W100">TREND($B100:$V100,$B$2:$V$2,W$2)</f>
        <v>3451262.5553750801</v>
      </c>
      <c r="X100" s="8" cm="1">
        <f t="array" ref="X100">TREND($B100:$V100,$B$2:$V$2,X$2)</f>
        <v>3442351.0373817501</v>
      </c>
      <c r="Y100" s="8" cm="1">
        <f t="array" ref="Y100">TREND($B100:$V100,$B$2:$V$2,Y$2)</f>
        <v>3433439.5193884205</v>
      </c>
      <c r="Z100" s="8" cm="1">
        <f t="array" ref="Z100">TREND($B100:$V100,$B$2:$V$2,Z$2)</f>
        <v>3424528.0013950905</v>
      </c>
      <c r="AA100" s="8" cm="1">
        <f t="array" ref="AA100">TREND($B100:$V100,$B$2:$V$2,AA$2)</f>
        <v>3415616.4834017609</v>
      </c>
      <c r="AB100" s="8" cm="1">
        <f t="array" ref="AB100">TREND($B100:$V100,$B$2:$V$2,AB$2)</f>
        <v>3406704.9654084309</v>
      </c>
      <c r="AC100" s="8" cm="1">
        <f t="array" ref="AC100">TREND($B100:$V100,$B$2:$V$2,AC$2)</f>
        <v>3397793.4474151013</v>
      </c>
      <c r="AD100" s="8" cm="1">
        <f t="array" ref="AD100">TREND($B100:$V100,$B$2:$V$2,AD$2)</f>
        <v>3388881.9294217713</v>
      </c>
      <c r="AE100" s="8" cm="1">
        <f t="array" ref="AE100">TREND($B100:$V100,$B$2:$V$2,AE$2)</f>
        <v>3379970.4114284418</v>
      </c>
      <c r="AG100" s="3">
        <f>(W100-실제값!W100)^2</f>
        <v>21101701041.21291</v>
      </c>
      <c r="AH100" s="3">
        <f>(X100-실제값!X100)^2</f>
        <v>77318457.048978552</v>
      </c>
      <c r="AI100" s="3">
        <f>(Y100-실제값!Y100)^2</f>
        <v>9923585153.974556</v>
      </c>
      <c r="AJ100" s="3">
        <f>(Z100-실제값!Z100)^2</f>
        <v>16291570349.684746</v>
      </c>
      <c r="AK100" s="3">
        <f>(AA100-실제값!AA100)^2</f>
        <v>7593803243.7256317</v>
      </c>
      <c r="AL100" s="3">
        <f>(AB100-실제값!AB100)^2</f>
        <v>142391886399.98935</v>
      </c>
      <c r="AM100" s="3">
        <f>(AC100-실제값!AC100)^2</f>
        <v>4877717888.4847193</v>
      </c>
      <c r="AN100" s="3">
        <f>(AD100-실제값!AD100)^2</f>
        <v>102826538383.96786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 cm="1">
        <f t="array" ref="W101">TREND($B101:$V101,$B$2:$V$2,W$2)</f>
        <v>3811341.7612915277</v>
      </c>
      <c r="X101" s="8" cm="1">
        <f t="array" ref="X101">TREND($B101:$V101,$B$2:$V$2,X$2)</f>
        <v>3807522.1256055306</v>
      </c>
      <c r="Y101" s="8" cm="1">
        <f t="array" ref="Y101">TREND($B101:$V101,$B$2:$V$2,Y$2)</f>
        <v>3803702.4899195335</v>
      </c>
      <c r="Z101" s="8" cm="1">
        <f t="array" ref="Z101">TREND($B101:$V101,$B$2:$V$2,Z$2)</f>
        <v>3799882.8542335364</v>
      </c>
      <c r="AA101" s="8" cm="1">
        <f t="array" ref="AA101">TREND($B101:$V101,$B$2:$V$2,AA$2)</f>
        <v>3796063.2185475393</v>
      </c>
      <c r="AB101" s="8" cm="1">
        <f t="array" ref="AB101">TREND($B101:$V101,$B$2:$V$2,AB$2)</f>
        <v>3792243.5828615422</v>
      </c>
      <c r="AC101" s="8" cm="1">
        <f t="array" ref="AC101">TREND($B101:$V101,$B$2:$V$2,AC$2)</f>
        <v>3788423.9471755456</v>
      </c>
      <c r="AD101" s="8" cm="1">
        <f t="array" ref="AD101">TREND($B101:$V101,$B$2:$V$2,AD$2)</f>
        <v>3784604.3114895485</v>
      </c>
      <c r="AE101" s="8" cm="1">
        <f t="array" ref="AE101">TREND($B101:$V101,$B$2:$V$2,AE$2)</f>
        <v>3780784.6758035515</v>
      </c>
      <c r="AG101" s="3">
        <f>(W101-실제값!W101)^2</f>
        <v>77975846894.467316</v>
      </c>
      <c r="AH101" s="3">
        <f>(X101-실제값!X101)^2</f>
        <v>34351210361.685513</v>
      </c>
      <c r="AI101" s="3">
        <f>(Y101-실제값!Y101)^2</f>
        <v>93516603.987283096</v>
      </c>
      <c r="AJ101" s="3">
        <f>(Z101-실제값!Z101)^2</f>
        <v>55053822635.418373</v>
      </c>
      <c r="AK101" s="3">
        <f>(AA101-실제값!AA101)^2</f>
        <v>27992205376.084091</v>
      </c>
      <c r="AL101" s="3">
        <f>(AB101-실제값!AB101)^2</f>
        <v>75131616178.410049</v>
      </c>
      <c r="AM101" s="3">
        <f>(AC101-실제값!AC101)^2</f>
        <v>42630267398.927734</v>
      </c>
      <c r="AN101" s="3">
        <f>(AD101-실제값!AD101)^2</f>
        <v>110550107090.13516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 cm="1">
        <f t="array" ref="W102">TREND($B102:$V102,$B$2:$V$2,W$2)</f>
        <v>4126049.0453096381</v>
      </c>
      <c r="X102" s="8" cm="1">
        <f t="array" ref="X102">TREND($B102:$V102,$B$2:$V$2,X$2)</f>
        <v>4126792.7995302943</v>
      </c>
      <c r="Y102" s="8" cm="1">
        <f t="array" ref="Y102">TREND($B102:$V102,$B$2:$V$2,Y$2)</f>
        <v>4127536.5537509504</v>
      </c>
      <c r="Z102" s="8" cm="1">
        <f t="array" ref="Z102">TREND($B102:$V102,$B$2:$V$2,Z$2)</f>
        <v>4128280.307971606</v>
      </c>
      <c r="AA102" s="8" cm="1">
        <f t="array" ref="AA102">TREND($B102:$V102,$B$2:$V$2,AA$2)</f>
        <v>4129024.0621922622</v>
      </c>
      <c r="AB102" s="8" cm="1">
        <f t="array" ref="AB102">TREND($B102:$V102,$B$2:$V$2,AB$2)</f>
        <v>4129767.8164129183</v>
      </c>
      <c r="AC102" s="8" cm="1">
        <f t="array" ref="AC102">TREND($B102:$V102,$B$2:$V$2,AC$2)</f>
        <v>4130511.5706335744</v>
      </c>
      <c r="AD102" s="8" cm="1">
        <f t="array" ref="AD102">TREND($B102:$V102,$B$2:$V$2,AD$2)</f>
        <v>4131255.3248542305</v>
      </c>
      <c r="AE102" s="8" cm="1">
        <f t="array" ref="AE102">TREND($B102:$V102,$B$2:$V$2,AE$2)</f>
        <v>4131999.0790748862</v>
      </c>
      <c r="AG102" s="3">
        <f>(W102-실제값!W102)^2</f>
        <v>8683792033.6374245</v>
      </c>
      <c r="AH102" s="3">
        <f>(X102-실제값!X102)^2</f>
        <v>34520508789.325264</v>
      </c>
      <c r="AI102" s="3">
        <f>(Y102-실제값!Y102)^2</f>
        <v>30476968452.044365</v>
      </c>
      <c r="AJ102" s="3">
        <f>(Z102-실제값!Z102)^2</f>
        <v>8381920.2216611579</v>
      </c>
      <c r="AK102" s="3">
        <f>(AA102-실제값!AA102)^2</f>
        <v>56737763515.348488</v>
      </c>
      <c r="AL102" s="3">
        <f>(AB102-실제값!AB102)^2</f>
        <v>102466841735.71451</v>
      </c>
      <c r="AM102" s="3">
        <f>(AC102-실제값!AC102)^2</f>
        <v>761660846.29862607</v>
      </c>
      <c r="AN102" s="3">
        <f>(AD102-실제값!AD102)^2</f>
        <v>177844564455.29608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 cm="1">
        <f t="array" ref="W103">TREND($B103:$V103,$B$2:$V$2,W$2)</f>
        <v>4487493.8256139755</v>
      </c>
      <c r="X103" s="8" cm="1">
        <f t="array" ref="X103">TREND($B103:$V103,$B$2:$V$2,X$2)</f>
        <v>4494780.2456384832</v>
      </c>
      <c r="Y103" s="8" cm="1">
        <f t="array" ref="Y103">TREND($B103:$V103,$B$2:$V$2,Y$2)</f>
        <v>4502066.6656629909</v>
      </c>
      <c r="Z103" s="8" cm="1">
        <f t="array" ref="Z103">TREND($B103:$V103,$B$2:$V$2,Z$2)</f>
        <v>4509353.0856874995</v>
      </c>
      <c r="AA103" s="8" cm="1">
        <f t="array" ref="AA103">TREND($B103:$V103,$B$2:$V$2,AA$2)</f>
        <v>4516639.5057120072</v>
      </c>
      <c r="AB103" s="8" cm="1">
        <f t="array" ref="AB103">TREND($B103:$V103,$B$2:$V$2,AB$2)</f>
        <v>4523925.9257365149</v>
      </c>
      <c r="AC103" s="8" cm="1">
        <f t="array" ref="AC103">TREND($B103:$V103,$B$2:$V$2,AC$2)</f>
        <v>4531212.3457610225</v>
      </c>
      <c r="AD103" s="8" cm="1">
        <f t="array" ref="AD103">TREND($B103:$V103,$B$2:$V$2,AD$2)</f>
        <v>4538498.7657855302</v>
      </c>
      <c r="AE103" s="8" cm="1">
        <f t="array" ref="AE103">TREND($B103:$V103,$B$2:$V$2,AE$2)</f>
        <v>4545785.1858100388</v>
      </c>
      <c r="AG103" s="3">
        <f>(W103-실제값!W103)^2</f>
        <v>69483128.946913227</v>
      </c>
      <c r="AH103" s="3">
        <f>(X103-실제값!X103)^2</f>
        <v>23461342942.211166</v>
      </c>
      <c r="AI103" s="3">
        <f>(Y103-실제값!Y103)^2</f>
        <v>71037974753.046127</v>
      </c>
      <c r="AJ103" s="3">
        <f>(Z103-실제값!Z103)^2</f>
        <v>9098836785.7872086</v>
      </c>
      <c r="AK103" s="3">
        <f>(AA103-실제값!AA103)^2</f>
        <v>682128219.71766806</v>
      </c>
      <c r="AL103" s="3">
        <f>(AB103-실제값!AB103)^2</f>
        <v>177689631703.9158</v>
      </c>
      <c r="AM103" s="3">
        <f>(AC103-실제값!AC103)^2</f>
        <v>20761744571.060215</v>
      </c>
      <c r="AN103" s="3">
        <f>(AD103-실제값!AD103)^2</f>
        <v>357355229068.14014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 cm="1">
        <f t="array" ref="W104">TREND($B104:$V104,$B$2:$V$2,W$2)</f>
        <v>5307146.2388474913</v>
      </c>
      <c r="X104" s="8" cm="1">
        <f t="array" ref="X104">TREND($B104:$V104,$B$2:$V$2,X$2)</f>
        <v>5320981.4964375282</v>
      </c>
      <c r="Y104" s="8" cm="1">
        <f t="array" ref="Y104">TREND($B104:$V104,$B$2:$V$2,Y$2)</f>
        <v>5334816.7540275659</v>
      </c>
      <c r="Z104" s="8" cm="1">
        <f t="array" ref="Z104">TREND($B104:$V104,$B$2:$V$2,Z$2)</f>
        <v>5348652.0116176028</v>
      </c>
      <c r="AA104" s="8" cm="1">
        <f t="array" ref="AA104">TREND($B104:$V104,$B$2:$V$2,AA$2)</f>
        <v>5362487.2692076396</v>
      </c>
      <c r="AB104" s="8" cm="1">
        <f t="array" ref="AB104">TREND($B104:$V104,$B$2:$V$2,AB$2)</f>
        <v>5376322.5267976774</v>
      </c>
      <c r="AC104" s="8" cm="1">
        <f t="array" ref="AC104">TREND($B104:$V104,$B$2:$V$2,AC$2)</f>
        <v>5390157.7843877142</v>
      </c>
      <c r="AD104" s="8" cm="1">
        <f t="array" ref="AD104">TREND($B104:$V104,$B$2:$V$2,AD$2)</f>
        <v>5403993.041977752</v>
      </c>
      <c r="AE104" s="8" cm="1">
        <f t="array" ref="AE104">TREND($B104:$V104,$B$2:$V$2,AE$2)</f>
        <v>5417828.2995677888</v>
      </c>
      <c r="AG104" s="3">
        <f>(W104-실제값!W104)^2</f>
        <v>24241255641.60815</v>
      </c>
      <c r="AH104" s="3">
        <f>(X104-실제값!X104)^2</f>
        <v>2692094858.5645399</v>
      </c>
      <c r="AI104" s="3">
        <f>(Y104-실제값!Y104)^2</f>
        <v>6311261428.5626621</v>
      </c>
      <c r="AJ104" s="3">
        <f>(Z104-실제값!Z104)^2</f>
        <v>60773195647.256271</v>
      </c>
      <c r="AK104" s="3">
        <f>(AA104-실제값!AA104)^2</f>
        <v>3612565655.0454116</v>
      </c>
      <c r="AL104" s="3">
        <f>(AB104-실제값!AB104)^2</f>
        <v>83854354865.361633</v>
      </c>
      <c r="AM104" s="3">
        <f>(AC104-실제값!AC104)^2</f>
        <v>1953408309.0259824</v>
      </c>
      <c r="AN104" s="3">
        <f>(AD104-실제값!AD104)^2</f>
        <v>315018974617.69965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1F740-7C33-4A6D-9EC7-38F15E8C7AD6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40507.133595202155</v>
      </c>
      <c r="AH3" s="8">
        <f t="shared" ref="AH3:AN3" si="2">SQRT((1/COUNTA(AH4:AH104))*SUM(AH4:AH104))</f>
        <v>42927.485971539034</v>
      </c>
      <c r="AI3" s="8">
        <f t="shared" si="2"/>
        <v>44086.391528020409</v>
      </c>
      <c r="AJ3" s="8">
        <f t="shared" si="2"/>
        <v>50706.80198240601</v>
      </c>
      <c r="AK3" s="8">
        <f t="shared" si="2"/>
        <v>58596.895242899976</v>
      </c>
      <c r="AL3" s="8">
        <f t="shared" si="2"/>
        <v>98887.54105656546</v>
      </c>
      <c r="AM3" s="8">
        <f t="shared" si="2"/>
        <v>67788.356107234315</v>
      </c>
      <c r="AN3" s="8">
        <f t="shared" si="2"/>
        <v>128343.5914286394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INDEX(전체모델결과!$A$2:$I$910,MATCH(ARIMA1차!$A4&amp;"_"&amp;ARIMA1차!W$3,전체모델결과!$A$2:$A$910,0),5)</f>
        <v>63028.368066503499</v>
      </c>
      <c r="X4" s="8">
        <f>INDEX(전체모델결과!$A$2:$I$910,MATCH(ARIMA1차!$A4&amp;"_"&amp;ARIMA1차!X$3,전체모델결과!$A$2:$A$910,0),5)</f>
        <v>61996.453035793245</v>
      </c>
      <c r="Y4" s="8">
        <f>INDEX(전체모델결과!$A$2:$I$910,MATCH(ARIMA1차!$A4&amp;"_"&amp;ARIMA1차!Y$3,전체모델결과!$A$2:$A$910,0),5)</f>
        <v>60954.14880310664</v>
      </c>
      <c r="Z4" s="8">
        <f>INDEX(전체모델결과!$A$2:$I$910,MATCH(ARIMA1차!$A4&amp;"_"&amp;ARIMA1차!Z$3,전체모델결과!$A$2:$A$910,0),5)</f>
        <v>59904.341797239758</v>
      </c>
      <c r="AA4" s="8">
        <f>INDEX(전체모델결과!$A$2:$I$910,MATCH(ARIMA1차!$A4&amp;"_"&amp;ARIMA1차!AA$3,전체모델결과!$A$2:$A$910,0),5)</f>
        <v>58849.116511362277</v>
      </c>
      <c r="AB4" s="8">
        <f>INDEX(전체모델결과!$A$2:$I$910,MATCH(ARIMA1차!$A4&amp;"_"&amp;ARIMA1차!AB$3,전체모델결과!$A$2:$A$910,0),5)</f>
        <v>57789.978304546385</v>
      </c>
      <c r="AC4" s="8">
        <f>INDEX(전체모델결과!$A$2:$I$910,MATCH(ARIMA1차!$A4&amp;"_"&amp;ARIMA1차!AC$3,전체모델결과!$A$2:$A$910,0),5)</f>
        <v>56728.014302414842</v>
      </c>
      <c r="AD4" s="8">
        <f>INDEX(전체모델결과!$A$2:$I$910,MATCH(ARIMA1차!$A4&amp;"_"&amp;ARIMA1차!AD$3,전체모델결과!$A$2:$A$910,0),5)</f>
        <v>55664.009594813608</v>
      </c>
      <c r="AE4" s="8">
        <f>INDEX(전체모델결과!$A$2:$I$910,MATCH(ARIMA1차!$A4&amp;"_"&amp;ARIMA1차!AE$3,전체모델결과!$A$2:$A$910,0),5)</f>
        <v>54598.531150316594</v>
      </c>
      <c r="AG4" s="3">
        <f>(W4-실제값!W4)^2</f>
        <v>90888.140273625919</v>
      </c>
      <c r="AH4" s="3">
        <f>(X4-실제값!X4)^2</f>
        <v>27993.366424014934</v>
      </c>
      <c r="AI4" s="3">
        <f>(Y4-실제값!Y4)^2</f>
        <v>86269.388810808072</v>
      </c>
      <c r="AJ4" s="3">
        <f>(Z4-실제값!Z4)^2</f>
        <v>110079.21324974694</v>
      </c>
      <c r="AK4" s="3">
        <f>(AA4-실제값!AA4)^2</f>
        <v>3807141.7105446211</v>
      </c>
      <c r="AL4" s="3">
        <f>(AB4-실제값!AB4)^2</f>
        <v>572295.86316177086</v>
      </c>
      <c r="AM4" s="3">
        <f>(AC4-실제값!AC4)^2</f>
        <v>19492394.821130127</v>
      </c>
      <c r="AN4" s="3">
        <f>(AD4-실제값!AD4)^2</f>
        <v>13258623.839955673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INDEX(전체모델결과!$A$2:$I$910,MATCH(ARIMA1차!$A5&amp;"_"&amp;ARIMA1차!W$3,전체모델결과!$A$2:$A$910,0),5)</f>
        <v>4052.5000401076395</v>
      </c>
      <c r="X5" s="8">
        <f>INDEX(전체모델결과!$A$2:$I$910,MATCH(ARIMA1차!$A5&amp;"_"&amp;ARIMA1차!X$3,전체모델결과!$A$2:$A$910,0),5)</f>
        <v>3946.7513320704456</v>
      </c>
      <c r="Y5" s="8">
        <f>INDEX(전체모델결과!$A$2:$I$910,MATCH(ARIMA1차!$A5&amp;"_"&amp;ARIMA1차!Y$3,전체모델결과!$A$2:$A$910,0),5)</f>
        <v>3841.0026240332809</v>
      </c>
      <c r="Z5" s="8">
        <f>INDEX(전체모델결과!$A$2:$I$910,MATCH(ARIMA1차!$A5&amp;"_"&amp;ARIMA1차!Z$3,전체모델결과!$A$2:$A$910,0),5)</f>
        <v>3735.253915996087</v>
      </c>
      <c r="AA5" s="8">
        <f>INDEX(전체모델결과!$A$2:$I$910,MATCH(ARIMA1차!$A5&amp;"_"&amp;ARIMA1차!AA$3,전체모델결과!$A$2:$A$910,0),5)</f>
        <v>3629.5052079588932</v>
      </c>
      <c r="AB5" s="8">
        <f>INDEX(전체모델결과!$A$2:$I$910,MATCH(ARIMA1차!$A5&amp;"_"&amp;ARIMA1차!AB$3,전체모델결과!$A$2:$A$910,0),5)</f>
        <v>3523.7564999217284</v>
      </c>
      <c r="AC5" s="8">
        <f>INDEX(전체모델결과!$A$2:$I$910,MATCH(ARIMA1차!$A5&amp;"_"&amp;ARIMA1차!AC$3,전체모델결과!$A$2:$A$910,0),5)</f>
        <v>3418.0077918845345</v>
      </c>
      <c r="AD5" s="8">
        <f>INDEX(전체모델결과!$A$2:$I$910,MATCH(ARIMA1차!$A5&amp;"_"&amp;ARIMA1차!AD$3,전체모델결과!$A$2:$A$910,0),5)</f>
        <v>3312.2590838473698</v>
      </c>
      <c r="AE5" s="8">
        <f>INDEX(전체모델결과!$A$2:$I$910,MATCH(ARIMA1차!$A5&amp;"_"&amp;ARIMA1차!AE$3,전체모델결과!$A$2:$A$910,0),5)</f>
        <v>3206.5103758101759</v>
      </c>
      <c r="AG5" s="3">
        <f>(W5-실제값!W5)^2</f>
        <v>50984.419212982182</v>
      </c>
      <c r="AH5" s="3">
        <f>(X5-실제값!X5)^2</f>
        <v>79162.098602498329</v>
      </c>
      <c r="AI5" s="3">
        <f>(Y5-실제값!Y5)^2</f>
        <v>86983.826169150314</v>
      </c>
      <c r="AJ5" s="3">
        <f>(Z5-실제값!Z5)^2</f>
        <v>185247.65413209188</v>
      </c>
      <c r="AK5" s="3">
        <f>(AA5-실제값!AA5)^2</f>
        <v>136329.5191333312</v>
      </c>
      <c r="AL5" s="3">
        <f>(AB5-실제값!AB5)^2</f>
        <v>271480.38309641479</v>
      </c>
      <c r="AM5" s="3">
        <f>(AC5-실제값!AC5)^2</f>
        <v>1621924.4892204686</v>
      </c>
      <c r="AN5" s="3">
        <f>(AD5-실제값!AD5)^2</f>
        <v>2149315.9128835863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INDEX(전체모델결과!$A$2:$I$910,MATCH(ARIMA1차!$A6&amp;"_"&amp;ARIMA1차!W$3,전체모델결과!$A$2:$A$910,0),5)</f>
        <v>2609.8512955107726</v>
      </c>
      <c r="X6" s="8">
        <f>INDEX(전체모델결과!$A$2:$I$910,MATCH(ARIMA1차!$A6&amp;"_"&amp;ARIMA1차!X$3,전체모델결과!$A$2:$A$910,0),5)</f>
        <v>2527.2019771003979</v>
      </c>
      <c r="Y6" s="8">
        <f>INDEX(전체모델결과!$A$2:$I$910,MATCH(ARIMA1차!$A6&amp;"_"&amp;ARIMA1차!Y$3,전체모델결과!$A$2:$A$910,0),5)</f>
        <v>2444.5526586899941</v>
      </c>
      <c r="Z6" s="8">
        <f>INDEX(전체모델결과!$A$2:$I$910,MATCH(ARIMA1차!$A6&amp;"_"&amp;ARIMA1차!Z$3,전체모델결과!$A$2:$A$910,0),5)</f>
        <v>2361.9033402796194</v>
      </c>
      <c r="AA6" s="8">
        <f>INDEX(전체모델결과!$A$2:$I$910,MATCH(ARIMA1차!$A6&amp;"_"&amp;ARIMA1차!AA$3,전체모델결과!$A$2:$A$910,0),5)</f>
        <v>2279.2540218692156</v>
      </c>
      <c r="AB6" s="8">
        <f>INDEX(전체모델결과!$A$2:$I$910,MATCH(ARIMA1차!$A6&amp;"_"&amp;ARIMA1차!AB$3,전체모델결과!$A$2:$A$910,0),5)</f>
        <v>2196.604703458841</v>
      </c>
      <c r="AC6" s="8">
        <f>INDEX(전체모델결과!$A$2:$I$910,MATCH(ARIMA1차!$A6&amp;"_"&amp;ARIMA1차!AC$3,전체모델결과!$A$2:$A$910,0),5)</f>
        <v>2113.9553850484663</v>
      </c>
      <c r="AD6" s="8">
        <f>INDEX(전체모델결과!$A$2:$I$910,MATCH(ARIMA1차!$A6&amp;"_"&amp;ARIMA1차!AD$3,전체모델결과!$A$2:$A$910,0),5)</f>
        <v>2031.3060666380625</v>
      </c>
      <c r="AE6" s="8">
        <f>INDEX(전체모델결과!$A$2:$I$910,MATCH(ARIMA1차!$A6&amp;"_"&amp;ARIMA1차!AE$3,전체모델결과!$A$2:$A$910,0),5)</f>
        <v>1948.6567482276878</v>
      </c>
      <c r="AG6" s="3">
        <f>(W6-실제값!W6)^2</f>
        <v>41996.425574556182</v>
      </c>
      <c r="AH6" s="3">
        <f>(X6-실제값!X6)^2</f>
        <v>100607.34771429349</v>
      </c>
      <c r="AI6" s="3">
        <f>(Y6-실제값!Y6)^2</f>
        <v>283247.92861458467</v>
      </c>
      <c r="AJ6" s="3">
        <f>(Z6-실제값!Z6)^2</f>
        <v>34647.384810532458</v>
      </c>
      <c r="AK6" s="3">
        <f>(AA6-실제값!AA6)^2</f>
        <v>69418.067026036035</v>
      </c>
      <c r="AL6" s="3">
        <f>(AB6-실제값!AB6)^2</f>
        <v>184296.09377547115</v>
      </c>
      <c r="AM6" s="3">
        <f>(AC6-실제값!AC6)^2</f>
        <v>834959.89342992939</v>
      </c>
      <c r="AN6" s="3">
        <f>(AD6-실제값!AD6)^2</f>
        <v>1641716.6195705852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INDEX(전체모델결과!$A$2:$I$910,MATCH(ARIMA1차!$A7&amp;"_"&amp;ARIMA1차!W$3,전체모델결과!$A$2:$A$910,0),5)</f>
        <v>1977.930831169273</v>
      </c>
      <c r="X7" s="8">
        <f>INDEX(전체모델결과!$A$2:$I$910,MATCH(ARIMA1차!$A7&amp;"_"&amp;ARIMA1차!X$3,전체모델결과!$A$2:$A$910,0),5)</f>
        <v>1914.4845462906815</v>
      </c>
      <c r="Y7" s="8">
        <f>INDEX(전체모델결과!$A$2:$I$910,MATCH(ARIMA1차!$A7&amp;"_"&amp;ARIMA1차!Y$3,전체모델결과!$A$2:$A$910,0),5)</f>
        <v>1851.0382614120754</v>
      </c>
      <c r="Z7" s="8">
        <f>INDEX(전체모델결과!$A$2:$I$910,MATCH(ARIMA1차!$A7&amp;"_"&amp;ARIMA1차!Z$3,전체모델결과!$A$2:$A$910,0),5)</f>
        <v>1787.5919765334693</v>
      </c>
      <c r="AA7" s="8">
        <f>INDEX(전체모델결과!$A$2:$I$910,MATCH(ARIMA1차!$A7&amp;"_"&amp;ARIMA1차!AA$3,전체모델결과!$A$2:$A$910,0),5)</f>
        <v>1724.1456916548632</v>
      </c>
      <c r="AB7" s="8">
        <f>INDEX(전체모델결과!$A$2:$I$910,MATCH(ARIMA1차!$A7&amp;"_"&amp;ARIMA1차!AB$3,전체모델결과!$A$2:$A$910,0),5)</f>
        <v>1660.6994067762571</v>
      </c>
      <c r="AC7" s="8">
        <f>INDEX(전체모델결과!$A$2:$I$910,MATCH(ARIMA1차!$A7&amp;"_"&amp;ARIMA1차!AC$3,전체모델결과!$A$2:$A$910,0),5)</f>
        <v>1597.2531218976656</v>
      </c>
      <c r="AD7" s="8">
        <f>INDEX(전체모델결과!$A$2:$I$910,MATCH(ARIMA1차!$A7&amp;"_"&amp;ARIMA1차!AD$3,전체모델결과!$A$2:$A$910,0),5)</f>
        <v>1533.8068370190595</v>
      </c>
      <c r="AE7" s="8">
        <f>INDEX(전체모델결과!$A$2:$I$910,MATCH(ARIMA1차!$A7&amp;"_"&amp;ARIMA1차!AE$3,전체모델결과!$A$2:$A$910,0),5)</f>
        <v>1470.3605521404534</v>
      </c>
      <c r="AG7" s="3">
        <f>(W7-실제값!W7)^2</f>
        <v>103902.79016818223</v>
      </c>
      <c r="AH7" s="3">
        <f>(X7-실제값!X7)^2</f>
        <v>116119.6133954406</v>
      </c>
      <c r="AI7" s="3">
        <f>(Y7-실제값!Y7)^2</f>
        <v>126700.65271622877</v>
      </c>
      <c r="AJ7" s="3">
        <f>(Z7-실제값!Z7)^2</f>
        <v>12015.924289251125</v>
      </c>
      <c r="AK7" s="3">
        <f>(AA7-실제값!AA7)^2</f>
        <v>88965.598717268571</v>
      </c>
      <c r="AL7" s="3">
        <f>(AB7-실제값!AB7)^2</f>
        <v>226236.09542473935</v>
      </c>
      <c r="AM7" s="3">
        <f>(AC7-실제값!AC7)^2</f>
        <v>392186.46638438129</v>
      </c>
      <c r="AN7" s="3">
        <f>(AD7-실제값!AD7)^2</f>
        <v>684079.04476019379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INDEX(전체모델결과!$A$2:$I$910,MATCH(ARIMA1차!$A8&amp;"_"&amp;ARIMA1차!W$3,전체모델결과!$A$2:$A$910,0),5)</f>
        <v>1594.9362717802194</v>
      </c>
      <c r="X8" s="8">
        <f>INDEX(전체모델결과!$A$2:$I$910,MATCH(ARIMA1차!$A8&amp;"_"&amp;ARIMA1차!X$3,전체모델결과!$A$2:$A$910,0),5)</f>
        <v>1537.1274427261485</v>
      </c>
      <c r="Y8" s="8">
        <f>INDEX(전체모델결과!$A$2:$I$910,MATCH(ARIMA1차!$A8&amp;"_"&amp;ARIMA1차!Y$3,전체모델결과!$A$2:$A$910,0),5)</f>
        <v>1483.6341170238418</v>
      </c>
      <c r="Z8" s="8">
        <f>INDEX(전체모델결과!$A$2:$I$910,MATCH(ARIMA1차!$A8&amp;"_"&amp;ARIMA1차!Z$3,전체모델결과!$A$2:$A$910,0),5)</f>
        <v>1432.0468582331862</v>
      </c>
      <c r="AA8" s="8">
        <f>INDEX(전체모델결과!$A$2:$I$910,MATCH(ARIMA1차!$A8&amp;"_"&amp;ARIMA1차!AA$3,전체모델결과!$A$2:$A$910,0),5)</f>
        <v>1381.3014690404507</v>
      </c>
      <c r="AB8" s="8">
        <f>INDEX(전체모델결과!$A$2:$I$910,MATCH(ARIMA1차!$A8&amp;"_"&amp;ARIMA1차!AB$3,전체모델결과!$A$2:$A$910,0),5)</f>
        <v>1330.9279159126654</v>
      </c>
      <c r="AC8" s="8">
        <f>INDEX(전체모델결과!$A$2:$I$910,MATCH(ARIMA1차!$A8&amp;"_"&amp;ARIMA1차!AC$3,전체모델결과!$A$2:$A$910,0),5)</f>
        <v>1280.7185949409215</v>
      </c>
      <c r="AD8" s="8">
        <f>INDEX(전체모델결과!$A$2:$I$910,MATCH(ARIMA1차!$A8&amp;"_"&amp;ARIMA1차!AD$3,전체모델결과!$A$2:$A$910,0),5)</f>
        <v>1230.5818118524862</v>
      </c>
      <c r="AE8" s="8">
        <f>INDEX(전체모델결과!$A$2:$I$910,MATCH(ARIMA1차!$A8&amp;"_"&amp;ARIMA1차!AE$3,전체모델결과!$A$2:$A$910,0),5)</f>
        <v>1180.4770672188624</v>
      </c>
      <c r="AG8" s="3">
        <f>(W8-실제값!W8)^2</f>
        <v>5506.082851504525</v>
      </c>
      <c r="AH8" s="3">
        <f>(X8-실제값!X8)^2</f>
        <v>2928.636391193585</v>
      </c>
      <c r="AI8" s="3">
        <f>(Y8-실제값!Y8)^2</f>
        <v>41292.704955440859</v>
      </c>
      <c r="AJ8" s="3">
        <f>(Z8-실제값!Z8)^2</f>
        <v>5694.1008880981017</v>
      </c>
      <c r="AK8" s="3">
        <f>(AA8-실제값!AA8)^2</f>
        <v>10644.646646198009</v>
      </c>
      <c r="AL8" s="3">
        <f>(AB8-실제값!AB8)^2</f>
        <v>100453.44849495805</v>
      </c>
      <c r="AM8" s="3">
        <f>(AC8-실제값!AC8)^2</f>
        <v>211901.76898771361</v>
      </c>
      <c r="AN8" s="3">
        <f>(AD8-실제값!AD8)^2</f>
        <v>311598.97336974624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INDEX(전체모델결과!$A$2:$I$910,MATCH(ARIMA1차!$A9&amp;"_"&amp;ARIMA1차!W$3,전체모델결과!$A$2:$A$910,0),5)</f>
        <v>1245.0284735186578</v>
      </c>
      <c r="X9" s="8">
        <f>INDEX(전체모델결과!$A$2:$I$910,MATCH(ARIMA1차!$A9&amp;"_"&amp;ARIMA1차!X$3,전체모델결과!$A$2:$A$910,0),5)</f>
        <v>1190.5131597007421</v>
      </c>
      <c r="Y9" s="8">
        <f>INDEX(전체모델결과!$A$2:$I$910,MATCH(ARIMA1차!$A9&amp;"_"&amp;ARIMA1차!Y$3,전체모델결과!$A$2:$A$910,0),5)</f>
        <v>1135.9978458828264</v>
      </c>
      <c r="Z9" s="8">
        <f>INDEX(전체모델결과!$A$2:$I$910,MATCH(ARIMA1차!$A9&amp;"_"&amp;ARIMA1차!Z$3,전체모델결과!$A$2:$A$910,0),5)</f>
        <v>1081.4825320649106</v>
      </c>
      <c r="AA9" s="8">
        <f>INDEX(전체모델결과!$A$2:$I$910,MATCH(ARIMA1차!$A9&amp;"_"&amp;ARIMA1차!AA$3,전체모델결과!$A$2:$A$910,0),5)</f>
        <v>1026.9672182469803</v>
      </c>
      <c r="AB9" s="8">
        <f>INDEX(전체모델결과!$A$2:$I$910,MATCH(ARIMA1차!$A9&amp;"_"&amp;ARIMA1차!AB$3,전체모델결과!$A$2:$A$910,0),5)</f>
        <v>972.4519044290646</v>
      </c>
      <c r="AC9" s="8">
        <f>INDEX(전체모델결과!$A$2:$I$910,MATCH(ARIMA1차!$A9&amp;"_"&amp;ARIMA1차!AC$3,전체모델결과!$A$2:$A$910,0),5)</f>
        <v>917.93659061114886</v>
      </c>
      <c r="AD9" s="8">
        <f>INDEX(전체모델결과!$A$2:$I$910,MATCH(ARIMA1차!$A9&amp;"_"&amp;ARIMA1차!AD$3,전체모델결과!$A$2:$A$910,0),5)</f>
        <v>863.42127679323312</v>
      </c>
      <c r="AE9" s="8">
        <f>INDEX(전체모델결과!$A$2:$I$910,MATCH(ARIMA1차!$A9&amp;"_"&amp;ARIMA1차!AE$3,전체모델결과!$A$2:$A$910,0),5)</f>
        <v>808.90596297531738</v>
      </c>
      <c r="AG9" s="3">
        <f>(W9-실제값!W9)^2</f>
        <v>26836.023534298725</v>
      </c>
      <c r="AH9" s="3">
        <f>(X9-실제값!X9)^2</f>
        <v>71957.236717038468</v>
      </c>
      <c r="AI9" s="3">
        <f>(Y9-실제값!Y9)^2</f>
        <v>89206.803262592279</v>
      </c>
      <c r="AJ9" s="3">
        <f>(Z9-실제값!Z9)^2</f>
        <v>111118.65744568234</v>
      </c>
      <c r="AK9" s="3">
        <f>(AA9-실제값!AA9)^2</f>
        <v>184275.24870164416</v>
      </c>
      <c r="AL9" s="3">
        <f>(AB9-실제값!AB9)^2</f>
        <v>227442.30619554507</v>
      </c>
      <c r="AM9" s="3">
        <f>(AC9-실제값!AC9)^2</f>
        <v>551810.09852837399</v>
      </c>
      <c r="AN9" s="3">
        <f>(AD9-실제값!AD9)^2</f>
        <v>635512.05003861373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INDEX(전체모델결과!$A$2:$I$910,MATCH(ARIMA1차!$A10&amp;"_"&amp;ARIMA1차!W$3,전체모델결과!$A$2:$A$910,0),5)</f>
        <v>1075.7904511050729</v>
      </c>
      <c r="X10" s="8">
        <f>INDEX(전체모델결과!$A$2:$I$910,MATCH(ARIMA1차!$A10&amp;"_"&amp;ARIMA1차!X$3,전체모델결과!$A$2:$A$910,0),5)</f>
        <v>1025.8117581246188</v>
      </c>
      <c r="Y10" s="8">
        <f>INDEX(전체모델결과!$A$2:$I$910,MATCH(ARIMA1차!$A10&amp;"_"&amp;ARIMA1차!Y$3,전체모델결과!$A$2:$A$910,0),5)</f>
        <v>975.83306514416472</v>
      </c>
      <c r="Z10" s="8">
        <f>INDEX(전체모델결과!$A$2:$I$910,MATCH(ARIMA1차!$A10&amp;"_"&amp;ARIMA1차!Z$3,전체모델결과!$A$2:$A$910,0),5)</f>
        <v>925.85437216371065</v>
      </c>
      <c r="AA10" s="8">
        <f>INDEX(전체모델결과!$A$2:$I$910,MATCH(ARIMA1차!$A10&amp;"_"&amp;ARIMA1차!AA$3,전체모델결과!$A$2:$A$910,0),5)</f>
        <v>875.87567918325658</v>
      </c>
      <c r="AB10" s="8">
        <f>INDEX(전체모델결과!$A$2:$I$910,MATCH(ARIMA1차!$A10&amp;"_"&amp;ARIMA1차!AB$3,전체모델결과!$A$2:$A$910,0),5)</f>
        <v>825.89698620280251</v>
      </c>
      <c r="AC10" s="8">
        <f>INDEX(전체모델결과!$A$2:$I$910,MATCH(ARIMA1차!$A10&amp;"_"&amp;ARIMA1차!AC$3,전체모델결과!$A$2:$A$910,0),5)</f>
        <v>775.91829322234844</v>
      </c>
      <c r="AD10" s="8">
        <f>INDEX(전체모델결과!$A$2:$I$910,MATCH(ARIMA1차!$A10&amp;"_"&amp;ARIMA1차!AD$3,전체모델결과!$A$2:$A$910,0),5)</f>
        <v>725.93960024189437</v>
      </c>
      <c r="AE10" s="8">
        <f>INDEX(전체모델결과!$A$2:$I$910,MATCH(ARIMA1차!$A10&amp;"_"&amp;ARIMA1차!AE$3,전체모델결과!$A$2:$A$910,0),5)</f>
        <v>675.9609072614403</v>
      </c>
      <c r="AG10" s="3">
        <f>(W10-실제값!W10)^2</f>
        <v>87948.865236163867</v>
      </c>
      <c r="AH10" s="3">
        <f>(X10-실제값!X10)^2</f>
        <v>21227.126085392072</v>
      </c>
      <c r="AI10" s="3">
        <f>(Y10-실제값!Y10)^2</f>
        <v>51179.625052608717</v>
      </c>
      <c r="AJ10" s="3">
        <f>(Z10-실제값!Z10)^2</f>
        <v>135989.63122225474</v>
      </c>
      <c r="AK10" s="3">
        <f>(AA10-실제값!AA10)^2</f>
        <v>107338.45353490885</v>
      </c>
      <c r="AL10" s="3">
        <f>(AB10-실제값!AB10)^2</f>
        <v>328061.59228900232</v>
      </c>
      <c r="AM10" s="3">
        <f>(AC10-실제값!AC10)^2</f>
        <v>375133.11005691689</v>
      </c>
      <c r="AN10" s="3">
        <f>(AD10-실제값!AD10)^2</f>
        <v>380539.16639481526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INDEX(전체모델결과!$A$2:$I$910,MATCH(ARIMA1차!$A11&amp;"_"&amp;ARIMA1차!W$3,전체모델결과!$A$2:$A$910,0),5)</f>
        <v>1067.0830230696668</v>
      </c>
      <c r="X11" s="8">
        <f>INDEX(전체모델결과!$A$2:$I$910,MATCH(ARIMA1차!$A11&amp;"_"&amp;ARIMA1차!X$3,전체모델결과!$A$2:$A$910,0),5)</f>
        <v>1012.1108304028126</v>
      </c>
      <c r="Y11" s="8">
        <f>INDEX(전체모델결과!$A$2:$I$910,MATCH(ARIMA1차!$A11&amp;"_"&amp;ARIMA1차!Y$3,전체모델결과!$A$2:$A$910,0),5)</f>
        <v>963.03390096237911</v>
      </c>
      <c r="Z11" s="8">
        <f>INDEX(전체모델결과!$A$2:$I$910,MATCH(ARIMA1차!$A11&amp;"_"&amp;ARIMA1차!Z$3,전체모델결과!$A$2:$A$910,0),5)</f>
        <v>916.29023050395961</v>
      </c>
      <c r="AA11" s="8">
        <f>INDEX(전체모델결과!$A$2:$I$910,MATCH(ARIMA1차!$A11&amp;"_"&amp;ARIMA1차!AA$3,전체모델결과!$A$2:$A$910,0),5)</f>
        <v>870.47002983274683</v>
      </c>
      <c r="AB11" s="8">
        <f>INDEX(전체모델결과!$A$2:$I$910,MATCH(ARIMA1차!$A11&amp;"_"&amp;ARIMA1차!AB$3,전체모델결과!$A$2:$A$910,0),5)</f>
        <v>825.01532499996688</v>
      </c>
      <c r="AC11" s="8">
        <f>INDEX(전체모델결과!$A$2:$I$910,MATCH(ARIMA1차!$A11&amp;"_"&amp;ARIMA1차!AC$3,전체모델결과!$A$2:$A$910,0),5)</f>
        <v>779.70527807558676</v>
      </c>
      <c r="AD11" s="8">
        <f>INDEX(전체모델결과!$A$2:$I$910,MATCH(ARIMA1차!$A11&amp;"_"&amp;ARIMA1차!AD$3,전체모델결과!$A$2:$A$910,0),5)</f>
        <v>734.45248463610915</v>
      </c>
      <c r="AE11" s="8">
        <f>INDEX(전체모델결과!$A$2:$I$910,MATCH(ARIMA1차!$A11&amp;"_"&amp;ARIMA1차!AE$3,전체모델결과!$A$2:$A$910,0),5)</f>
        <v>689.22235128878617</v>
      </c>
      <c r="AG11" s="3">
        <f>(W11-실제값!W11)^2</f>
        <v>55703.215667524673</v>
      </c>
      <c r="AH11" s="3">
        <f>(X11-실제값!X11)^2</f>
        <v>80018.860190860942</v>
      </c>
      <c r="AI11" s="3">
        <f>(Y11-실제값!Y11)^2</f>
        <v>44016.597175599512</v>
      </c>
      <c r="AJ11" s="3">
        <f>(Z11-실제값!Z11)^2</f>
        <v>66922.337933225528</v>
      </c>
      <c r="AK11" s="3">
        <f>(AA11-실제값!AA11)^2</f>
        <v>79820.816919281424</v>
      </c>
      <c r="AL11" s="3">
        <f>(AB11-실제값!AB11)^2</f>
        <v>166190.88432483847</v>
      </c>
      <c r="AM11" s="3">
        <f>(AC11-실제값!AC11)^2</f>
        <v>126284.31560670969</v>
      </c>
      <c r="AN11" s="3">
        <f>(AD11-실제값!AD11)^2</f>
        <v>280734.56963893614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INDEX(전체모델결과!$A$2:$I$910,MATCH(ARIMA1차!$A12&amp;"_"&amp;ARIMA1차!W$3,전체모델결과!$A$2:$A$910,0),5)</f>
        <v>1045.0988999698166</v>
      </c>
      <c r="X12" s="8">
        <f>INDEX(전체모델결과!$A$2:$I$910,MATCH(ARIMA1차!$A12&amp;"_"&amp;ARIMA1차!X$3,전체모델결과!$A$2:$A$910,0),5)</f>
        <v>1000.0502608251845</v>
      </c>
      <c r="Y12" s="8">
        <f>INDEX(전체모델결과!$A$2:$I$910,MATCH(ARIMA1차!$A12&amp;"_"&amp;ARIMA1차!Y$3,전체모델결과!$A$2:$A$910,0),5)</f>
        <v>955.00162168055249</v>
      </c>
      <c r="Z12" s="8">
        <f>INDEX(전체모델결과!$A$2:$I$910,MATCH(ARIMA1차!$A12&amp;"_"&amp;ARIMA1차!Z$3,전체모델결과!$A$2:$A$910,0),5)</f>
        <v>909.95298253593501</v>
      </c>
      <c r="AA12" s="8">
        <f>INDEX(전체모델결과!$A$2:$I$910,MATCH(ARIMA1차!$A12&amp;"_"&amp;ARIMA1차!AA$3,전체모델결과!$A$2:$A$910,0),5)</f>
        <v>864.90434339130297</v>
      </c>
      <c r="AB12" s="8">
        <f>INDEX(전체모델결과!$A$2:$I$910,MATCH(ARIMA1차!$A12&amp;"_"&amp;ARIMA1차!AB$3,전체모델결과!$A$2:$A$910,0),5)</f>
        <v>819.85570424668549</v>
      </c>
      <c r="AC12" s="8">
        <f>INDEX(전체모델결과!$A$2:$I$910,MATCH(ARIMA1차!$A12&amp;"_"&amp;ARIMA1차!AC$3,전체모델결과!$A$2:$A$910,0),5)</f>
        <v>774.80706510205346</v>
      </c>
      <c r="AD12" s="8">
        <f>INDEX(전체모델결과!$A$2:$I$910,MATCH(ARIMA1차!$A12&amp;"_"&amp;ARIMA1차!AD$3,전체모델결과!$A$2:$A$910,0),5)</f>
        <v>729.75842595742142</v>
      </c>
      <c r="AE12" s="8">
        <f>INDEX(전체모델결과!$A$2:$I$910,MATCH(ARIMA1차!$A12&amp;"_"&amp;ARIMA1차!AE$3,전체모델결과!$A$2:$A$910,0),5)</f>
        <v>684.70978681280394</v>
      </c>
      <c r="AG12" s="3">
        <f>(W12-실제값!W12)^2</f>
        <v>95645.79132007093</v>
      </c>
      <c r="AH12" s="3">
        <f>(X12-실제값!X12)^2</f>
        <v>33934.518780251732</v>
      </c>
      <c r="AI12" s="3">
        <f>(Y12-실제값!Y12)^2</f>
        <v>34693.865315781979</v>
      </c>
      <c r="AJ12" s="3">
        <f>(Z12-실제값!Z12)^2</f>
        <v>89185.031064316368</v>
      </c>
      <c r="AK12" s="3">
        <f>(AA12-실제값!AA12)^2</f>
        <v>21960.654482048994</v>
      </c>
      <c r="AL12" s="3">
        <f>(AB12-실제값!AB12)^2</f>
        <v>97829.33896075566</v>
      </c>
      <c r="AM12" s="3">
        <f>(AC12-실제값!AC12)^2</f>
        <v>238175.21534549899</v>
      </c>
      <c r="AN12" s="3">
        <f>(AD12-실제값!AD12)^2</f>
        <v>197433.19719839303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INDEX(전체모델결과!$A$2:$I$910,MATCH(ARIMA1차!$A13&amp;"_"&amp;ARIMA1차!W$3,전체모델결과!$A$2:$A$910,0),5)</f>
        <v>1087.7739437443088</v>
      </c>
      <c r="X13" s="8">
        <f>INDEX(전체모델결과!$A$2:$I$910,MATCH(ARIMA1차!$A13&amp;"_"&amp;ARIMA1차!X$3,전체모델결과!$A$2:$A$910,0),5)</f>
        <v>1050.9690726269473</v>
      </c>
      <c r="Y13" s="8">
        <f>INDEX(전체모델결과!$A$2:$I$910,MATCH(ARIMA1차!$A13&amp;"_"&amp;ARIMA1차!Y$3,전체모델결과!$A$2:$A$910,0),5)</f>
        <v>1014.1642015095858</v>
      </c>
      <c r="Z13" s="8">
        <f>INDEX(전체모델결과!$A$2:$I$910,MATCH(ARIMA1차!$A13&amp;"_"&amp;ARIMA1차!Z$3,전체모델결과!$A$2:$A$910,0),5)</f>
        <v>977.35933039222436</v>
      </c>
      <c r="AA13" s="8">
        <f>INDEX(전체모델결과!$A$2:$I$910,MATCH(ARIMA1차!$A13&amp;"_"&amp;ARIMA1차!AA$3,전체모델결과!$A$2:$A$910,0),5)</f>
        <v>940.55445927486289</v>
      </c>
      <c r="AB13" s="8">
        <f>INDEX(전체모델결과!$A$2:$I$910,MATCH(ARIMA1차!$A13&amp;"_"&amp;ARIMA1차!AB$3,전체모델결과!$A$2:$A$910,0),5)</f>
        <v>903.74958815748687</v>
      </c>
      <c r="AC13" s="8">
        <f>INDEX(전체모델결과!$A$2:$I$910,MATCH(ARIMA1차!$A13&amp;"_"&amp;ARIMA1차!AC$3,전체모델결과!$A$2:$A$910,0),5)</f>
        <v>866.9447170401254</v>
      </c>
      <c r="AD13" s="8">
        <f>INDEX(전체모델결과!$A$2:$I$910,MATCH(ARIMA1차!$A13&amp;"_"&amp;ARIMA1차!AD$3,전체모델결과!$A$2:$A$910,0),5)</f>
        <v>830.13984592276393</v>
      </c>
      <c r="AE13" s="8">
        <f>INDEX(전체모델결과!$A$2:$I$910,MATCH(ARIMA1차!$A13&amp;"_"&amp;ARIMA1차!AE$3,전체모델결과!$A$2:$A$910,0),5)</f>
        <v>793.33497480540245</v>
      </c>
      <c r="AG13" s="3">
        <f>(W13-실제값!W13)^2</f>
        <v>4329.0541429206996</v>
      </c>
      <c r="AH13" s="3">
        <f>(X13-실제값!X13)^2</f>
        <v>6958.9482678706845</v>
      </c>
      <c r="AI13" s="3">
        <f>(Y13-실제값!Y13)^2</f>
        <v>61247.757934622823</v>
      </c>
      <c r="AJ13" s="3">
        <f>(Z13-실제값!Z13)^2</f>
        <v>30844.48051001288</v>
      </c>
      <c r="AK13" s="3">
        <f>(AA13-실제값!AA13)^2</f>
        <v>27676.724797795792</v>
      </c>
      <c r="AL13" s="3">
        <f>(AB13-실제값!AB13)^2</f>
        <v>76490.030721445612</v>
      </c>
      <c r="AM13" s="3">
        <f>(AC13-실제값!AC13)^2</f>
        <v>93364.973706168239</v>
      </c>
      <c r="AN13" s="3">
        <f>(AD13-실제값!AD13)^2</f>
        <v>213247.44382715577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INDEX(전체모델결과!$A$2:$I$910,MATCH(ARIMA1차!$A14&amp;"_"&amp;ARIMA1차!W$3,전체모델결과!$A$2:$A$910,0),5)</f>
        <v>1153.2517857869557</v>
      </c>
      <c r="X14" s="8">
        <f>INDEX(전체모델결과!$A$2:$I$910,MATCH(ARIMA1차!$A14&amp;"_"&amp;ARIMA1차!X$3,전체모델결과!$A$2:$A$910,0),5)</f>
        <v>1055.9916846898204</v>
      </c>
      <c r="Y14" s="8">
        <f>INDEX(전체모델결과!$A$2:$I$910,MATCH(ARIMA1차!$A14&amp;"_"&amp;ARIMA1차!Y$3,전체모델결과!$A$2:$A$910,0),5)</f>
        <v>985.22187303398664</v>
      </c>
      <c r="Z14" s="8">
        <f>INDEX(전체모델결과!$A$2:$I$910,MATCH(ARIMA1차!$A14&amp;"_"&amp;ARIMA1차!Z$3,전체모델결과!$A$2:$A$910,0),5)</f>
        <v>927.64759070977254</v>
      </c>
      <c r="AA14" s="8">
        <f>INDEX(전체모델결과!$A$2:$I$910,MATCH(ARIMA1차!$A14&amp;"_"&amp;ARIMA1차!AA$3,전체모델결과!$A$2:$A$910,0),5)</f>
        <v>876.64635828473308</v>
      </c>
      <c r="AB14" s="8">
        <f>INDEX(전체모델결과!$A$2:$I$910,MATCH(ARIMA1차!$A14&amp;"_"&amp;ARIMA1차!AB$3,전체모델결과!$A$2:$A$910,0),5)</f>
        <v>828.9193397158889</v>
      </c>
      <c r="AC14" s="8">
        <f>INDEX(전체모델결과!$A$2:$I$910,MATCH(ARIMA1차!$A14&amp;"_"&amp;ARIMA1차!AC$3,전체모델결과!$A$2:$A$910,0),5)</f>
        <v>782.8232955866772</v>
      </c>
      <c r="AD14" s="8">
        <f>INDEX(전체모델결과!$A$2:$I$910,MATCH(ARIMA1차!$A14&amp;"_"&amp;ARIMA1차!AD$3,전체모델결과!$A$2:$A$910,0),5)</f>
        <v>737.53968391899002</v>
      </c>
      <c r="AE14" s="8">
        <f>INDEX(전체모델결과!$A$2:$I$910,MATCH(ARIMA1차!$A14&amp;"_"&amp;ARIMA1차!AE$3,전체모델결과!$A$2:$A$910,0),5)</f>
        <v>692.66076682436039</v>
      </c>
      <c r="AG14" s="3">
        <f>(W14-실제값!W14)^2</f>
        <v>23728.740381864594</v>
      </c>
      <c r="AH14" s="3">
        <f>(X14-실제값!X14)^2</f>
        <v>104865.19638492721</v>
      </c>
      <c r="AI14" s="3">
        <f>(Y14-실제값!Y14)^2</f>
        <v>31887.907214936411</v>
      </c>
      <c r="AJ14" s="3">
        <f>(Z14-실제값!Z14)^2</f>
        <v>206609.74115512604</v>
      </c>
      <c r="AK14" s="3">
        <f>(AA14-실제값!AA14)^2</f>
        <v>170242.82159719634</v>
      </c>
      <c r="AL14" s="3">
        <f>(AB14-실제값!AB14)^2</f>
        <v>246445.66427388214</v>
      </c>
      <c r="AM14" s="3">
        <f>(AC14-실제값!AC14)^2</f>
        <v>203413.83903652421</v>
      </c>
      <c r="AN14" s="3">
        <f>(AD14-실제값!AD14)^2</f>
        <v>253750.95870850008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INDEX(전체모델결과!$A$2:$I$910,MATCH(ARIMA1차!$A15&amp;"_"&amp;ARIMA1차!W$3,전체모델결과!$A$2:$A$910,0),5)</f>
        <v>1130.6340092547325</v>
      </c>
      <c r="X15" s="8">
        <f>INDEX(전체모델결과!$A$2:$I$910,MATCH(ARIMA1차!$A15&amp;"_"&amp;ARIMA1차!X$3,전체모델결과!$A$2:$A$910,0),5)</f>
        <v>1082.3519088851899</v>
      </c>
      <c r="Y15" s="8">
        <f>INDEX(전체모델결과!$A$2:$I$910,MATCH(ARIMA1차!$A15&amp;"_"&amp;ARIMA1차!Y$3,전체모델결과!$A$2:$A$910,0),5)</f>
        <v>1034.0698085156619</v>
      </c>
      <c r="Z15" s="8">
        <f>INDEX(전체모델결과!$A$2:$I$910,MATCH(ARIMA1차!$A15&amp;"_"&amp;ARIMA1차!Z$3,전체모델결과!$A$2:$A$910,0),5)</f>
        <v>985.78770814611926</v>
      </c>
      <c r="AA15" s="8">
        <f>INDEX(전체모델결과!$A$2:$I$910,MATCH(ARIMA1차!$A15&amp;"_"&amp;ARIMA1차!AA$3,전체모델결과!$A$2:$A$910,0),5)</f>
        <v>937.50560777659121</v>
      </c>
      <c r="AB15" s="8">
        <f>INDEX(전체모델결과!$A$2:$I$910,MATCH(ARIMA1차!$A15&amp;"_"&amp;ARIMA1차!AB$3,전체모델결과!$A$2:$A$910,0),5)</f>
        <v>889.2235074070486</v>
      </c>
      <c r="AC15" s="8">
        <f>INDEX(전체모델결과!$A$2:$I$910,MATCH(ARIMA1차!$A15&amp;"_"&amp;ARIMA1차!AC$3,전체모델결과!$A$2:$A$910,0),5)</f>
        <v>840.94140703752055</v>
      </c>
      <c r="AD15" s="8">
        <f>INDEX(전체모델결과!$A$2:$I$910,MATCH(ARIMA1차!$A15&amp;"_"&amp;ARIMA1차!AD$3,전체모델결과!$A$2:$A$910,0),5)</f>
        <v>792.65930666797794</v>
      </c>
      <c r="AE15" s="8">
        <f>INDEX(전체모델결과!$A$2:$I$910,MATCH(ARIMA1차!$A15&amp;"_"&amp;ARIMA1차!AE$3,전체모델결과!$A$2:$A$910,0),5)</f>
        <v>744.37720629844989</v>
      </c>
      <c r="AG15" s="3">
        <f>(W15-실제값!W15)^2</f>
        <v>37139.206687311591</v>
      </c>
      <c r="AH15" s="3">
        <f>(X15-실제값!X15)^2</f>
        <v>124674.68602572339</v>
      </c>
      <c r="AI15" s="3">
        <f>(Y15-실제값!Y15)^2</f>
        <v>14882.459254766502</v>
      </c>
      <c r="AJ15" s="3">
        <f>(Z15-실제값!Z15)^2</f>
        <v>270983.28177011019</v>
      </c>
      <c r="AK15" s="3">
        <f>(AA15-실제값!AA15)^2</f>
        <v>289895.65404733259</v>
      </c>
      <c r="AL15" s="3">
        <f>(AB15-실제값!AB15)^2</f>
        <v>186704.67460209702</v>
      </c>
      <c r="AM15" s="3">
        <f>(AC15-실제값!AC15)^2</f>
        <v>439274.47104382468</v>
      </c>
      <c r="AN15" s="3">
        <f>(AD15-실제값!AD15)^2</f>
        <v>400832.02357097855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INDEX(전체모델결과!$A$2:$I$910,MATCH(ARIMA1차!$A16&amp;"_"&amp;ARIMA1차!W$3,전체모델결과!$A$2:$A$910,0),5)</f>
        <v>1188.943181351875</v>
      </c>
      <c r="X16" s="8">
        <f>INDEX(전체모델결과!$A$2:$I$910,MATCH(ARIMA1차!$A16&amp;"_"&amp;ARIMA1차!X$3,전체모델결과!$A$2:$A$910,0),5)</f>
        <v>1124.2171724742657</v>
      </c>
      <c r="Y16" s="8">
        <f>INDEX(전체모델결과!$A$2:$I$910,MATCH(ARIMA1차!$A16&amp;"_"&amp;ARIMA1차!Y$3,전체모델결과!$A$2:$A$910,0),5)</f>
        <v>1059.4911635966564</v>
      </c>
      <c r="Z16" s="8">
        <f>INDEX(전체모델결과!$A$2:$I$910,MATCH(ARIMA1차!$A16&amp;"_"&amp;ARIMA1차!Z$3,전체모델결과!$A$2:$A$910,0),5)</f>
        <v>994.76515471904713</v>
      </c>
      <c r="AA16" s="8">
        <f>INDEX(전체모델결과!$A$2:$I$910,MATCH(ARIMA1차!$A16&amp;"_"&amp;ARIMA1차!AA$3,전체모델결과!$A$2:$A$910,0),5)</f>
        <v>930.03914584145241</v>
      </c>
      <c r="AB16" s="8">
        <f>INDEX(전체모델결과!$A$2:$I$910,MATCH(ARIMA1차!$A16&amp;"_"&amp;ARIMA1차!AB$3,전체모델결과!$A$2:$A$910,0),5)</f>
        <v>865.31313696384314</v>
      </c>
      <c r="AC16" s="8">
        <f>INDEX(전체모델결과!$A$2:$I$910,MATCH(ARIMA1차!$A16&amp;"_"&amp;ARIMA1차!AC$3,전체모델결과!$A$2:$A$910,0),5)</f>
        <v>800.58712808623386</v>
      </c>
      <c r="AD16" s="8">
        <f>INDEX(전체모델결과!$A$2:$I$910,MATCH(ARIMA1차!$A16&amp;"_"&amp;ARIMA1차!AD$3,전체모델결과!$A$2:$A$910,0),5)</f>
        <v>735.86111920863914</v>
      </c>
      <c r="AE16" s="8">
        <f>INDEX(전체모델결과!$A$2:$I$910,MATCH(ARIMA1차!$A16&amp;"_"&amp;ARIMA1차!AE$3,전체모델결과!$A$2:$A$910,0),5)</f>
        <v>671.13511033102986</v>
      </c>
      <c r="AG16" s="3">
        <f>(W16-실제값!W16)^2</f>
        <v>90281.331717860652</v>
      </c>
      <c r="AH16" s="3">
        <f>(X16-실제값!X16)^2</f>
        <v>471548.81419148576</v>
      </c>
      <c r="AI16" s="3">
        <f>(Y16-실제값!Y16)^2</f>
        <v>278125.09727457602</v>
      </c>
      <c r="AJ16" s="3">
        <f>(Z16-실제값!Z16)^2</f>
        <v>421368.79133860284</v>
      </c>
      <c r="AK16" s="3">
        <f>(AA16-실제값!AA16)^2</f>
        <v>419287.93818933761</v>
      </c>
      <c r="AL16" s="3">
        <f>(AB16-실제값!AB16)^2</f>
        <v>381879.05768688401</v>
      </c>
      <c r="AM16" s="3">
        <f>(AC16-실제값!AC16)^2</f>
        <v>605457.31038471649</v>
      </c>
      <c r="AN16" s="3">
        <f>(AD16-실제값!AD16)^2</f>
        <v>861974.69122618227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INDEX(전체모델결과!$A$2:$I$910,MATCH(ARIMA1차!$A17&amp;"_"&amp;ARIMA1차!W$3,전체모델결과!$A$2:$A$910,0),5)</f>
        <v>1719.6857118994901</v>
      </c>
      <c r="X17" s="8">
        <f>INDEX(전체모델결과!$A$2:$I$910,MATCH(ARIMA1차!$A17&amp;"_"&amp;ARIMA1차!X$3,전체모델결과!$A$2:$A$910,0),5)</f>
        <v>1589.89866242379</v>
      </c>
      <c r="Y17" s="8">
        <f>INDEX(전체모델결과!$A$2:$I$910,MATCH(ARIMA1차!$A17&amp;"_"&amp;ARIMA1차!Y$3,전체모델결과!$A$2:$A$910,0),5)</f>
        <v>1475.6619000606652</v>
      </c>
      <c r="Z17" s="8">
        <f>INDEX(전체모델결과!$A$2:$I$910,MATCH(ARIMA1차!$A17&amp;"_"&amp;ARIMA1차!Z$3,전체모델결과!$A$2:$A$910,0),5)</f>
        <v>1372.1442470320139</v>
      </c>
      <c r="AA17" s="8">
        <f>INDEX(전체모델결과!$A$2:$I$910,MATCH(ARIMA1차!$A17&amp;"_"&amp;ARIMA1차!AA$3,전체모델결과!$A$2:$A$910,0),5)</f>
        <v>1276.0154804009464</v>
      </c>
      <c r="AB17" s="8">
        <f>INDEX(전체모델결과!$A$2:$I$910,MATCH(ARIMA1차!$A17&amp;"_"&amp;ARIMA1차!AB$3,전체모델결과!$A$2:$A$910,0),5)</f>
        <v>1184.9800140145244</v>
      </c>
      <c r="AC17" s="8">
        <f>INDEX(전체모델결과!$A$2:$I$910,MATCH(ARIMA1차!$A17&amp;"_"&amp;ARIMA1차!AC$3,전체모델결과!$A$2:$A$910,0),5)</f>
        <v>1097.4554565779551</v>
      </c>
      <c r="AD17" s="8">
        <f>INDEX(전체모델결과!$A$2:$I$910,MATCH(ARIMA1차!$A17&amp;"_"&amp;ARIMA1차!AD$3,전체모델결과!$A$2:$A$910,0),5)</f>
        <v>1012.3510356072638</v>
      </c>
      <c r="AE17" s="8">
        <f>INDEX(전체모델결과!$A$2:$I$910,MATCH(ARIMA1차!$A17&amp;"_"&amp;ARIMA1차!AE$3,전체모델결과!$A$2:$A$910,0),5)</f>
        <v>928.9148608364369</v>
      </c>
      <c r="AG17" s="3">
        <f>(W17-실제값!W17)^2</f>
        <v>16318.384403785463</v>
      </c>
      <c r="AH17" s="3">
        <f>(X17-실제값!X17)^2</f>
        <v>193603.56370331981</v>
      </c>
      <c r="AI17" s="3">
        <f>(Y17-실제값!Y17)^2</f>
        <v>142260.55931905934</v>
      </c>
      <c r="AJ17" s="3">
        <f>(Z17-실제값!Z17)^2</f>
        <v>229283.71725918364</v>
      </c>
      <c r="AK17" s="3">
        <f>(AA17-실제값!AA17)^2</f>
        <v>912544.21573089645</v>
      </c>
      <c r="AL17" s="3">
        <f>(AB17-실제값!AB17)^2</f>
        <v>956040.04161960003</v>
      </c>
      <c r="AM17" s="3">
        <f>(AC17-실제값!AC17)^2</f>
        <v>1019109.8670209505</v>
      </c>
      <c r="AN17" s="3">
        <f>(AD17-실제값!AD17)^2</f>
        <v>1776825.6501202253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INDEX(전체모델결과!$A$2:$I$910,MATCH(ARIMA1차!$A18&amp;"_"&amp;ARIMA1차!W$3,전체모델결과!$A$2:$A$910,0),5)</f>
        <v>2359.3531528536432</v>
      </c>
      <c r="X18" s="8">
        <f>INDEX(전체모델결과!$A$2:$I$910,MATCH(ARIMA1차!$A18&amp;"_"&amp;ARIMA1차!X$3,전체모델결과!$A$2:$A$910,0),5)</f>
        <v>2179.296367039381</v>
      </c>
      <c r="Y18" s="8">
        <f>INDEX(전체모델결과!$A$2:$I$910,MATCH(ARIMA1차!$A18&amp;"_"&amp;ARIMA1차!Y$3,전체모델결과!$A$2:$A$910,0),5)</f>
        <v>2011.0314655920365</v>
      </c>
      <c r="Z18" s="8">
        <f>INDEX(전체모델결과!$A$2:$I$910,MATCH(ARIMA1차!$A18&amp;"_"&amp;ARIMA1차!Z$3,전체모델결과!$A$2:$A$910,0),5)</f>
        <v>1852.3305045806105</v>
      </c>
      <c r="AA18" s="8">
        <f>INDEX(전체모델결과!$A$2:$I$910,MATCH(ARIMA1차!$A18&amp;"_"&amp;ARIMA1차!AA$3,전체모델결과!$A$2:$A$910,0),5)</f>
        <v>1701.386485022784</v>
      </c>
      <c r="AB18" s="8">
        <f>INDEX(전체모델결과!$A$2:$I$910,MATCH(ARIMA1차!$A18&amp;"_"&amp;ARIMA1차!AB$3,전체모델결과!$A$2:$A$910,0),5)</f>
        <v>1556.7338200711188</v>
      </c>
      <c r="AC18" s="8">
        <f>INDEX(전체모델결과!$A$2:$I$910,MATCH(ARIMA1차!$A18&amp;"_"&amp;ARIMA1차!AC$3,전체모델결과!$A$2:$A$910,0),5)</f>
        <v>1417.183829029942</v>
      </c>
      <c r="AD18" s="8">
        <f>INDEX(전체모델결과!$A$2:$I$910,MATCH(ARIMA1차!$A18&amp;"_"&amp;ARIMA1차!AD$3,전체모델결과!$A$2:$A$910,0),5)</f>
        <v>1281.7724190522583</v>
      </c>
      <c r="AE18" s="8">
        <f>INDEX(전체모델결과!$A$2:$I$910,MATCH(ARIMA1차!$A18&amp;"_"&amp;ARIMA1차!AE$3,전체모델결과!$A$2:$A$910,0),5)</f>
        <v>1149.7176517916209</v>
      </c>
      <c r="AG18" s="3">
        <f>(W18-실제값!W18)^2</f>
        <v>3054.0281330331654</v>
      </c>
      <c r="AH18" s="3">
        <f>(X18-실제값!X18)^2</f>
        <v>246343.76461728962</v>
      </c>
      <c r="AI18" s="3">
        <f>(Y18-실제값!Y18)^2</f>
        <v>461460.14645105932</v>
      </c>
      <c r="AJ18" s="3">
        <f>(Z18-실제값!Z18)^2</f>
        <v>446753.08326161891</v>
      </c>
      <c r="AK18" s="3">
        <f>(AA18-실제값!AA18)^2</f>
        <v>1790273.5833243516</v>
      </c>
      <c r="AL18" s="3">
        <f>(AB18-실제값!AB18)^2</f>
        <v>1926314.5932718213</v>
      </c>
      <c r="AM18" s="3">
        <f>(AC18-실제값!AC18)^2</f>
        <v>3098472.3488075915</v>
      </c>
      <c r="AN18" s="3">
        <f>(AD18-실제값!AD18)^2</f>
        <v>3208078.3895977843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INDEX(전체모델결과!$A$2:$I$910,MATCH(ARIMA1차!$A19&amp;"_"&amp;ARIMA1차!W$3,전체모델결과!$A$2:$A$910,0),5)</f>
        <v>3109.5512887930186</v>
      </c>
      <c r="X19" s="8">
        <f>INDEX(전체모델결과!$A$2:$I$910,MATCH(ARIMA1차!$A19&amp;"_"&amp;ARIMA1차!X$3,전체모델결과!$A$2:$A$910,0),5)</f>
        <v>2873.0520045834414</v>
      </c>
      <c r="Y19" s="8">
        <f>INDEX(전체모델결과!$A$2:$I$910,MATCH(ARIMA1차!$A19&amp;"_"&amp;ARIMA1차!Y$3,전체모델결과!$A$2:$A$910,0),5)</f>
        <v>2652.7355155824034</v>
      </c>
      <c r="Z19" s="8">
        <f>INDEX(전체모델결과!$A$2:$I$910,MATCH(ARIMA1차!$A19&amp;"_"&amp;ARIMA1차!Z$3,전체모델결과!$A$2:$A$910,0),5)</f>
        <v>2445.2345384307291</v>
      </c>
      <c r="AA19" s="8">
        <f>INDEX(전체모델결과!$A$2:$I$910,MATCH(ARIMA1차!$A19&amp;"_"&amp;ARIMA1차!AA$3,전체모델결과!$A$2:$A$910,0),5)</f>
        <v>2247.8824472933529</v>
      </c>
      <c r="AB19" s="8">
        <f>INDEX(전체모델결과!$A$2:$I$910,MATCH(ARIMA1차!$A19&amp;"_"&amp;ARIMA1차!AB$3,전체모델결과!$A$2:$A$910,0),5)</f>
        <v>2058.5674824556918</v>
      </c>
      <c r="AC19" s="8">
        <f>INDEX(전체모델결과!$A$2:$I$910,MATCH(ARIMA1차!$A19&amp;"_"&amp;ARIMA1차!AC$3,전체모델결과!$A$2:$A$910,0),5)</f>
        <v>1875.6172949017509</v>
      </c>
      <c r="AD19" s="8">
        <f>INDEX(전체모델결과!$A$2:$I$910,MATCH(ARIMA1차!$A19&amp;"_"&amp;ARIMA1차!AD$3,전체모델결과!$A$2:$A$910,0),5)</f>
        <v>1697.7075146228549</v>
      </c>
      <c r="AE19" s="8">
        <f>INDEX(전체모델결과!$A$2:$I$910,MATCH(ARIMA1차!$A19&amp;"_"&amp;ARIMA1차!AE$3,전체모델결과!$A$2:$A$910,0),5)</f>
        <v>1523.7893438480887</v>
      </c>
      <c r="AG19" s="3">
        <f>(W19-실제값!W19)^2</f>
        <v>214240.77027957933</v>
      </c>
      <c r="AH19" s="3">
        <f>(X19-실제값!X19)^2</f>
        <v>775688.8245810346</v>
      </c>
      <c r="AI19" s="3">
        <f>(Y19-실제값!Y19)^2</f>
        <v>1203509.2254331892</v>
      </c>
      <c r="AJ19" s="3">
        <f>(Z19-실제값!Z19)^2</f>
        <v>1231289.7209943049</v>
      </c>
      <c r="AK19" s="3">
        <f>(AA19-실제값!AA19)^2</f>
        <v>3474865.8104315773</v>
      </c>
      <c r="AL19" s="3">
        <f>(AB19-실제값!AB19)^2</f>
        <v>4258902.1240536598</v>
      </c>
      <c r="AM19" s="3">
        <f>(AC19-실제값!AC19)^2</f>
        <v>6243940.8415736798</v>
      </c>
      <c r="AN19" s="3">
        <f>(AD19-실제값!AD19)^2</f>
        <v>8004083.5064249625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INDEX(전체모델결과!$A$2:$I$910,MATCH(ARIMA1차!$A20&amp;"_"&amp;ARIMA1차!W$3,전체모델결과!$A$2:$A$910,0),5)</f>
        <v>4168.7615228174982</v>
      </c>
      <c r="X20" s="8">
        <f>INDEX(전체모델결과!$A$2:$I$910,MATCH(ARIMA1차!$A20&amp;"_"&amp;ARIMA1차!X$3,전체모델결과!$A$2:$A$910,0),5)</f>
        <v>3580.9409147083938</v>
      </c>
      <c r="Y20" s="8">
        <f>INDEX(전체모델결과!$A$2:$I$910,MATCH(ARIMA1차!$A20&amp;"_"&amp;ARIMA1차!Y$3,전체모델결과!$A$2:$A$910,0),5)</f>
        <v>3063.5276399061395</v>
      </c>
      <c r="Z20" s="8">
        <f>INDEX(전체모델결과!$A$2:$I$910,MATCH(ARIMA1차!$A20&amp;"_"&amp;ARIMA1차!Z$3,전체모델결과!$A$2:$A$910,0),5)</f>
        <v>2689.1502461485779</v>
      </c>
      <c r="AA20" s="8">
        <f>INDEX(전체모델결과!$A$2:$I$910,MATCH(ARIMA1차!$A20&amp;"_"&amp;ARIMA1차!AA$3,전체모델결과!$A$2:$A$910,0),5)</f>
        <v>2435.2459428279499</v>
      </c>
      <c r="AB20" s="8">
        <f>INDEX(전체모델결과!$A$2:$I$910,MATCH(ARIMA1차!$A20&amp;"_"&amp;ARIMA1차!AB$3,전체모델결과!$A$2:$A$910,0),5)</f>
        <v>2239.6251071445004</v>
      </c>
      <c r="AC20" s="8">
        <f>INDEX(전체모델결과!$A$2:$I$910,MATCH(ARIMA1차!$A20&amp;"_"&amp;ARIMA1차!AC$3,전체모델결과!$A$2:$A$910,0),5)</f>
        <v>2045.756720119763</v>
      </c>
      <c r="AD20" s="8">
        <f>INDEX(전체모델결과!$A$2:$I$910,MATCH(ARIMA1차!$A20&amp;"_"&amp;ARIMA1차!AD$3,전체모델결과!$A$2:$A$910,0),5)</f>
        <v>1823.7497237265088</v>
      </c>
      <c r="AE20" s="8">
        <f>INDEX(전체모델결과!$A$2:$I$910,MATCH(ARIMA1차!$A20&amp;"_"&amp;ARIMA1차!AE$3,전체모델결과!$A$2:$A$910,0),5)</f>
        <v>1569.9954258413184</v>
      </c>
      <c r="AG20" s="3">
        <f>(W20-실제값!W20)^2</f>
        <v>635806.87600334373</v>
      </c>
      <c r="AH20" s="3">
        <f>(X20-실제값!X20)^2</f>
        <v>3297335.6755472166</v>
      </c>
      <c r="AI20" s="3">
        <f>(Y20-실제값!Y20)^2</f>
        <v>2999685.4906898499</v>
      </c>
      <c r="AJ20" s="3">
        <f>(Z20-실제값!Z20)^2</f>
        <v>5045214.3631090904</v>
      </c>
      <c r="AK20" s="3">
        <f>(AA20-실제값!AA20)^2</f>
        <v>11371236.238316648</v>
      </c>
      <c r="AL20" s="3">
        <f>(AB20-실제값!AB20)^2</f>
        <v>13239524.145168433</v>
      </c>
      <c r="AM20" s="3">
        <f>(AC20-실제값!AC20)^2</f>
        <v>14988382.059912333</v>
      </c>
      <c r="AN20" s="3">
        <f>(AD20-실제값!AD20)^2</f>
        <v>21303198.753594786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INDEX(전체모델결과!$A$2:$I$910,MATCH(ARIMA1차!$A21&amp;"_"&amp;ARIMA1차!W$3,전체모델결과!$A$2:$A$910,0),5)</f>
        <v>6049.4380053694531</v>
      </c>
      <c r="X21" s="8">
        <f>INDEX(전체모델결과!$A$2:$I$910,MATCH(ARIMA1차!$A21&amp;"_"&amp;ARIMA1차!X$3,전체모델결과!$A$2:$A$910,0),5)</f>
        <v>5590.0889258377947</v>
      </c>
      <c r="Y21" s="8">
        <f>INDEX(전체모델결과!$A$2:$I$910,MATCH(ARIMA1차!$A21&amp;"_"&amp;ARIMA1차!Y$3,전체모델결과!$A$2:$A$910,0),5)</f>
        <v>5181.0569844734637</v>
      </c>
      <c r="Z21" s="8">
        <f>INDEX(전체모델결과!$A$2:$I$910,MATCH(ARIMA1차!$A21&amp;"_"&amp;ARIMA1차!Z$3,전체모델결과!$A$2:$A$910,0),5)</f>
        <v>4807.750796981356</v>
      </c>
      <c r="AA21" s="8">
        <f>INDEX(전체모델결과!$A$2:$I$910,MATCH(ARIMA1차!$A21&amp;"_"&amp;ARIMA1차!AA$3,전체모델결과!$A$2:$A$910,0),5)</f>
        <v>4459.8103106442504</v>
      </c>
      <c r="AB21" s="8">
        <f>INDEX(전체모델결과!$A$2:$I$910,MATCH(ARIMA1차!$A21&amp;"_"&amp;ARIMA1차!AB$3,전체모델결과!$A$2:$A$910,0),5)</f>
        <v>4129.8797674250463</v>
      </c>
      <c r="AC21" s="8">
        <f>INDEX(전체모델결과!$A$2:$I$910,MATCH(ARIMA1차!$A21&amp;"_"&amp;ARIMA1차!AC$3,전체모델결과!$A$2:$A$910,0),5)</f>
        <v>3812.7364934847428</v>
      </c>
      <c r="AD21" s="8">
        <f>INDEX(전체모델결과!$A$2:$I$910,MATCH(ARIMA1차!$A21&amp;"_"&amp;ARIMA1차!AD$3,전체모델결과!$A$2:$A$910,0),5)</f>
        <v>3504.6723295968459</v>
      </c>
      <c r="AE21" s="8">
        <f>INDEX(전체모델결과!$A$2:$I$910,MATCH(ARIMA1차!$A21&amp;"_"&amp;ARIMA1차!AE$3,전체모델결과!$A$2:$A$910,0),5)</f>
        <v>3203.0544395419461</v>
      </c>
      <c r="AG21" s="3">
        <f>(W21-실제값!W21)^2</f>
        <v>451084.6125571258</v>
      </c>
      <c r="AH21" s="3">
        <f>(X21-실제값!X21)^2</f>
        <v>799245.13182612858</v>
      </c>
      <c r="AI21" s="3">
        <f>(Y21-실제값!Y21)^2</f>
        <v>1948163.0883060088</v>
      </c>
      <c r="AJ21" s="3">
        <f>(Z21-실제값!Z21)^2</f>
        <v>2279814.491363416</v>
      </c>
      <c r="AK21" s="3">
        <f>(AA21-실제값!AA21)^2</f>
        <v>9506531.5918575991</v>
      </c>
      <c r="AL21" s="3">
        <f>(AB21-실제값!AB21)^2</f>
        <v>17219396.768620219</v>
      </c>
      <c r="AM21" s="3">
        <f>(AC21-실제값!AC21)^2</f>
        <v>18364129.912748422</v>
      </c>
      <c r="AN21" s="3">
        <f>(AD21-실제값!AD21)^2</f>
        <v>20826699.368636936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INDEX(전체모델결과!$A$2:$I$910,MATCH(ARIMA1차!$A22&amp;"_"&amp;ARIMA1차!W$3,전체모델결과!$A$2:$A$910,0),5)</f>
        <v>8054.6461775769349</v>
      </c>
      <c r="X22" s="8">
        <f>INDEX(전체모델결과!$A$2:$I$910,MATCH(ARIMA1차!$A22&amp;"_"&amp;ARIMA1차!X$3,전체모델결과!$A$2:$A$910,0),5)</f>
        <v>7629.9594254507883</v>
      </c>
      <c r="Y22" s="8">
        <f>INDEX(전체모델결과!$A$2:$I$910,MATCH(ARIMA1차!$A22&amp;"_"&amp;ARIMA1차!Y$3,전체모델결과!$A$2:$A$910,0),5)</f>
        <v>7240.4741480111898</v>
      </c>
      <c r="Z22" s="8">
        <f>INDEX(전체모델결과!$A$2:$I$910,MATCH(ARIMA1차!$A22&amp;"_"&amp;ARIMA1차!Z$3,전체모델결과!$A$2:$A$910,0),5)</f>
        <v>6874.3126127887772</v>
      </c>
      <c r="AA22" s="8">
        <f>INDEX(전체모델결과!$A$2:$I$910,MATCH(ARIMA1차!$A22&amp;"_"&amp;ARIMA1차!AA$3,전체모델결과!$A$2:$A$910,0),5)</f>
        <v>6523.6048889718923</v>
      </c>
      <c r="AB22" s="8">
        <f>INDEX(전체모델결과!$A$2:$I$910,MATCH(ARIMA1차!$A22&amp;"_"&amp;ARIMA1차!AB$3,전체모델결과!$A$2:$A$910,0),5)</f>
        <v>6183.1365291790689</v>
      </c>
      <c r="AC22" s="8">
        <f>INDEX(전체모델결과!$A$2:$I$910,MATCH(ARIMA1차!$A22&amp;"_"&amp;ARIMA1차!AC$3,전체모델결과!$A$2:$A$910,0),5)</f>
        <v>5849.4525524009605</v>
      </c>
      <c r="AD22" s="8">
        <f>INDEX(전체모델결과!$A$2:$I$910,MATCH(ARIMA1차!$A22&amp;"_"&amp;ARIMA1차!AD$3,전체모델결과!$A$2:$A$910,0),5)</f>
        <v>5520.2637623146711</v>
      </c>
      <c r="AE22" s="8">
        <f>INDEX(전체모델결과!$A$2:$I$910,MATCH(ARIMA1차!$A22&amp;"_"&amp;ARIMA1차!AE$3,전체모델결과!$A$2:$A$910,0),5)</f>
        <v>5194.0533865290327</v>
      </c>
      <c r="AG22" s="3">
        <f>(W22-실제값!W22)^2</f>
        <v>1987610.7607665351</v>
      </c>
      <c r="AH22" s="3">
        <f>(X22-실제값!X22)^2</f>
        <v>2922437.3501818739</v>
      </c>
      <c r="AI22" s="3">
        <f>(Y22-실제값!Y22)^2</f>
        <v>3153097.4346564817</v>
      </c>
      <c r="AJ22" s="3">
        <f>(Z22-실제값!Z22)^2</f>
        <v>4534996.4043054665</v>
      </c>
      <c r="AK22" s="3">
        <f>(AA22-실제값!AA22)^2</f>
        <v>16603067.415679622</v>
      </c>
      <c r="AL22" s="3">
        <f>(AB22-실제값!AB22)^2</f>
        <v>25705092.407190025</v>
      </c>
      <c r="AM22" s="3">
        <f>(AC22-실제값!AC22)^2</f>
        <v>23581534.224042565</v>
      </c>
      <c r="AN22" s="3">
        <f>(AD22-실제값!AD22)^2</f>
        <v>23993916.573274259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INDEX(전체모델결과!$A$2:$I$910,MATCH(ARIMA1차!$A23&amp;"_"&amp;ARIMA1차!W$3,전체모델결과!$A$2:$A$910,0),5)</f>
        <v>10103.176689686137</v>
      </c>
      <c r="X23" s="8">
        <f>INDEX(전체모델결과!$A$2:$I$910,MATCH(ARIMA1차!$A23&amp;"_"&amp;ARIMA1차!X$3,전체모델결과!$A$2:$A$910,0),5)</f>
        <v>9565.1906560269672</v>
      </c>
      <c r="Y23" s="8">
        <f>INDEX(전체모델결과!$A$2:$I$910,MATCH(ARIMA1차!$A23&amp;"_"&amp;ARIMA1차!Y$3,전체모델결과!$A$2:$A$910,0),5)</f>
        <v>9152.4024874722018</v>
      </c>
      <c r="Z23" s="8">
        <f>INDEX(전체모델결과!$A$2:$I$910,MATCH(ARIMA1차!$A23&amp;"_"&amp;ARIMA1차!Z$3,전체모델결과!$A$2:$A$910,0),5)</f>
        <v>8806.0309517067453</v>
      </c>
      <c r="AA23" s="8">
        <f>INDEX(전체모델결과!$A$2:$I$910,MATCH(ARIMA1차!$A23&amp;"_"&amp;ARIMA1차!AA$3,전체모델결과!$A$2:$A$910,0),5)</f>
        <v>8494.8929968605116</v>
      </c>
      <c r="AB23" s="8">
        <f>INDEX(전체모델결과!$A$2:$I$910,MATCH(ARIMA1차!$A23&amp;"_"&amp;ARIMA1차!AB$3,전체모델결과!$A$2:$A$910,0),5)</f>
        <v>8202.4462218024692</v>
      </c>
      <c r="AC23" s="8">
        <f>INDEX(전체모델결과!$A$2:$I$910,MATCH(ARIMA1차!$A23&amp;"_"&amp;ARIMA1차!AC$3,전체모델결과!$A$2:$A$910,0),5)</f>
        <v>7919.9149930148906</v>
      </c>
      <c r="AD23" s="8">
        <f>INDEX(전체모델결과!$A$2:$I$910,MATCH(ARIMA1차!$A23&amp;"_"&amp;ARIMA1차!AD$3,전체모델결과!$A$2:$A$910,0),5)</f>
        <v>7642.6438954202786</v>
      </c>
      <c r="AE23" s="8">
        <f>INDEX(전체모델결과!$A$2:$I$910,MATCH(ARIMA1차!$A23&amp;"_"&amp;ARIMA1차!AE$3,전체모델결과!$A$2:$A$910,0),5)</f>
        <v>7368.1632623562173</v>
      </c>
      <c r="AG23" s="3">
        <f>(W23-실제값!W23)^2</f>
        <v>760589.71142666857</v>
      </c>
      <c r="AH23" s="3">
        <f>(X23-실제값!X23)^2</f>
        <v>3056515.9083306706</v>
      </c>
      <c r="AI23" s="3">
        <f>(Y23-실제값!Y23)^2</f>
        <v>664355.1471239673</v>
      </c>
      <c r="AJ23" s="3">
        <f>(Z23-실제값!Z23)^2</f>
        <v>1967688.8930003785</v>
      </c>
      <c r="AK23" s="3">
        <f>(AA23-실제값!AA23)^2</f>
        <v>16732316.68882503</v>
      </c>
      <c r="AL23" s="3">
        <f>(AB23-실제값!AB23)^2</f>
        <v>27168978.869171012</v>
      </c>
      <c r="AM23" s="3">
        <f>(AC23-실제값!AC23)^2</f>
        <v>15497466.895424973</v>
      </c>
      <c r="AN23" s="3">
        <f>(AD23-실제값!AD23)^2</f>
        <v>16556273.199878257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INDEX(전체모델결과!$A$2:$I$910,MATCH(ARIMA1차!$A24&amp;"_"&amp;ARIMA1차!W$3,전체모델결과!$A$2:$A$910,0),5)</f>
        <v>10754.884110111861</v>
      </c>
      <c r="X24" s="8">
        <f>INDEX(전체모델결과!$A$2:$I$910,MATCH(ARIMA1차!$A24&amp;"_"&amp;ARIMA1차!X$3,전체모델결과!$A$2:$A$910,0),5)</f>
        <v>10450.574736202925</v>
      </c>
      <c r="Y24" s="8">
        <f>INDEX(전체모델결과!$A$2:$I$910,MATCH(ARIMA1차!$A24&amp;"_"&amp;ARIMA1차!Y$3,전체모델결과!$A$2:$A$910,0),5)</f>
        <v>10174.000815744381</v>
      </c>
      <c r="Z24" s="8">
        <f>INDEX(전체모델결과!$A$2:$I$910,MATCH(ARIMA1차!$A24&amp;"_"&amp;ARIMA1차!Z$3,전체모델결과!$A$2:$A$910,0),5)</f>
        <v>9915.6614147079454</v>
      </c>
      <c r="AA24" s="8">
        <f>INDEX(전체모델결과!$A$2:$I$910,MATCH(ARIMA1차!$A24&amp;"_"&amp;ARIMA1차!AA$3,전체모델결과!$A$2:$A$910,0),5)</f>
        <v>9669.3101969240452</v>
      </c>
      <c r="AB24" s="8">
        <f>INDEX(전체모델결과!$A$2:$I$910,MATCH(ARIMA1차!$A24&amp;"_"&amp;ARIMA1차!AB$3,전체모델결과!$A$2:$A$910,0),5)</f>
        <v>9430.8405434615452</v>
      </c>
      <c r="AC24" s="8">
        <f>INDEX(전체모델결과!$A$2:$I$910,MATCH(ARIMA1차!$A24&amp;"_"&amp;ARIMA1차!AC$3,전체모델결과!$A$2:$A$910,0),5)</f>
        <v>9197.5525805726284</v>
      </c>
      <c r="AD24" s="8">
        <f>INDEX(전체모델결과!$A$2:$I$910,MATCH(ARIMA1차!$A24&amp;"_"&amp;ARIMA1차!AD$3,전체모델결과!$A$2:$A$910,0),5)</f>
        <v>8967.6712912962885</v>
      </c>
      <c r="AE24" s="8">
        <f>INDEX(전체모델결과!$A$2:$I$910,MATCH(ARIMA1차!$A24&amp;"_"&amp;ARIMA1차!AE$3,전체모델결과!$A$2:$A$910,0),5)</f>
        <v>8740.0297006159853</v>
      </c>
      <c r="AG24" s="3">
        <f>(W24-실제값!W24)^2</f>
        <v>993505.53663508652</v>
      </c>
      <c r="AH24" s="3">
        <f>(X24-실제값!X24)^2</f>
        <v>2535226.5083187036</v>
      </c>
      <c r="AI24" s="3">
        <f>(Y24-실제값!Y24)^2</f>
        <v>571944.07183401077</v>
      </c>
      <c r="AJ24" s="3">
        <f>(Z24-실제값!Z24)^2</f>
        <v>1752011.0709985725</v>
      </c>
      <c r="AK24" s="3">
        <f>(AA24-실제값!AA24)^2</f>
        <v>14746031.714870062</v>
      </c>
      <c r="AL24" s="3">
        <f>(AB24-실제값!AB24)^2</f>
        <v>16578237.590900645</v>
      </c>
      <c r="AM24" s="3">
        <f>(AC24-실제값!AC24)^2</f>
        <v>11946184.317147901</v>
      </c>
      <c r="AN24" s="3">
        <f>(AD24-실제값!AD24)^2</f>
        <v>10580930.188098622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INDEX(전체모델결과!$A$2:$I$910,MATCH(ARIMA1차!$A25&amp;"_"&amp;ARIMA1차!W$3,전체모델결과!$A$2:$A$910,0),5)</f>
        <v>12691.420497458326</v>
      </c>
      <c r="X25" s="8">
        <f>INDEX(전체모델결과!$A$2:$I$910,MATCH(ARIMA1차!$A25&amp;"_"&amp;ARIMA1차!X$3,전체모델결과!$A$2:$A$910,0),5)</f>
        <v>12156.193596950652</v>
      </c>
      <c r="Y25" s="8">
        <f>INDEX(전체모델결과!$A$2:$I$910,MATCH(ARIMA1차!$A25&amp;"_"&amp;ARIMA1차!Y$3,전체모델결과!$A$2:$A$910,0),5)</f>
        <v>11605.184055439022</v>
      </c>
      <c r="Z25" s="8">
        <f>INDEX(전체모델결과!$A$2:$I$910,MATCH(ARIMA1차!$A25&amp;"_"&amp;ARIMA1차!Z$3,전체모델결과!$A$2:$A$910,0),5)</f>
        <v>11408.883191568195</v>
      </c>
      <c r="AA25" s="8">
        <f>INDEX(전체모델결과!$A$2:$I$910,MATCH(ARIMA1차!$A25&amp;"_"&amp;ARIMA1차!AA$3,전체모델결과!$A$2:$A$910,0),5)</f>
        <v>11212.582327697426</v>
      </c>
      <c r="AB25" s="8">
        <f>INDEX(전체모델결과!$A$2:$I$910,MATCH(ARIMA1차!$A25&amp;"_"&amp;ARIMA1차!AB$3,전체모델결과!$A$2:$A$910,0),5)</f>
        <v>11016.281463826657</v>
      </c>
      <c r="AC25" s="8">
        <f>INDEX(전체모델결과!$A$2:$I$910,MATCH(ARIMA1차!$A25&amp;"_"&amp;ARIMA1차!AC$3,전체모델결과!$A$2:$A$910,0),5)</f>
        <v>10819.980599955888</v>
      </c>
      <c r="AD25" s="8">
        <f>INDEX(전체모델결과!$A$2:$I$910,MATCH(ARIMA1차!$A25&amp;"_"&amp;ARIMA1차!AD$3,전체모델결과!$A$2:$A$910,0),5)</f>
        <v>10623.67973608512</v>
      </c>
      <c r="AE25" s="8">
        <f>INDEX(전체모델결과!$A$2:$I$910,MATCH(ARIMA1차!$A25&amp;"_"&amp;ARIMA1차!AE$3,전체모델결과!$A$2:$A$910,0),5)</f>
        <v>10427.378872214293</v>
      </c>
      <c r="AG25" s="3">
        <f>(W25-실제값!W25)^2</f>
        <v>1438447.862529906</v>
      </c>
      <c r="AH25" s="3">
        <f>(X25-실제값!X25)^2</f>
        <v>503374.39020708087</v>
      </c>
      <c r="AI25" s="3">
        <f>(Y25-실제값!Y25)^2</f>
        <v>1075494.3454043467</v>
      </c>
      <c r="AJ25" s="3">
        <f>(Z25-실제값!Z25)^2</f>
        <v>2972904.7566212472</v>
      </c>
      <c r="AK25" s="3">
        <f>(AA25-실제값!AA25)^2</f>
        <v>17515766.61244116</v>
      </c>
      <c r="AL25" s="3">
        <f>(AB25-실제값!AB25)^2</f>
        <v>20222214.011691522</v>
      </c>
      <c r="AM25" s="3">
        <f>(AC25-실제값!AC25)^2</f>
        <v>9239922.4410525337</v>
      </c>
      <c r="AN25" s="3">
        <f>(AD25-실제값!AD25)^2</f>
        <v>6880638.2553105615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INDEX(전체모델결과!$A$2:$I$910,MATCH(ARIMA1차!$A26&amp;"_"&amp;ARIMA1차!W$3,전체모델결과!$A$2:$A$910,0),5)</f>
        <v>13168.736329023011</v>
      </c>
      <c r="X26" s="8">
        <f>INDEX(전체모델결과!$A$2:$I$910,MATCH(ARIMA1차!$A26&amp;"_"&amp;ARIMA1차!X$3,전체모델결과!$A$2:$A$910,0),5)</f>
        <v>12849.744308844703</v>
      </c>
      <c r="Y26" s="8">
        <f>INDEX(전체모델결과!$A$2:$I$910,MATCH(ARIMA1차!$A26&amp;"_"&amp;ARIMA1차!Y$3,전체모델결과!$A$2:$A$910,0),5)</f>
        <v>12747.434174759168</v>
      </c>
      <c r="Z26" s="8">
        <f>INDEX(전체모델결과!$A$2:$I$910,MATCH(ARIMA1차!$A26&amp;"_"&amp;ARIMA1차!Z$3,전체모델결과!$A$2:$A$910,0),5)</f>
        <v>12645.124040673603</v>
      </c>
      <c r="AA26" s="8">
        <f>INDEX(전체모델결과!$A$2:$I$910,MATCH(ARIMA1차!$A26&amp;"_"&amp;ARIMA1차!AA$3,전체모델결과!$A$2:$A$910,0),5)</f>
        <v>12542.813906588039</v>
      </c>
      <c r="AB26" s="8">
        <f>INDEX(전체모델결과!$A$2:$I$910,MATCH(ARIMA1차!$A26&amp;"_"&amp;ARIMA1차!AB$3,전체모델결과!$A$2:$A$910,0),5)</f>
        <v>12440.503772502503</v>
      </c>
      <c r="AC26" s="8">
        <f>INDEX(전체모델결과!$A$2:$I$910,MATCH(ARIMA1차!$A26&amp;"_"&amp;ARIMA1차!AC$3,전체모델결과!$A$2:$A$910,0),5)</f>
        <v>12338.193638416938</v>
      </c>
      <c r="AD26" s="8">
        <f>INDEX(전체모델결과!$A$2:$I$910,MATCH(ARIMA1차!$A26&amp;"_"&amp;ARIMA1차!AD$3,전체모델결과!$A$2:$A$910,0),5)</f>
        <v>12235.883504331403</v>
      </c>
      <c r="AE26" s="8">
        <f>INDEX(전체모델결과!$A$2:$I$910,MATCH(ARIMA1차!$A26&amp;"_"&amp;ARIMA1차!AE$3,전체모델결과!$A$2:$A$910,0),5)</f>
        <v>12133.573370245838</v>
      </c>
      <c r="AG26" s="3">
        <f>(W26-실제값!W26)^2</f>
        <v>1013878.6482758316</v>
      </c>
      <c r="AH26" s="3">
        <f>(X26-실제값!X26)^2</f>
        <v>637661.98273056198</v>
      </c>
      <c r="AI26" s="3">
        <f>(Y26-실제값!Y26)^2</f>
        <v>190767.02612053655</v>
      </c>
      <c r="AJ26" s="3">
        <f>(Z26-실제값!Z26)^2</f>
        <v>299306.23597939149</v>
      </c>
      <c r="AK26" s="3">
        <f>(AA26-실제값!AA26)^2</f>
        <v>11046970.643489894</v>
      </c>
      <c r="AL26" s="3">
        <f>(AB26-실제값!AB26)^2</f>
        <v>17308181.478490096</v>
      </c>
      <c r="AM26" s="3">
        <f>(AC26-실제값!AC26)^2</f>
        <v>7137153.0508215958</v>
      </c>
      <c r="AN26" s="3">
        <f>(AD26-실제값!AD26)^2</f>
        <v>2583912.074783003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INDEX(전체모델결과!$A$2:$I$910,MATCH(ARIMA1차!$A27&amp;"_"&amp;ARIMA1차!W$3,전체모델결과!$A$2:$A$910,0),5)</f>
        <v>13360.603286861147</v>
      </c>
      <c r="X27" s="8">
        <f>INDEX(전체모델결과!$A$2:$I$910,MATCH(ARIMA1차!$A27&amp;"_"&amp;ARIMA1차!X$3,전체모델결과!$A$2:$A$910,0),5)</f>
        <v>13206.015857435345</v>
      </c>
      <c r="Y27" s="8">
        <f>INDEX(전체모델결과!$A$2:$I$910,MATCH(ARIMA1차!$A27&amp;"_"&amp;ARIMA1차!Y$3,전체모델결과!$A$2:$A$910,0),5)</f>
        <v>13088.817742970512</v>
      </c>
      <c r="Z27" s="8">
        <f>INDEX(전체모델결과!$A$2:$I$910,MATCH(ARIMA1차!$A27&amp;"_"&amp;ARIMA1차!Z$3,전체모델결과!$A$2:$A$910,0),5)</f>
        <v>12991.411662080836</v>
      </c>
      <c r="AA27" s="8">
        <f>INDEX(전체모델결과!$A$2:$I$910,MATCH(ARIMA1차!$A27&amp;"_"&amp;ARIMA1차!AA$3,전체모델결과!$A$2:$A$910,0),5)</f>
        <v>12904.482494005604</v>
      </c>
      <c r="AB27" s="8">
        <f>INDEX(전체모델결과!$A$2:$I$910,MATCH(ARIMA1차!$A27&amp;"_"&amp;ARIMA1차!AB$3,전체모델결과!$A$2:$A$910,0),5)</f>
        <v>12823.099279644799</v>
      </c>
      <c r="AC27" s="8">
        <f>INDEX(전체모델결과!$A$2:$I$910,MATCH(ARIMA1차!$A27&amp;"_"&amp;ARIMA1차!AC$3,전체모델결과!$A$2:$A$910,0),5)</f>
        <v>12744.651815838308</v>
      </c>
      <c r="AD27" s="8">
        <f>INDEX(전체모델결과!$A$2:$I$910,MATCH(ARIMA1차!$A27&amp;"_"&amp;ARIMA1차!AD$3,전체모델결과!$A$2:$A$910,0),5)</f>
        <v>12667.758391564259</v>
      </c>
      <c r="AE27" s="8">
        <f>INDEX(전체모델결과!$A$2:$I$910,MATCH(ARIMA1차!$A27&amp;"_"&amp;ARIMA1차!AE$3,전체모델결과!$A$2:$A$910,0),5)</f>
        <v>12591.687598104216</v>
      </c>
      <c r="AG27" s="3">
        <f>(W27-실제값!W27)^2</f>
        <v>2420060.2689442043</v>
      </c>
      <c r="AH27" s="3">
        <f>(X27-실제값!X27)^2</f>
        <v>1815683.2074017695</v>
      </c>
      <c r="AI27" s="3">
        <f>(Y27-실제값!Y27)^2</f>
        <v>376343.65977862384</v>
      </c>
      <c r="AJ27" s="3">
        <f>(Z27-실제값!Z27)^2</f>
        <v>75645.616615899577</v>
      </c>
      <c r="AK27" s="3">
        <f>(AA27-실제값!AA27)^2</f>
        <v>13171309.833028959</v>
      </c>
      <c r="AL27" s="3">
        <f>(AB27-실제값!AB27)^2</f>
        <v>15073833.786451055</v>
      </c>
      <c r="AM27" s="3">
        <f>(AC27-실제값!AC27)^2</f>
        <v>8324427.6862412794</v>
      </c>
      <c r="AN27" s="3">
        <f>(AD27-실제값!AD27)^2</f>
        <v>3552065.8056861949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INDEX(전체모델결과!$A$2:$I$910,MATCH(ARIMA1차!$A28&amp;"_"&amp;ARIMA1차!W$3,전체모델결과!$A$2:$A$910,0),5)</f>
        <v>14156.18512679702</v>
      </c>
      <c r="X28" s="8">
        <f>INDEX(전체모델결과!$A$2:$I$910,MATCH(ARIMA1차!$A28&amp;"_"&amp;ARIMA1차!X$3,전체모델결과!$A$2:$A$910,0),5)</f>
        <v>14059.621738709006</v>
      </c>
      <c r="Y28" s="8">
        <f>INDEX(전체모델결과!$A$2:$I$910,MATCH(ARIMA1차!$A28&amp;"_"&amp;ARIMA1차!Y$3,전체모델결과!$A$2:$A$910,0),5)</f>
        <v>14066.59229980901</v>
      </c>
      <c r="Z28" s="8">
        <f>INDEX(전체모델결과!$A$2:$I$910,MATCH(ARIMA1차!$A28&amp;"_"&amp;ARIMA1차!Z$3,전체모델결과!$A$2:$A$910,0),5)</f>
        <v>14073.562860909014</v>
      </c>
      <c r="AA28" s="8">
        <f>INDEX(전체모델결과!$A$2:$I$910,MATCH(ARIMA1차!$A28&amp;"_"&amp;ARIMA1차!AA$3,전체모델결과!$A$2:$A$910,0),5)</f>
        <v>14080.533422009019</v>
      </c>
      <c r="AB28" s="8">
        <f>INDEX(전체모델결과!$A$2:$I$910,MATCH(ARIMA1차!$A28&amp;"_"&amp;ARIMA1차!AB$3,전체모델결과!$A$2:$A$910,0),5)</f>
        <v>14087.503983109023</v>
      </c>
      <c r="AC28" s="8">
        <f>INDEX(전체모델결과!$A$2:$I$910,MATCH(ARIMA1차!$A28&amp;"_"&amp;ARIMA1차!AC$3,전체모델결과!$A$2:$A$910,0),5)</f>
        <v>14094.474544209028</v>
      </c>
      <c r="AD28" s="8">
        <f>INDEX(전체모델결과!$A$2:$I$910,MATCH(ARIMA1차!$A28&amp;"_"&amp;ARIMA1차!AD$3,전체모델결과!$A$2:$A$910,0),5)</f>
        <v>14101.445105309032</v>
      </c>
      <c r="AE28" s="8">
        <f>INDEX(전체모델결과!$A$2:$I$910,MATCH(ARIMA1차!$A28&amp;"_"&amp;ARIMA1차!AE$3,전체모델결과!$A$2:$A$910,0),5)</f>
        <v>14108.415666409037</v>
      </c>
      <c r="AG28" s="3">
        <f>(W28-실제값!W28)^2</f>
        <v>1957152.0461580916</v>
      </c>
      <c r="AH28" s="3">
        <f>(X28-실제값!X28)^2</f>
        <v>1715811.1654000357</v>
      </c>
      <c r="AI28" s="3">
        <f>(Y28-실제값!Y28)^2</f>
        <v>152568.27653733289</v>
      </c>
      <c r="AJ28" s="3">
        <f>(Z28-실제값!Z28)^2</f>
        <v>73346.281312774896</v>
      </c>
      <c r="AK28" s="3">
        <f>(AA28-실제값!AA28)^2</f>
        <v>9221112.618604416</v>
      </c>
      <c r="AL28" s="3">
        <f>(AB28-실제값!AB28)^2</f>
        <v>13082313.603717159</v>
      </c>
      <c r="AM28" s="3">
        <f>(AC28-실제값!AC28)^2</f>
        <v>6054227.3467841474</v>
      </c>
      <c r="AN28" s="3">
        <f>(AD28-실제값!AD28)^2</f>
        <v>943637.35243065795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INDEX(전체모델결과!$A$2:$I$910,MATCH(ARIMA1차!$A29&amp;"_"&amp;ARIMA1차!W$3,전체모델결과!$A$2:$A$910,0),5)</f>
        <v>15089.847898522938</v>
      </c>
      <c r="X29" s="8">
        <f>INDEX(전체모델결과!$A$2:$I$910,MATCH(ARIMA1차!$A29&amp;"_"&amp;ARIMA1차!X$3,전체모델결과!$A$2:$A$910,0),5)</f>
        <v>15263.378329562714</v>
      </c>
      <c r="Y29" s="8">
        <f>INDEX(전체모델결과!$A$2:$I$910,MATCH(ARIMA1차!$A29&amp;"_"&amp;ARIMA1차!Y$3,전체모델결과!$A$2:$A$910,0),5)</f>
        <v>14860.312363864394</v>
      </c>
      <c r="Z29" s="8">
        <f>INDEX(전체모델결과!$A$2:$I$910,MATCH(ARIMA1차!$A29&amp;"_"&amp;ARIMA1차!Z$3,전체모델결과!$A$2:$A$910,0),5)</f>
        <v>14337.315642451094</v>
      </c>
      <c r="AA29" s="8">
        <f>INDEX(전체모델결과!$A$2:$I$910,MATCH(ARIMA1차!$A29&amp;"_"&amp;ARIMA1차!AA$3,전체모델결과!$A$2:$A$910,0),5)</f>
        <v>13683.055704032715</v>
      </c>
      <c r="AB29" s="8">
        <f>INDEX(전체모델결과!$A$2:$I$910,MATCH(ARIMA1차!$A29&amp;"_"&amp;ARIMA1차!AB$3,전체모델결과!$A$2:$A$910,0),5)</f>
        <v>13255.325886509127</v>
      </c>
      <c r="AC29" s="8">
        <f>INDEX(전체모델결과!$A$2:$I$910,MATCH(ARIMA1차!$A29&amp;"_"&amp;ARIMA1차!AC$3,전체모델결과!$A$2:$A$910,0),5)</f>
        <v>13074.207044883215</v>
      </c>
      <c r="AD29" s="8">
        <f>INDEX(전체모델결과!$A$2:$I$910,MATCH(ARIMA1차!$A29&amp;"_"&amp;ARIMA1차!AD$3,전체모델결과!$A$2:$A$910,0),5)</f>
        <v>13242.904730753975</v>
      </c>
      <c r="AE29" s="8">
        <f>INDEX(전체모델결과!$A$2:$I$910,MATCH(ARIMA1차!$A29&amp;"_"&amp;ARIMA1차!AE$3,전체모델결과!$A$2:$A$910,0),5)</f>
        <v>13628.043443957686</v>
      </c>
      <c r="AG29" s="3">
        <f>(W29-실제값!W29)^2</f>
        <v>1284521.9569053757</v>
      </c>
      <c r="AH29" s="3">
        <f>(X29-실제값!X29)^2</f>
        <v>421093.1989720767</v>
      </c>
      <c r="AI29" s="3">
        <f>(Y29-실제값!Y29)^2</f>
        <v>6.7477718227835846</v>
      </c>
      <c r="AJ29" s="3">
        <f>(Z29-실제값!Z29)^2</f>
        <v>262159.96342072525</v>
      </c>
      <c r="AK29" s="3">
        <f>(AA29-실제값!AA29)^2</f>
        <v>17069260.020735357</v>
      </c>
      <c r="AL29" s="3">
        <f>(AB29-실제값!AB29)^2</f>
        <v>32669690.635832626</v>
      </c>
      <c r="AM29" s="3">
        <f>(AC29-실제값!AC29)^2</f>
        <v>17890980.05875314</v>
      </c>
      <c r="AN29" s="3">
        <f>(AD29-실제값!AD29)^2</f>
        <v>8674864.2912797239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INDEX(전체모델결과!$A$2:$I$910,MATCH(ARIMA1차!$A30&amp;"_"&amp;ARIMA1차!W$3,전체모델결과!$A$2:$A$910,0),5)</f>
        <v>14681.199032464696</v>
      </c>
      <c r="X30" s="8">
        <f>INDEX(전체모델결과!$A$2:$I$910,MATCH(ARIMA1차!$A30&amp;"_"&amp;ARIMA1차!X$3,전체모델결과!$A$2:$A$910,0),5)</f>
        <v>14691.288636950801</v>
      </c>
      <c r="Y30" s="8">
        <f>INDEX(전체모델결과!$A$2:$I$910,MATCH(ARIMA1차!$A30&amp;"_"&amp;ARIMA1차!Y$3,전체모델결과!$A$2:$A$910,0),5)</f>
        <v>14414.830710030097</v>
      </c>
      <c r="Z30" s="8">
        <f>INDEX(전체모델결과!$A$2:$I$910,MATCH(ARIMA1차!$A30&amp;"_"&amp;ARIMA1차!Z$3,전체모델결과!$A$2:$A$910,0),5)</f>
        <v>14142.522272356702</v>
      </c>
      <c r="AA30" s="8">
        <f>INDEX(전체모델결과!$A$2:$I$910,MATCH(ARIMA1차!$A30&amp;"_"&amp;ARIMA1차!AA$3,전체모델결과!$A$2:$A$910,0),5)</f>
        <v>13866.295778061738</v>
      </c>
      <c r="AB30" s="8">
        <f>INDEX(전체모델결과!$A$2:$I$910,MATCH(ARIMA1차!$A30&amp;"_"&amp;ARIMA1차!AB$3,전체모델결과!$A$2:$A$910,0),5)</f>
        <v>13826.051843766634</v>
      </c>
      <c r="AC30" s="8">
        <f>INDEX(전체모델결과!$A$2:$I$910,MATCH(ARIMA1차!$A30&amp;"_"&amp;ARIMA1차!AC$3,전체모델결과!$A$2:$A$910,0),5)</f>
        <v>13887.932054860517</v>
      </c>
      <c r="AD30" s="8">
        <f>INDEX(전체모델결과!$A$2:$I$910,MATCH(ARIMA1차!$A30&amp;"_"&amp;ARIMA1차!AD$3,전체모델결과!$A$2:$A$910,0),5)</f>
        <v>14127.233992499325</v>
      </c>
      <c r="AE30" s="8">
        <f>INDEX(전체모델결과!$A$2:$I$910,MATCH(ARIMA1차!$A30&amp;"_"&amp;ARIMA1차!AE$3,전체모델결과!$A$2:$A$910,0),5)</f>
        <v>14308.735998994636</v>
      </c>
      <c r="AG30" s="3">
        <f>(W30-실제값!W30)^2</f>
        <v>1839871.0554852092</v>
      </c>
      <c r="AH30" s="3">
        <f>(X30-실제값!X30)^2</f>
        <v>4656813.4929532278</v>
      </c>
      <c r="AI30" s="3">
        <f>(Y30-실제값!Y30)^2</f>
        <v>1206991.0213890807</v>
      </c>
      <c r="AJ30" s="3">
        <f>(Z30-실제값!Z30)^2</f>
        <v>1688305.4475085104</v>
      </c>
      <c r="AK30" s="3">
        <f>(AA30-실제값!AA30)^2</f>
        <v>19775843.534936097</v>
      </c>
      <c r="AL30" s="3">
        <f>(AB30-실제값!AB30)^2</f>
        <v>34562501.653963216</v>
      </c>
      <c r="AM30" s="3">
        <f>(AC30-실제값!AC30)^2</f>
        <v>21287401.82837218</v>
      </c>
      <c r="AN30" s="3">
        <f>(AD30-실제값!AD30)^2</f>
        <v>7072522.3822796764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INDEX(전체모델결과!$A$2:$I$910,MATCH(ARIMA1차!$A31&amp;"_"&amp;ARIMA1차!W$3,전체모델결과!$A$2:$A$910,0),5)</f>
        <v>15990.778470683839</v>
      </c>
      <c r="X31" s="8">
        <f>INDEX(전체모델결과!$A$2:$I$910,MATCH(ARIMA1차!$A31&amp;"_"&amp;ARIMA1차!X$3,전체모델결과!$A$2:$A$910,0),5)</f>
        <v>15851.363637256334</v>
      </c>
      <c r="Y31" s="8">
        <f>INDEX(전체모델결과!$A$2:$I$910,MATCH(ARIMA1차!$A31&amp;"_"&amp;ARIMA1차!Y$3,전체모델결과!$A$2:$A$910,0),5)</f>
        <v>15259.752315453192</v>
      </c>
      <c r="Z31" s="8">
        <f>INDEX(전체모델결과!$A$2:$I$910,MATCH(ARIMA1차!$A31&amp;"_"&amp;ARIMA1차!Z$3,전체모델결과!$A$2:$A$910,0),5)</f>
        <v>14586.364732870194</v>
      </c>
      <c r="AA31" s="8">
        <f>INDEX(전체모델결과!$A$2:$I$910,MATCH(ARIMA1차!$A31&amp;"_"&amp;ARIMA1차!AA$3,전체모델결과!$A$2:$A$910,0),5)</f>
        <v>14096.538744243566</v>
      </c>
      <c r="AB31" s="8">
        <f>INDEX(전체모델결과!$A$2:$I$910,MATCH(ARIMA1차!$A31&amp;"_"&amp;ARIMA1차!AB$3,전체모델결과!$A$2:$A$910,0),5)</f>
        <v>13896.410350318361</v>
      </c>
      <c r="AC31" s="8">
        <f>INDEX(전체모델결과!$A$2:$I$910,MATCH(ARIMA1차!$A31&amp;"_"&amp;ARIMA1차!AC$3,전체모델결과!$A$2:$A$910,0),5)</f>
        <v>13953.470508400247</v>
      </c>
      <c r="AD31" s="8">
        <f>INDEX(전체모델결과!$A$2:$I$910,MATCH(ARIMA1차!$A31&amp;"_"&amp;ARIMA1차!AD$3,전체모델결과!$A$2:$A$910,0),5)</f>
        <v>14157.774062582119</v>
      </c>
      <c r="AE31" s="8">
        <f>INDEX(전체모델결과!$A$2:$I$910,MATCH(ARIMA1차!$A31&amp;"_"&amp;ARIMA1차!AE$3,전체모델결과!$A$2:$A$910,0),5)</f>
        <v>14387.94158415371</v>
      </c>
      <c r="AG31" s="3">
        <f>(W31-실제값!W31)^2</f>
        <v>1421982.2354027666</v>
      </c>
      <c r="AH31" s="3">
        <f>(X31-실제값!X31)^2</f>
        <v>2569868.4321968411</v>
      </c>
      <c r="AI31" s="3">
        <f>(Y31-실제값!Y31)^2</f>
        <v>2559718.1149534485</v>
      </c>
      <c r="AJ31" s="3">
        <f>(Z31-실제값!Z31)^2</f>
        <v>1614097.3828374683</v>
      </c>
      <c r="AK31" s="3">
        <f>(AA31-실제값!AA31)^2</f>
        <v>28638975.1332183</v>
      </c>
      <c r="AL31" s="3">
        <f>(AB31-실제값!AB31)^2</f>
        <v>45583937.105008215</v>
      </c>
      <c r="AM31" s="3">
        <f>(AC31-실제값!AC31)^2</f>
        <v>28960399.467548117</v>
      </c>
      <c r="AN31" s="3">
        <f>(AD31-실제값!AD31)^2</f>
        <v>14436005.402157307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INDEX(전체모델결과!$A$2:$I$910,MATCH(ARIMA1차!$A32&amp;"_"&amp;ARIMA1차!W$3,전체모델결과!$A$2:$A$910,0),5)</f>
        <v>15728.603381524261</v>
      </c>
      <c r="X32" s="8">
        <f>INDEX(전체모델결과!$A$2:$I$910,MATCH(ARIMA1차!$A32&amp;"_"&amp;ARIMA1차!X$3,전체모델결과!$A$2:$A$910,0),5)</f>
        <v>15828.414702787823</v>
      </c>
      <c r="Y32" s="8">
        <f>INDEX(전체모델결과!$A$2:$I$910,MATCH(ARIMA1차!$A32&amp;"_"&amp;ARIMA1차!Y$3,전체모델결과!$A$2:$A$910,0),5)</f>
        <v>15619.871976452039</v>
      </c>
      <c r="Z32" s="8">
        <f>INDEX(전체모델결과!$A$2:$I$910,MATCH(ARIMA1차!$A32&amp;"_"&amp;ARIMA1차!Z$3,전체모델결과!$A$2:$A$910,0),5)</f>
        <v>15247.851566412068</v>
      </c>
      <c r="AA32" s="8">
        <f>INDEX(전체모델결과!$A$2:$I$910,MATCH(ARIMA1차!$A32&amp;"_"&amp;ARIMA1차!AA$3,전체모델결과!$A$2:$A$910,0),5)</f>
        <v>14857.167458008349</v>
      </c>
      <c r="AB32" s="8">
        <f>INDEX(전체모델결과!$A$2:$I$910,MATCH(ARIMA1차!$A32&amp;"_"&amp;ARIMA1차!AB$3,전체모델결과!$A$2:$A$910,0),5)</f>
        <v>14555.410905261442</v>
      </c>
      <c r="AC32" s="8">
        <f>INDEX(전체모델결과!$A$2:$I$910,MATCH(ARIMA1차!$A32&amp;"_"&amp;ARIMA1차!AC$3,전체모델결과!$A$2:$A$910,0),5)</f>
        <v>14396.127547500271</v>
      </c>
      <c r="AD32" s="8">
        <f>INDEX(전체모델결과!$A$2:$I$910,MATCH(ARIMA1차!$A32&amp;"_"&amp;ARIMA1차!AD$3,전체모델결과!$A$2:$A$910,0),5)</f>
        <v>14380.750546071247</v>
      </c>
      <c r="AE32" s="8">
        <f>INDEX(전체모델결과!$A$2:$I$910,MATCH(ARIMA1차!$A32&amp;"_"&amp;ARIMA1차!AE$3,전체모델결과!$A$2:$A$910,0),5)</f>
        <v>14473.351832308846</v>
      </c>
      <c r="AG32" s="3">
        <f>(W32-실제값!W32)^2</f>
        <v>5085033.5269817021</v>
      </c>
      <c r="AH32" s="3">
        <f>(X32-실제값!X32)^2</f>
        <v>5219987.5589373196</v>
      </c>
      <c r="AI32" s="3">
        <f>(Y32-실제값!Y32)^2</f>
        <v>3054947.6807907457</v>
      </c>
      <c r="AJ32" s="3">
        <f>(Z32-실제값!Z32)^2</f>
        <v>2651626.4495923836</v>
      </c>
      <c r="AK32" s="3">
        <f>(AA32-실제값!AA32)^2</f>
        <v>29766130.454546575</v>
      </c>
      <c r="AL32" s="3">
        <f>(AB32-실제값!AB32)^2</f>
        <v>52178340.948194005</v>
      </c>
      <c r="AM32" s="3">
        <f>(AC32-실제값!AC32)^2</f>
        <v>32476831.680890553</v>
      </c>
      <c r="AN32" s="3">
        <f>(AD32-실제값!AD32)^2</f>
        <v>19737374.772302482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INDEX(전체모델결과!$A$2:$I$910,MATCH(ARIMA1차!$A33&amp;"_"&amp;ARIMA1차!W$3,전체모델결과!$A$2:$A$910,0),5)</f>
        <v>16972.331064619313</v>
      </c>
      <c r="X33" s="8">
        <f>INDEX(전체모델결과!$A$2:$I$910,MATCH(ARIMA1차!$A33&amp;"_"&amp;ARIMA1차!X$3,전체모델결과!$A$2:$A$910,0),5)</f>
        <v>16720.382206930117</v>
      </c>
      <c r="Y33" s="8">
        <f>INDEX(전체모델결과!$A$2:$I$910,MATCH(ARIMA1차!$A33&amp;"_"&amp;ARIMA1차!Y$3,전체모델결과!$A$2:$A$910,0),5)</f>
        <v>15982.443037655719</v>
      </c>
      <c r="Z33" s="8">
        <f>INDEX(전체모델결과!$A$2:$I$910,MATCH(ARIMA1차!$A33&amp;"_"&amp;ARIMA1차!Z$3,전체모델결과!$A$2:$A$910,0),5)</f>
        <v>15170.777867382563</v>
      </c>
      <c r="AA33" s="8">
        <f>INDEX(전체모델결과!$A$2:$I$910,MATCH(ARIMA1차!$A33&amp;"_"&amp;ARIMA1차!AA$3,전체모델결과!$A$2:$A$910,0),5)</f>
        <v>14584.497476257533</v>
      </c>
      <c r="AB33" s="8">
        <f>INDEX(전체모델결과!$A$2:$I$910,MATCH(ARIMA1차!$A33&amp;"_"&amp;ARIMA1차!AB$3,전체모델결과!$A$2:$A$910,0),5)</f>
        <v>14347.173686075594</v>
      </c>
      <c r="AC33" s="8">
        <f>INDEX(전체모델결과!$A$2:$I$910,MATCH(ARIMA1차!$A33&amp;"_"&amp;ARIMA1차!AC$3,전체모델결과!$A$2:$A$910,0),5)</f>
        <v>14424.132638337134</v>
      </c>
      <c r="AD33" s="8">
        <f>INDEX(전체모델결과!$A$2:$I$910,MATCH(ARIMA1차!$A33&amp;"_"&amp;ARIMA1차!AD$3,전체모델결과!$A$2:$A$910,0),5)</f>
        <v>14686.988617266856</v>
      </c>
      <c r="AE33" s="8">
        <f>INDEX(전체모델결과!$A$2:$I$910,MATCH(ARIMA1차!$A33&amp;"_"&amp;ARIMA1차!AE$3,전체모델결과!$A$2:$A$910,0),5)</f>
        <v>14987.998389459508</v>
      </c>
      <c r="AG33" s="3">
        <f>(W33-실제값!W33)^2</f>
        <v>79141.534430058018</v>
      </c>
      <c r="AH33" s="3">
        <f>(X33-실제값!X33)^2</f>
        <v>2488040.5523089943</v>
      </c>
      <c r="AI33" s="3">
        <f>(Y33-실제값!Y33)^2</f>
        <v>2446815.1032585818</v>
      </c>
      <c r="AJ33" s="3">
        <f>(Z33-실제값!Z33)^2</f>
        <v>7221195.9309395235</v>
      </c>
      <c r="AK33" s="3">
        <f>(AA33-실제값!AA33)^2</f>
        <v>46921387.144063458</v>
      </c>
      <c r="AL33" s="3">
        <f>(AB33-실제값!AB33)^2</f>
        <v>75748726.338349417</v>
      </c>
      <c r="AM33" s="3">
        <f>(AC33-실제값!AC33)^2</f>
        <v>56088106.118409298</v>
      </c>
      <c r="AN33" s="3">
        <f>(AD33-실제값!AD33)^2</f>
        <v>21488780.028410085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INDEX(전체모델결과!$A$2:$I$910,MATCH(ARIMA1차!$A34&amp;"_"&amp;ARIMA1차!W$3,전체모델결과!$A$2:$A$910,0),5)</f>
        <v>16850.582697509024</v>
      </c>
      <c r="X34" s="8">
        <f>INDEX(전체모델결과!$A$2:$I$910,MATCH(ARIMA1차!$A34&amp;"_"&amp;ARIMA1차!X$3,전체모델결과!$A$2:$A$910,0),5)</f>
        <v>17155.968375326062</v>
      </c>
      <c r="Y34" s="8">
        <f>INDEX(전체모델결과!$A$2:$I$910,MATCH(ARIMA1차!$A34&amp;"_"&amp;ARIMA1차!Y$3,전체모델결과!$A$2:$A$910,0),5)</f>
        <v>17100.638509470646</v>
      </c>
      <c r="Z34" s="8">
        <f>INDEX(전체모델결과!$A$2:$I$910,MATCH(ARIMA1차!$A34&amp;"_"&amp;ARIMA1차!Z$3,전체모델결과!$A$2:$A$910,0),5)</f>
        <v>16830.275357899609</v>
      </c>
      <c r="AA34" s="8">
        <f>INDEX(전체모델결과!$A$2:$I$910,MATCH(ARIMA1차!$A34&amp;"_"&amp;ARIMA1차!AA$3,전체모델결과!$A$2:$A$910,0),5)</f>
        <v>16474.072588954288</v>
      </c>
      <c r="AB34" s="8">
        <f>INDEX(전체모델결과!$A$2:$I$910,MATCH(ARIMA1차!$A34&amp;"_"&amp;ARIMA1차!AB$3,전체모델결과!$A$2:$A$910,0),5)</f>
        <v>16128.140439571665</v>
      </c>
      <c r="AC34" s="8">
        <f>INDEX(전체모델결과!$A$2:$I$910,MATCH(ARIMA1차!$A34&amp;"_"&amp;ARIMA1차!AC$3,전체모델결과!$A$2:$A$910,0),5)</f>
        <v>15850.926390930492</v>
      </c>
      <c r="AD34" s="8">
        <f>INDEX(전체모델결과!$A$2:$I$910,MATCH(ARIMA1차!$A34&amp;"_"&amp;ARIMA1차!AD$3,전체모델결과!$A$2:$A$910,0),5)</f>
        <v>15666.975143034386</v>
      </c>
      <c r="AE34" s="8">
        <f>INDEX(전체모델결과!$A$2:$I$910,MATCH(ARIMA1차!$A34&amp;"_"&amp;ARIMA1차!AE$3,전체모델결과!$A$2:$A$910,0),5)</f>
        <v>15575.254876939716</v>
      </c>
      <c r="AG34" s="3">
        <f>(W34-실제값!W34)^2</f>
        <v>810298.67539570585</v>
      </c>
      <c r="AH34" s="3">
        <f>(X34-실제값!X34)^2</f>
        <v>822720.84744538704</v>
      </c>
      <c r="AI34" s="3">
        <f>(Y34-실제값!Y34)^2</f>
        <v>2196927.4436905868</v>
      </c>
      <c r="AJ34" s="3">
        <f>(Z34-실제값!Z34)^2</f>
        <v>3150320.3017380894</v>
      </c>
      <c r="AK34" s="3">
        <f>(AA34-실제값!AA34)^2</f>
        <v>40088644.106181659</v>
      </c>
      <c r="AL34" s="3">
        <f>(AB34-실제값!AB34)^2</f>
        <v>62118575.930083744</v>
      </c>
      <c r="AM34" s="3">
        <f>(AC34-실제값!AC34)^2</f>
        <v>46325779.516557127</v>
      </c>
      <c r="AN34" s="3">
        <f>(AD34-실제값!AD34)^2</f>
        <v>26757600.844092209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INDEX(전체모델결과!$A$2:$I$910,MATCH(ARIMA1차!$A35&amp;"_"&amp;ARIMA1차!W$3,전체모델결과!$A$2:$A$910,0),5)</f>
        <v>17280.645378223995</v>
      </c>
      <c r="X35" s="8">
        <f>INDEX(전체모델결과!$A$2:$I$910,MATCH(ARIMA1차!$A35&amp;"_"&amp;ARIMA1차!X$3,전체모델결과!$A$2:$A$910,0),5)</f>
        <v>17923.232569793192</v>
      </c>
      <c r="Y35" s="8">
        <f>INDEX(전체모델결과!$A$2:$I$910,MATCH(ARIMA1차!$A35&amp;"_"&amp;ARIMA1차!Y$3,전체모델결과!$A$2:$A$910,0),5)</f>
        <v>18432.294420042788</v>
      </c>
      <c r="Z35" s="8">
        <f>INDEX(전체모델결과!$A$2:$I$910,MATCH(ARIMA1차!$A35&amp;"_"&amp;ARIMA1차!Z$3,전체모델결과!$A$2:$A$910,0),5)</f>
        <v>18776.368771936723</v>
      </c>
      <c r="AA35" s="8">
        <f>INDEX(전체모델결과!$A$2:$I$910,MATCH(ARIMA1차!$A35&amp;"_"&amp;ARIMA1차!AA$3,전체모델결과!$A$2:$A$910,0),5)</f>
        <v>18944.257734811534</v>
      </c>
      <c r="AB35" s="8">
        <f>INDEX(전체모델결과!$A$2:$I$910,MATCH(ARIMA1차!$A35&amp;"_"&amp;ARIMA1차!AB$3,전체모델결과!$A$2:$A$910,0),5)</f>
        <v>18943.467782062522</v>
      </c>
      <c r="AC35" s="8">
        <f>INDEX(전체모델결과!$A$2:$I$910,MATCH(ARIMA1차!$A35&amp;"_"&amp;ARIMA1차!AC$3,전체모델결과!$A$2:$A$910,0),5)</f>
        <v>18797.024329672502</v>
      </c>
      <c r="AD35" s="8">
        <f>INDEX(전체모델결과!$A$2:$I$910,MATCH(ARIMA1차!$A35&amp;"_"&amp;ARIMA1차!AD$3,전체모델결과!$A$2:$A$910,0),5)</f>
        <v>18539.185448224431</v>
      </c>
      <c r="AE35" s="8">
        <f>INDEX(전체모델결과!$A$2:$I$910,MATCH(ARIMA1차!$A35&amp;"_"&amp;ARIMA1차!AE$3,전체모델결과!$A$2:$A$910,0),5)</f>
        <v>18210.61831284138</v>
      </c>
      <c r="AG35" s="3">
        <f>(W35-실제값!W35)^2</f>
        <v>994877.34649069596</v>
      </c>
      <c r="AH35" s="3">
        <f>(X35-실제값!X35)^2</f>
        <v>1076352.5378580575</v>
      </c>
      <c r="AI35" s="3">
        <f>(Y35-실제값!Y35)^2</f>
        <v>19368.571320990126</v>
      </c>
      <c r="AJ35" s="3">
        <f>(Z35-실제값!Z35)^2</f>
        <v>19355.47915741468</v>
      </c>
      <c r="AK35" s="3">
        <f>(AA35-실제값!AA35)^2</f>
        <v>22242962.157925509</v>
      </c>
      <c r="AL35" s="3">
        <f>(AB35-실제값!AB35)^2</f>
        <v>39547756.327294439</v>
      </c>
      <c r="AM35" s="3">
        <f>(AC35-실제값!AC35)^2</f>
        <v>23155167.68664711</v>
      </c>
      <c r="AN35" s="3">
        <f>(AD35-실제값!AD35)^2</f>
        <v>13302235.255344715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INDEX(전체모델결과!$A$2:$I$910,MATCH(ARIMA1차!$A36&amp;"_"&amp;ARIMA1차!W$3,전체모델결과!$A$2:$A$910,0),5)</f>
        <v>18349.656655091527</v>
      </c>
      <c r="X36" s="8">
        <f>INDEX(전체모델결과!$A$2:$I$910,MATCH(ARIMA1차!$A36&amp;"_"&amp;ARIMA1차!X$3,전체모델결과!$A$2:$A$910,0),5)</f>
        <v>19073.558264141961</v>
      </c>
      <c r="Y36" s="8">
        <f>INDEX(전체모델결과!$A$2:$I$910,MATCH(ARIMA1차!$A36&amp;"_"&amp;ARIMA1차!Y$3,전체모델결과!$A$2:$A$910,0),5)</f>
        <v>19418.318422848537</v>
      </c>
      <c r="Z36" s="8">
        <f>INDEX(전체모델결과!$A$2:$I$910,MATCH(ARIMA1차!$A36&amp;"_"&amp;ARIMA1차!Z$3,전체모델결과!$A$2:$A$910,0),5)</f>
        <v>19446.304919467228</v>
      </c>
      <c r="AA36" s="8">
        <f>INDEX(전체모델결과!$A$2:$I$910,MATCH(ARIMA1차!$A36&amp;"_"&amp;ARIMA1차!AA$3,전체모델결과!$A$2:$A$910,0),5)</f>
        <v>19239.397154760063</v>
      </c>
      <c r="AB36" s="8">
        <f>INDEX(전체모델결과!$A$2:$I$910,MATCH(ARIMA1차!$A36&amp;"_"&amp;ARIMA1차!AB$3,전체모델결과!$A$2:$A$910,0),5)</f>
        <v>18884.484693999952</v>
      </c>
      <c r="AC36" s="8">
        <f>INDEX(전체모델결과!$A$2:$I$910,MATCH(ARIMA1차!$A36&amp;"_"&amp;ARIMA1차!AC$3,전체모델결과!$A$2:$A$910,0),5)</f>
        <v>18462.244586751916</v>
      </c>
      <c r="AD36" s="8">
        <f>INDEX(전체모델결과!$A$2:$I$910,MATCH(ARIMA1차!$A36&amp;"_"&amp;ARIMA1차!AD$3,전체모델결과!$A$2:$A$910,0),5)</f>
        <v>18039.604910299451</v>
      </c>
      <c r="AE36" s="8">
        <f>INDEX(전체모델결과!$A$2:$I$910,MATCH(ARIMA1차!$A36&amp;"_"&amp;ARIMA1차!AE$3,전체모델결과!$A$2:$A$910,0),5)</f>
        <v>17665.774144618503</v>
      </c>
      <c r="AG36" s="3">
        <f>(W36-실제값!W36)^2</f>
        <v>600638.52654698247</v>
      </c>
      <c r="AH36" s="3">
        <f>(X36-실제값!X36)^2</f>
        <v>1066170.0466663889</v>
      </c>
      <c r="AI36" s="3">
        <f>(Y36-실제값!Y36)^2</f>
        <v>349053.51043575036</v>
      </c>
      <c r="AJ36" s="3">
        <f>(Z36-실제값!Z36)^2</f>
        <v>171581.43072186739</v>
      </c>
      <c r="AK36" s="3">
        <f>(AA36-실제값!AA36)^2</f>
        <v>18164467.632148638</v>
      </c>
      <c r="AL36" s="3">
        <f>(AB36-실제값!AB36)^2</f>
        <v>52504567.25796245</v>
      </c>
      <c r="AM36" s="3">
        <f>(AC36-실제값!AC36)^2</f>
        <v>53343124.461439222</v>
      </c>
      <c r="AN36" s="3">
        <f>(AD36-실제값!AD36)^2</f>
        <v>25557530.678952172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INDEX(전체모델결과!$A$2:$I$910,MATCH(ARIMA1차!$A37&amp;"_"&amp;ARIMA1차!W$3,전체모델결과!$A$2:$A$910,0),5)</f>
        <v>19369.252511934723</v>
      </c>
      <c r="X37" s="8">
        <f>INDEX(전체모델결과!$A$2:$I$910,MATCH(ARIMA1차!$A37&amp;"_"&amp;ARIMA1차!X$3,전체모델결과!$A$2:$A$910,0),5)</f>
        <v>20605.095876112417</v>
      </c>
      <c r="Y37" s="8">
        <f>INDEX(전체모델결과!$A$2:$I$910,MATCH(ARIMA1차!$A37&amp;"_"&amp;ARIMA1차!Y$3,전체모델결과!$A$2:$A$910,0),5)</f>
        <v>21476.246059824116</v>
      </c>
      <c r="Z37" s="8">
        <f>INDEX(전체모델결과!$A$2:$I$910,MATCH(ARIMA1차!$A37&amp;"_"&amp;ARIMA1차!Z$3,전체모델결과!$A$2:$A$910,0),5)</f>
        <v>21994.88498790887</v>
      </c>
      <c r="AA37" s="8">
        <f>INDEX(전체모델결과!$A$2:$I$910,MATCH(ARIMA1차!$A37&amp;"_"&amp;ARIMA1차!AA$3,전체모델결과!$A$2:$A$910,0),5)</f>
        <v>22197.099531861099</v>
      </c>
      <c r="AB37" s="8">
        <f>INDEX(전체모델결과!$A$2:$I$910,MATCH(ARIMA1차!$A37&amp;"_"&amp;ARIMA1차!AB$3,전체모델결과!$A$2:$A$910,0),5)</f>
        <v>22135.131416197164</v>
      </c>
      <c r="AC37" s="8">
        <f>INDEX(전체모델결과!$A$2:$I$910,MATCH(ARIMA1차!$A37&amp;"_"&amp;ARIMA1차!AC$3,전체모델결과!$A$2:$A$910,0),5)</f>
        <v>21870.047898283745</v>
      </c>
      <c r="AD37" s="8">
        <f>INDEX(전체모델결과!$A$2:$I$910,MATCH(ARIMA1차!$A37&amp;"_"&amp;ARIMA1차!AD$3,전체모델결과!$A$2:$A$910,0),5)</f>
        <v>21465.294934146954</v>
      </c>
      <c r="AE37" s="8">
        <f>INDEX(전체모델결과!$A$2:$I$910,MATCH(ARIMA1차!$A37&amp;"_"&amp;ARIMA1차!AE$3,전체모델결과!$A$2:$A$910,0),5)</f>
        <v>20981.430923645243</v>
      </c>
      <c r="AG37" s="3">
        <f>(W37-실제값!W37)^2</f>
        <v>255.53983971870721</v>
      </c>
      <c r="AH37" s="3">
        <f>(X37-실제값!X37)^2</f>
        <v>24479.756038291078</v>
      </c>
      <c r="AI37" s="3">
        <f>(Y37-실제값!Y37)^2</f>
        <v>3346583.8397836252</v>
      </c>
      <c r="AJ37" s="3">
        <f>(Z37-실제값!Z37)^2</f>
        <v>5737578.8101945361</v>
      </c>
      <c r="AK37" s="3">
        <f>(AA37-실제값!AA37)^2</f>
        <v>4101271.4591220692</v>
      </c>
      <c r="AL37" s="3">
        <f>(AB37-실제값!AB37)^2</f>
        <v>19125562.660090782</v>
      </c>
      <c r="AM37" s="3">
        <f>(AC37-실제값!AC37)^2</f>
        <v>22243354.700649444</v>
      </c>
      <c r="AN37" s="3">
        <f>(AD37-실제값!AD37)^2</f>
        <v>11236097.033274967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INDEX(전체모델결과!$A$2:$I$910,MATCH(ARIMA1차!$A38&amp;"_"&amp;ARIMA1차!W$3,전체모델결과!$A$2:$A$910,0),5)</f>
        <v>18890.354898276881</v>
      </c>
      <c r="X38" s="8">
        <f>INDEX(전체모델결과!$A$2:$I$910,MATCH(ARIMA1차!$A38&amp;"_"&amp;ARIMA1차!X$3,전체모델결과!$A$2:$A$910,0),5)</f>
        <v>19831.002117372747</v>
      </c>
      <c r="Y38" s="8">
        <f>INDEX(전체모델결과!$A$2:$I$910,MATCH(ARIMA1차!$A38&amp;"_"&amp;ARIMA1차!Y$3,전체모델결과!$A$2:$A$910,0),5)</f>
        <v>20767.877278515778</v>
      </c>
      <c r="Z38" s="8">
        <f>INDEX(전체모델결과!$A$2:$I$910,MATCH(ARIMA1차!$A38&amp;"_"&amp;ARIMA1차!Z$3,전체모델결과!$A$2:$A$910,0),5)</f>
        <v>21657.646122367016</v>
      </c>
      <c r="AA38" s="8">
        <f>INDEX(전체모델결과!$A$2:$I$910,MATCH(ARIMA1차!$A38&amp;"_"&amp;ARIMA1차!AA$3,전체모델결과!$A$2:$A$910,0),5)</f>
        <v>22464.99597313819</v>
      </c>
      <c r="AB38" s="8">
        <f>INDEX(전체모델결과!$A$2:$I$910,MATCH(ARIMA1차!$A38&amp;"_"&amp;ARIMA1차!AB$3,전체모델결과!$A$2:$A$910,0),5)</f>
        <v>23163.23592769479</v>
      </c>
      <c r="AC38" s="8">
        <f>INDEX(전체모델결과!$A$2:$I$910,MATCH(ARIMA1차!$A38&amp;"_"&amp;ARIMA1차!AC$3,전체모델결과!$A$2:$A$910,0),5)</f>
        <v>23734.408573724908</v>
      </c>
      <c r="AD38" s="8">
        <f>INDEX(전체모델결과!$A$2:$I$910,MATCH(ARIMA1차!$A38&amp;"_"&amp;ARIMA1차!AD$3,전체모델결과!$A$2:$A$910,0),5)</f>
        <v>24168.973223575202</v>
      </c>
      <c r="AE38" s="8">
        <f>INDEX(전체모델결과!$A$2:$I$910,MATCH(ARIMA1차!$A38&amp;"_"&amp;ARIMA1차!AE$3,전체모델결과!$A$2:$A$910,0),5)</f>
        <v>24465.132923967325</v>
      </c>
      <c r="AG38" s="3">
        <f>(W38-실제값!W38)^2</f>
        <v>2239413.057497303</v>
      </c>
      <c r="AH38" s="3">
        <f>(X38-실제값!X38)^2</f>
        <v>1451257.5633144265</v>
      </c>
      <c r="AI38" s="3">
        <f>(Y38-실제값!Y38)^2</f>
        <v>516453.50753091084</v>
      </c>
      <c r="AJ38" s="3">
        <f>(Z38-실제값!Z38)^2</f>
        <v>395667.07178483129</v>
      </c>
      <c r="AK38" s="3">
        <f>(AA38-실제값!AA38)^2</f>
        <v>5314093.9388397755</v>
      </c>
      <c r="AL38" s="3">
        <f>(AB38-실제값!AB38)^2</f>
        <v>13354025.855759025</v>
      </c>
      <c r="AM38" s="3">
        <f>(AC38-실제값!AC38)^2</f>
        <v>7213702.610120045</v>
      </c>
      <c r="AN38" s="3">
        <f>(AD38-실제값!AD38)^2</f>
        <v>786654.23147285671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INDEX(전체모델결과!$A$2:$I$910,MATCH(ARIMA1차!$A39&amp;"_"&amp;ARIMA1차!W$3,전체모델결과!$A$2:$A$910,0),5)</f>
        <v>19817.520754257086</v>
      </c>
      <c r="X39" s="8">
        <f>INDEX(전체모델결과!$A$2:$I$910,MATCH(ARIMA1차!$A39&amp;"_"&amp;ARIMA1차!X$3,전체모델결과!$A$2:$A$910,0),5)</f>
        <v>20325.854913081468</v>
      </c>
      <c r="Y39" s="8">
        <f>INDEX(전체모델결과!$A$2:$I$910,MATCH(ARIMA1차!$A39&amp;"_"&amp;ARIMA1차!Y$3,전체모델결과!$A$2:$A$910,0),5)</f>
        <v>20631.95374989682</v>
      </c>
      <c r="Z39" s="8">
        <f>INDEX(전체모델결과!$A$2:$I$910,MATCH(ARIMA1차!$A39&amp;"_"&amp;ARIMA1차!Z$3,전체모델결과!$A$2:$A$910,0),5)</f>
        <v>20802.802780795922</v>
      </c>
      <c r="AA39" s="8">
        <f>INDEX(전체모델결과!$A$2:$I$910,MATCH(ARIMA1차!$A39&amp;"_"&amp;ARIMA1차!AA$3,전체모델결과!$A$2:$A$910,0),5)</f>
        <v>20885.921354342041</v>
      </c>
      <c r="AB39" s="8">
        <f>INDEX(전체모델결과!$A$2:$I$910,MATCH(ARIMA1차!$A39&amp;"_"&amp;ARIMA1차!AB$3,전체모델결과!$A$2:$A$910,0),5)</f>
        <v>20914.419200836976</v>
      </c>
      <c r="AC39" s="8">
        <f>INDEX(전체모델결과!$A$2:$I$910,MATCH(ARIMA1차!$A39&amp;"_"&amp;ARIMA1차!AC$3,전체모델결과!$A$2:$A$910,0),5)</f>
        <v>20910.890464593609</v>
      </c>
      <c r="AD39" s="8">
        <f>INDEX(전체모델결과!$A$2:$I$910,MATCH(ARIMA1차!$A39&amp;"_"&amp;ARIMA1차!AD$3,전체모델결과!$A$2:$A$910,0),5)</f>
        <v>20890.370011242245</v>
      </c>
      <c r="AE39" s="8">
        <f>INDEX(전체모델결과!$A$2:$I$910,MATCH(ARIMA1차!$A39&amp;"_"&amp;ARIMA1차!AE$3,전체모델결과!$A$2:$A$910,0),5)</f>
        <v>20862.546836021753</v>
      </c>
      <c r="AG39" s="3">
        <f>(W39-실제값!W39)^2</f>
        <v>546746.62366344908</v>
      </c>
      <c r="AH39" s="3">
        <f>(X39-실제값!X39)^2</f>
        <v>1444223.5585677687</v>
      </c>
      <c r="AI39" s="3">
        <f>(Y39-실제값!Y39)^2</f>
        <v>716653.37750621431</v>
      </c>
      <c r="AJ39" s="3">
        <f>(Z39-실제값!Z39)^2</f>
        <v>371328.70530086965</v>
      </c>
      <c r="AK39" s="3">
        <f>(AA39-실제값!AA39)^2</f>
        <v>21247403.485107768</v>
      </c>
      <c r="AL39" s="3">
        <f>(AB39-실제값!AB39)^2</f>
        <v>50330595.28871803</v>
      </c>
      <c r="AM39" s="3">
        <f>(AC39-실제값!AC39)^2</f>
        <v>33620684.299535438</v>
      </c>
      <c r="AN39" s="3">
        <f>(AD39-실제값!AD39)^2</f>
        <v>27663769.810800429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INDEX(전체모델결과!$A$2:$I$910,MATCH(ARIMA1차!$A40&amp;"_"&amp;ARIMA1차!W$3,전체모델결과!$A$2:$A$910,0),5)</f>
        <v>20432.028858078469</v>
      </c>
      <c r="X40" s="8">
        <f>INDEX(전체모델결과!$A$2:$I$910,MATCH(ARIMA1차!$A40&amp;"_"&amp;ARIMA1차!X$3,전체모델결과!$A$2:$A$910,0),5)</f>
        <v>21231.265089168977</v>
      </c>
      <c r="Y40" s="8">
        <f>INDEX(전체모델결과!$A$2:$I$910,MATCH(ARIMA1차!$A40&amp;"_"&amp;ARIMA1차!Y$3,전체모델결과!$A$2:$A$910,0),5)</f>
        <v>21872.977676556246</v>
      </c>
      <c r="Z40" s="8">
        <f>INDEX(전체모델결과!$A$2:$I$910,MATCH(ARIMA1차!$A40&amp;"_"&amp;ARIMA1차!Z$3,전체모델결과!$A$2:$A$910,0),5)</f>
        <v>22357.101105899175</v>
      </c>
      <c r="AA40" s="8">
        <f>INDEX(전체모델결과!$A$2:$I$910,MATCH(ARIMA1차!$A40&amp;"_"&amp;ARIMA1차!AA$3,전체모델결과!$A$2:$A$910,0),5)</f>
        <v>22693.415450493332</v>
      </c>
      <c r="AB40" s="8">
        <f>INDEX(전체모델결과!$A$2:$I$910,MATCH(ARIMA1차!$A40&amp;"_"&amp;ARIMA1차!AB$3,전체모델결과!$A$2:$A$910,0),5)</f>
        <v>22898.481031467396</v>
      </c>
      <c r="AC40" s="8">
        <f>INDEX(전체모델결과!$A$2:$I$910,MATCH(ARIMA1차!$A40&amp;"_"&amp;ARIMA1차!AC$3,전체모델결과!$A$2:$A$910,0),5)</f>
        <v>22992.914622495926</v>
      </c>
      <c r="AD40" s="8">
        <f>INDEX(전체모델결과!$A$2:$I$910,MATCH(ARIMA1차!$A40&amp;"_"&amp;ARIMA1차!AD$3,전체모델결과!$A$2:$A$910,0),5)</f>
        <v>22999.091913589062</v>
      </c>
      <c r="AE40" s="8">
        <f>INDEX(전체모델결과!$A$2:$I$910,MATCH(ARIMA1차!$A40&amp;"_"&amp;ARIMA1차!AE$3,전체모델결과!$A$2:$A$910,0),5)</f>
        <v>22939.313235175385</v>
      </c>
      <c r="AG40" s="3">
        <f>(W40-실제값!W40)^2</f>
        <v>1177682.6064939827</v>
      </c>
      <c r="AH40" s="3">
        <f>(X40-실제값!X40)^2</f>
        <v>731988.28673284268</v>
      </c>
      <c r="AI40" s="3">
        <f>(Y40-실제값!Y40)^2</f>
        <v>55950.73813299316</v>
      </c>
      <c r="AJ40" s="3">
        <f>(Z40-실제값!Z40)^2</f>
        <v>31224.669425167791</v>
      </c>
      <c r="AK40" s="3">
        <f>(AA40-실제값!AA40)^2</f>
        <v>12053702.225502687</v>
      </c>
      <c r="AL40" s="3">
        <f>(AB40-실제값!AB40)^2</f>
        <v>34312004.093405426</v>
      </c>
      <c r="AM40" s="3">
        <f>(AC40-실제값!AC40)^2</f>
        <v>30935369.308507569</v>
      </c>
      <c r="AN40" s="3">
        <f>(AD40-실제값!AD40)^2</f>
        <v>12927175.159807242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INDEX(전체모델결과!$A$2:$I$910,MATCH(ARIMA1차!$A41&amp;"_"&amp;ARIMA1차!W$3,전체모델결과!$A$2:$A$910,0),5)</f>
        <v>21455.968304518494</v>
      </c>
      <c r="X41" s="8">
        <f>INDEX(전체모델결과!$A$2:$I$910,MATCH(ARIMA1차!$A41&amp;"_"&amp;ARIMA1차!X$3,전체모델결과!$A$2:$A$910,0),5)</f>
        <v>22499.221394586239</v>
      </c>
      <c r="Y41" s="8">
        <f>INDEX(전체모델결과!$A$2:$I$910,MATCH(ARIMA1차!$A41&amp;"_"&amp;ARIMA1차!Y$3,전체모델결과!$A$2:$A$910,0),5)</f>
        <v>23318.691345844814</v>
      </c>
      <c r="Z41" s="8">
        <f>INDEX(전체모델결과!$A$2:$I$910,MATCH(ARIMA1차!$A41&amp;"_"&amp;ARIMA1차!Z$3,전체모델결과!$A$2:$A$910,0),5)</f>
        <v>23920.520129237018</v>
      </c>
      <c r="AA41" s="8">
        <f>INDEX(전체모델결과!$A$2:$I$910,MATCH(ARIMA1차!$A41&amp;"_"&amp;ARIMA1차!AA$3,전체모델결과!$A$2:$A$910,0),5)</f>
        <v>24323.372858636816</v>
      </c>
      <c r="AB41" s="8">
        <f>INDEX(전체모델결과!$A$2:$I$910,MATCH(ARIMA1차!$A41&amp;"_"&amp;ARIMA1차!AB$3,전체모델결과!$A$2:$A$910,0),5)</f>
        <v>24553.946346522065</v>
      </c>
      <c r="AC41" s="8">
        <f>INDEX(전체모델결과!$A$2:$I$910,MATCH(ARIMA1차!$A41&amp;"_"&amp;ARIMA1차!AC$3,전체모델결과!$A$2:$A$910,0),5)</f>
        <v>24643.132356640017</v>
      </c>
      <c r="AD41" s="8">
        <f>INDEX(전체모델결과!$A$2:$I$910,MATCH(ARIMA1차!$A41&amp;"_"&amp;ARIMA1차!AD$3,전체모델결과!$A$2:$A$910,0),5)</f>
        <v>24622.913226809782</v>
      </c>
      <c r="AE41" s="8">
        <f>INDEX(전체모델결과!$A$2:$I$910,MATCH(ARIMA1차!$A41&amp;"_"&amp;ARIMA1차!AE$3,전체모델결과!$A$2:$A$910,0),5)</f>
        <v>24523.999641049311</v>
      </c>
      <c r="AG41" s="3">
        <f>(W41-실제값!W41)^2</f>
        <v>1051907.8708746908</v>
      </c>
      <c r="AH41" s="3">
        <f>(X41-실제값!X41)^2</f>
        <v>442596.22670653107</v>
      </c>
      <c r="AI41" s="3">
        <f>(Y41-실제값!Y41)^2</f>
        <v>806817.68698201142</v>
      </c>
      <c r="AJ41" s="3">
        <f>(Z41-실제값!Z41)^2</f>
        <v>300065.96185732662</v>
      </c>
      <c r="AK41" s="3">
        <f>(AA41-실제값!AA41)^2</f>
        <v>12147097.444323657</v>
      </c>
      <c r="AL41" s="3">
        <f>(AB41-실제값!AB41)^2</f>
        <v>19230052.204246301</v>
      </c>
      <c r="AM41" s="3">
        <f>(AC41-실제값!AC41)^2</f>
        <v>26869866.217789479</v>
      </c>
      <c r="AN41" s="3">
        <f>(AD41-실제값!AD41)^2</f>
        <v>11985973.440921253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INDEX(전체모델결과!$A$2:$I$910,MATCH(ARIMA1차!$A42&amp;"_"&amp;ARIMA1차!W$3,전체모델결과!$A$2:$A$910,0),5)</f>
        <v>23100.232009339044</v>
      </c>
      <c r="X42" s="8">
        <f>INDEX(전체모델결과!$A$2:$I$910,MATCH(ARIMA1차!$A42&amp;"_"&amp;ARIMA1차!X$3,전체모델결과!$A$2:$A$910,0),5)</f>
        <v>25337.369940464276</v>
      </c>
      <c r="Y42" s="8">
        <f>INDEX(전체모델결과!$A$2:$I$910,MATCH(ARIMA1차!$A42&amp;"_"&amp;ARIMA1차!Y$3,전체모델결과!$A$2:$A$910,0),5)</f>
        <v>27460.680334715114</v>
      </c>
      <c r="Z42" s="8">
        <f>INDEX(전체모델결과!$A$2:$I$910,MATCH(ARIMA1차!$A42&amp;"_"&amp;ARIMA1차!Z$3,전체모델결과!$A$2:$A$910,0),5)</f>
        <v>29386.751355292403</v>
      </c>
      <c r="AA42" s="8">
        <f>INDEX(전체모델결과!$A$2:$I$910,MATCH(ARIMA1차!$A42&amp;"_"&amp;ARIMA1차!AA$3,전체모델결과!$A$2:$A$910,0),5)</f>
        <v>31049.598762062829</v>
      </c>
      <c r="AB42" s="8">
        <f>INDEX(전체모델결과!$A$2:$I$910,MATCH(ARIMA1차!$A42&amp;"_"&amp;ARIMA1차!AB$3,전체모델결과!$A$2:$A$910,0),5)</f>
        <v>32401.855403497706</v>
      </c>
      <c r="AC42" s="8">
        <f>INDEX(전체모델결과!$A$2:$I$910,MATCH(ARIMA1차!$A42&amp;"_"&amp;ARIMA1차!AC$3,전체모델결과!$A$2:$A$910,0),5)</f>
        <v>33414.999958812485</v>
      </c>
      <c r="AD42" s="8">
        <f>INDEX(전체모델결과!$A$2:$I$910,MATCH(ARIMA1차!$A42&amp;"_"&amp;ARIMA1차!AD$3,전체모델결과!$A$2:$A$910,0),5)</f>
        <v>34078.712975471302</v>
      </c>
      <c r="AE42" s="8">
        <f>INDEX(전체모델결과!$A$2:$I$910,MATCH(ARIMA1차!$A42&amp;"_"&amp;ARIMA1차!AE$3,전체모델결과!$A$2:$A$910,0),5)</f>
        <v>34399.478562363518</v>
      </c>
      <c r="AG42" s="3">
        <f>(W42-실제값!W42)^2</f>
        <v>31943.049129845709</v>
      </c>
      <c r="AH42" s="3">
        <f>(X42-실제값!X42)^2</f>
        <v>2396731.0027723685</v>
      </c>
      <c r="AI42" s="3">
        <f>(Y42-실제값!Y42)^2</f>
        <v>11243324.189750079</v>
      </c>
      <c r="AJ42" s="3">
        <f>(Z42-실제값!Z42)^2</f>
        <v>26268298.437527169</v>
      </c>
      <c r="AK42" s="3">
        <f>(AA42-실제값!AA42)^2</f>
        <v>9257218.5348847788</v>
      </c>
      <c r="AL42" s="3">
        <f>(AB42-실제값!AB42)^2</f>
        <v>3486941.690123233</v>
      </c>
      <c r="AM42" s="3">
        <f>(AC42-실제값!AC42)^2</f>
        <v>16632714.734063223</v>
      </c>
      <c r="AN42" s="3">
        <f>(AD42-실제값!AD42)^2</f>
        <v>28428452.783675965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INDEX(전체모델결과!$A$2:$I$910,MATCH(ARIMA1차!$A43&amp;"_"&amp;ARIMA1차!W$3,전체모델결과!$A$2:$A$910,0),5)</f>
        <v>20163.349967023583</v>
      </c>
      <c r="X43" s="8">
        <f>INDEX(전체모델결과!$A$2:$I$910,MATCH(ARIMA1차!$A43&amp;"_"&amp;ARIMA1차!X$3,전체모델결과!$A$2:$A$910,0),5)</f>
        <v>18433.926105462204</v>
      </c>
      <c r="Y43" s="8">
        <f>INDEX(전체모델결과!$A$2:$I$910,MATCH(ARIMA1차!$A43&amp;"_"&amp;ARIMA1차!Y$3,전체모델결과!$A$2:$A$910,0),5)</f>
        <v>17273.066290634219</v>
      </c>
      <c r="Z43" s="8">
        <f>INDEX(전체모델결과!$A$2:$I$910,MATCH(ARIMA1차!$A43&amp;"_"&amp;ARIMA1차!Z$3,전체모델결과!$A$2:$A$910,0),5)</f>
        <v>16835.268392105587</v>
      </c>
      <c r="AA43" s="8">
        <f>INDEX(전체모델결과!$A$2:$I$910,MATCH(ARIMA1차!$A43&amp;"_"&amp;ARIMA1차!AA$3,전체모델결과!$A$2:$A$910,0),5)</f>
        <v>16397.470493576955</v>
      </c>
      <c r="AB43" s="8">
        <f>INDEX(전체모델결과!$A$2:$I$910,MATCH(ARIMA1차!$A43&amp;"_"&amp;ARIMA1차!AB$3,전체모델결과!$A$2:$A$910,0),5)</f>
        <v>15959.672595048323</v>
      </c>
      <c r="AC43" s="8">
        <f>INDEX(전체모델결과!$A$2:$I$910,MATCH(ARIMA1차!$A43&amp;"_"&amp;ARIMA1차!AC$3,전체모델결과!$A$2:$A$910,0),5)</f>
        <v>15521.874696519691</v>
      </c>
      <c r="AD43" s="8">
        <f>INDEX(전체모델결과!$A$2:$I$910,MATCH(ARIMA1차!$A43&amp;"_"&amp;ARIMA1차!AD$3,전체모델결과!$A$2:$A$910,0),5)</f>
        <v>15084.07679799106</v>
      </c>
      <c r="AE43" s="8">
        <f>INDEX(전체모델결과!$A$2:$I$910,MATCH(ARIMA1차!$A43&amp;"_"&amp;ARIMA1차!AE$3,전체모델결과!$A$2:$A$910,0),5)</f>
        <v>14646.278899462428</v>
      </c>
      <c r="AG43" s="3">
        <f>(W43-실제값!W43)^2</f>
        <v>13676042.967526926</v>
      </c>
      <c r="AH43" s="3">
        <f>(X43-실제값!X43)^2</f>
        <v>37065030.933304608</v>
      </c>
      <c r="AI43" s="3">
        <f>(Y43-실제값!Y43)^2</f>
        <v>63755587.815184057</v>
      </c>
      <c r="AJ43" s="3">
        <f>(Z43-실제값!Z43)^2</f>
        <v>71420166.656186014</v>
      </c>
      <c r="AK43" s="3">
        <f>(AA43-실제값!AA43)^2</f>
        <v>187523666.60583252</v>
      </c>
      <c r="AL43" s="3">
        <f>(AB43-실제값!AB43)^2</f>
        <v>256810680.78142169</v>
      </c>
      <c r="AM43" s="3">
        <f>(AC43-실제값!AC43)^2</f>
        <v>250247178.39676192</v>
      </c>
      <c r="AN43" s="3">
        <f>(AD43-실제값!AD43)^2</f>
        <v>222332499.3791976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INDEX(전체모델결과!$A$2:$I$910,MATCH(ARIMA1차!$A44&amp;"_"&amp;ARIMA1차!W$3,전체모델결과!$A$2:$A$910,0),5)</f>
        <v>21073.950476482525</v>
      </c>
      <c r="X44" s="8">
        <f>INDEX(전체모델결과!$A$2:$I$910,MATCH(ARIMA1차!$A44&amp;"_"&amp;ARIMA1차!X$3,전체모델결과!$A$2:$A$910,0),5)</f>
        <v>19618.24808361919</v>
      </c>
      <c r="Y44" s="8">
        <f>INDEX(전체모델결과!$A$2:$I$910,MATCH(ARIMA1차!$A44&amp;"_"&amp;ARIMA1차!Y$3,전체모델결과!$A$2:$A$910,0),5)</f>
        <v>17713.890157723788</v>
      </c>
      <c r="Z44" s="8">
        <f>INDEX(전체모델결과!$A$2:$I$910,MATCH(ARIMA1차!$A44&amp;"_"&amp;ARIMA1차!Z$3,전체모델결과!$A$2:$A$910,0),5)</f>
        <v>16266.08798733306</v>
      </c>
      <c r="AA44" s="8">
        <f>INDEX(전체모델결과!$A$2:$I$910,MATCH(ARIMA1차!$A44&amp;"_"&amp;ARIMA1차!AA$3,전체모델결과!$A$2:$A$910,0),5)</f>
        <v>15534.022469747608</v>
      </c>
      <c r="AB44" s="8">
        <f>INDEX(전체모델결과!$A$2:$I$910,MATCH(ARIMA1차!$A44&amp;"_"&amp;ARIMA1차!AB$3,전체모델결과!$A$2:$A$910,0),5)</f>
        <v>15623.587509190056</v>
      </c>
      <c r="AC44" s="8">
        <f>INDEX(전체모델결과!$A$2:$I$910,MATCH(ARIMA1차!$A44&amp;"_"&amp;ARIMA1차!AC$3,전체모델결과!$A$2:$A$910,0),5)</f>
        <v>16165.829387944019</v>
      </c>
      <c r="AD44" s="8">
        <f>INDEX(전체모델결과!$A$2:$I$910,MATCH(ARIMA1차!$A44&amp;"_"&amp;ARIMA1차!AD$3,전체모델결과!$A$2:$A$910,0),5)</f>
        <v>16684.03332578663</v>
      </c>
      <c r="AE44" s="8">
        <f>INDEX(전체모델결과!$A$2:$I$910,MATCH(ARIMA1차!$A44&amp;"_"&amp;ARIMA1차!AE$3,전체모델결과!$A$2:$A$910,0),5)</f>
        <v>16731.478860073625</v>
      </c>
      <c r="AG44" s="3">
        <f>(W44-실제값!W44)^2</f>
        <v>6230692.1626398517</v>
      </c>
      <c r="AH44" s="3">
        <f>(X44-실제값!X44)^2</f>
        <v>41001484.750531323</v>
      </c>
      <c r="AI44" s="3">
        <f>(Y44-실제값!Y44)^2</f>
        <v>57559760.550618023</v>
      </c>
      <c r="AJ44" s="3">
        <f>(Z44-실제값!Z44)^2</f>
        <v>132823566.59228949</v>
      </c>
      <c r="AK44" s="3">
        <f>(AA44-실제값!AA44)^2</f>
        <v>268125704.78125998</v>
      </c>
      <c r="AL44" s="3">
        <f>(AB44-실제값!AB44)^2</f>
        <v>304977721.28290254</v>
      </c>
      <c r="AM44" s="3">
        <f>(AC44-실제값!AC44)^2</f>
        <v>270520951.84215391</v>
      </c>
      <c r="AN44" s="3">
        <f>(AD44-실제값!AD44)^2</f>
        <v>218524213.2983143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INDEX(전체모델결과!$A$2:$I$910,MATCH(ARIMA1차!$A45&amp;"_"&amp;ARIMA1차!W$3,전체모델결과!$A$2:$A$910,0),5)</f>
        <v>22749.988137639437</v>
      </c>
      <c r="X45" s="8">
        <f>INDEX(전체모델결과!$A$2:$I$910,MATCH(ARIMA1차!$A45&amp;"_"&amp;ARIMA1차!X$3,전체모델결과!$A$2:$A$910,0),5)</f>
        <v>21062.389845281406</v>
      </c>
      <c r="Y45" s="8">
        <f>INDEX(전체모델결과!$A$2:$I$910,MATCH(ARIMA1차!$A45&amp;"_"&amp;ARIMA1차!Y$3,전체모델결과!$A$2:$A$910,0),5)</f>
        <v>19167.33639411844</v>
      </c>
      <c r="Z45" s="8">
        <f>INDEX(전체모델결과!$A$2:$I$910,MATCH(ARIMA1차!$A45&amp;"_"&amp;ARIMA1차!Z$3,전체모델결과!$A$2:$A$910,0),5)</f>
        <v>17562.243815276273</v>
      </c>
      <c r="AA45" s="8">
        <f>INDEX(전체모델결과!$A$2:$I$910,MATCH(ARIMA1차!$A45&amp;"_"&amp;ARIMA1차!AA$3,전체모델결과!$A$2:$A$910,0),5)</f>
        <v>16510.096345484068</v>
      </c>
      <c r="AB45" s="8">
        <f>INDEX(전체모델결과!$A$2:$I$910,MATCH(ARIMA1차!$A45&amp;"_"&amp;ARIMA1차!AB$3,전체모델결과!$A$2:$A$910,0),5)</f>
        <v>16012.163172459108</v>
      </c>
      <c r="AC45" s="8">
        <f>INDEX(전체모델결과!$A$2:$I$910,MATCH(ARIMA1차!$A45&amp;"_"&amp;ARIMA1차!AC$3,전체모델결과!$A$2:$A$910,0),5)</f>
        <v>15878.313308435116</v>
      </c>
      <c r="AD45" s="8">
        <f>INDEX(전체모델결과!$A$2:$I$910,MATCH(ARIMA1차!$A45&amp;"_"&amp;ARIMA1차!AD$3,전체모델결과!$A$2:$A$910,0),5)</f>
        <v>15844.303781990564</v>
      </c>
      <c r="AE45" s="8">
        <f>INDEX(전체모델결과!$A$2:$I$910,MATCH(ARIMA1차!$A45&amp;"_"&amp;ARIMA1차!AE$3,전체모델결과!$A$2:$A$910,0),5)</f>
        <v>15682.908972635196</v>
      </c>
      <c r="AG45" s="3">
        <f>(W45-실제값!W45)^2</f>
        <v>6535663.0310006803</v>
      </c>
      <c r="AH45" s="3">
        <f>(X45-실제값!X45)^2</f>
        <v>22913926.841698229</v>
      </c>
      <c r="AI45" s="3">
        <f>(Y45-실제값!Y45)^2</f>
        <v>56744108.44670669</v>
      </c>
      <c r="AJ45" s="3">
        <f>(Z45-실제값!Z45)^2</f>
        <v>90225963.666188657</v>
      </c>
      <c r="AK45" s="3">
        <f>(AA45-실제값!AA45)^2</f>
        <v>257754490.80915201</v>
      </c>
      <c r="AL45" s="3">
        <f>(AB45-실제값!AB45)^2</f>
        <v>368616228.19842333</v>
      </c>
      <c r="AM45" s="3">
        <f>(AC45-실제값!AC45)^2</f>
        <v>338700180.34486753</v>
      </c>
      <c r="AN45" s="3">
        <f>(AD45-실제값!AD45)^2</f>
        <v>280183624.73510641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INDEX(전체모델결과!$A$2:$I$910,MATCH(ARIMA1차!$A46&amp;"_"&amp;ARIMA1차!W$3,전체모델결과!$A$2:$A$910,0),5)</f>
        <v>23972.931642465395</v>
      </c>
      <c r="X46" s="8">
        <f>INDEX(전체모델결과!$A$2:$I$910,MATCH(ARIMA1차!$A46&amp;"_"&amp;ARIMA1차!X$3,전체모델결과!$A$2:$A$910,0),5)</f>
        <v>22745.804464987366</v>
      </c>
      <c r="Y46" s="8">
        <f>INDEX(전체모델결과!$A$2:$I$910,MATCH(ARIMA1차!$A46&amp;"_"&amp;ARIMA1차!Y$3,전체모델결과!$A$2:$A$910,0),5)</f>
        <v>21013.338993271347</v>
      </c>
      <c r="Z46" s="8">
        <f>INDEX(전체모델결과!$A$2:$I$910,MATCH(ARIMA1차!$A46&amp;"_"&amp;ARIMA1차!Z$3,전체모델결과!$A$2:$A$910,0),5)</f>
        <v>20389.821032361826</v>
      </c>
      <c r="AA46" s="8">
        <f>INDEX(전체모델결과!$A$2:$I$910,MATCH(ARIMA1차!$A46&amp;"_"&amp;ARIMA1차!AA$3,전체모델결과!$A$2:$A$910,0),5)</f>
        <v>19766.303071452538</v>
      </c>
      <c r="AB46" s="8">
        <f>INDEX(전체모델결과!$A$2:$I$910,MATCH(ARIMA1차!$A46&amp;"_"&amp;ARIMA1차!AB$3,전체모델결과!$A$2:$A$910,0),5)</f>
        <v>19142.785110543249</v>
      </c>
      <c r="AC46" s="8">
        <f>INDEX(전체모델결과!$A$2:$I$910,MATCH(ARIMA1차!$A46&amp;"_"&amp;ARIMA1차!AC$3,전체모델결과!$A$2:$A$910,0),5)</f>
        <v>18519.267149633728</v>
      </c>
      <c r="AD46" s="8">
        <f>INDEX(전체모델결과!$A$2:$I$910,MATCH(ARIMA1차!$A46&amp;"_"&amp;ARIMA1차!AD$3,전체모델결과!$A$2:$A$910,0),5)</f>
        <v>17895.74918872444</v>
      </c>
      <c r="AE46" s="8">
        <f>INDEX(전체모델결과!$A$2:$I$910,MATCH(ARIMA1차!$A46&amp;"_"&amp;ARIMA1차!AE$3,전체모델결과!$A$2:$A$910,0),5)</f>
        <v>17272.231227815151</v>
      </c>
      <c r="AG46" s="3">
        <f>(W46-실제값!W46)^2</f>
        <v>3263921.5205995147</v>
      </c>
      <c r="AH46" s="3">
        <f>(X46-실제값!X46)^2</f>
        <v>17450278.720107339</v>
      </c>
      <c r="AI46" s="3">
        <f>(Y46-실제값!Y46)^2</f>
        <v>31837497.389593013</v>
      </c>
      <c r="AJ46" s="3">
        <f>(Z46-실제값!Z46)^2</f>
        <v>75627129.576899797</v>
      </c>
      <c r="AK46" s="3">
        <f>(AA46-실제값!AA46)^2</f>
        <v>170220843.13411525</v>
      </c>
      <c r="AL46" s="3">
        <f>(AB46-실제값!AB46)^2</f>
        <v>292126521.497302</v>
      </c>
      <c r="AM46" s="3">
        <f>(AC46-실제값!AC46)^2</f>
        <v>289716743.92613709</v>
      </c>
      <c r="AN46" s="3">
        <f>(AD46-실제값!AD46)^2</f>
        <v>271948343.95740932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INDEX(전체모델결과!$A$2:$I$910,MATCH(ARIMA1차!$A47&amp;"_"&amp;ARIMA1차!W$3,전체모델결과!$A$2:$A$910,0),5)</f>
        <v>24609.787357189223</v>
      </c>
      <c r="X47" s="8">
        <f>INDEX(전체모델결과!$A$2:$I$910,MATCH(ARIMA1차!$A47&amp;"_"&amp;ARIMA1차!X$3,전체모델결과!$A$2:$A$910,0),5)</f>
        <v>23176.713016330265</v>
      </c>
      <c r="Y47" s="8">
        <f>INDEX(전체모델결과!$A$2:$I$910,MATCH(ARIMA1차!$A47&amp;"_"&amp;ARIMA1차!Y$3,전체모델결과!$A$2:$A$910,0),5)</f>
        <v>22509.203120526392</v>
      </c>
      <c r="Z47" s="8">
        <f>INDEX(전체모델결과!$A$2:$I$910,MATCH(ARIMA1차!$A47&amp;"_"&amp;ARIMA1차!Z$3,전체모델결과!$A$2:$A$910,0),5)</f>
        <v>21841.693224722752</v>
      </c>
      <c r="AA47" s="8">
        <f>INDEX(전체모델결과!$A$2:$I$910,MATCH(ARIMA1차!$A47&amp;"_"&amp;ARIMA1차!AA$3,전체모델결과!$A$2:$A$910,0),5)</f>
        <v>21174.183328919113</v>
      </c>
      <c r="AB47" s="8">
        <f>INDEX(전체모델결과!$A$2:$I$910,MATCH(ARIMA1차!$A47&amp;"_"&amp;ARIMA1차!AB$3,전체모델결과!$A$2:$A$910,0),5)</f>
        <v>20506.673433115473</v>
      </c>
      <c r="AC47" s="8">
        <f>INDEX(전체모델결과!$A$2:$I$910,MATCH(ARIMA1차!$A47&amp;"_"&amp;ARIMA1차!AC$3,전체모델결과!$A$2:$A$910,0),5)</f>
        <v>19839.163537311601</v>
      </c>
      <c r="AD47" s="8">
        <f>INDEX(전체모델결과!$A$2:$I$910,MATCH(ARIMA1차!$A47&amp;"_"&amp;ARIMA1차!AD$3,전체모델결과!$A$2:$A$910,0),5)</f>
        <v>19171.653641507961</v>
      </c>
      <c r="AE47" s="8">
        <f>INDEX(전체모델결과!$A$2:$I$910,MATCH(ARIMA1차!$A47&amp;"_"&amp;ARIMA1차!AE$3,전체모델결과!$A$2:$A$910,0),5)</f>
        <v>18504.143745704321</v>
      </c>
      <c r="AG47" s="3">
        <f>(W47-실제값!W47)^2</f>
        <v>17878806.059540112</v>
      </c>
      <c r="AH47" s="3">
        <f>(X47-실제값!X47)^2</f>
        <v>27735604.632755183</v>
      </c>
      <c r="AI47" s="3">
        <f>(Y47-실제값!Y47)^2</f>
        <v>32962509.360173494</v>
      </c>
      <c r="AJ47" s="3">
        <f>(Z47-실제값!Z47)^2</f>
        <v>45733701.836841211</v>
      </c>
      <c r="AK47" s="3">
        <f>(AA47-실제값!AA47)^2</f>
        <v>180902380.90837792</v>
      </c>
      <c r="AL47" s="3">
        <f>(AB47-실제값!AB47)^2</f>
        <v>288535234.29234952</v>
      </c>
      <c r="AM47" s="3">
        <f>(AC47-실제값!AC47)^2</f>
        <v>291546772.85728019</v>
      </c>
      <c r="AN47" s="3">
        <f>(AD47-실제값!AD47)^2</f>
        <v>313342407.24363387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INDEX(전체모델결과!$A$2:$I$910,MATCH(ARIMA1차!$A48&amp;"_"&amp;ARIMA1차!W$3,전체모델결과!$A$2:$A$910,0),5)</f>
        <v>27796.063074725567</v>
      </c>
      <c r="X48" s="8">
        <f>INDEX(전체모델결과!$A$2:$I$910,MATCH(ARIMA1차!$A48&amp;"_"&amp;ARIMA1차!X$3,전체모델결과!$A$2:$A$910,0),5)</f>
        <v>26808.016602613308</v>
      </c>
      <c r="Y48" s="8">
        <f>INDEX(전체모델결과!$A$2:$I$910,MATCH(ARIMA1차!$A48&amp;"_"&amp;ARIMA1차!Y$3,전체모델결과!$A$2:$A$910,0),5)</f>
        <v>26033.884686835474</v>
      </c>
      <c r="Z48" s="8">
        <f>INDEX(전체모델결과!$A$2:$I$910,MATCH(ARIMA1차!$A48&amp;"_"&amp;ARIMA1차!Z$3,전체모델결과!$A$2:$A$910,0),5)</f>
        <v>25353.788157359108</v>
      </c>
      <c r="AA48" s="8">
        <f>INDEX(전체모델결과!$A$2:$I$910,MATCH(ARIMA1차!$A48&amp;"_"&amp;ARIMA1차!AA$3,전체모델결과!$A$2:$A$910,0),5)</f>
        <v>24715.028945120263</v>
      </c>
      <c r="AB48" s="8">
        <f>INDEX(전체모델결과!$A$2:$I$910,MATCH(ARIMA1차!$A48&amp;"_"&amp;ARIMA1차!AB$3,전체모델결과!$A$2:$A$910,0),5)</f>
        <v>24094.441336823522</v>
      </c>
      <c r="AC48" s="8">
        <f>INDEX(전체모델결과!$A$2:$I$910,MATCH(ARIMA1차!$A48&amp;"_"&amp;ARIMA1차!AC$3,전체모델결과!$A$2:$A$910,0),5)</f>
        <v>23481.841842218662</v>
      </c>
      <c r="AD48" s="8">
        <f>INDEX(전체모델결과!$A$2:$I$910,MATCH(ARIMA1차!$A48&amp;"_"&amp;ARIMA1차!AD$3,전체모델결과!$A$2:$A$910,0),5)</f>
        <v>22872.75386814673</v>
      </c>
      <c r="AE48" s="8">
        <f>INDEX(전체모델결과!$A$2:$I$910,MATCH(ARIMA1차!$A48&amp;"_"&amp;ARIMA1차!AE$3,전체모델결과!$A$2:$A$910,0),5)</f>
        <v>22265.209534655078</v>
      </c>
      <c r="AG48" s="3">
        <f>(W48-실제값!W48)^2</f>
        <v>4429999.1759083094</v>
      </c>
      <c r="AH48" s="3">
        <f>(X48-실제값!X48)^2</f>
        <v>8304535.9507424729</v>
      </c>
      <c r="AI48" s="3">
        <f>(Y48-실제값!Y48)^2</f>
        <v>23919266.058336012</v>
      </c>
      <c r="AJ48" s="3">
        <f>(Z48-실제값!Z48)^2</f>
        <v>29419534.950666208</v>
      </c>
      <c r="AK48" s="3">
        <f>(AA48-실제값!AA48)^2</f>
        <v>103121344.00369753</v>
      </c>
      <c r="AL48" s="3">
        <f>(AB48-실제값!AB48)^2</f>
        <v>225640689.81238884</v>
      </c>
      <c r="AM48" s="3">
        <f>(AC48-실제값!AC48)^2</f>
        <v>247891286.75710857</v>
      </c>
      <c r="AN48" s="3">
        <f>(AD48-실제값!AD48)^2</f>
        <v>248944158.46037295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INDEX(전체모델결과!$A$2:$I$910,MATCH(ARIMA1차!$A49&amp;"_"&amp;ARIMA1차!W$3,전체모델결과!$A$2:$A$910,0),5)</f>
        <v>31224.231952667582</v>
      </c>
      <c r="X49" s="8">
        <f>INDEX(전체모델결과!$A$2:$I$910,MATCH(ARIMA1차!$A49&amp;"_"&amp;ARIMA1차!X$3,전체모델결과!$A$2:$A$910,0),5)</f>
        <v>30443.91361586842</v>
      </c>
      <c r="Y49" s="8">
        <f>INDEX(전체모델결과!$A$2:$I$910,MATCH(ARIMA1차!$A49&amp;"_"&amp;ARIMA1차!Y$3,전체모델결과!$A$2:$A$910,0),5)</f>
        <v>29322.529199403318</v>
      </c>
      <c r="Z49" s="8">
        <f>INDEX(전체모델결과!$A$2:$I$910,MATCH(ARIMA1차!$A49&amp;"_"&amp;ARIMA1차!Z$3,전체모델결과!$A$2:$A$910,0),5)</f>
        <v>27945.739602322556</v>
      </c>
      <c r="AA49" s="8">
        <f>INDEX(전체모델결과!$A$2:$I$910,MATCH(ARIMA1차!$A49&amp;"_"&amp;ARIMA1차!AA$3,전체모델결과!$A$2:$A$910,0),5)</f>
        <v>26701.600814970374</v>
      </c>
      <c r="AB49" s="8">
        <f>INDEX(전체모델결과!$A$2:$I$910,MATCH(ARIMA1차!$A49&amp;"_"&amp;ARIMA1차!AB$3,전체모델결과!$A$2:$A$910,0),5)</f>
        <v>25742.791298260567</v>
      </c>
      <c r="AC49" s="8">
        <f>INDEX(전체모델결과!$A$2:$I$910,MATCH(ARIMA1차!$A49&amp;"_"&amp;ARIMA1차!AC$3,전체모델결과!$A$2:$A$910,0),5)</f>
        <v>25214.043081419542</v>
      </c>
      <c r="AD49" s="8">
        <f>INDEX(전체모델결과!$A$2:$I$910,MATCH(ARIMA1차!$A49&amp;"_"&amp;ARIMA1차!AD$3,전체모델결과!$A$2:$A$910,0),5)</f>
        <v>25017.706825849782</v>
      </c>
      <c r="AE49" s="8">
        <f>INDEX(전체모델결과!$A$2:$I$910,MATCH(ARIMA1차!$A49&amp;"_"&amp;ARIMA1차!AE$3,전체모델결과!$A$2:$A$910,0),5)</f>
        <v>24998.923435379715</v>
      </c>
      <c r="AG49" s="3">
        <f>(W49-실제값!W49)^2</f>
        <v>969995.64532615419</v>
      </c>
      <c r="AH49" s="3">
        <f>(X49-실제값!X49)^2</f>
        <v>6957218.8226878373</v>
      </c>
      <c r="AI49" s="3">
        <f>(Y49-실제값!Y49)^2</f>
        <v>12363944.869539144</v>
      </c>
      <c r="AJ49" s="3">
        <f>(Z49-실제값!Z49)^2</f>
        <v>25241633.114328668</v>
      </c>
      <c r="AK49" s="3">
        <f>(AA49-실제값!AA49)^2</f>
        <v>120112726.41625898</v>
      </c>
      <c r="AL49" s="3">
        <f>(AB49-실제값!AB49)^2</f>
        <v>188018386.99836576</v>
      </c>
      <c r="AM49" s="3">
        <f>(AC49-실제값!AC49)^2</f>
        <v>234168439.44944245</v>
      </c>
      <c r="AN49" s="3">
        <f>(AD49-실제값!AD49)^2</f>
        <v>225359838.30252722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INDEX(전체모델결과!$A$2:$I$910,MATCH(ARIMA1차!$A50&amp;"_"&amp;ARIMA1차!W$3,전체모델결과!$A$2:$A$910,0),5)</f>
        <v>34168.678626994333</v>
      </c>
      <c r="X50" s="8">
        <f>INDEX(전체모델결과!$A$2:$I$910,MATCH(ARIMA1차!$A50&amp;"_"&amp;ARIMA1차!X$3,전체모델결과!$A$2:$A$910,0),5)</f>
        <v>32649.530528603122</v>
      </c>
      <c r="Y50" s="8">
        <f>INDEX(전체모델결과!$A$2:$I$910,MATCH(ARIMA1차!$A50&amp;"_"&amp;ARIMA1차!Y$3,전체모델결과!$A$2:$A$910,0),5)</f>
        <v>32043.837442749646</v>
      </c>
      <c r="Z50" s="8">
        <f>INDEX(전체모델결과!$A$2:$I$910,MATCH(ARIMA1차!$A50&amp;"_"&amp;ARIMA1차!Z$3,전체모델결과!$A$2:$A$910,0),5)</f>
        <v>31438.144356895937</v>
      </c>
      <c r="AA50" s="8">
        <f>INDEX(전체모델결과!$A$2:$I$910,MATCH(ARIMA1차!$A50&amp;"_"&amp;ARIMA1차!AA$3,전체모델결과!$A$2:$A$910,0),5)</f>
        <v>30832.451271042461</v>
      </c>
      <c r="AB50" s="8">
        <f>INDEX(전체모델결과!$A$2:$I$910,MATCH(ARIMA1차!$A50&amp;"_"&amp;ARIMA1차!AB$3,전체모델결과!$A$2:$A$910,0),5)</f>
        <v>30226.758185188984</v>
      </c>
      <c r="AC50" s="8">
        <f>INDEX(전체모델결과!$A$2:$I$910,MATCH(ARIMA1차!$A50&amp;"_"&amp;ARIMA1차!AC$3,전체모델결과!$A$2:$A$910,0),5)</f>
        <v>29621.065099335508</v>
      </c>
      <c r="AD50" s="8">
        <f>INDEX(전체모델결과!$A$2:$I$910,MATCH(ARIMA1차!$A50&amp;"_"&amp;ARIMA1차!AD$3,전체모델결과!$A$2:$A$910,0),5)</f>
        <v>29015.3720134818</v>
      </c>
      <c r="AE50" s="8">
        <f>INDEX(전체모델결과!$A$2:$I$910,MATCH(ARIMA1차!$A50&amp;"_"&amp;ARIMA1차!AE$3,전체모델결과!$A$2:$A$910,0),5)</f>
        <v>28409.678927628323</v>
      </c>
      <c r="AG50" s="3">
        <f>(W50-실제값!W50)^2</f>
        <v>1806314.8402504672</v>
      </c>
      <c r="AH50" s="3">
        <f>(X50-실제값!X50)^2</f>
        <v>9609889.2626870014</v>
      </c>
      <c r="AI50" s="3">
        <f>(Y50-실제값!Y50)^2</f>
        <v>10639856.556199651</v>
      </c>
      <c r="AJ50" s="3">
        <f>(Z50-실제값!Z50)^2</f>
        <v>14918616.617828211</v>
      </c>
      <c r="AK50" s="3">
        <f>(AA50-실제값!AA50)^2</f>
        <v>78170954.919159159</v>
      </c>
      <c r="AL50" s="3">
        <f>(AB50-실제값!AB50)^2</f>
        <v>162774572.30578324</v>
      </c>
      <c r="AM50" s="3">
        <f>(AC50-실제값!AC50)^2</f>
        <v>127865782.34825453</v>
      </c>
      <c r="AN50" s="3">
        <f>(AD50-실제값!AD50)^2</f>
        <v>153059033.44967023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INDEX(전체모델결과!$A$2:$I$910,MATCH(ARIMA1차!$A51&amp;"_"&amp;ARIMA1차!W$3,전체모델결과!$A$2:$A$910,0),5)</f>
        <v>36458.099171167371</v>
      </c>
      <c r="X51" s="8">
        <f>INDEX(전체모델결과!$A$2:$I$910,MATCH(ARIMA1차!$A51&amp;"_"&amp;ARIMA1차!X$3,전체모델결과!$A$2:$A$910,0),5)</f>
        <v>36017.709921167792</v>
      </c>
      <c r="Y51" s="8">
        <f>INDEX(전체모델결과!$A$2:$I$910,MATCH(ARIMA1차!$A51&amp;"_"&amp;ARIMA1차!Y$3,전체모델결과!$A$2:$A$910,0),5)</f>
        <v>35529.793791071483</v>
      </c>
      <c r="Z51" s="8">
        <f>INDEX(전체모델결과!$A$2:$I$910,MATCH(ARIMA1차!$A51&amp;"_"&amp;ARIMA1차!Z$3,전체모델결과!$A$2:$A$910,0),5)</f>
        <v>35012.589005541886</v>
      </c>
      <c r="AA51" s="8">
        <f>INDEX(전체모델결과!$A$2:$I$910,MATCH(ARIMA1차!$A51&amp;"_"&amp;ARIMA1차!AA$3,전체모델결과!$A$2:$A$910,0),5)</f>
        <v>34477.334953253259</v>
      </c>
      <c r="AB51" s="8">
        <f>INDEX(전체모델결과!$A$2:$I$910,MATCH(ARIMA1차!$A51&amp;"_"&amp;ARIMA1차!AB$3,전체모델결과!$A$2:$A$910,0),5)</f>
        <v>33930.957958456034</v>
      </c>
      <c r="AC51" s="8">
        <f>INDEX(전체모델결과!$A$2:$I$910,MATCH(ARIMA1차!$A51&amp;"_"&amp;ARIMA1차!AC$3,전체모델결과!$A$2:$A$910,0),5)</f>
        <v>33377.726399886145</v>
      </c>
      <c r="AD51" s="8">
        <f>INDEX(전체모델결과!$A$2:$I$910,MATCH(ARIMA1차!$A51&amp;"_"&amp;ARIMA1차!AD$3,전체모델결과!$A$2:$A$910,0),5)</f>
        <v>32820.270685300246</v>
      </c>
      <c r="AE51" s="8">
        <f>INDEX(전체모델결과!$A$2:$I$910,MATCH(ARIMA1차!$A51&amp;"_"&amp;ARIMA1차!AE$3,전체모델결과!$A$2:$A$910,0),5)</f>
        <v>32260.211815409439</v>
      </c>
      <c r="AG51" s="3">
        <f>(W51-실제값!W51)^2</f>
        <v>3916861.0137454285</v>
      </c>
      <c r="AH51" s="3">
        <f>(X51-실제값!X51)^2</f>
        <v>11070159.324582189</v>
      </c>
      <c r="AI51" s="3">
        <f>(Y51-실제값!Y51)^2</f>
        <v>6733467.0658735773</v>
      </c>
      <c r="AJ51" s="3">
        <f>(Z51-실제값!Z51)^2</f>
        <v>7635513.1902184077</v>
      </c>
      <c r="AK51" s="3">
        <f>(AA51-실제값!AA51)^2</f>
        <v>59058810.732533254</v>
      </c>
      <c r="AL51" s="3">
        <f>(AB51-실제값!AB51)^2</f>
        <v>102532015.97228314</v>
      </c>
      <c r="AM51" s="3">
        <f>(AC51-실제값!AC51)^2</f>
        <v>140430492.83187136</v>
      </c>
      <c r="AN51" s="3">
        <f>(AD51-실제값!AD51)^2</f>
        <v>90952605.93097569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INDEX(전체모델결과!$A$2:$I$910,MATCH(ARIMA1차!$A52&amp;"_"&amp;ARIMA1차!W$3,전체모델결과!$A$2:$A$910,0),5)</f>
        <v>39929.855573935434</v>
      </c>
      <c r="X52" s="8">
        <f>INDEX(전체모델결과!$A$2:$I$910,MATCH(ARIMA1차!$A52&amp;"_"&amp;ARIMA1차!X$3,전체모델결과!$A$2:$A$910,0),5)</f>
        <v>39267.614979711594</v>
      </c>
      <c r="Y52" s="8">
        <f>INDEX(전체모델결과!$A$2:$I$910,MATCH(ARIMA1차!$A52&amp;"_"&amp;ARIMA1차!Y$3,전체모델결과!$A$2:$A$910,0),5)</f>
        <v>38605.374385487754</v>
      </c>
      <c r="Z52" s="8">
        <f>INDEX(전체모델결과!$A$2:$I$910,MATCH(ARIMA1차!$A52&amp;"_"&amp;ARIMA1차!Z$3,전체모델결과!$A$2:$A$910,0),5)</f>
        <v>37943.133791263914</v>
      </c>
      <c r="AA52" s="8">
        <f>INDEX(전체모델결과!$A$2:$I$910,MATCH(ARIMA1차!$A52&amp;"_"&amp;ARIMA1차!AA$3,전체모델결과!$A$2:$A$910,0),5)</f>
        <v>37280.893197040074</v>
      </c>
      <c r="AB52" s="8">
        <f>INDEX(전체모델결과!$A$2:$I$910,MATCH(ARIMA1차!$A52&amp;"_"&amp;ARIMA1차!AB$3,전체모델결과!$A$2:$A$910,0),5)</f>
        <v>36618.652602816233</v>
      </c>
      <c r="AC52" s="8">
        <f>INDEX(전체모델결과!$A$2:$I$910,MATCH(ARIMA1차!$A52&amp;"_"&amp;ARIMA1차!AC$3,전체모델결과!$A$2:$A$910,0),5)</f>
        <v>35956.412008592393</v>
      </c>
      <c r="AD52" s="8">
        <f>INDEX(전체모델결과!$A$2:$I$910,MATCH(ARIMA1차!$A52&amp;"_"&amp;ARIMA1차!AD$3,전체모델결과!$A$2:$A$910,0),5)</f>
        <v>35294.171414368553</v>
      </c>
      <c r="AE52" s="8">
        <f>INDEX(전체모델결과!$A$2:$I$910,MATCH(ARIMA1차!$A52&amp;"_"&amp;ARIMA1차!AE$3,전체모델결과!$A$2:$A$910,0),5)</f>
        <v>34631.930820144713</v>
      </c>
      <c r="AG52" s="3">
        <f>(W52-실제값!W52)^2</f>
        <v>3485416.1732834294</v>
      </c>
      <c r="AH52" s="3">
        <f>(X52-실제값!X52)^2</f>
        <v>6062431.5021949727</v>
      </c>
      <c r="AI52" s="3">
        <f>(Y52-실제값!Y52)^2</f>
        <v>8809905.6407967247</v>
      </c>
      <c r="AJ52" s="3">
        <f>(Z52-실제값!Z52)^2</f>
        <v>12148225.1760143</v>
      </c>
      <c r="AK52" s="3">
        <f>(AA52-실제값!AA52)^2</f>
        <v>69039865.416291803</v>
      </c>
      <c r="AL52" s="3">
        <f>(AB52-실제값!AB52)^2</f>
        <v>108986731.86968213</v>
      </c>
      <c r="AM52" s="3">
        <f>(AC52-실제값!AC52)^2</f>
        <v>122648113.63553232</v>
      </c>
      <c r="AN52" s="3">
        <f>(AD52-실제값!AD52)^2</f>
        <v>81736402.5195418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INDEX(전체모델결과!$A$2:$I$910,MATCH(ARIMA1차!$A53&amp;"_"&amp;ARIMA1차!W$3,전체모델결과!$A$2:$A$910,0),5)</f>
        <v>44614.20182839175</v>
      </c>
      <c r="X53" s="8">
        <f>INDEX(전체모델결과!$A$2:$I$910,MATCH(ARIMA1차!$A53&amp;"_"&amp;ARIMA1차!X$3,전체모델결과!$A$2:$A$910,0),5)</f>
        <v>44295.870671911296</v>
      </c>
      <c r="Y53" s="8">
        <f>INDEX(전체모델결과!$A$2:$I$910,MATCH(ARIMA1차!$A53&amp;"_"&amp;ARIMA1차!Y$3,전체모델결과!$A$2:$A$910,0),5)</f>
        <v>43875.497499140904</v>
      </c>
      <c r="Z53" s="8">
        <f>INDEX(전체모델결과!$A$2:$I$910,MATCH(ARIMA1차!$A53&amp;"_"&amp;ARIMA1차!Z$3,전체모델결과!$A$2:$A$910,0),5)</f>
        <v>43405.915749092637</v>
      </c>
      <c r="AA53" s="8">
        <f>INDEX(전체모델결과!$A$2:$I$910,MATCH(ARIMA1차!$A53&amp;"_"&amp;ARIMA1차!AA$3,전체모델결과!$A$2:$A$910,0),5)</f>
        <v>42912.603734142191</v>
      </c>
      <c r="AB53" s="8">
        <f>INDEX(전체모델결과!$A$2:$I$910,MATCH(ARIMA1차!$A53&amp;"_"&amp;ARIMA1차!AB$3,전체모델결과!$A$2:$A$910,0),5)</f>
        <v>42407.848074537113</v>
      </c>
      <c r="AC53" s="8">
        <f>INDEX(전체모델결과!$A$2:$I$910,MATCH(ARIMA1차!$A53&amp;"_"&amp;ARIMA1차!AC$3,전체모델결과!$A$2:$A$910,0),5)</f>
        <v>41897.573850199573</v>
      </c>
      <c r="AD53" s="8">
        <f>INDEX(전체모델결과!$A$2:$I$910,MATCH(ARIMA1차!$A53&amp;"_"&amp;ARIMA1차!AD$3,전체모델결과!$A$2:$A$910,0),5)</f>
        <v>41384.638362110345</v>
      </c>
      <c r="AE53" s="8">
        <f>INDEX(전체모델결과!$A$2:$I$910,MATCH(ARIMA1차!$A53&amp;"_"&amp;ARIMA1차!AE$3,전체모델결과!$A$2:$A$910,0),5)</f>
        <v>40870.4195104838</v>
      </c>
      <c r="AG53" s="3">
        <f>(W53-실제값!W53)^2</f>
        <v>451023.38622731454</v>
      </c>
      <c r="AH53" s="3">
        <f>(X53-실제값!X53)^2</f>
        <v>222813.26921785888</v>
      </c>
      <c r="AI53" s="3">
        <f>(Y53-실제값!Y53)^2</f>
        <v>4913957.5738719627</v>
      </c>
      <c r="AJ53" s="3">
        <f>(Z53-실제값!Z53)^2</f>
        <v>3692293.2769292947</v>
      </c>
      <c r="AK53" s="3">
        <f>(AA53-실제값!AA53)^2</f>
        <v>40369424.877373524</v>
      </c>
      <c r="AL53" s="3">
        <f>(AB53-실제값!AB53)^2</f>
        <v>46845891.914856188</v>
      </c>
      <c r="AM53" s="3">
        <f>(AC53-실제값!AC53)^2</f>
        <v>50827967.631026685</v>
      </c>
      <c r="AN53" s="3">
        <f>(AD53-실제값!AD53)^2</f>
        <v>53433768.581693329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INDEX(전체모델결과!$A$2:$I$910,MATCH(ARIMA1차!$A54&amp;"_"&amp;ARIMA1차!W$3,전체모델결과!$A$2:$A$910,0),5)</f>
        <v>49293.577631510285</v>
      </c>
      <c r="X54" s="8">
        <f>INDEX(전체모델결과!$A$2:$I$910,MATCH(ARIMA1차!$A54&amp;"_"&amp;ARIMA1차!X$3,전체모델결과!$A$2:$A$910,0),5)</f>
        <v>49145.455420367347</v>
      </c>
      <c r="Y54" s="8">
        <f>INDEX(전체모델결과!$A$2:$I$910,MATCH(ARIMA1차!$A54&amp;"_"&amp;ARIMA1차!Y$3,전체모델결과!$A$2:$A$910,0),5)</f>
        <v>48901.037172336386</v>
      </c>
      <c r="Z54" s="8">
        <f>INDEX(전체모델결과!$A$2:$I$910,MATCH(ARIMA1차!$A54&amp;"_"&amp;ARIMA1차!Z$3,전체모델결과!$A$2:$A$910,0),5)</f>
        <v>48592.977006901128</v>
      </c>
      <c r="AA54" s="8">
        <f>INDEX(전체모델결과!$A$2:$I$910,MATCH(ARIMA1차!$A54&amp;"_"&amp;ARIMA1차!AA$3,전체모델결과!$A$2:$A$910,0),5)</f>
        <v>48242.855986400609</v>
      </c>
      <c r="AB54" s="8">
        <f>INDEX(전체모델결과!$A$2:$I$910,MATCH(ARIMA1차!$A54&amp;"_"&amp;ARIMA1차!AB$3,전체모델결과!$A$2:$A$910,0),5)</f>
        <v>47864.937005044107</v>
      </c>
      <c r="AC54" s="8">
        <f>INDEX(전체모델결과!$A$2:$I$910,MATCH(ARIMA1차!$A54&amp;"_"&amp;ARIMA1차!AC$3,전체모델결과!$A$2:$A$910,0),5)</f>
        <v>47468.64638985943</v>
      </c>
      <c r="AD54" s="8">
        <f>INDEX(전체모델결과!$A$2:$I$910,MATCH(ARIMA1차!$A54&amp;"_"&amp;ARIMA1차!AD$3,전체모델결과!$A$2:$A$910,0),5)</f>
        <v>47060.213987323375</v>
      </c>
      <c r="AE54" s="8">
        <f>INDEX(전체모델결과!$A$2:$I$910,MATCH(ARIMA1차!$A54&amp;"_"&amp;ARIMA1차!AE$3,전체모델결과!$A$2:$A$910,0),5)</f>
        <v>46643.757094343804</v>
      </c>
      <c r="AG54" s="3">
        <f>(W54-실제값!W54)^2</f>
        <v>120503.95785657722</v>
      </c>
      <c r="AH54" s="3">
        <f>(X54-실제값!X54)^2</f>
        <v>62024.70415245257</v>
      </c>
      <c r="AI54" s="3">
        <f>(Y54-실제값!Y54)^2</f>
        <v>4596.7003558884462</v>
      </c>
      <c r="AJ54" s="3">
        <f>(Z54-실제값!Z54)^2</f>
        <v>1005890.555989082</v>
      </c>
      <c r="AK54" s="3">
        <f>(AA54-실제값!AA54)^2</f>
        <v>39887581.536758833</v>
      </c>
      <c r="AL54" s="3">
        <f>(AB54-실제값!AB54)^2</f>
        <v>63076121.343439423</v>
      </c>
      <c r="AM54" s="3">
        <f>(AC54-실제값!AC54)^2</f>
        <v>21298204.671806388</v>
      </c>
      <c r="AN54" s="3">
        <f>(AD54-실제값!AD54)^2</f>
        <v>8756030.9761826862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INDEX(전체모델결과!$A$2:$I$910,MATCH(ARIMA1차!$A55&amp;"_"&amp;ARIMA1차!W$3,전체모델결과!$A$2:$A$910,0),5)</f>
        <v>55055.977456505876</v>
      </c>
      <c r="X55" s="8">
        <f>INDEX(전체모델결과!$A$2:$I$910,MATCH(ARIMA1차!$A55&amp;"_"&amp;ARIMA1차!X$3,전체모델결과!$A$2:$A$910,0),5)</f>
        <v>54606.664689656114</v>
      </c>
      <c r="Y55" s="8">
        <f>INDEX(전체모델결과!$A$2:$I$910,MATCH(ARIMA1차!$A55&amp;"_"&amp;ARIMA1차!Y$3,전체모델결과!$A$2:$A$910,0),5)</f>
        <v>54157.351922806352</v>
      </c>
      <c r="Z55" s="8">
        <f>INDEX(전체모델결과!$A$2:$I$910,MATCH(ARIMA1차!$A55&amp;"_"&amp;ARIMA1차!Z$3,전체모델결과!$A$2:$A$910,0),5)</f>
        <v>53708.039155956591</v>
      </c>
      <c r="AA55" s="8">
        <f>INDEX(전체모델결과!$A$2:$I$910,MATCH(ARIMA1차!$A55&amp;"_"&amp;ARIMA1차!AA$3,전체모델결과!$A$2:$A$910,0),5)</f>
        <v>53258.726389106712</v>
      </c>
      <c r="AB55" s="8">
        <f>INDEX(전체모델결과!$A$2:$I$910,MATCH(ARIMA1차!$A55&amp;"_"&amp;ARIMA1차!AB$3,전체모델결과!$A$2:$A$910,0),5)</f>
        <v>52809.41362225695</v>
      </c>
      <c r="AC55" s="8">
        <f>INDEX(전체모델결과!$A$2:$I$910,MATCH(ARIMA1차!$A55&amp;"_"&amp;ARIMA1차!AC$3,전체모델결과!$A$2:$A$910,0),5)</f>
        <v>52360.100855407189</v>
      </c>
      <c r="AD55" s="8">
        <f>INDEX(전체모델결과!$A$2:$I$910,MATCH(ARIMA1차!$A55&amp;"_"&amp;ARIMA1차!AD$3,전체모델결과!$A$2:$A$910,0),5)</f>
        <v>51910.788088557427</v>
      </c>
      <c r="AE55" s="8">
        <f>INDEX(전체모델결과!$A$2:$I$910,MATCH(ARIMA1차!$A55&amp;"_"&amp;ARIMA1차!AE$3,전체모델결과!$A$2:$A$910,0),5)</f>
        <v>51461.475321707665</v>
      </c>
      <c r="AG55" s="3">
        <f>(W55-실제값!W55)^2</f>
        <v>3437690.1662755338</v>
      </c>
      <c r="AH55" s="3">
        <f>(X55-실제값!X55)^2</f>
        <v>286036.38718004787</v>
      </c>
      <c r="AI55" s="3">
        <f>(Y55-실제값!Y55)^2</f>
        <v>1496171.1397973704</v>
      </c>
      <c r="AJ55" s="3">
        <f>(Z55-실제값!Z55)^2</f>
        <v>31123.929644130014</v>
      </c>
      <c r="AK55" s="3">
        <f>(AA55-실제값!AA55)^2</f>
        <v>24665904.013857655</v>
      </c>
      <c r="AL55" s="3">
        <f>(AB55-실제값!AB55)^2</f>
        <v>49175967.297875516</v>
      </c>
      <c r="AM55" s="3">
        <f>(AC55-실제값!AC55)^2</f>
        <v>27363897.980174646</v>
      </c>
      <c r="AN55" s="3">
        <f>(AD55-실제값!AD55)^2</f>
        <v>2266641.6038570721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INDEX(전체모델결과!$A$2:$I$910,MATCH(ARIMA1차!$A56&amp;"_"&amp;ARIMA1차!W$3,전체모델결과!$A$2:$A$910,0),5)</f>
        <v>60182.258319268934</v>
      </c>
      <c r="X56" s="8">
        <f>INDEX(전체모델결과!$A$2:$I$910,MATCH(ARIMA1차!$A56&amp;"_"&amp;ARIMA1차!X$3,전체모델결과!$A$2:$A$910,0),5)</f>
        <v>59734.296083230758</v>
      </c>
      <c r="Y56" s="8">
        <f>INDEX(전체모델결과!$A$2:$I$910,MATCH(ARIMA1차!$A56&amp;"_"&amp;ARIMA1차!Y$3,전체모델결과!$A$2:$A$910,0),5)</f>
        <v>59286.333847192698</v>
      </c>
      <c r="Z56" s="8">
        <f>INDEX(전체모델결과!$A$2:$I$910,MATCH(ARIMA1차!$A56&amp;"_"&amp;ARIMA1차!Z$3,전체모델결과!$A$2:$A$910,0),5)</f>
        <v>58838.371611154522</v>
      </c>
      <c r="AA56" s="8">
        <f>INDEX(전체모델결과!$A$2:$I$910,MATCH(ARIMA1차!$A56&amp;"_"&amp;ARIMA1차!AA$3,전체모델결과!$A$2:$A$910,0),5)</f>
        <v>58390.409375116345</v>
      </c>
      <c r="AB56" s="8">
        <f>INDEX(전체모델결과!$A$2:$I$910,MATCH(ARIMA1차!$A56&amp;"_"&amp;ARIMA1차!AB$3,전체모델결과!$A$2:$A$910,0),5)</f>
        <v>57942.447139078169</v>
      </c>
      <c r="AC56" s="8">
        <f>INDEX(전체모델결과!$A$2:$I$910,MATCH(ARIMA1차!$A56&amp;"_"&amp;ARIMA1차!AC$3,전체모델결과!$A$2:$A$910,0),5)</f>
        <v>57494.484903039993</v>
      </c>
      <c r="AD56" s="8">
        <f>INDEX(전체모델결과!$A$2:$I$910,MATCH(ARIMA1차!$A56&amp;"_"&amp;ARIMA1차!AD$3,전체모델결과!$A$2:$A$910,0),5)</f>
        <v>57046.522667001933</v>
      </c>
      <c r="AE56" s="8">
        <f>INDEX(전체모델결과!$A$2:$I$910,MATCH(ARIMA1차!$A56&amp;"_"&amp;ARIMA1차!AE$3,전체모델결과!$A$2:$A$910,0),5)</f>
        <v>56598.560430963757</v>
      </c>
      <c r="AG56" s="3">
        <f>(W56-실제값!W56)^2</f>
        <v>284046.66405688017</v>
      </c>
      <c r="AH56" s="3">
        <f>(X56-실제값!X56)^2</f>
        <v>2592003.4028620641</v>
      </c>
      <c r="AI56" s="3">
        <f>(Y56-실제값!Y56)^2</f>
        <v>3297469.1413316778</v>
      </c>
      <c r="AJ56" s="3">
        <f>(Z56-실제값!Z56)^2</f>
        <v>334003.31752736669</v>
      </c>
      <c r="AK56" s="3">
        <f>(AA56-실제값!AA56)^2</f>
        <v>23325068.740933966</v>
      </c>
      <c r="AL56" s="3">
        <f>(AB56-실제값!AB56)^2</f>
        <v>53003987.177744493</v>
      </c>
      <c r="AM56" s="3">
        <f>(AC56-실제값!AC56)^2</f>
        <v>32974311.767281082</v>
      </c>
      <c r="AN56" s="3">
        <f>(AD56-실제값!AD56)^2</f>
        <v>4934322.8451305954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INDEX(전체모델결과!$A$2:$I$910,MATCH(ARIMA1차!$A57&amp;"_"&amp;ARIMA1차!W$3,전체모델결과!$A$2:$A$910,0),5)</f>
        <v>64687.03116242541</v>
      </c>
      <c r="X57" s="8">
        <f>INDEX(전체모델결과!$A$2:$I$910,MATCH(ARIMA1차!$A57&amp;"_"&amp;ARIMA1차!X$3,전체모델결과!$A$2:$A$910,0),5)</f>
        <v>64147.623393686255</v>
      </c>
      <c r="Y57" s="8">
        <f>INDEX(전체모델결과!$A$2:$I$910,MATCH(ARIMA1차!$A57&amp;"_"&amp;ARIMA1차!Y$3,전체모델결과!$A$2:$A$910,0),5)</f>
        <v>63608.215624947101</v>
      </c>
      <c r="Z57" s="8">
        <f>INDEX(전체모델결과!$A$2:$I$910,MATCH(ARIMA1차!$A57&amp;"_"&amp;ARIMA1차!Z$3,전체모델결과!$A$2:$A$910,0),5)</f>
        <v>63068.807856208179</v>
      </c>
      <c r="AA57" s="8">
        <f>INDEX(전체모델결과!$A$2:$I$910,MATCH(ARIMA1차!$A57&amp;"_"&amp;ARIMA1차!AA$3,전체모델결과!$A$2:$A$910,0),5)</f>
        <v>62529.400087469025</v>
      </c>
      <c r="AB57" s="8">
        <f>INDEX(전체모델결과!$A$2:$I$910,MATCH(ARIMA1차!$A57&amp;"_"&amp;ARIMA1차!AB$3,전체모델결과!$A$2:$A$910,0),5)</f>
        <v>61989.99231872987</v>
      </c>
      <c r="AC57" s="8">
        <f>INDEX(전체모델결과!$A$2:$I$910,MATCH(ARIMA1차!$A57&amp;"_"&amp;ARIMA1차!AC$3,전체모델결과!$A$2:$A$910,0),5)</f>
        <v>61450.584549990715</v>
      </c>
      <c r="AD57" s="8">
        <f>INDEX(전체모델결과!$A$2:$I$910,MATCH(ARIMA1차!$A57&amp;"_"&amp;ARIMA1차!AD$3,전체모델결과!$A$2:$A$910,0),5)</f>
        <v>60911.176781251561</v>
      </c>
      <c r="AE57" s="8">
        <f>INDEX(전체모델결과!$A$2:$I$910,MATCH(ARIMA1차!$A57&amp;"_"&amp;ARIMA1차!AE$3,전체모델결과!$A$2:$A$910,0),5)</f>
        <v>60371.769012512406</v>
      </c>
      <c r="AG57" s="3">
        <f>(W57-실제값!W57)^2</f>
        <v>2373215.0083628288</v>
      </c>
      <c r="AH57" s="3">
        <f>(X57-실제값!X57)^2</f>
        <v>2124594.1067018895</v>
      </c>
      <c r="AI57" s="3">
        <f>(Y57-실제값!Y57)^2</f>
        <v>292378.72450926981</v>
      </c>
      <c r="AJ57" s="3">
        <f>(Z57-실제값!Z57)^2</f>
        <v>5000563.9979008557</v>
      </c>
      <c r="AK57" s="3">
        <f>(AA57-실제값!AA57)^2</f>
        <v>22749638.921474289</v>
      </c>
      <c r="AL57" s="3">
        <f>(AB57-실제값!AB57)^2</f>
        <v>44514312.994445421</v>
      </c>
      <c r="AM57" s="3">
        <f>(AC57-실제값!AC57)^2</f>
        <v>37621327.880191088</v>
      </c>
      <c r="AN57" s="3">
        <f>(AD57-실제값!AD57)^2</f>
        <v>25086102.938998628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INDEX(전체모델결과!$A$2:$I$910,MATCH(ARIMA1차!$A58&amp;"_"&amp;ARIMA1차!W$3,전체모델결과!$A$2:$A$910,0),5)</f>
        <v>70236.566280557541</v>
      </c>
      <c r="X58" s="8">
        <f>INDEX(전체모델결과!$A$2:$I$910,MATCH(ARIMA1차!$A58&amp;"_"&amp;ARIMA1차!X$3,전체모델결과!$A$2:$A$910,0),5)</f>
        <v>69739.569164033281</v>
      </c>
      <c r="Y58" s="8">
        <f>INDEX(전체모델결과!$A$2:$I$910,MATCH(ARIMA1차!$A58&amp;"_"&amp;ARIMA1차!Y$3,전체모델결과!$A$2:$A$910,0),5)</f>
        <v>69242.57204750902</v>
      </c>
      <c r="Z58" s="8">
        <f>INDEX(전체모델결과!$A$2:$I$910,MATCH(ARIMA1차!$A58&amp;"_"&amp;ARIMA1차!Z$3,전체모델결과!$A$2:$A$910,0),5)</f>
        <v>68745.57493098476</v>
      </c>
      <c r="AA58" s="8">
        <f>INDEX(전체모델결과!$A$2:$I$910,MATCH(ARIMA1차!$A58&amp;"_"&amp;ARIMA1차!AA$3,전체모델결과!$A$2:$A$910,0),5)</f>
        <v>68248.577814460499</v>
      </c>
      <c r="AB58" s="8">
        <f>INDEX(전체모델결과!$A$2:$I$910,MATCH(ARIMA1차!$A58&amp;"_"&amp;ARIMA1차!AB$3,전체모델결과!$A$2:$A$910,0),5)</f>
        <v>67751.580697936239</v>
      </c>
      <c r="AC58" s="8">
        <f>INDEX(전체모델결과!$A$2:$I$910,MATCH(ARIMA1차!$A58&amp;"_"&amp;ARIMA1차!AC$3,전체모델결과!$A$2:$A$910,0),5)</f>
        <v>67254.583581411978</v>
      </c>
      <c r="AD58" s="8">
        <f>INDEX(전체모델결과!$A$2:$I$910,MATCH(ARIMA1차!$A58&amp;"_"&amp;ARIMA1차!AD$3,전체모델결과!$A$2:$A$910,0),5)</f>
        <v>66757.586464887718</v>
      </c>
      <c r="AE58" s="8">
        <f>INDEX(전체모델결과!$A$2:$I$910,MATCH(ARIMA1차!$A58&amp;"_"&amp;ARIMA1차!AE$3,전체모델결과!$A$2:$A$910,0),5)</f>
        <v>66260.589348363457</v>
      </c>
      <c r="AG58" s="3">
        <f>(W58-실제값!W58)^2</f>
        <v>5060551.8289360348</v>
      </c>
      <c r="AH58" s="3">
        <f>(X58-실제값!X58)^2</f>
        <v>4557583.2957656328</v>
      </c>
      <c r="AI58" s="3">
        <f>(Y58-실제값!Y58)^2</f>
        <v>2394146.4078957434</v>
      </c>
      <c r="AJ58" s="3">
        <f>(Z58-실제값!Z58)^2</f>
        <v>93065.166071290907</v>
      </c>
      <c r="AK58" s="3">
        <f>(AA58-실제값!AA58)^2</f>
        <v>17443671.284125622</v>
      </c>
      <c r="AL58" s="3">
        <f>(AB58-실제값!AB58)^2</f>
        <v>46624119.11636392</v>
      </c>
      <c r="AM58" s="3">
        <f>(AC58-실제값!AC58)^2</f>
        <v>22363866.627156392</v>
      </c>
      <c r="AN58" s="3">
        <f>(AD58-실제값!AD58)^2</f>
        <v>14791149.877992038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INDEX(전체모델결과!$A$2:$I$910,MATCH(ARIMA1차!$A59&amp;"_"&amp;ARIMA1차!W$3,전체모델결과!$A$2:$A$910,0),5)</f>
        <v>76757.46518373955</v>
      </c>
      <c r="X59" s="8">
        <f>INDEX(전체모델결과!$A$2:$I$910,MATCH(ARIMA1차!$A59&amp;"_"&amp;ARIMA1차!X$3,전체모델결과!$A$2:$A$910,0),5)</f>
        <v>76197.993877820903</v>
      </c>
      <c r="Y59" s="8">
        <f>INDEX(전체모델결과!$A$2:$I$910,MATCH(ARIMA1차!$A59&amp;"_"&amp;ARIMA1차!Y$3,전체모델결과!$A$2:$A$910,0),5)</f>
        <v>75638.522571902256</v>
      </c>
      <c r="Z59" s="8">
        <f>INDEX(전체모델결과!$A$2:$I$910,MATCH(ARIMA1차!$A59&amp;"_"&amp;ARIMA1차!Z$3,전체모델결과!$A$2:$A$910,0),5)</f>
        <v>75079.051265983842</v>
      </c>
      <c r="AA59" s="8">
        <f>INDEX(전체모델결과!$A$2:$I$910,MATCH(ARIMA1차!$A59&amp;"_"&amp;ARIMA1차!AA$3,전체모델결과!$A$2:$A$910,0),5)</f>
        <v>74519.579960065195</v>
      </c>
      <c r="AB59" s="8">
        <f>INDEX(전체모델결과!$A$2:$I$910,MATCH(ARIMA1차!$A59&amp;"_"&amp;ARIMA1차!AB$3,전체모델결과!$A$2:$A$910,0),5)</f>
        <v>73960.108654146548</v>
      </c>
      <c r="AC59" s="8">
        <f>INDEX(전체모델결과!$A$2:$I$910,MATCH(ARIMA1차!$A59&amp;"_"&amp;ARIMA1차!AC$3,전체모델결과!$A$2:$A$910,0),5)</f>
        <v>73400.637348228134</v>
      </c>
      <c r="AD59" s="8">
        <f>INDEX(전체모델결과!$A$2:$I$910,MATCH(ARIMA1차!$A59&amp;"_"&amp;ARIMA1차!AD$3,전체모델결과!$A$2:$A$910,0),5)</f>
        <v>72841.166042309487</v>
      </c>
      <c r="AE59" s="8">
        <f>INDEX(전체모델결과!$A$2:$I$910,MATCH(ARIMA1차!$A59&amp;"_"&amp;ARIMA1차!AE$3,전체모델결과!$A$2:$A$910,0),5)</f>
        <v>72281.69473639084</v>
      </c>
      <c r="AG59" s="3">
        <f>(W59-실제값!W59)^2</f>
        <v>3981900.9322696947</v>
      </c>
      <c r="AH59" s="3">
        <f>(X59-실제값!X59)^2</f>
        <v>5412052.1013305318</v>
      </c>
      <c r="AI59" s="3">
        <f>(Y59-실제값!Y59)^2</f>
        <v>5658452.8327844664</v>
      </c>
      <c r="AJ59" s="3">
        <f>(Z59-실제값!Z59)^2</f>
        <v>4927113.6873668311</v>
      </c>
      <c r="AK59" s="3">
        <f>(AA59-실제값!AA59)^2</f>
        <v>36801200.701268546</v>
      </c>
      <c r="AL59" s="3">
        <f>(AB59-실제값!AB59)^2</f>
        <v>29655837.075648732</v>
      </c>
      <c r="AM59" s="3">
        <f>(AC59-실제값!AC59)^2</f>
        <v>30751901.962740194</v>
      </c>
      <c r="AN59" s="3">
        <f>(AD59-실제값!AD59)^2</f>
        <v>1720175.102687974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INDEX(전체모델결과!$A$2:$I$910,MATCH(ARIMA1차!$A60&amp;"_"&amp;ARIMA1차!W$3,전체모델결과!$A$2:$A$910,0),5)</f>
        <v>81577.171843618387</v>
      </c>
      <c r="X60" s="8">
        <f>INDEX(전체모델결과!$A$2:$I$910,MATCH(ARIMA1차!$A60&amp;"_"&amp;ARIMA1차!X$3,전체모델결과!$A$2:$A$910,0),5)</f>
        <v>80856.982933145016</v>
      </c>
      <c r="Y60" s="8">
        <f>INDEX(전체모델결과!$A$2:$I$910,MATCH(ARIMA1차!$A60&amp;"_"&amp;ARIMA1차!Y$3,전체모델결과!$A$2:$A$910,0),5)</f>
        <v>80136.794022671878</v>
      </c>
      <c r="Z60" s="8">
        <f>INDEX(전체모델결과!$A$2:$I$910,MATCH(ARIMA1차!$A60&amp;"_"&amp;ARIMA1차!Z$3,전체모델결과!$A$2:$A$910,0),5)</f>
        <v>79416.605112198507</v>
      </c>
      <c r="AA60" s="8">
        <f>INDEX(전체모델결과!$A$2:$I$910,MATCH(ARIMA1차!$A60&amp;"_"&amp;ARIMA1차!AA$3,전체모델결과!$A$2:$A$910,0),5)</f>
        <v>78696.416201725369</v>
      </c>
      <c r="AB60" s="8">
        <f>INDEX(전체모델결과!$A$2:$I$910,MATCH(ARIMA1차!$A60&amp;"_"&amp;ARIMA1차!AB$3,전체모델결과!$A$2:$A$910,0),5)</f>
        <v>77976.227291252231</v>
      </c>
      <c r="AC60" s="8">
        <f>INDEX(전체모델결과!$A$2:$I$910,MATCH(ARIMA1차!$A60&amp;"_"&amp;ARIMA1차!AC$3,전체모델결과!$A$2:$A$910,0),5)</f>
        <v>77256.03838077886</v>
      </c>
      <c r="AD60" s="8">
        <f>INDEX(전체모델결과!$A$2:$I$910,MATCH(ARIMA1차!$A60&amp;"_"&amp;ARIMA1차!AD$3,전체모델결과!$A$2:$A$910,0),5)</f>
        <v>76535.849470305722</v>
      </c>
      <c r="AE60" s="8">
        <f>INDEX(전체모델결과!$A$2:$I$910,MATCH(ARIMA1차!$A60&amp;"_"&amp;ARIMA1차!AE$3,전체모델결과!$A$2:$A$910,0),5)</f>
        <v>75815.660559832584</v>
      </c>
      <c r="AG60" s="3">
        <f>(W60-실제값!W60)^2</f>
        <v>7148645.1042046547</v>
      </c>
      <c r="AH60" s="3">
        <f>(X60-실제값!X60)^2</f>
        <v>10835388.584057719</v>
      </c>
      <c r="AI60" s="3">
        <f>(Y60-실제값!Y60)^2</f>
        <v>19842642.07962941</v>
      </c>
      <c r="AJ60" s="3">
        <f>(Z60-실제값!Z60)^2</f>
        <v>17924210.594800316</v>
      </c>
      <c r="AK60" s="3">
        <f>(AA60-실제값!AA60)^2</f>
        <v>101703427.40668279</v>
      </c>
      <c r="AL60" s="3">
        <f>(AB60-실제값!AB60)^2</f>
        <v>93425577.398017928</v>
      </c>
      <c r="AM60" s="3">
        <f>(AC60-실제값!AC60)^2</f>
        <v>39131753.574303307</v>
      </c>
      <c r="AN60" s="3">
        <f>(AD60-실제값!AD60)^2</f>
        <v>18798050.240490112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INDEX(전체모델결과!$A$2:$I$910,MATCH(ARIMA1차!$A61&amp;"_"&amp;ARIMA1차!W$3,전체모델결과!$A$2:$A$910,0),5)</f>
        <v>89937.155248334209</v>
      </c>
      <c r="X61" s="8">
        <f>INDEX(전체모델결과!$A$2:$I$910,MATCH(ARIMA1차!$A61&amp;"_"&amp;ARIMA1차!X$3,전체모델결과!$A$2:$A$910,0),5)</f>
        <v>88030.331297937068</v>
      </c>
      <c r="Y61" s="8">
        <f>INDEX(전체모델결과!$A$2:$I$910,MATCH(ARIMA1차!$A61&amp;"_"&amp;ARIMA1차!Y$3,전체모델결과!$A$2:$A$910,0),5)</f>
        <v>86737.460143404431</v>
      </c>
      <c r="Z61" s="8">
        <f>INDEX(전체모델결과!$A$2:$I$910,MATCH(ARIMA1차!$A61&amp;"_"&amp;ARIMA1차!Z$3,전체모델결과!$A$2:$A$910,0),5)</f>
        <v>85711.525019386943</v>
      </c>
      <c r="AA61" s="8">
        <f>INDEX(전체모델결과!$A$2:$I$910,MATCH(ARIMA1차!$A61&amp;"_"&amp;ARIMA1차!AA$3,전체모델결과!$A$2:$A$910,0),5)</f>
        <v>84801.649053121393</v>
      </c>
      <c r="AB61" s="8">
        <f>INDEX(전체모델결과!$A$2:$I$910,MATCH(ARIMA1차!$A61&amp;"_"&amp;ARIMA1차!AB$3,전체모델결과!$A$2:$A$910,0),5)</f>
        <v>83942.233596334569</v>
      </c>
      <c r="AC61" s="8">
        <f>INDEX(전체모델결과!$A$2:$I$910,MATCH(ARIMA1차!$A61&amp;"_"&amp;ARIMA1차!AC$3,전체모델결과!$A$2:$A$910,0),5)</f>
        <v>83104.757494150617</v>
      </c>
      <c r="AD61" s="8">
        <f>INDEX(전체모델결과!$A$2:$I$910,MATCH(ARIMA1차!$A61&amp;"_"&amp;ARIMA1차!AD$3,전체모델결과!$A$2:$A$910,0),5)</f>
        <v>82276.820242949048</v>
      </c>
      <c r="AE61" s="8">
        <f>INDEX(전체모델결과!$A$2:$I$910,MATCH(ARIMA1차!$A61&amp;"_"&amp;ARIMA1차!AE$3,전체모델결과!$A$2:$A$910,0),5)</f>
        <v>81453.030318763267</v>
      </c>
      <c r="AG61" s="3">
        <f>(W61-실제값!W61)^2</f>
        <v>13295470.025444144</v>
      </c>
      <c r="AH61" s="3">
        <f>(X61-실제값!X61)^2</f>
        <v>15132577.011078784</v>
      </c>
      <c r="AI61" s="3">
        <f>(Y61-실제값!Y61)^2</f>
        <v>26247965.48790605</v>
      </c>
      <c r="AJ61" s="3">
        <f>(Z61-실제값!Z61)^2</f>
        <v>27003759.559820924</v>
      </c>
      <c r="AK61" s="3">
        <f>(AA61-실제값!AA61)^2</f>
        <v>99101196.921209246</v>
      </c>
      <c r="AL61" s="3">
        <f>(AB61-실제값!AB61)^2</f>
        <v>128099452.5769745</v>
      </c>
      <c r="AM61" s="3">
        <f>(AC61-실제값!AC61)^2</f>
        <v>61820126.802239679</v>
      </c>
      <c r="AN61" s="3">
        <f>(AD61-실제값!AD61)^2</f>
        <v>41065190.674181938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INDEX(전체모델결과!$A$2:$I$910,MATCH(ARIMA1차!$A62&amp;"_"&amp;ARIMA1차!W$3,전체모델결과!$A$2:$A$910,0),5)</f>
        <v>97154.052944784722</v>
      </c>
      <c r="X62" s="8">
        <f>INDEX(전체모델결과!$A$2:$I$910,MATCH(ARIMA1차!$A62&amp;"_"&amp;ARIMA1차!X$3,전체모델결과!$A$2:$A$910,0),5)</f>
        <v>94764.571938346358</v>
      </c>
      <c r="Y62" s="8">
        <f>INDEX(전체모델결과!$A$2:$I$910,MATCH(ARIMA1차!$A62&amp;"_"&amp;ARIMA1차!Y$3,전체모델결과!$A$2:$A$910,0),5)</f>
        <v>92899.074132959169</v>
      </c>
      <c r="Z62" s="8">
        <f>INDEX(전체모델결과!$A$2:$I$910,MATCH(ARIMA1차!$A62&amp;"_"&amp;ARIMA1차!Z$3,전체모델결과!$A$2:$A$910,0),5)</f>
        <v>91345.991733944087</v>
      </c>
      <c r="AA62" s="8">
        <f>INDEX(전체모델결과!$A$2:$I$910,MATCH(ARIMA1차!$A62&amp;"_"&amp;ARIMA1차!AA$3,전체모델결과!$A$2:$A$910,0),5)</f>
        <v>89979.181310716536</v>
      </c>
      <c r="AB62" s="8">
        <f>INDEX(전체모델결과!$A$2:$I$910,MATCH(ARIMA1차!$A62&amp;"_"&amp;ARIMA1차!AB$3,전체모델결과!$A$2:$A$910,0),5)</f>
        <v>88723.432148411841</v>
      </c>
      <c r="AC62" s="8">
        <f>INDEX(전체모델결과!$A$2:$I$910,MATCH(ARIMA1차!$A62&amp;"_"&amp;ARIMA1차!AC$3,전체모델결과!$A$2:$A$910,0),5)</f>
        <v>87533.901232978969</v>
      </c>
      <c r="AD62" s="8">
        <f>INDEX(전체모델결과!$A$2:$I$910,MATCH(ARIMA1차!$A62&amp;"_"&amp;ARIMA1차!AD$3,전체모델결과!$A$2:$A$910,0),5)</f>
        <v>86383.851736919591</v>
      </c>
      <c r="AE62" s="8">
        <f>INDEX(전체모델결과!$A$2:$I$910,MATCH(ARIMA1차!$A62&amp;"_"&amp;ARIMA1차!AE$3,전체모델결과!$A$2:$A$910,0),5)</f>
        <v>85257.342315529371</v>
      </c>
      <c r="AG62" s="3">
        <f>(W62-실제값!W62)^2</f>
        <v>7018475.6199015621</v>
      </c>
      <c r="AH62" s="3">
        <f>(X62-실제값!X62)^2</f>
        <v>21730617.1057203</v>
      </c>
      <c r="AI62" s="3">
        <f>(Y62-실제값!Y62)^2</f>
        <v>39124339.727791928</v>
      </c>
      <c r="AJ62" s="3">
        <f>(Z62-실제값!Z62)^2</f>
        <v>37632118.789546758</v>
      </c>
      <c r="AK62" s="3">
        <f>(AA62-실제값!AA62)^2</f>
        <v>136690683.67645398</v>
      </c>
      <c r="AL62" s="3">
        <f>(AB62-실제값!AB62)^2</f>
        <v>229802119.23695466</v>
      </c>
      <c r="AM62" s="3">
        <f>(AC62-실제값!AC62)^2</f>
        <v>183335989.85574371</v>
      </c>
      <c r="AN62" s="3">
        <f>(AD62-실제값!AD62)^2</f>
        <v>107747211.60039316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INDEX(전체모델결과!$A$2:$I$910,MATCH(ARIMA1차!$A63&amp;"_"&amp;ARIMA1차!W$3,전체모델결과!$A$2:$A$910,0),5)</f>
        <v>103145.6441480982</v>
      </c>
      <c r="X63" s="8">
        <f>INDEX(전체모델결과!$A$2:$I$910,MATCH(ARIMA1차!$A63&amp;"_"&amp;ARIMA1차!X$3,전체모델결과!$A$2:$A$910,0),5)</f>
        <v>100600.04510909003</v>
      </c>
      <c r="Y63" s="8">
        <f>INDEX(전체모델결과!$A$2:$I$910,MATCH(ARIMA1차!$A63&amp;"_"&amp;ARIMA1차!Y$3,전체모델결과!$A$2:$A$910,0),5)</f>
        <v>98834.594416724329</v>
      </c>
      <c r="Z63" s="8">
        <f>INDEX(전체모델결과!$A$2:$I$910,MATCH(ARIMA1차!$A63&amp;"_"&amp;ARIMA1차!Z$3,전체모델결과!$A$2:$A$910,0),5)</f>
        <v>97407.467967653676</v>
      </c>
      <c r="AA63" s="8">
        <f>INDEX(전체모델결과!$A$2:$I$910,MATCH(ARIMA1차!$A63&amp;"_"&amp;ARIMA1차!AA$3,전체모델결과!$A$2:$A$910,0),5)</f>
        <v>96127.061426525048</v>
      </c>
      <c r="AB63" s="8">
        <f>INDEX(전체모델결과!$A$2:$I$910,MATCH(ARIMA1차!$A63&amp;"_"&amp;ARIMA1차!AB$3,전체모델결과!$A$2:$A$910,0),5)</f>
        <v>94910.28240193802</v>
      </c>
      <c r="AC63" s="8">
        <f>INDEX(전체모델결과!$A$2:$I$910,MATCH(ARIMA1차!$A63&amp;"_"&amp;ARIMA1차!AC$3,전체모델결과!$A$2:$A$910,0),5)</f>
        <v>93721.09650304215</v>
      </c>
      <c r="AD63" s="8">
        <f>INDEX(전체모델결과!$A$2:$I$910,MATCH(ARIMA1차!$A63&amp;"_"&amp;ARIMA1차!AD$3,전체모델결과!$A$2:$A$910,0),5)</f>
        <v>92543.876819815574</v>
      </c>
      <c r="AE63" s="8">
        <f>INDEX(전체모델결과!$A$2:$I$910,MATCH(ARIMA1차!$A63&amp;"_"&amp;ARIMA1차!AE$3,전체모델결과!$A$2:$A$910,0),5)</f>
        <v>91371.846484074384</v>
      </c>
      <c r="AG63" s="3">
        <f>(W63-실제값!W63)^2</f>
        <v>46493958.831315771</v>
      </c>
      <c r="AH63" s="3">
        <f>(X63-실제값!X63)^2</f>
        <v>57597734.115620531</v>
      </c>
      <c r="AI63" s="3">
        <f>(Y63-실제값!Y63)^2</f>
        <v>77400879.079419851</v>
      </c>
      <c r="AJ63" s="3">
        <f>(Z63-실제값!Z63)^2</f>
        <v>84213514.963524207</v>
      </c>
      <c r="AK63" s="3">
        <f>(AA63-실제값!AA63)^2</f>
        <v>203977068.91683766</v>
      </c>
      <c r="AL63" s="3">
        <f>(AB63-실제값!AB63)^2</f>
        <v>225276773.54748535</v>
      </c>
      <c r="AM63" s="3">
        <f>(AC63-실제값!AC63)^2</f>
        <v>223906391.08607683</v>
      </c>
      <c r="AN63" s="3">
        <f>(AD63-실제값!AD63)^2</f>
        <v>143928745.05906528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INDEX(전체모델결과!$A$2:$I$910,MATCH(ARIMA1차!$A64&amp;"_"&amp;ARIMA1차!W$3,전체모델결과!$A$2:$A$910,0),5)</f>
        <v>111333.40661282837</v>
      </c>
      <c r="X64" s="8">
        <f>INDEX(전체모델결과!$A$2:$I$910,MATCH(ARIMA1차!$A64&amp;"_"&amp;ARIMA1차!X$3,전체모델결과!$A$2:$A$910,0),5)</f>
        <v>108220.42070945913</v>
      </c>
      <c r="Y64" s="8">
        <f>INDEX(전체모델결과!$A$2:$I$910,MATCH(ARIMA1차!$A64&amp;"_"&amp;ARIMA1차!Y$3,전체모델결과!$A$2:$A$910,0),5)</f>
        <v>105829.15047579148</v>
      </c>
      <c r="Z64" s="8">
        <f>INDEX(전체모델결과!$A$2:$I$910,MATCH(ARIMA1차!$A64&amp;"_"&amp;ARIMA1차!Z$3,전체모델결과!$A$2:$A$910,0),5)</f>
        <v>103833.67777777162</v>
      </c>
      <c r="AA64" s="8">
        <f>INDEX(전체모델결과!$A$2:$I$910,MATCH(ARIMA1차!$A64&amp;"_"&amp;ARIMA1차!AA$3,전체모델결과!$A$2:$A$910,0),5)</f>
        <v>102055.26519885508</v>
      </c>
      <c r="AB64" s="8">
        <f>INDEX(전체모델결과!$A$2:$I$910,MATCH(ARIMA1차!$A64&amp;"_"&amp;ARIMA1차!AB$3,전체모델결과!$A$2:$A$910,0),5)</f>
        <v>100395.89099451632</v>
      </c>
      <c r="AC64" s="8">
        <f>INDEX(전체모델결과!$A$2:$I$910,MATCH(ARIMA1차!$A64&amp;"_"&amp;ARIMA1차!AC$3,전체모델결과!$A$2:$A$910,0),5)</f>
        <v>98801.798863552554</v>
      </c>
      <c r="AD64" s="8">
        <f>INDEX(전체모델결과!$A$2:$I$910,MATCH(ARIMA1차!$A64&amp;"_"&amp;ARIMA1차!AD$3,전체모델결과!$A$2:$A$910,0),5)</f>
        <v>97243.508205174876</v>
      </c>
      <c r="AE64" s="8">
        <f>INDEX(전체모델결과!$A$2:$I$910,MATCH(ARIMA1차!$A64&amp;"_"&amp;ARIMA1차!AE$3,전체모델결과!$A$2:$A$910,0),5)</f>
        <v>95704.851504070131</v>
      </c>
      <c r="AG64" s="3">
        <f>(W64-실제값!W64)^2</f>
        <v>17239808.41890144</v>
      </c>
      <c r="AH64" s="3">
        <f>(X64-실제값!X64)^2</f>
        <v>91421154.875415489</v>
      </c>
      <c r="AI64" s="3">
        <f>(Y64-실제값!Y64)^2</f>
        <v>84343462.551186725</v>
      </c>
      <c r="AJ64" s="3">
        <f>(Z64-실제값!Z64)^2</f>
        <v>94384570.684312835</v>
      </c>
      <c r="AK64" s="3">
        <f>(AA64-실제값!AA64)^2</f>
        <v>382004123.76957303</v>
      </c>
      <c r="AL64" s="3">
        <f>(AB64-실제값!AB64)^2</f>
        <v>463450667.64310879</v>
      </c>
      <c r="AM64" s="3">
        <f>(AC64-실제값!AC64)^2</f>
        <v>376263108.44656014</v>
      </c>
      <c r="AN64" s="3">
        <f>(AD64-실제값!AD64)^2</f>
        <v>271377879.72803205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INDEX(전체모델결과!$A$2:$I$910,MATCH(ARIMA1차!$A65&amp;"_"&amp;ARIMA1차!W$3,전체모델결과!$A$2:$A$910,0),5)</f>
        <v>120122.29601032381</v>
      </c>
      <c r="X65" s="8">
        <f>INDEX(전체모델결과!$A$2:$I$910,MATCH(ARIMA1차!$A65&amp;"_"&amp;ARIMA1차!X$3,전체모델결과!$A$2:$A$910,0),5)</f>
        <v>115932.25662600275</v>
      </c>
      <c r="Y65" s="8">
        <f>INDEX(전체모델결과!$A$2:$I$910,MATCH(ARIMA1차!$A65&amp;"_"&amp;ARIMA1차!Y$3,전체모델결과!$A$2:$A$910,0),5)</f>
        <v>112505.14868865104</v>
      </c>
      <c r="Z65" s="8">
        <f>INDEX(전체모델결과!$A$2:$I$910,MATCH(ARIMA1차!$A65&amp;"_"&amp;ARIMA1차!Z$3,전체모델결과!$A$2:$A$910,0),5)</f>
        <v>109579.05709334834</v>
      </c>
      <c r="AA65" s="8">
        <f>INDEX(전체모델결과!$A$2:$I$910,MATCH(ARIMA1차!$A65&amp;"_"&amp;ARIMA1차!AA$3,전체모델결과!$A$2:$A$910,0),5)</f>
        <v>106981.98244445212</v>
      </c>
      <c r="AB65" s="8">
        <f>INDEX(전체모델결과!$A$2:$I$910,MATCH(ARIMA1차!$A65&amp;"_"&amp;ARIMA1차!AB$3,전체모델결과!$A$2:$A$910,0),5)</f>
        <v>104600.97290548937</v>
      </c>
      <c r="AC65" s="8">
        <f>INDEX(전체모델결과!$A$2:$I$910,MATCH(ARIMA1차!$A65&amp;"_"&amp;ARIMA1차!AC$3,전체모델결과!$A$2:$A$910,0),5)</f>
        <v>102361.85311488163</v>
      </c>
      <c r="AD65" s="8">
        <f>INDEX(전체모델결과!$A$2:$I$910,MATCH(ARIMA1차!$A65&amp;"_"&amp;ARIMA1차!AD$3,전체모델결과!$A$2:$A$910,0),5)</f>
        <v>100215.9121845476</v>
      </c>
      <c r="AE65" s="8">
        <f>INDEX(전체모델결과!$A$2:$I$910,MATCH(ARIMA1차!$A65&amp;"_"&amp;ARIMA1차!AE$3,전체모델결과!$A$2:$A$910,0),5)</f>
        <v>98131.161721477009</v>
      </c>
      <c r="AG65" s="3">
        <f>(W65-실제값!W65)^2</f>
        <v>42661914.025596194</v>
      </c>
      <c r="AH65" s="3">
        <f>(X65-실제값!X65)^2</f>
        <v>68817550.339816421</v>
      </c>
      <c r="AI65" s="3">
        <f>(Y65-실제값!Y65)^2</f>
        <v>190799856.54576889</v>
      </c>
      <c r="AJ65" s="3">
        <f>(Z65-실제값!Z65)^2</f>
        <v>224484969.05915478</v>
      </c>
      <c r="AK65" s="3">
        <f>(AA65-실제값!AA65)^2</f>
        <v>584900318.78548539</v>
      </c>
      <c r="AL65" s="3">
        <f>(AB65-실제값!AB65)^2</f>
        <v>685325071.06995606</v>
      </c>
      <c r="AM65" s="3">
        <f>(AC65-실제값!AC65)^2</f>
        <v>585325949.4672128</v>
      </c>
      <c r="AN65" s="3">
        <f>(AD65-실제값!AD65)^2</f>
        <v>498945514.70894372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INDEX(전체모델결과!$A$2:$I$910,MATCH(ARIMA1차!$A66&amp;"_"&amp;ARIMA1차!W$3,전체모델결과!$A$2:$A$910,0),5)</f>
        <v>127813.15815314584</v>
      </c>
      <c r="X66" s="8">
        <f>INDEX(전체모델결과!$A$2:$I$910,MATCH(ARIMA1차!$A66&amp;"_"&amp;ARIMA1차!X$3,전체모델결과!$A$2:$A$910,0),5)</f>
        <v>122847.19755974505</v>
      </c>
      <c r="Y66" s="8">
        <f>INDEX(전체모델결과!$A$2:$I$910,MATCH(ARIMA1차!$A66&amp;"_"&amp;ARIMA1차!Y$3,전체모델결과!$A$2:$A$910,0),5)</f>
        <v>119028.42659933974</v>
      </c>
      <c r="Z66" s="8">
        <f>INDEX(전체모델결과!$A$2:$I$910,MATCH(ARIMA1차!$A66&amp;"_"&amp;ARIMA1차!Z$3,전체모델결과!$A$2:$A$910,0),5)</f>
        <v>115864.23163963872</v>
      </c>
      <c r="AA66" s="8">
        <f>INDEX(전체모델결과!$A$2:$I$910,MATCH(ARIMA1차!$A66&amp;"_"&amp;ARIMA1차!AA$3,전체모델결과!$A$2:$A$910,0),5)</f>
        <v>113073.53180957862</v>
      </c>
      <c r="AB66" s="8">
        <f>INDEX(전체모델결과!$A$2:$I$910,MATCH(ARIMA1차!$A66&amp;"_"&amp;ARIMA1차!AB$3,전체모델결과!$A$2:$A$910,0),5)</f>
        <v>110495.9449132579</v>
      </c>
      <c r="AC66" s="8">
        <f>INDEX(전체모델결과!$A$2:$I$910,MATCH(ARIMA1차!$A66&amp;"_"&amp;ARIMA1차!AC$3,전체모델결과!$A$2:$A$910,0),5)</f>
        <v>108039.95832420404</v>
      </c>
      <c r="AD66" s="8">
        <f>INDEX(전체모델결과!$A$2:$I$910,MATCH(ARIMA1차!$A66&amp;"_"&amp;ARIMA1차!AD$3,전체모델결과!$A$2:$A$910,0),5)</f>
        <v>105653.35576768138</v>
      </c>
      <c r="AE66" s="8">
        <f>INDEX(전체모델결과!$A$2:$I$910,MATCH(ARIMA1차!$A66&amp;"_"&amp;ARIMA1차!AE$3,전체모델결과!$A$2:$A$910,0),5)</f>
        <v>103306.34311087604</v>
      </c>
      <c r="AG66" s="3">
        <f>(W66-실제값!W66)^2</f>
        <v>59348203.39974732</v>
      </c>
      <c r="AH66" s="3">
        <f>(X66-실제값!X66)^2</f>
        <v>117682921.57666048</v>
      </c>
      <c r="AI66" s="3">
        <f>(Y66-실제값!Y66)^2</f>
        <v>256727490.24973285</v>
      </c>
      <c r="AJ66" s="3">
        <f>(Z66-실제값!Z66)^2</f>
        <v>403698414.22927982</v>
      </c>
      <c r="AK66" s="3">
        <f>(AA66-실제값!AA66)^2</f>
        <v>660899177.29233682</v>
      </c>
      <c r="AL66" s="3">
        <f>(AB66-실제값!AB66)^2</f>
        <v>907576235.82984316</v>
      </c>
      <c r="AM66" s="3">
        <f>(AC66-실제값!AC66)^2</f>
        <v>883917900.05126774</v>
      </c>
      <c r="AN66" s="3">
        <f>(AD66-실제값!AD66)^2</f>
        <v>766077377.01482499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INDEX(전체모델결과!$A$2:$I$910,MATCH(ARIMA1차!$A67&amp;"_"&amp;ARIMA1차!W$3,전체모델결과!$A$2:$A$910,0),5)</f>
        <v>140084.43608044399</v>
      </c>
      <c r="X67" s="8">
        <f>INDEX(전체모델결과!$A$2:$I$910,MATCH(ARIMA1차!$A67&amp;"_"&amp;ARIMA1차!X$3,전체모델결과!$A$2:$A$910,0),5)</f>
        <v>134684.39690157471</v>
      </c>
      <c r="Y67" s="8">
        <f>INDEX(전체모델결과!$A$2:$I$910,MATCH(ARIMA1차!$A67&amp;"_"&amp;ARIMA1차!Y$3,전체모델결과!$A$2:$A$910,0),5)</f>
        <v>130506.87518035581</v>
      </c>
      <c r="Z67" s="8">
        <f>INDEX(전체모델결과!$A$2:$I$910,MATCH(ARIMA1차!$A67&amp;"_"&amp;ARIMA1차!Z$3,전체모델결과!$A$2:$A$910,0),5)</f>
        <v>127063.73518263931</v>
      </c>
      <c r="AA67" s="8">
        <f>INDEX(전체모델결과!$A$2:$I$910,MATCH(ARIMA1차!$A67&amp;"_"&amp;ARIMA1차!AA$3,전체모델결과!$A$2:$A$910,0),5)</f>
        <v>124061.74758928508</v>
      </c>
      <c r="AB67" s="8">
        <f>INDEX(전체모델결과!$A$2:$I$910,MATCH(ARIMA1차!$A67&amp;"_"&amp;ARIMA1차!AB$3,전체모델결과!$A$2:$A$910,0),5)</f>
        <v>121324.76583369146</v>
      </c>
      <c r="AC67" s="8">
        <f>INDEX(전체모델결과!$A$2:$I$910,MATCH(ARIMA1차!$A67&amp;"_"&amp;ARIMA1차!AC$3,전체모델결과!$A$2:$A$910,0),5)</f>
        <v>118746.97644190188</v>
      </c>
      <c r="AD67" s="8">
        <f>INDEX(전체모델결과!$A$2:$I$910,MATCH(ARIMA1차!$A67&amp;"_"&amp;ARIMA1차!AD$3,전체모델결과!$A$2:$A$910,0),5)</f>
        <v>116264.8159196762</v>
      </c>
      <c r="AE67" s="8">
        <f>INDEX(전체모델결과!$A$2:$I$910,MATCH(ARIMA1차!$A67&amp;"_"&amp;ARIMA1차!AE$3,전체모델결과!$A$2:$A$910,0),5)</f>
        <v>113840.10087081323</v>
      </c>
      <c r="AG67" s="3">
        <f>(W67-실제값!W67)^2</f>
        <v>14580326.250342974</v>
      </c>
      <c r="AH67" s="3">
        <f>(X67-실제값!X67)^2</f>
        <v>134437931.17817143</v>
      </c>
      <c r="AI67" s="3">
        <f>(Y67-실제값!Y67)^2</f>
        <v>257148589.9642792</v>
      </c>
      <c r="AJ67" s="3">
        <f>(Z67-실제값!Z67)^2</f>
        <v>303275060.41010398</v>
      </c>
      <c r="AK67" s="3">
        <f>(AA67-실제값!AA67)^2</f>
        <v>819718180.26984096</v>
      </c>
      <c r="AL67" s="3">
        <f>(AB67-실제값!AB67)^2</f>
        <v>865982564.90391076</v>
      </c>
      <c r="AM67" s="3">
        <f>(AC67-실제값!AC67)^2</f>
        <v>806795857.76038229</v>
      </c>
      <c r="AN67" s="3">
        <f>(AD67-실제값!AD67)^2</f>
        <v>785253382.50765908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INDEX(전체모델결과!$A$2:$I$910,MATCH(ARIMA1차!$A68&amp;"_"&amp;ARIMA1차!W$3,전체모델결과!$A$2:$A$910,0),5)</f>
        <v>137615.79824943654</v>
      </c>
      <c r="X68" s="8">
        <f>INDEX(전체모델결과!$A$2:$I$910,MATCH(ARIMA1차!$A68&amp;"_"&amp;ARIMA1차!X$3,전체모델결과!$A$2:$A$910,0),5)</f>
        <v>134709.85056096595</v>
      </c>
      <c r="Y68" s="8">
        <f>INDEX(전체모델결과!$A$2:$I$910,MATCH(ARIMA1차!$A68&amp;"_"&amp;ARIMA1차!Y$3,전체모델결과!$A$2:$A$910,0),5)</f>
        <v>131803.90287249535</v>
      </c>
      <c r="Z68" s="8">
        <f>INDEX(전체모델결과!$A$2:$I$910,MATCH(ARIMA1차!$A68&amp;"_"&amp;ARIMA1차!Z$3,전체모델결과!$A$2:$A$910,0),5)</f>
        <v>128897.95518402476</v>
      </c>
      <c r="AA68" s="8">
        <f>INDEX(전체모델결과!$A$2:$I$910,MATCH(ARIMA1차!$A68&amp;"_"&amp;ARIMA1차!AA$3,전체모델결과!$A$2:$A$910,0),5)</f>
        <v>125992.00749555416</v>
      </c>
      <c r="AB68" s="8">
        <f>INDEX(전체모델결과!$A$2:$I$910,MATCH(ARIMA1차!$A68&amp;"_"&amp;ARIMA1차!AB$3,전체모델결과!$A$2:$A$910,0),5)</f>
        <v>123086.05980708357</v>
      </c>
      <c r="AC68" s="8">
        <f>INDEX(전체모델결과!$A$2:$I$910,MATCH(ARIMA1차!$A68&amp;"_"&amp;ARIMA1차!AC$3,전체모델결과!$A$2:$A$910,0),5)</f>
        <v>120180.11211861204</v>
      </c>
      <c r="AD68" s="8">
        <f>INDEX(전체모델결과!$A$2:$I$910,MATCH(ARIMA1차!$A68&amp;"_"&amp;ARIMA1차!AD$3,전체모델결과!$A$2:$A$910,0),5)</f>
        <v>117274.16443014145</v>
      </c>
      <c r="AE68" s="8">
        <f>INDEX(전체모델결과!$A$2:$I$910,MATCH(ARIMA1차!$A68&amp;"_"&amp;ARIMA1차!AE$3,전체모델결과!$A$2:$A$910,0),5)</f>
        <v>114368.21674167085</v>
      </c>
      <c r="AG68" s="3">
        <f>(W68-실제값!W68)^2</f>
        <v>319059450.13601315</v>
      </c>
      <c r="AH68" s="3">
        <f>(X68-실제값!X68)^2</f>
        <v>451987929.3301571</v>
      </c>
      <c r="AI68" s="3">
        <f>(Y68-실제값!Y68)^2</f>
        <v>585766537.69312048</v>
      </c>
      <c r="AJ68" s="3">
        <f>(Z68-실제값!Z68)^2</f>
        <v>577278752.53608322</v>
      </c>
      <c r="AK68" s="3">
        <f>(AA68-실제값!AA68)^2</f>
        <v>1145666407.3716624</v>
      </c>
      <c r="AL68" s="3">
        <f>(AB68-실제값!AB68)^2</f>
        <v>1641457995.4489157</v>
      </c>
      <c r="AM68" s="3">
        <f>(AC68-실제값!AC68)^2</f>
        <v>1528991939.3087287</v>
      </c>
      <c r="AN68" s="3">
        <f>(AD68-실제값!AD68)^2</f>
        <v>1318259017.5551434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INDEX(전체모델결과!$A$2:$I$910,MATCH(ARIMA1차!$A69&amp;"_"&amp;ARIMA1차!W$3,전체모델결과!$A$2:$A$910,0),5)</f>
        <v>146361.17194458749</v>
      </c>
      <c r="X69" s="8">
        <f>INDEX(전체모델결과!$A$2:$I$910,MATCH(ARIMA1차!$A69&amp;"_"&amp;ARIMA1차!X$3,전체모델결과!$A$2:$A$910,0),5)</f>
        <v>143076.93770597596</v>
      </c>
      <c r="Y69" s="8">
        <f>INDEX(전체모델결과!$A$2:$I$910,MATCH(ARIMA1차!$A69&amp;"_"&amp;ARIMA1차!Y$3,전체모델결과!$A$2:$A$910,0),5)</f>
        <v>139792.70346736349</v>
      </c>
      <c r="Z69" s="8">
        <f>INDEX(전체모델결과!$A$2:$I$910,MATCH(ARIMA1차!$A69&amp;"_"&amp;ARIMA1차!Z$3,전체모델결과!$A$2:$A$910,0),5)</f>
        <v>136508.46922875196</v>
      </c>
      <c r="AA69" s="8">
        <f>INDEX(전체모델결과!$A$2:$I$910,MATCH(ARIMA1차!$A69&amp;"_"&amp;ARIMA1차!AA$3,전체모델결과!$A$2:$A$910,0),5)</f>
        <v>133224.23499013949</v>
      </c>
      <c r="AB69" s="8">
        <f>INDEX(전체모델결과!$A$2:$I$910,MATCH(ARIMA1차!$A69&amp;"_"&amp;ARIMA1차!AB$3,전체모델결과!$A$2:$A$910,0),5)</f>
        <v>129940.00075152796</v>
      </c>
      <c r="AC69" s="8">
        <f>INDEX(전체모델결과!$A$2:$I$910,MATCH(ARIMA1차!$A69&amp;"_"&amp;ARIMA1차!AC$3,전체모델결과!$A$2:$A$910,0),5)</f>
        <v>126655.76651291642</v>
      </c>
      <c r="AD69" s="8">
        <f>INDEX(전체모델결과!$A$2:$I$910,MATCH(ARIMA1차!$A69&amp;"_"&amp;ARIMA1차!AD$3,전체모델결과!$A$2:$A$910,0),5)</f>
        <v>123371.53227430396</v>
      </c>
      <c r="AE69" s="8">
        <f>INDEX(전체모델결과!$A$2:$I$910,MATCH(ARIMA1차!$A69&amp;"_"&amp;ARIMA1차!AE$3,전체모델결과!$A$2:$A$910,0),5)</f>
        <v>120087.29803569242</v>
      </c>
      <c r="AG69" s="3">
        <f>(W69-실제값!W69)^2</f>
        <v>280572000.07014835</v>
      </c>
      <c r="AH69" s="3">
        <f>(X69-실제값!X69)^2</f>
        <v>491667385.41564196</v>
      </c>
      <c r="AI69" s="3">
        <f>(Y69-실제값!Y69)^2</f>
        <v>695323986.63711965</v>
      </c>
      <c r="AJ69" s="3">
        <f>(Z69-실제값!Z69)^2</f>
        <v>854082340.55449772</v>
      </c>
      <c r="AK69" s="3">
        <f>(AA69-실제값!AA69)^2</f>
        <v>1365481442.6716259</v>
      </c>
      <c r="AL69" s="3">
        <f>(AB69-실제값!AB69)^2</f>
        <v>1779633829.4089513</v>
      </c>
      <c r="AM69" s="3">
        <f>(AC69-실제값!AC69)^2</f>
        <v>1959012850.4443936</v>
      </c>
      <c r="AN69" s="3">
        <f>(AD69-실제값!AD69)^2</f>
        <v>1558960590.422853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INDEX(전체모델결과!$A$2:$I$910,MATCH(ARIMA1차!$A70&amp;"_"&amp;ARIMA1차!W$3,전체모델결과!$A$2:$A$910,0),5)</f>
        <v>158102.48553315923</v>
      </c>
      <c r="X70" s="8">
        <f>INDEX(전체모델결과!$A$2:$I$910,MATCH(ARIMA1차!$A70&amp;"_"&amp;ARIMA1차!X$3,전체모델결과!$A$2:$A$910,0),5)</f>
        <v>154545.61315411609</v>
      </c>
      <c r="Y70" s="8">
        <f>INDEX(전체모델결과!$A$2:$I$910,MATCH(ARIMA1차!$A70&amp;"_"&amp;ARIMA1차!Y$3,전체모델결과!$A$2:$A$910,0),5)</f>
        <v>150988.74077507295</v>
      </c>
      <c r="Z70" s="8">
        <f>INDEX(전체모델결과!$A$2:$I$910,MATCH(ARIMA1차!$A70&amp;"_"&amp;ARIMA1차!Z$3,전체모델결과!$A$2:$A$910,0),5)</f>
        <v>147431.86839602981</v>
      </c>
      <c r="AA70" s="8">
        <f>INDEX(전체모델결과!$A$2:$I$910,MATCH(ARIMA1차!$A70&amp;"_"&amp;ARIMA1차!AA$3,전체모델결과!$A$2:$A$910,0),5)</f>
        <v>143874.99601698667</v>
      </c>
      <c r="AB70" s="8">
        <f>INDEX(전체모델결과!$A$2:$I$910,MATCH(ARIMA1차!$A70&amp;"_"&amp;ARIMA1차!AB$3,전체모델결과!$A$2:$A$910,0),5)</f>
        <v>140318.12363794353</v>
      </c>
      <c r="AC70" s="8">
        <f>INDEX(전체모델결과!$A$2:$I$910,MATCH(ARIMA1차!$A70&amp;"_"&amp;ARIMA1차!AC$3,전체모델결과!$A$2:$A$910,0),5)</f>
        <v>136761.25125890039</v>
      </c>
      <c r="AD70" s="8">
        <f>INDEX(전체모델결과!$A$2:$I$910,MATCH(ARIMA1차!$A70&amp;"_"&amp;ARIMA1차!AD$3,전체모델결과!$A$2:$A$910,0),5)</f>
        <v>133204.37887985725</v>
      </c>
      <c r="AE70" s="8">
        <f>INDEX(전체모델결과!$A$2:$I$910,MATCH(ARIMA1차!$A70&amp;"_"&amp;ARIMA1차!AE$3,전체모델결과!$A$2:$A$910,0),5)</f>
        <v>129647.50650081411</v>
      </c>
      <c r="AG70" s="3">
        <f>(W70-실제값!W70)^2</f>
        <v>137070434.11386669</v>
      </c>
      <c r="AH70" s="3">
        <f>(X70-실제값!X70)^2</f>
        <v>314681237.93083185</v>
      </c>
      <c r="AI70" s="3">
        <f>(Y70-실제값!Y70)^2</f>
        <v>723972946.18446898</v>
      </c>
      <c r="AJ70" s="3">
        <f>(Z70-실제값!Z70)^2</f>
        <v>888750075.12354243</v>
      </c>
      <c r="AK70" s="3">
        <f>(AA70-실제값!AA70)^2</f>
        <v>1576552941.8537953</v>
      </c>
      <c r="AL70" s="3">
        <f>(AB70-실제값!AB70)^2</f>
        <v>1704248247.972302</v>
      </c>
      <c r="AM70" s="3">
        <f>(AC70-실제값!AC70)^2</f>
        <v>1790273029.6412699</v>
      </c>
      <c r="AN70" s="3">
        <f>(AD70-실제값!AD70)^2</f>
        <v>2030549313.3874145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INDEX(전체모델결과!$A$2:$I$910,MATCH(ARIMA1차!$A71&amp;"_"&amp;ARIMA1차!W$3,전체모델결과!$A$2:$A$910,0),5)</f>
        <v>169804.15716501325</v>
      </c>
      <c r="X71" s="8">
        <f>INDEX(전체모델결과!$A$2:$I$910,MATCH(ARIMA1차!$A71&amp;"_"&amp;ARIMA1차!X$3,전체모델결과!$A$2:$A$910,0),5)</f>
        <v>165869.99593872949</v>
      </c>
      <c r="Y71" s="8">
        <f>INDEX(전체모델결과!$A$2:$I$910,MATCH(ARIMA1차!$A71&amp;"_"&amp;ARIMA1차!Y$3,전체모델결과!$A$2:$A$910,0),5)</f>
        <v>161935.8347124448</v>
      </c>
      <c r="Z71" s="8">
        <f>INDEX(전체모델결과!$A$2:$I$910,MATCH(ARIMA1차!$A71&amp;"_"&amp;ARIMA1차!Z$3,전체모델결과!$A$2:$A$910,0),5)</f>
        <v>158001.67348616105</v>
      </c>
      <c r="AA71" s="8">
        <f>INDEX(전체모델결과!$A$2:$I$910,MATCH(ARIMA1차!$A71&amp;"_"&amp;ARIMA1차!AA$3,전체모델결과!$A$2:$A$910,0),5)</f>
        <v>154067.51225987729</v>
      </c>
      <c r="AB71" s="8">
        <f>INDEX(전체모델결과!$A$2:$I$910,MATCH(ARIMA1차!$A71&amp;"_"&amp;ARIMA1차!AB$3,전체모델결과!$A$2:$A$910,0),5)</f>
        <v>150133.3510335926</v>
      </c>
      <c r="AC71" s="8">
        <f>INDEX(전체모델결과!$A$2:$I$910,MATCH(ARIMA1차!$A71&amp;"_"&amp;ARIMA1차!AC$3,전체모델결과!$A$2:$A$910,0),5)</f>
        <v>146199.18980730884</v>
      </c>
      <c r="AD71" s="8">
        <f>INDEX(전체모델결과!$A$2:$I$910,MATCH(ARIMA1차!$A71&amp;"_"&amp;ARIMA1차!AD$3,전체모델결과!$A$2:$A$910,0),5)</f>
        <v>142265.02858102508</v>
      </c>
      <c r="AE71" s="8">
        <f>INDEX(전체모델결과!$A$2:$I$910,MATCH(ARIMA1차!$A71&amp;"_"&amp;ARIMA1차!AE$3,전체모델결과!$A$2:$A$910,0),5)</f>
        <v>138330.86735474039</v>
      </c>
      <c r="AG71" s="3">
        <f>(W71-실제값!W71)^2</f>
        <v>123170781.05255724</v>
      </c>
      <c r="AH71" s="3">
        <f>(X71-실제값!X71)^2</f>
        <v>306654417.33855581</v>
      </c>
      <c r="AI71" s="3">
        <f>(Y71-실제값!Y71)^2</f>
        <v>566841752.34539735</v>
      </c>
      <c r="AJ71" s="3">
        <f>(Z71-실제값!Z71)^2</f>
        <v>899662600.62532461</v>
      </c>
      <c r="AK71" s="3">
        <f>(AA71-실제값!AA71)^2</f>
        <v>1567361742.2326386</v>
      </c>
      <c r="AL71" s="3">
        <f>(AB71-실제값!AB71)^2</f>
        <v>1953944548.8554838</v>
      </c>
      <c r="AM71" s="3">
        <f>(AC71-실제값!AC71)^2</f>
        <v>2023601334.3747869</v>
      </c>
      <c r="AN71" s="3">
        <f>(AD71-실제값!AD71)^2</f>
        <v>2158037410.9019828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INDEX(전체모델결과!$A$2:$I$910,MATCH(ARIMA1차!$A72&amp;"_"&amp;ARIMA1차!W$3,전체모델결과!$A$2:$A$910,0),5)</f>
        <v>209724.40943590604</v>
      </c>
      <c r="X72" s="8">
        <f>INDEX(전체모델결과!$A$2:$I$910,MATCH(ARIMA1차!$A72&amp;"_"&amp;ARIMA1차!X$3,전체모델결과!$A$2:$A$910,0),5)</f>
        <v>203986.02955584668</v>
      </c>
      <c r="Y72" s="8">
        <f>INDEX(전체모델결과!$A$2:$I$910,MATCH(ARIMA1차!$A72&amp;"_"&amp;ARIMA1차!Y$3,전체모델결과!$A$2:$A$910,0),5)</f>
        <v>198476.61663326062</v>
      </c>
      <c r="Z72" s="8">
        <f>INDEX(전체모델결과!$A$2:$I$910,MATCH(ARIMA1차!$A72&amp;"_"&amp;ARIMA1차!Z$3,전체모델결과!$A$2:$A$910,0),5)</f>
        <v>193165.44281350041</v>
      </c>
      <c r="AA72" s="8">
        <f>INDEX(전체모델결과!$A$2:$I$910,MATCH(ARIMA1차!$A72&amp;"_"&amp;ARIMA1차!AA$3,전체모델결과!$A$2:$A$910,0),5)</f>
        <v>188025.90398563014</v>
      </c>
      <c r="AB72" s="8">
        <f>INDEX(전체모델결과!$A$2:$I$910,MATCH(ARIMA1차!$A72&amp;"_"&amp;ARIMA1차!AB$3,전체모델결과!$A$2:$A$910,0),5)</f>
        <v>183034.96636721672</v>
      </c>
      <c r="AC72" s="8">
        <f>INDEX(전체모델결과!$A$2:$I$910,MATCH(ARIMA1차!$A72&amp;"_"&amp;ARIMA1차!AC$3,전체모델결과!$A$2:$A$910,0),5)</f>
        <v>178172.68735861525</v>
      </c>
      <c r="AD72" s="8">
        <f>INDEX(전체모델결과!$A$2:$I$910,MATCH(ARIMA1차!$A72&amp;"_"&amp;ARIMA1차!AD$3,전체모델결과!$A$2:$A$910,0),5)</f>
        <v>173421.80069964094</v>
      </c>
      <c r="AE72" s="8">
        <f>INDEX(전체모델결과!$A$2:$I$910,MATCH(ARIMA1차!$A72&amp;"_"&amp;ARIMA1차!AE$3,전체모델결과!$A$2:$A$910,0),5)</f>
        <v>168767.35729909674</v>
      </c>
      <c r="AG72" s="3">
        <f>(W72-실제값!W72)^2</f>
        <v>407984223.23998368</v>
      </c>
      <c r="AH72" s="3">
        <f>(X72-실제값!X72)^2</f>
        <v>92400883.309602037</v>
      </c>
      <c r="AI72" s="3">
        <f>(Y72-실제값!Y72)^2</f>
        <v>16715114.056146385</v>
      </c>
      <c r="AJ72" s="3">
        <f>(Z72-실제값!Z72)^2</f>
        <v>16320067.183649415</v>
      </c>
      <c r="AK72" s="3">
        <f>(AA72-실제값!AA72)^2</f>
        <v>276842501.88644862</v>
      </c>
      <c r="AL72" s="3">
        <f>(AB72-실제값!AB72)^2</f>
        <v>557592214.14120269</v>
      </c>
      <c r="AM72" s="3">
        <f>(AC72-실제값!AC72)^2</f>
        <v>716185705.16882956</v>
      </c>
      <c r="AN72" s="3">
        <f>(AD72-실제값!AD72)^2</f>
        <v>814564948.55893314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INDEX(전체모델결과!$A$2:$I$910,MATCH(ARIMA1차!$A73&amp;"_"&amp;ARIMA1차!W$3,전체모델결과!$A$2:$A$910,0),5)</f>
        <v>209255.90081890122</v>
      </c>
      <c r="X73" s="8">
        <f>INDEX(전체모델결과!$A$2:$I$910,MATCH(ARIMA1차!$A73&amp;"_"&amp;ARIMA1차!X$3,전체모델결과!$A$2:$A$910,0),5)</f>
        <v>201439.05317633547</v>
      </c>
      <c r="Y73" s="8">
        <f>INDEX(전체모델결과!$A$2:$I$910,MATCH(ARIMA1차!$A73&amp;"_"&amp;ARIMA1차!Y$3,전체모델결과!$A$2:$A$910,0),5)</f>
        <v>194367.93547154797</v>
      </c>
      <c r="Z73" s="8">
        <f>INDEX(전체모델결과!$A$2:$I$910,MATCH(ARIMA1차!$A73&amp;"_"&amp;ARIMA1차!Z$3,전체모델결과!$A$2:$A$910,0),5)</f>
        <v>187833.65448725849</v>
      </c>
      <c r="AA73" s="8">
        <f>INDEX(전체모델결과!$A$2:$I$910,MATCH(ARIMA1차!$A73&amp;"_"&amp;ARIMA1차!AA$3,전체모델결과!$A$2:$A$910,0),5)</f>
        <v>181685.83199132344</v>
      </c>
      <c r="AB73" s="8">
        <f>INDEX(전체모델결과!$A$2:$I$910,MATCH(ARIMA1차!$A73&amp;"_"&amp;ARIMA1차!AB$3,전체모델결과!$A$2:$A$910,0),5)</f>
        <v>175816.21357033521</v>
      </c>
      <c r="AC73" s="8">
        <f>INDEX(전체모델결과!$A$2:$I$910,MATCH(ARIMA1차!$A73&amp;"_"&amp;ARIMA1차!AC$3,전체모델결과!$A$2:$A$910,0),5)</f>
        <v>170146.86894238787</v>
      </c>
      <c r="AD73" s="8">
        <f>INDEX(전체모델결과!$A$2:$I$910,MATCH(ARIMA1차!$A73&amp;"_"&amp;ARIMA1차!AD$3,전체모델결과!$A$2:$A$910,0),5)</f>
        <v>164621.69758791398</v>
      </c>
      <c r="AE73" s="8">
        <f>INDEX(전체모델결과!$A$2:$I$910,MATCH(ARIMA1차!$A73&amp;"_"&amp;ARIMA1차!AE$3,전체모델결과!$A$2:$A$910,0),5)</f>
        <v>159200.31381577608</v>
      </c>
      <c r="AG73" s="3">
        <f>(W73-실제값!W73)^2</f>
        <v>650643256.17768359</v>
      </c>
      <c r="AH73" s="3">
        <f>(X73-실제값!X73)^2</f>
        <v>6873328.9594742153</v>
      </c>
      <c r="AI73" s="3">
        <f>(Y73-실제값!Y73)^2</f>
        <v>301409419.18181509</v>
      </c>
      <c r="AJ73" s="3">
        <f>(Z73-실제값!Z73)^2</f>
        <v>355570270.40572047</v>
      </c>
      <c r="AK73" s="3">
        <f>(AA73-실제값!AA73)^2</f>
        <v>1167052797.7233336</v>
      </c>
      <c r="AL73" s="3">
        <f>(AB73-실제값!AB73)^2</f>
        <v>1836203566.1102829</v>
      </c>
      <c r="AM73" s="3">
        <f>(AC73-실제값!AC73)^2</f>
        <v>2233460971.3753786</v>
      </c>
      <c r="AN73" s="3">
        <f>(AD73-실제값!AD73)^2</f>
        <v>2714009607.9271922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INDEX(전체모델결과!$A$2:$I$910,MATCH(ARIMA1차!$A74&amp;"_"&amp;ARIMA1차!W$3,전체모델결과!$A$2:$A$910,0),5)</f>
        <v>220410.97785967443</v>
      </c>
      <c r="X74" s="8">
        <f>INDEX(전체모델결과!$A$2:$I$910,MATCH(ARIMA1차!$A74&amp;"_"&amp;ARIMA1차!X$3,전체모델결과!$A$2:$A$910,0),5)</f>
        <v>212291.25133752855</v>
      </c>
      <c r="Y74" s="8">
        <f>INDEX(전체모델결과!$A$2:$I$910,MATCH(ARIMA1차!$A74&amp;"_"&amp;ARIMA1차!Y$3,전체모델결과!$A$2:$A$910,0),5)</f>
        <v>204987.85130096783</v>
      </c>
      <c r="Z74" s="8">
        <f>INDEX(전체모델결과!$A$2:$I$910,MATCH(ARIMA1차!$A74&amp;"_"&amp;ARIMA1차!Z$3,전체모델결과!$A$2:$A$910,0),5)</f>
        <v>198208.44577590778</v>
      </c>
      <c r="AA74" s="8">
        <f>INDEX(전체모델결과!$A$2:$I$910,MATCH(ARIMA1차!$A74&amp;"_"&amp;ARIMA1차!AA$3,전체모델결과!$A$2:$A$910,0),5)</f>
        <v>191765.38882330665</v>
      </c>
      <c r="AB74" s="8">
        <f>INDEX(전체모델결과!$A$2:$I$910,MATCH(ARIMA1차!$A74&amp;"_"&amp;ARIMA1차!AB$3,전체모델결과!$A$2:$A$910,0),5)</f>
        <v>185538.23176986378</v>
      </c>
      <c r="AC74" s="8">
        <f>INDEX(전체모델결과!$A$2:$I$910,MATCH(ARIMA1차!$A74&amp;"_"&amp;ARIMA1차!AC$3,전체모델결과!$A$2:$A$910,0),5)</f>
        <v>179449.65941775468</v>
      </c>
      <c r="AD74" s="8">
        <f>INDEX(전체모델결과!$A$2:$I$910,MATCH(ARIMA1차!$A74&amp;"_"&amp;ARIMA1차!AD$3,전체모델결과!$A$2:$A$910,0),5)</f>
        <v>173450.04365857385</v>
      </c>
      <c r="AE74" s="8">
        <f>INDEX(전체모델결과!$A$2:$I$910,MATCH(ARIMA1차!$A74&amp;"_"&amp;ARIMA1차!AE$3,전체모델결과!$A$2:$A$910,0),5)</f>
        <v>167507.52854145298</v>
      </c>
      <c r="AG74" s="3">
        <f>(W74-실제값!W74)^2</f>
        <v>125119658.55578229</v>
      </c>
      <c r="AH74" s="3">
        <f>(X74-실제값!X74)^2</f>
        <v>1550814535.673646</v>
      </c>
      <c r="AI74" s="3">
        <f>(Y74-실제값!Y74)^2</f>
        <v>233352101.22564387</v>
      </c>
      <c r="AJ74" s="3">
        <f>(Z74-실제값!Z74)^2</f>
        <v>709474267.76504636</v>
      </c>
      <c r="AK74" s="3">
        <f>(AA74-실제값!AA74)^2</f>
        <v>1738423266.273982</v>
      </c>
      <c r="AL74" s="3">
        <f>(AB74-실제값!AB74)^2</f>
        <v>2649758119.1148148</v>
      </c>
      <c r="AM74" s="3">
        <f>(AC74-실제값!AC74)^2</f>
        <v>3076460410.27108</v>
      </c>
      <c r="AN74" s="3">
        <f>(AD74-실제값!AD74)^2</f>
        <v>3216558496.8394046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INDEX(전체모델결과!$A$2:$I$910,MATCH(ARIMA1차!$A75&amp;"_"&amp;ARIMA1차!W$3,전체모델결과!$A$2:$A$910,0),5)</f>
        <v>243875.27710853648</v>
      </c>
      <c r="X75" s="8">
        <f>INDEX(전체모델결과!$A$2:$I$910,MATCH(ARIMA1차!$A75&amp;"_"&amp;ARIMA1차!X$3,전체모델결과!$A$2:$A$910,0),5)</f>
        <v>236403.91930864551</v>
      </c>
      <c r="Y75" s="8">
        <f>INDEX(전체모델결과!$A$2:$I$910,MATCH(ARIMA1차!$A75&amp;"_"&amp;ARIMA1차!Y$3,전체모델결과!$A$2:$A$910,0),5)</f>
        <v>229081.32278969258</v>
      </c>
      <c r="Z75" s="8">
        <f>INDEX(전체모델결과!$A$2:$I$910,MATCH(ARIMA1차!$A75&amp;"_"&amp;ARIMA1차!Z$3,전체모델결과!$A$2:$A$910,0),5)</f>
        <v>221886.86466892858</v>
      </c>
      <c r="AA75" s="8">
        <f>INDEX(전체모델결과!$A$2:$I$910,MATCH(ARIMA1차!$A75&amp;"_"&amp;ARIMA1차!AA$3,전체모델결과!$A$2:$A$910,0),5)</f>
        <v>214802.78102859098</v>
      </c>
      <c r="AB75" s="8">
        <f>INDEX(전체모델결과!$A$2:$I$910,MATCH(ARIMA1차!$A75&amp;"_"&amp;ARIMA1차!AB$3,전체모델결과!$A$2:$A$910,0),5)</f>
        <v>207813.77057553869</v>
      </c>
      <c r="AC75" s="8">
        <f>INDEX(전체모델결과!$A$2:$I$910,MATCH(ARIMA1차!$A75&amp;"_"&amp;ARIMA1차!AC$3,전체모델결과!$A$2:$A$910,0),5)</f>
        <v>200906.65324583443</v>
      </c>
      <c r="AD75" s="8">
        <f>INDEX(전체모델결과!$A$2:$I$910,MATCH(ARIMA1차!$A75&amp;"_"&amp;ARIMA1차!AD$3,전체모델결과!$A$2:$A$910,0),5)</f>
        <v>194070.07613723379</v>
      </c>
      <c r="AE75" s="8">
        <f>INDEX(전체모델결과!$A$2:$I$910,MATCH(ARIMA1차!$A75&amp;"_"&amp;ARIMA1차!AE$3,전체모델결과!$A$2:$A$910,0),5)</f>
        <v>187294.26020844656</v>
      </c>
      <c r="AG75" s="3">
        <f>(W75-실제값!W75)^2</f>
        <v>37889943.057500884</v>
      </c>
      <c r="AH75" s="3">
        <f>(X75-실제값!X75)^2</f>
        <v>313540081.1739102</v>
      </c>
      <c r="AI75" s="3">
        <f>(Y75-실제값!Y75)^2</f>
        <v>1932621435.1975534</v>
      </c>
      <c r="AJ75" s="3">
        <f>(Z75-실제값!Z75)^2</f>
        <v>180954220.44167531</v>
      </c>
      <c r="AK75" s="3">
        <f>(AA75-실제값!AA75)^2</f>
        <v>1046492891.3297766</v>
      </c>
      <c r="AL75" s="3">
        <f>(AB75-실제값!AB75)^2</f>
        <v>1685870923.2789557</v>
      </c>
      <c r="AM75" s="3">
        <f>(AC75-실제값!AC75)^2</f>
        <v>2821476906.3364344</v>
      </c>
      <c r="AN75" s="3">
        <f>(AD75-실제값!AD75)^2</f>
        <v>3123307000.1845927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INDEX(전체모델결과!$A$2:$I$910,MATCH(ARIMA1차!$A76&amp;"_"&amp;ARIMA1차!W$3,전체모델결과!$A$2:$A$910,0),5)</f>
        <v>280510.98094240308</v>
      </c>
      <c r="X76" s="8">
        <f>INDEX(전체모델결과!$A$2:$I$910,MATCH(ARIMA1차!$A76&amp;"_"&amp;ARIMA1차!X$3,전체모델결과!$A$2:$A$910,0),5)</f>
        <v>273284.26566681749</v>
      </c>
      <c r="Y76" s="8">
        <f>INDEX(전체모델결과!$A$2:$I$910,MATCH(ARIMA1차!$A76&amp;"_"&amp;ARIMA1차!Y$3,전체모델결과!$A$2:$A$910,0),5)</f>
        <v>266251.24331482069</v>
      </c>
      <c r="Z76" s="8">
        <f>INDEX(전체모델결과!$A$2:$I$910,MATCH(ARIMA1차!$A76&amp;"_"&amp;ARIMA1차!Z$3,전체모델결과!$A$2:$A$910,0),5)</f>
        <v>259385.29373104047</v>
      </c>
      <c r="AA76" s="8">
        <f>INDEX(전체모델결과!$A$2:$I$910,MATCH(ARIMA1차!$A76&amp;"_"&amp;ARIMA1차!AA$3,전체모델결과!$A$2:$A$910,0),5)</f>
        <v>252663.45529682288</v>
      </c>
      <c r="AB76" s="8">
        <f>INDEX(전체모델결과!$A$2:$I$910,MATCH(ARIMA1차!$A76&amp;"_"&amp;ARIMA1차!AB$3,전체모델결과!$A$2:$A$910,0),5)</f>
        <v>246065.92211982459</v>
      </c>
      <c r="AC76" s="8">
        <f>INDEX(전체모델결과!$A$2:$I$910,MATCH(ARIMA1차!$A76&amp;"_"&amp;ARIMA1차!AC$3,전체모델결과!$A$2:$A$910,0),5)</f>
        <v>239575.6103272886</v>
      </c>
      <c r="AD76" s="8">
        <f>INDEX(전체모델결과!$A$2:$I$910,MATCH(ARIMA1차!$A76&amp;"_"&amp;ARIMA1차!AD$3,전체모델결과!$A$2:$A$910,0),5)</f>
        <v>233177.78396572266</v>
      </c>
      <c r="AE76" s="8">
        <f>INDEX(전체모델결과!$A$2:$I$910,MATCH(ARIMA1차!$A76&amp;"_"&amp;ARIMA1차!AE$3,전체모델결과!$A$2:$A$910,0),5)</f>
        <v>226859.73231500536</v>
      </c>
      <c r="AG76" s="3">
        <f>(W76-실제값!W76)^2</f>
        <v>146500525.02371857</v>
      </c>
      <c r="AH76" s="3">
        <f>(X76-실제값!X76)^2</f>
        <v>26498154.79487944</v>
      </c>
      <c r="AI76" s="3">
        <f>(Y76-실제값!Y76)^2</f>
        <v>65922864.411893494</v>
      </c>
      <c r="AJ76" s="3">
        <f>(Z76-실제값!Z76)^2</f>
        <v>1014270649.0333772</v>
      </c>
      <c r="AK76" s="3">
        <f>(AA76-실제값!AA76)^2</f>
        <v>59134621.839782864</v>
      </c>
      <c r="AL76" s="3">
        <f>(AB76-실제값!AB76)^2</f>
        <v>433546737.30005848</v>
      </c>
      <c r="AM76" s="3">
        <f>(AC76-실제값!AC76)^2</f>
        <v>859230807.34510243</v>
      </c>
      <c r="AN76" s="3">
        <f>(AD76-실제값!AD76)^2</f>
        <v>1250785130.7297139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INDEX(전체모델결과!$A$2:$I$910,MATCH(ARIMA1차!$A77&amp;"_"&amp;ARIMA1차!W$3,전체모델결과!$A$2:$A$910,0),5)</f>
        <v>300128.05564679811</v>
      </c>
      <c r="X77" s="8">
        <f>INDEX(전체모델결과!$A$2:$I$910,MATCH(ARIMA1차!$A77&amp;"_"&amp;ARIMA1차!X$3,전체모델결과!$A$2:$A$910,0),5)</f>
        <v>289452.05381314066</v>
      </c>
      <c r="Y77" s="8">
        <f>INDEX(전체모델결과!$A$2:$I$910,MATCH(ARIMA1차!$A77&amp;"_"&amp;ARIMA1차!Y$3,전체모델결과!$A$2:$A$910,0),5)</f>
        <v>279894.62053991196</v>
      </c>
      <c r="Z77" s="8">
        <f>INDEX(전체모델결과!$A$2:$I$910,MATCH(ARIMA1차!$A77&amp;"_"&amp;ARIMA1차!Z$3,전체모델결과!$A$2:$A$910,0),5)</f>
        <v>271137.12934091681</v>
      </c>
      <c r="AA77" s="8">
        <f>INDEX(전체모델결과!$A$2:$I$910,MATCH(ARIMA1차!$A77&amp;"_"&amp;ARIMA1차!AA$3,전체모델결과!$A$2:$A$910,0),5)</f>
        <v>262951.71512026771</v>
      </c>
      <c r="AB77" s="8">
        <f>INDEX(전체모델결과!$A$2:$I$910,MATCH(ARIMA1차!$A77&amp;"_"&amp;ARIMA1차!AB$3,전체모델결과!$A$2:$A$910,0),5)</f>
        <v>255175.42060928183</v>
      </c>
      <c r="AC77" s="8">
        <f>INDEX(전체모델결과!$A$2:$I$910,MATCH(ARIMA1차!$A77&amp;"_"&amp;ARIMA1차!AC$3,전체모델결과!$A$2:$A$910,0),5)</f>
        <v>247691.70724238569</v>
      </c>
      <c r="AD77" s="8">
        <f>INDEX(전체모델결과!$A$2:$I$910,MATCH(ARIMA1차!$A77&amp;"_"&amp;ARIMA1차!AD$3,전체모델결과!$A$2:$A$910,0),5)</f>
        <v>240417.23269693257</v>
      </c>
      <c r="AE77" s="8">
        <f>INDEX(전체모델결과!$A$2:$I$910,MATCH(ARIMA1차!$A77&amp;"_"&amp;ARIMA1차!AE$3,전체모델결과!$A$2:$A$910,0),5)</f>
        <v>233292.39487715939</v>
      </c>
      <c r="AG77" s="3">
        <f>(W77-실제값!W77)^2</f>
        <v>110852394.94668509</v>
      </c>
      <c r="AH77" s="3">
        <f>(X77-실제값!X77)^2</f>
        <v>6089709.6662426377</v>
      </c>
      <c r="AI77" s="3">
        <f>(Y77-실제값!Y77)^2</f>
        <v>138218335.16397732</v>
      </c>
      <c r="AJ77" s="3">
        <f>(Z77-실제값!Z77)^2</f>
        <v>505620412.74071723</v>
      </c>
      <c r="AK77" s="3">
        <f>(AA77-실제값!AA77)^2</f>
        <v>3225810714.6367998</v>
      </c>
      <c r="AL77" s="3">
        <f>(AB77-실제값!AB77)^2</f>
        <v>470639072.27332675</v>
      </c>
      <c r="AM77" s="3">
        <f>(AC77-실제값!AC77)^2</f>
        <v>1762979111.0660231</v>
      </c>
      <c r="AN77" s="3">
        <f>(AD77-실제값!AD77)^2</f>
        <v>2165131053.4233513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INDEX(전체모델결과!$A$2:$I$910,MATCH(ARIMA1차!$A78&amp;"_"&amp;ARIMA1차!W$3,전체모델결과!$A$2:$A$910,0),5)</f>
        <v>326654.5420804692</v>
      </c>
      <c r="X78" s="8">
        <f>INDEX(전체모델결과!$A$2:$I$910,MATCH(ARIMA1차!$A78&amp;"_"&amp;ARIMA1차!X$3,전체모델결과!$A$2:$A$910,0),5)</f>
        <v>312203.28542177822</v>
      </c>
      <c r="Y78" s="8">
        <f>INDEX(전체모델결과!$A$2:$I$910,MATCH(ARIMA1차!$A78&amp;"_"&amp;ARIMA1차!Y$3,전체모델결과!$A$2:$A$910,0),5)</f>
        <v>300186.28052816889</v>
      </c>
      <c r="Z78" s="8">
        <f>INDEX(전체모델결과!$A$2:$I$910,MATCH(ARIMA1차!$A78&amp;"_"&amp;ARIMA1차!Z$3,전체모델결과!$A$2:$A$910,0),5)</f>
        <v>289730.46311786462</v>
      </c>
      <c r="AA78" s="8">
        <f>INDEX(전체모델결과!$A$2:$I$910,MATCH(ARIMA1차!$A78&amp;"_"&amp;ARIMA1차!AA$3,전체모델결과!$A$2:$A$910,0),5)</f>
        <v>280275.9005461068</v>
      </c>
      <c r="AB78" s="8">
        <f>INDEX(전체모델결과!$A$2:$I$910,MATCH(ARIMA1차!$A78&amp;"_"&amp;ARIMA1차!AB$3,전체모델결과!$A$2:$A$910,0),5)</f>
        <v>271463.48458545771</v>
      </c>
      <c r="AC78" s="8">
        <f>INDEX(전체모델결과!$A$2:$I$910,MATCH(ARIMA1차!$A78&amp;"_"&amp;ARIMA1차!AC$3,전체모델결과!$A$2:$A$910,0),5)</f>
        <v>263062.90410793229</v>
      </c>
      <c r="AD78" s="8">
        <f>INDEX(전체모델결과!$A$2:$I$910,MATCH(ARIMA1차!$A78&amp;"_"&amp;ARIMA1차!AD$3,전체모델결과!$A$2:$A$910,0),5)</f>
        <v>254926.45095308305</v>
      </c>
      <c r="AE78" s="8">
        <f>INDEX(전체모델결과!$A$2:$I$910,MATCH(ARIMA1차!$A78&amp;"_"&amp;ARIMA1차!AE$3,전체모델결과!$A$2:$A$910,0),5)</f>
        <v>246959.39369888627</v>
      </c>
      <c r="AG78" s="3">
        <f>(W78-실제값!W78)^2</f>
        <v>116187868.19952846</v>
      </c>
      <c r="AH78" s="3">
        <f>(X78-실제값!X78)^2</f>
        <v>842461098.85539579</v>
      </c>
      <c r="AI78" s="3">
        <f>(Y78-실제값!Y78)^2</f>
        <v>272983790.07409889</v>
      </c>
      <c r="AJ78" s="3">
        <f>(Z78-실제값!Z78)^2</f>
        <v>477176229.19638914</v>
      </c>
      <c r="AK78" s="3">
        <f>(AA78-실제값!AA78)^2</f>
        <v>2911804243.7487364</v>
      </c>
      <c r="AL78" s="3">
        <f>(AB78-실제값!AB78)^2</f>
        <v>6258829348.0117493</v>
      </c>
      <c r="AM78" s="3">
        <f>(AC78-실제값!AC78)^2</f>
        <v>1374009516.6265357</v>
      </c>
      <c r="AN78" s="3">
        <f>(AD78-실제값!AD78)^2</f>
        <v>3220457036.2596307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INDEX(전체모델결과!$A$2:$I$910,MATCH(ARIMA1차!$A79&amp;"_"&amp;ARIMA1차!W$3,전체모델결과!$A$2:$A$910,0),5)</f>
        <v>346923.67804914626</v>
      </c>
      <c r="X79" s="8">
        <f>INDEX(전체모델결과!$A$2:$I$910,MATCH(ARIMA1차!$A79&amp;"_"&amp;ARIMA1차!X$3,전체모델결과!$A$2:$A$910,0),5)</f>
        <v>333925.61160919681</v>
      </c>
      <c r="Y79" s="8">
        <f>INDEX(전체모델결과!$A$2:$I$910,MATCH(ARIMA1차!$A79&amp;"_"&amp;ARIMA1차!Y$3,전체모델결과!$A$2:$A$910,0),5)</f>
        <v>322406.68498937244</v>
      </c>
      <c r="Z79" s="8">
        <f>INDEX(전체모델결과!$A$2:$I$910,MATCH(ARIMA1차!$A79&amp;"_"&amp;ARIMA1차!Z$3,전체모델결과!$A$2:$A$910,0),5)</f>
        <v>311854.22019207577</v>
      </c>
      <c r="AA79" s="8">
        <f>INDEX(전체모델결과!$A$2:$I$910,MATCH(ARIMA1차!$A79&amp;"_"&amp;ARIMA1차!AA$3,전체모델결과!$A$2:$A$910,0),5)</f>
        <v>301933.23623364914</v>
      </c>
      <c r="AB79" s="8">
        <f>INDEX(전체모델결과!$A$2:$I$910,MATCH(ARIMA1차!$A79&amp;"_"&amp;ARIMA1차!AB$3,전체모델결과!$A$2:$A$910,0),5)</f>
        <v>292424.85838190472</v>
      </c>
      <c r="AC79" s="8">
        <f>INDEX(전체모델결과!$A$2:$I$910,MATCH(ARIMA1차!$A79&amp;"_"&amp;ARIMA1차!AC$3,전체모델결과!$A$2:$A$910,0),5)</f>
        <v>283186.07509075303</v>
      </c>
      <c r="AD79" s="8">
        <f>INDEX(전체모델결과!$A$2:$I$910,MATCH(ARIMA1차!$A79&amp;"_"&amp;ARIMA1차!AD$3,전체모델결과!$A$2:$A$910,0),5)</f>
        <v>274123.44340259855</v>
      </c>
      <c r="AE79" s="8">
        <f>INDEX(전체모델결과!$A$2:$I$910,MATCH(ARIMA1차!$A79&amp;"_"&amp;ARIMA1차!AE$3,전체모델결과!$A$2:$A$910,0),5)</f>
        <v>265175.90820292552</v>
      </c>
      <c r="AG79" s="3">
        <f>(W79-실제값!W79)^2</f>
        <v>341871027.618954</v>
      </c>
      <c r="AH79" s="3">
        <f>(X79-실제값!X79)^2</f>
        <v>913138726.34369314</v>
      </c>
      <c r="AI79" s="3">
        <f>(Y79-실제값!Y79)^2</f>
        <v>2278071326.1443334</v>
      </c>
      <c r="AJ79" s="3">
        <f>(Z79-실제값!Z79)^2</f>
        <v>755937523.86750126</v>
      </c>
      <c r="AK79" s="3">
        <f>(AA79-실제값!AA79)^2</f>
        <v>2185498687.585443</v>
      </c>
      <c r="AL79" s="3">
        <f>(AB79-실제값!AB79)^2</f>
        <v>5337360367.9451685</v>
      </c>
      <c r="AM79" s="3">
        <f>(AC79-실제값!AC79)^2</f>
        <v>9930125351.8150635</v>
      </c>
      <c r="AN79" s="3">
        <f>(AD79-실제값!AD79)^2</f>
        <v>2539102895.8512917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INDEX(전체모델결과!$A$2:$I$910,MATCH(ARIMA1차!$A80&amp;"_"&amp;ARIMA1차!W$3,전체모델결과!$A$2:$A$910,0),5)</f>
        <v>379158.47429253958</v>
      </c>
      <c r="X80" s="8">
        <f>INDEX(전체모델결과!$A$2:$I$910,MATCH(ARIMA1차!$A80&amp;"_"&amp;ARIMA1차!X$3,전체모델결과!$A$2:$A$910,0),5)</f>
        <v>365798.04086981824</v>
      </c>
      <c r="Y80" s="8">
        <f>INDEX(전체모델결과!$A$2:$I$910,MATCH(ARIMA1차!$A80&amp;"_"&amp;ARIMA1차!Y$3,전체모델결과!$A$2:$A$910,0),5)</f>
        <v>353867.78832867049</v>
      </c>
      <c r="Z80" s="8">
        <f>INDEX(전체모델결과!$A$2:$I$910,MATCH(ARIMA1차!$A80&amp;"_"&amp;ARIMA1차!Z$3,전체모델결과!$A$2:$A$910,0),5)</f>
        <v>342877.54330608738</v>
      </c>
      <c r="AA80" s="8">
        <f>INDEX(전체모델결과!$A$2:$I$910,MATCH(ARIMA1차!$A80&amp;"_"&amp;ARIMA1차!AA$3,전체모델결과!$A$2:$A$910,0),5)</f>
        <v>332505.13211581344</v>
      </c>
      <c r="AB80" s="8">
        <f>INDEX(전체모델결과!$A$2:$I$910,MATCH(ARIMA1차!$A80&amp;"_"&amp;ARIMA1차!AB$3,전체모델결과!$A$2:$A$910,0),5)</f>
        <v>322538.80134171393</v>
      </c>
      <c r="AC80" s="8">
        <f>INDEX(전체모델결과!$A$2:$I$910,MATCH(ARIMA1차!$A80&amp;"_"&amp;ARIMA1차!AC$3,전체모델결과!$A$2:$A$910,0),5)</f>
        <v>312839.3729219035</v>
      </c>
      <c r="AD80" s="8">
        <f>INDEX(전체모델결과!$A$2:$I$910,MATCH(ARIMA1차!$A80&amp;"_"&amp;ARIMA1차!AD$3,전체모델결과!$A$2:$A$910,0),5)</f>
        <v>303315.37001852796</v>
      </c>
      <c r="AE80" s="8">
        <f>INDEX(전체모델결과!$A$2:$I$910,MATCH(ARIMA1차!$A80&amp;"_"&amp;ARIMA1차!AE$3,전체모델결과!$A$2:$A$910,0),5)</f>
        <v>293906.66812813963</v>
      </c>
      <c r="AG80" s="3">
        <f>(W80-실제값!W80)^2</f>
        <v>126739973.89509366</v>
      </c>
      <c r="AH80" s="3">
        <f>(X80-실제값!X80)^2</f>
        <v>724505001.10547149</v>
      </c>
      <c r="AI80" s="3">
        <f>(Y80-실제값!Y80)^2</f>
        <v>2096886559.7138886</v>
      </c>
      <c r="AJ80" s="3">
        <f>(Z80-실제값!Z80)^2</f>
        <v>2759991101.3492641</v>
      </c>
      <c r="AK80" s="3">
        <f>(AA80-실제값!AA80)^2</f>
        <v>2438821174.4031229</v>
      </c>
      <c r="AL80" s="3">
        <f>(AB80-실제값!AB80)^2</f>
        <v>3432574279.4982033</v>
      </c>
      <c r="AM80" s="3">
        <f>(AC80-실제값!AC80)^2</f>
        <v>7036335927.8715591</v>
      </c>
      <c r="AN80" s="3">
        <f>(AD80-실제값!AD80)^2</f>
        <v>10852528197.585384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INDEX(전체모델결과!$A$2:$I$910,MATCH(ARIMA1차!$A81&amp;"_"&amp;ARIMA1차!W$3,전체모델결과!$A$2:$A$910,0),5)</f>
        <v>422471.41349129565</v>
      </c>
      <c r="X81" s="8">
        <f>INDEX(전체모델결과!$A$2:$I$910,MATCH(ARIMA1차!$A81&amp;"_"&amp;ARIMA1차!X$3,전체모델결과!$A$2:$A$910,0),5)</f>
        <v>407831.54306734126</v>
      </c>
      <c r="Y81" s="8">
        <f>INDEX(전체모델결과!$A$2:$I$910,MATCH(ARIMA1차!$A81&amp;"_"&amp;ARIMA1차!Y$3,전체모델결과!$A$2:$A$910,0),5)</f>
        <v>394500.44768201833</v>
      </c>
      <c r="Z81" s="8">
        <f>INDEX(전체모델결과!$A$2:$I$910,MATCH(ARIMA1차!$A81&amp;"_"&amp;ARIMA1차!Z$3,전체모델결과!$A$2:$A$910,0),5)</f>
        <v>382102.98690304434</v>
      </c>
      <c r="AA81" s="8">
        <f>INDEX(전체모델결과!$A$2:$I$910,MATCH(ARIMA1차!$A81&amp;"_"&amp;ARIMA1차!AA$3,전체모델결과!$A$2:$A$910,0),5)</f>
        <v>370371.54858968733</v>
      </c>
      <c r="AB81" s="8">
        <f>INDEX(전체모델결과!$A$2:$I$910,MATCH(ARIMA1차!$A81&amp;"_"&amp;ARIMA1차!AB$3,전체모델결과!$A$2:$A$910,0),5)</f>
        <v>359115.22754565452</v>
      </c>
      <c r="AC81" s="8">
        <f>INDEX(전체모델결과!$A$2:$I$910,MATCH(ARIMA1차!$A81&amp;"_"&amp;ARIMA1차!AC$3,전체모델결과!$A$2:$A$910,0),5)</f>
        <v>348197.83864169015</v>
      </c>
      <c r="AD81" s="8">
        <f>INDEX(전체모델결과!$A$2:$I$910,MATCH(ARIMA1차!$A81&amp;"_"&amp;ARIMA1차!AD$3,전체모델결과!$A$2:$A$910,0),5)</f>
        <v>337522.2321417536</v>
      </c>
      <c r="AE81" s="8">
        <f>INDEX(전체모델결과!$A$2:$I$910,MATCH(ARIMA1차!$A81&amp;"_"&amp;ARIMA1차!AE$3,전체모델결과!$A$2:$A$910,0),5)</f>
        <v>327019.10480205726</v>
      </c>
      <c r="AG81" s="3">
        <f>(W81-실제값!W81)^2</f>
        <v>28681950.505847067</v>
      </c>
      <c r="AH81" s="3">
        <f>(X81-실제값!X81)^2</f>
        <v>381214236.99107963</v>
      </c>
      <c r="AI81" s="3">
        <f>(Y81-실제값!Y81)^2</f>
        <v>1525538070.9412625</v>
      </c>
      <c r="AJ81" s="3">
        <f>(Z81-실제값!Z81)^2</f>
        <v>2257874028.8333931</v>
      </c>
      <c r="AK81" s="3">
        <f>(AA81-실제값!AA81)^2</f>
        <v>6783397538.4574718</v>
      </c>
      <c r="AL81" s="3">
        <f>(AB81-실제값!AB81)^2</f>
        <v>2710146542.1387687</v>
      </c>
      <c r="AM81" s="3">
        <f>(AC81-실제값!AC81)^2</f>
        <v>5253536737.193676</v>
      </c>
      <c r="AN81" s="3">
        <f>(AD81-실제값!AD81)^2</f>
        <v>8072054456.5438833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INDEX(전체모델결과!$A$2:$I$910,MATCH(ARIMA1차!$A82&amp;"_"&amp;ARIMA1차!W$3,전체모델결과!$A$2:$A$910,0),5)</f>
        <v>454422.6651541107</v>
      </c>
      <c r="X82" s="8">
        <f>INDEX(전체모델결과!$A$2:$I$910,MATCH(ARIMA1차!$A82&amp;"_"&amp;ARIMA1차!X$3,전체모델결과!$A$2:$A$910,0),5)</f>
        <v>438107.80715946842</v>
      </c>
      <c r="Y82" s="8">
        <f>INDEX(전체모델결과!$A$2:$I$910,MATCH(ARIMA1차!$A82&amp;"_"&amp;ARIMA1차!Y$3,전체모델결과!$A$2:$A$910,0),5)</f>
        <v>424149.71711611788</v>
      </c>
      <c r="Z82" s="8">
        <f>INDEX(전체모델결과!$A$2:$I$910,MATCH(ARIMA1차!$A82&amp;"_"&amp;ARIMA1차!Z$3,전체모델결과!$A$2:$A$910,0),5)</f>
        <v>411495.19486040086</v>
      </c>
      <c r="AA82" s="8">
        <f>INDEX(전체모델결과!$A$2:$I$910,MATCH(ARIMA1차!$A82&amp;"_"&amp;ARIMA1차!AA$3,전체모델결과!$A$2:$A$910,0),5)</f>
        <v>399561.69775950036</v>
      </c>
      <c r="AB82" s="8">
        <f>INDEX(전체모델결과!$A$2:$I$910,MATCH(ARIMA1차!$A82&amp;"_"&amp;ARIMA1차!AB$3,전체모델결과!$A$2:$A$910,0),5)</f>
        <v>388027.01173602929</v>
      </c>
      <c r="AC82" s="8">
        <f>INDEX(전체모델결과!$A$2:$I$910,MATCH(ARIMA1차!$A82&amp;"_"&amp;ARIMA1차!AC$3,전체모델결과!$A$2:$A$910,0),5)</f>
        <v>376712.9147924456</v>
      </c>
      <c r="AD82" s="8">
        <f>INDEX(전체모델결과!$A$2:$I$910,MATCH(ARIMA1차!$A82&amp;"_"&amp;ARIMA1차!AD$3,전체모델결과!$A$2:$A$910,0),5)</f>
        <v>365520.82935987529</v>
      </c>
      <c r="AE82" s="8">
        <f>INDEX(전체모델결과!$A$2:$I$910,MATCH(ARIMA1차!$A82&amp;"_"&amp;ARIMA1차!AE$3,전체모델결과!$A$2:$A$910,0),5)</f>
        <v>354396.23053556023</v>
      </c>
      <c r="AG82" s="3">
        <f>(W82-실제값!W82)^2</f>
        <v>218172269.33561331</v>
      </c>
      <c r="AH82" s="3">
        <f>(X82-실제값!X82)^2</f>
        <v>893698594.68219852</v>
      </c>
      <c r="AI82" s="3">
        <f>(Y82-실제값!Y82)^2</f>
        <v>1277036880.0672338</v>
      </c>
      <c r="AJ82" s="3">
        <f>(Z82-실제값!Z82)^2</f>
        <v>2521816195.8721342</v>
      </c>
      <c r="AK82" s="3">
        <f>(AA82-실제값!AA82)^2</f>
        <v>9349988394.701067</v>
      </c>
      <c r="AL82" s="3">
        <f>(AB82-실제값!AB82)^2</f>
        <v>10367208517.836</v>
      </c>
      <c r="AM82" s="3">
        <f>(AC82-실제값!AC82)^2</f>
        <v>6781728716.7008266</v>
      </c>
      <c r="AN82" s="3">
        <f>(AD82-실제값!AD82)^2</f>
        <v>7646255693.0210838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INDEX(전체모델결과!$A$2:$I$910,MATCH(ARIMA1차!$A83&amp;"_"&amp;ARIMA1차!W$3,전체모델결과!$A$2:$A$910,0),5)</f>
        <v>503685.13281873299</v>
      </c>
      <c r="X83" s="8">
        <f>INDEX(전체모델결과!$A$2:$I$910,MATCH(ARIMA1차!$A83&amp;"_"&amp;ARIMA1차!X$3,전체모델결과!$A$2:$A$910,0),5)</f>
        <v>489127.95827233524</v>
      </c>
      <c r="Y83" s="8">
        <f>INDEX(전체모델결과!$A$2:$I$910,MATCH(ARIMA1차!$A83&amp;"_"&amp;ARIMA1차!Y$3,전체모델결과!$A$2:$A$910,0),5)</f>
        <v>475504.07387602923</v>
      </c>
      <c r="Z83" s="8">
        <f>INDEX(전체모델결과!$A$2:$I$910,MATCH(ARIMA1차!$A83&amp;"_"&amp;ARIMA1차!Z$3,전체모델결과!$A$2:$A$910,0),5)</f>
        <v>462534.21409889596</v>
      </c>
      <c r="AA83" s="8">
        <f>INDEX(전체모델결과!$A$2:$I$910,MATCH(ARIMA1차!$A83&amp;"_"&amp;ARIMA1차!AA$3,전체모델결과!$A$2:$A$910,0),5)</f>
        <v>450022.67717284168</v>
      </c>
      <c r="AB83" s="8">
        <f>INDEX(전체모델결과!$A$2:$I$910,MATCH(ARIMA1차!$A83&amp;"_"&amp;ARIMA1차!AB$3,전체모델결과!$A$2:$A$910,0),5)</f>
        <v>437832.3205658003</v>
      </c>
      <c r="AC83" s="8">
        <f>INDEX(전체모델결과!$A$2:$I$910,MATCH(ARIMA1차!$A83&amp;"_"&amp;ARIMA1차!AC$3,전체모델결과!$A$2:$A$910,0),5)</f>
        <v>425867.03848226019</v>
      </c>
      <c r="AD83" s="8">
        <f>INDEX(전체모델결과!$A$2:$I$910,MATCH(ARIMA1차!$A83&amp;"_"&amp;ARIMA1차!AD$3,전체모델결과!$A$2:$A$910,0),5)</f>
        <v>414059.48256727372</v>
      </c>
      <c r="AE83" s="8">
        <f>INDEX(전체모델결과!$A$2:$I$910,MATCH(ARIMA1차!$A83&amp;"_"&amp;ARIMA1차!AE$3,전체모델결과!$A$2:$A$910,0),5)</f>
        <v>402362.45690625848</v>
      </c>
      <c r="AG83" s="3">
        <f>(W83-실제값!W83)^2</f>
        <v>177966373.52305007</v>
      </c>
      <c r="AH83" s="3">
        <f>(X83-실제값!X83)^2</f>
        <v>1446973134.3413684</v>
      </c>
      <c r="AI83" s="3">
        <f>(Y83-실제값!Y83)^2</f>
        <v>1316835165.3621469</v>
      </c>
      <c r="AJ83" s="3">
        <f>(Z83-실제값!Z83)^2</f>
        <v>1526494630.230263</v>
      </c>
      <c r="AK83" s="3">
        <f>(AA83-실제값!AA83)^2</f>
        <v>5763765192.0545864</v>
      </c>
      <c r="AL83" s="3">
        <f>(AB83-실제값!AB83)^2</f>
        <v>10821427330.645885</v>
      </c>
      <c r="AM83" s="3">
        <f>(AC83-실제값!AC83)^2</f>
        <v>12401004711.395142</v>
      </c>
      <c r="AN83" s="3">
        <f>(AD83-실제값!AD83)^2</f>
        <v>8028713419.3168678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INDEX(전체모델결과!$A$2:$I$910,MATCH(ARIMA1차!$A84&amp;"_"&amp;ARIMA1차!W$3,전체모델결과!$A$2:$A$910,0),5)</f>
        <v>544703.31086679175</v>
      </c>
      <c r="X84" s="8">
        <f>INDEX(전체모델결과!$A$2:$I$910,MATCH(ARIMA1차!$A84&amp;"_"&amp;ARIMA1차!X$3,전체모델결과!$A$2:$A$910,0),5)</f>
        <v>529539.39336530492</v>
      </c>
      <c r="Y84" s="8">
        <f>INDEX(전체모델결과!$A$2:$I$910,MATCH(ARIMA1차!$A84&amp;"_"&amp;ARIMA1차!Y$3,전체모델결과!$A$2:$A$910,0),5)</f>
        <v>514375.47586381808</v>
      </c>
      <c r="Z84" s="8">
        <f>INDEX(전체모델결과!$A$2:$I$910,MATCH(ARIMA1차!$A84&amp;"_"&amp;ARIMA1차!Z$3,전체모델결과!$A$2:$A$910,0),5)</f>
        <v>499211.55836233124</v>
      </c>
      <c r="AA84" s="8">
        <f>INDEX(전체모델결과!$A$2:$I$910,MATCH(ARIMA1차!$A84&amp;"_"&amp;ARIMA1차!AA$3,전체모델결과!$A$2:$A$910,0),5)</f>
        <v>484047.6408608444</v>
      </c>
      <c r="AB84" s="8">
        <f>INDEX(전체모델결과!$A$2:$I$910,MATCH(ARIMA1차!$A84&amp;"_"&amp;ARIMA1차!AB$3,전체모델결과!$A$2:$A$910,0),5)</f>
        <v>468883.72335935757</v>
      </c>
      <c r="AC84" s="8">
        <f>INDEX(전체모델결과!$A$2:$I$910,MATCH(ARIMA1차!$A84&amp;"_"&amp;ARIMA1차!AC$3,전체모델결과!$A$2:$A$910,0),5)</f>
        <v>453719.80585787073</v>
      </c>
      <c r="AD84" s="8">
        <f>INDEX(전체모델결과!$A$2:$I$910,MATCH(ARIMA1차!$A84&amp;"_"&amp;ARIMA1차!AD$3,전체모델결과!$A$2:$A$910,0),5)</f>
        <v>438555.88835638762</v>
      </c>
      <c r="AE84" s="8">
        <f>INDEX(전체모델결과!$A$2:$I$910,MATCH(ARIMA1차!$A84&amp;"_"&amp;ARIMA1차!AE$3,전체모델결과!$A$2:$A$910,0),5)</f>
        <v>423391.97085490078</v>
      </c>
      <c r="AG84" s="3">
        <f>(W84-실제값!W84)^2</f>
        <v>562418734.41205275</v>
      </c>
      <c r="AH84" s="3">
        <f>(X84-실제값!X84)^2</f>
        <v>1805990459.9957342</v>
      </c>
      <c r="AI84" s="3">
        <f>(Y84-실제값!Y84)^2</f>
        <v>3338217153.833118</v>
      </c>
      <c r="AJ84" s="3">
        <f>(Z84-실제값!Z84)^2</f>
        <v>3041479450.4802451</v>
      </c>
      <c r="AK84" s="3">
        <f>(AA84-실제값!AA84)^2</f>
        <v>8708720385.8320541</v>
      </c>
      <c r="AL84" s="3">
        <f>(AB84-실제값!AB84)^2</f>
        <v>13104169126.199125</v>
      </c>
      <c r="AM84" s="3">
        <f>(AC84-실제값!AC84)^2</f>
        <v>20481162033.447319</v>
      </c>
      <c r="AN84" s="3">
        <f>(AD84-실제값!AD84)^2</f>
        <v>23323698000.67067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INDEX(전체모델결과!$A$2:$I$910,MATCH(ARIMA1차!$A85&amp;"_"&amp;ARIMA1차!W$3,전체모델결과!$A$2:$A$910,0),5)</f>
        <v>609581.81107953563</v>
      </c>
      <c r="X85" s="8">
        <f>INDEX(전체모델결과!$A$2:$I$910,MATCH(ARIMA1차!$A85&amp;"_"&amp;ARIMA1차!X$3,전체모델결과!$A$2:$A$910,0),5)</f>
        <v>593299.09928153083</v>
      </c>
      <c r="Y85" s="8">
        <f>INDEX(전체모델결과!$A$2:$I$910,MATCH(ARIMA1차!$A85&amp;"_"&amp;ARIMA1차!Y$3,전체모델결과!$A$2:$A$910,0),5)</f>
        <v>577016.38748352602</v>
      </c>
      <c r="Z85" s="8">
        <f>INDEX(전체모델결과!$A$2:$I$910,MATCH(ARIMA1차!$A85&amp;"_"&amp;ARIMA1차!Z$3,전체모델결과!$A$2:$A$910,0),5)</f>
        <v>560733.67568552122</v>
      </c>
      <c r="AA85" s="8">
        <f>INDEX(전체모델결과!$A$2:$I$910,MATCH(ARIMA1차!$A85&amp;"_"&amp;ARIMA1차!AA$3,전체모델결과!$A$2:$A$910,0),5)</f>
        <v>544450.96388751268</v>
      </c>
      <c r="AB85" s="8">
        <f>INDEX(전체모델결과!$A$2:$I$910,MATCH(ARIMA1차!$A85&amp;"_"&amp;ARIMA1차!AB$3,전체모델결과!$A$2:$A$910,0),5)</f>
        <v>528168.25208950788</v>
      </c>
      <c r="AC85" s="8">
        <f>INDEX(전체모델결과!$A$2:$I$910,MATCH(ARIMA1차!$A85&amp;"_"&amp;ARIMA1차!AC$3,전체모델결과!$A$2:$A$910,0),5)</f>
        <v>511885.54029150307</v>
      </c>
      <c r="AD85" s="8">
        <f>INDEX(전체모델결과!$A$2:$I$910,MATCH(ARIMA1차!$A85&amp;"_"&amp;ARIMA1차!AD$3,전체모델결과!$A$2:$A$910,0),5)</f>
        <v>495602.82849349827</v>
      </c>
      <c r="AE85" s="8">
        <f>INDEX(전체모델결과!$A$2:$I$910,MATCH(ARIMA1차!$A85&amp;"_"&amp;ARIMA1차!AE$3,전체모델결과!$A$2:$A$910,0),5)</f>
        <v>479320.11669549346</v>
      </c>
      <c r="AG85" s="3">
        <f>(W85-실제값!W85)^2</f>
        <v>945773129.86228848</v>
      </c>
      <c r="AH85" s="3">
        <f>(X85-실제값!X85)^2</f>
        <v>1248666613.822552</v>
      </c>
      <c r="AI85" s="3">
        <f>(Y85-실제값!Y85)^2</f>
        <v>2086606311.705224</v>
      </c>
      <c r="AJ85" s="3">
        <f>(Z85-실제값!Z85)^2</f>
        <v>3912765064.1560888</v>
      </c>
      <c r="AK85" s="3">
        <f>(AA85-실제값!AA85)^2</f>
        <v>7611018429.9345903</v>
      </c>
      <c r="AL85" s="3">
        <f>(AB85-실제값!AB85)^2</f>
        <v>11774978329.979031</v>
      </c>
      <c r="AM85" s="3">
        <f>(AC85-실제값!AC85)^2</f>
        <v>18550054800.680794</v>
      </c>
      <c r="AN85" s="3">
        <f>(AD85-실제값!AD85)^2</f>
        <v>24550944513.341011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INDEX(전체모델결과!$A$2:$I$910,MATCH(ARIMA1차!$A86&amp;"_"&amp;ARIMA1차!W$3,전체모델결과!$A$2:$A$910,0),5)</f>
        <v>682675.20791961998</v>
      </c>
      <c r="X86" s="8">
        <f>INDEX(전체모델결과!$A$2:$I$910,MATCH(ARIMA1차!$A86&amp;"_"&amp;ARIMA1차!X$3,전체모델결과!$A$2:$A$910,0),5)</f>
        <v>665144.1434904784</v>
      </c>
      <c r="Y86" s="8">
        <f>INDEX(전체모델결과!$A$2:$I$910,MATCH(ARIMA1차!$A86&amp;"_"&amp;ARIMA1차!Y$3,전체모델결과!$A$2:$A$910,0),5)</f>
        <v>647613.07906133682</v>
      </c>
      <c r="Z86" s="8">
        <f>INDEX(전체모델결과!$A$2:$I$910,MATCH(ARIMA1차!$A86&amp;"_"&amp;ARIMA1차!Z$3,전체모델결과!$A$2:$A$910,0),5)</f>
        <v>630082.01463219523</v>
      </c>
      <c r="AA86" s="8">
        <f>INDEX(전체모델결과!$A$2:$I$910,MATCH(ARIMA1차!$A86&amp;"_"&amp;ARIMA1차!AA$3,전체모델결과!$A$2:$A$910,0),5)</f>
        <v>612550.9502030462</v>
      </c>
      <c r="AB86" s="8">
        <f>INDEX(전체모델결과!$A$2:$I$910,MATCH(ARIMA1차!$A86&amp;"_"&amp;ARIMA1차!AB$3,전체모델결과!$A$2:$A$910,0),5)</f>
        <v>595019.88577390462</v>
      </c>
      <c r="AC86" s="8">
        <f>INDEX(전체모델결과!$A$2:$I$910,MATCH(ARIMA1차!$A86&amp;"_"&amp;ARIMA1차!AC$3,전체모델결과!$A$2:$A$910,0),5)</f>
        <v>577488.82134476304</v>
      </c>
      <c r="AD86" s="8">
        <f>INDEX(전체모델결과!$A$2:$I$910,MATCH(ARIMA1차!$A86&amp;"_"&amp;ARIMA1차!AD$3,전체모델결과!$A$2:$A$910,0),5)</f>
        <v>559957.75691562146</v>
      </c>
      <c r="AE86" s="8">
        <f>INDEX(전체모델결과!$A$2:$I$910,MATCH(ARIMA1차!$A86&amp;"_"&amp;ARIMA1차!AE$3,전체모델결과!$A$2:$A$910,0),5)</f>
        <v>542426.69248647243</v>
      </c>
      <c r="AG86" s="3">
        <f>(W86-실제값!W86)^2</f>
        <v>432793882.6214484</v>
      </c>
      <c r="AH86" s="3">
        <f>(X86-실제값!X86)^2</f>
        <v>2798510854.5180264</v>
      </c>
      <c r="AI86" s="3">
        <f>(Y86-실제값!Y86)^2</f>
        <v>1795455223.7918692</v>
      </c>
      <c r="AJ86" s="3">
        <f>(Z86-실제값!Z86)^2</f>
        <v>2515461730.0871019</v>
      </c>
      <c r="AK86" s="3">
        <f>(AA86-실제값!AA86)^2</f>
        <v>9319141132.5467834</v>
      </c>
      <c r="AL86" s="3">
        <f>(AB86-실제값!AB86)^2</f>
        <v>10385465942.915195</v>
      </c>
      <c r="AM86" s="3">
        <f>(AC86-실제값!AC86)^2</f>
        <v>17121219984.557648</v>
      </c>
      <c r="AN86" s="3">
        <f>(AD86-실제값!AD86)^2</f>
        <v>25146791938.764393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INDEX(전체모델결과!$A$2:$I$910,MATCH(ARIMA1차!$A87&amp;"_"&amp;ARIMA1차!W$3,전체모델결과!$A$2:$A$910,0),5)</f>
        <v>762459.86167910695</v>
      </c>
      <c r="X87" s="8">
        <f>INDEX(전체모델결과!$A$2:$I$910,MATCH(ARIMA1차!$A87&amp;"_"&amp;ARIMA1차!X$3,전체모델결과!$A$2:$A$910,0),5)</f>
        <v>743308.42349182814</v>
      </c>
      <c r="Y87" s="8">
        <f>INDEX(전체모델결과!$A$2:$I$910,MATCH(ARIMA1차!$A87&amp;"_"&amp;ARIMA1차!Y$3,전체모델결과!$A$2:$A$910,0),5)</f>
        <v>724156.98530455679</v>
      </c>
      <c r="Z87" s="8">
        <f>INDEX(전체모델결과!$A$2:$I$910,MATCH(ARIMA1차!$A87&amp;"_"&amp;ARIMA1차!Z$3,전체모델결과!$A$2:$A$910,0),5)</f>
        <v>705005.54711727798</v>
      </c>
      <c r="AA87" s="8">
        <f>INDEX(전체모델결과!$A$2:$I$910,MATCH(ARIMA1차!$A87&amp;"_"&amp;ARIMA1차!AA$3,전체모델결과!$A$2:$A$910,0),5)</f>
        <v>685854.10892999917</v>
      </c>
      <c r="AB87" s="8">
        <f>INDEX(전체모델결과!$A$2:$I$910,MATCH(ARIMA1차!$A87&amp;"_"&amp;ARIMA1차!AB$3,전체모델결과!$A$2:$A$910,0),5)</f>
        <v>666702.67074272782</v>
      </c>
      <c r="AC87" s="8">
        <f>INDEX(전체모델결과!$A$2:$I$910,MATCH(ARIMA1차!$A87&amp;"_"&amp;ARIMA1차!AC$3,전체모델결과!$A$2:$A$910,0),5)</f>
        <v>647551.23255544901</v>
      </c>
      <c r="AD87" s="8">
        <f>INDEX(전체모델결과!$A$2:$I$910,MATCH(ARIMA1차!$A87&amp;"_"&amp;ARIMA1차!AD$3,전체모델결과!$A$2:$A$910,0),5)</f>
        <v>628399.79436817765</v>
      </c>
      <c r="AE87" s="8">
        <f>INDEX(전체모델결과!$A$2:$I$910,MATCH(ARIMA1차!$A87&amp;"_"&amp;ARIMA1차!AE$3,전체모델결과!$A$2:$A$910,0),5)</f>
        <v>609248.35618089885</v>
      </c>
      <c r="AG87" s="3">
        <f>(W87-실제값!W87)^2</f>
        <v>8174946.0842452589</v>
      </c>
      <c r="AH87" s="3">
        <f>(X87-실제값!X87)^2</f>
        <v>2512700471.9899702</v>
      </c>
      <c r="AI87" s="3">
        <f>(Y87-실제값!Y87)^2</f>
        <v>2765938568.7149296</v>
      </c>
      <c r="AJ87" s="3">
        <f>(Z87-실제값!Z87)^2</f>
        <v>2184870627.3800311</v>
      </c>
      <c r="AK87" s="3">
        <f>(AA87-실제값!AA87)^2</f>
        <v>10016207328.651712</v>
      </c>
      <c r="AL87" s="3">
        <f>(AB87-실제값!AB87)^2</f>
        <v>14731628721.234772</v>
      </c>
      <c r="AM87" s="3">
        <f>(AC87-실제값!AC87)^2</f>
        <v>20037703867.483326</v>
      </c>
      <c r="AN87" s="3">
        <f>(AD87-실제값!AD87)^2</f>
        <v>23497921301.281227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INDEX(전체모델결과!$A$2:$I$910,MATCH(ARIMA1차!$A88&amp;"_"&amp;ARIMA1차!W$3,전체모델결과!$A$2:$A$910,0),5)</f>
        <v>867160.7028889209</v>
      </c>
      <c r="X88" s="8">
        <f>INDEX(전체모델결과!$A$2:$I$910,MATCH(ARIMA1차!$A88&amp;"_"&amp;ARIMA1차!X$3,전체모델결과!$A$2:$A$910,0),5)</f>
        <v>847773.21358951181</v>
      </c>
      <c r="Y88" s="8">
        <f>INDEX(전체모델결과!$A$2:$I$910,MATCH(ARIMA1차!$A88&amp;"_"&amp;ARIMA1차!Y$3,전체모델결과!$A$2:$A$910,0),5)</f>
        <v>828385.72429011017</v>
      </c>
      <c r="Z88" s="8">
        <f>INDEX(전체모델결과!$A$2:$I$910,MATCH(ARIMA1차!$A88&amp;"_"&amp;ARIMA1차!Z$3,전체모델결과!$A$2:$A$910,0),5)</f>
        <v>808998.23499070108</v>
      </c>
      <c r="AA88" s="8">
        <f>INDEX(전체모델결과!$A$2:$I$910,MATCH(ARIMA1차!$A88&amp;"_"&amp;ARIMA1차!AA$3,전체모델결과!$A$2:$A$910,0),5)</f>
        <v>789610.74569129199</v>
      </c>
      <c r="AB88" s="8">
        <f>INDEX(전체모델결과!$A$2:$I$910,MATCH(ARIMA1차!$A88&amp;"_"&amp;ARIMA1차!AB$3,전체모델결과!$A$2:$A$910,0),5)</f>
        <v>770223.25639189035</v>
      </c>
      <c r="AC88" s="8">
        <f>INDEX(전체모델결과!$A$2:$I$910,MATCH(ARIMA1차!$A88&amp;"_"&amp;ARIMA1차!AC$3,전체모델결과!$A$2:$A$910,0),5)</f>
        <v>750835.76709248126</v>
      </c>
      <c r="AD88" s="8">
        <f>INDEX(전체모델결과!$A$2:$I$910,MATCH(ARIMA1차!$A88&amp;"_"&amp;ARIMA1차!AD$3,전체모델결과!$A$2:$A$910,0),5)</f>
        <v>731448.27779307216</v>
      </c>
      <c r="AE88" s="8">
        <f>INDEX(전체모델결과!$A$2:$I$910,MATCH(ARIMA1차!$A88&amp;"_"&amp;ARIMA1차!AE$3,전체모델결과!$A$2:$A$910,0),5)</f>
        <v>712060.78849367052</v>
      </c>
      <c r="AG88" s="3">
        <f>(W88-실제값!W88)^2</f>
        <v>166582447.76237652</v>
      </c>
      <c r="AH88" s="3">
        <f>(X88-실제값!X88)^2</f>
        <v>347406429.54456562</v>
      </c>
      <c r="AI88" s="3">
        <f>(Y88-실제값!Y88)^2</f>
        <v>1488883387.4907212</v>
      </c>
      <c r="AJ88" s="3">
        <f>(Z88-실제값!Z88)^2</f>
        <v>2397757522.555418</v>
      </c>
      <c r="AK88" s="3">
        <f>(AA88-실제값!AA88)^2</f>
        <v>5819426620.5755157</v>
      </c>
      <c r="AL88" s="3">
        <f>(AB88-실제값!AB88)^2</f>
        <v>8558896568.9808187</v>
      </c>
      <c r="AM88" s="3">
        <f>(AC88-실제값!AC88)^2</f>
        <v>18524622949.848049</v>
      </c>
      <c r="AN88" s="3">
        <f>(AD88-실제값!AD88)^2</f>
        <v>17775595306.671455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INDEX(전체모델결과!$A$2:$I$910,MATCH(ARIMA1차!$A89&amp;"_"&amp;ARIMA1차!W$3,전체모델결과!$A$2:$A$910,0),5)</f>
        <v>970426.92580487579</v>
      </c>
      <c r="X89" s="8">
        <f>INDEX(전체모델결과!$A$2:$I$910,MATCH(ARIMA1차!$A89&amp;"_"&amp;ARIMA1차!X$3,전체모델결과!$A$2:$A$910,0),5)</f>
        <v>949582.85058966279</v>
      </c>
      <c r="Y89" s="8">
        <f>INDEX(전체모델결과!$A$2:$I$910,MATCH(ARIMA1차!$A89&amp;"_"&amp;ARIMA1차!Y$3,전체모델결과!$A$2:$A$910,0),5)</f>
        <v>928738.77537444234</v>
      </c>
      <c r="Z89" s="8">
        <f>INDEX(전체모델결과!$A$2:$I$910,MATCH(ARIMA1차!$A89&amp;"_"&amp;ARIMA1차!Z$3,전체모델결과!$A$2:$A$910,0),5)</f>
        <v>907894.70015922934</v>
      </c>
      <c r="AA89" s="8">
        <f>INDEX(전체모델결과!$A$2:$I$910,MATCH(ARIMA1차!$A89&amp;"_"&amp;ARIMA1차!AA$3,전체모델결과!$A$2:$A$910,0),5)</f>
        <v>887050.62494401634</v>
      </c>
      <c r="AB89" s="8">
        <f>INDEX(전체모델결과!$A$2:$I$910,MATCH(ARIMA1차!$A89&amp;"_"&amp;ARIMA1차!AB$3,전체모델결과!$A$2:$A$910,0),5)</f>
        <v>866206.54972880334</v>
      </c>
      <c r="AC89" s="8">
        <f>INDEX(전체모델결과!$A$2:$I$910,MATCH(ARIMA1차!$A89&amp;"_"&amp;ARIMA1차!AC$3,전체모델결과!$A$2:$A$910,0),5)</f>
        <v>845362.47451359034</v>
      </c>
      <c r="AD89" s="8">
        <f>INDEX(전체모델결과!$A$2:$I$910,MATCH(ARIMA1차!$A89&amp;"_"&amp;ARIMA1차!AD$3,전체모델결과!$A$2:$A$910,0),5)</f>
        <v>824518.39929836988</v>
      </c>
      <c r="AE89" s="8">
        <f>INDEX(전체모델결과!$A$2:$I$910,MATCH(ARIMA1차!$A89&amp;"_"&amp;ARIMA1차!AE$3,전체모델결과!$A$2:$A$910,0),5)</f>
        <v>803674.32408315688</v>
      </c>
      <c r="AG89" s="3">
        <f>(W89-실제값!W89)^2</f>
        <v>99466316.668747708</v>
      </c>
      <c r="AH89" s="3">
        <f>(X89-실제값!X89)^2</f>
        <v>1171146959.2074013</v>
      </c>
      <c r="AI89" s="3">
        <f>(Y89-실제값!Y89)^2</f>
        <v>398777349.37149471</v>
      </c>
      <c r="AJ89" s="3">
        <f>(Z89-실제값!Z89)^2</f>
        <v>1421521370.7075334</v>
      </c>
      <c r="AK89" s="3">
        <f>(AA89-실제값!AA89)^2</f>
        <v>13348104005.349154</v>
      </c>
      <c r="AL89" s="3">
        <f>(AB89-실제값!AB89)^2</f>
        <v>9467970282.7602043</v>
      </c>
      <c r="AM89" s="3">
        <f>(AC89-실제값!AC89)^2</f>
        <v>18035604124.482464</v>
      </c>
      <c r="AN89" s="3">
        <f>(AD89-실제값!AD89)^2</f>
        <v>26094714302.899738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INDEX(전체모델결과!$A$2:$I$910,MATCH(ARIMA1차!$A90&amp;"_"&amp;ARIMA1차!W$3,전체모델결과!$A$2:$A$910,0),5)</f>
        <v>1094194.5618019477</v>
      </c>
      <c r="X90" s="8">
        <f>INDEX(전체모델결과!$A$2:$I$910,MATCH(ARIMA1차!$A90&amp;"_"&amp;ARIMA1차!X$3,전체모델결과!$A$2:$A$910,0),5)</f>
        <v>1072315.5197109357</v>
      </c>
      <c r="Y90" s="8">
        <f>INDEX(전체모델결과!$A$2:$I$910,MATCH(ARIMA1차!$A90&amp;"_"&amp;ARIMA1차!Y$3,전체모델결과!$A$2:$A$910,0),5)</f>
        <v>1050436.4776199162</v>
      </c>
      <c r="Z90" s="8">
        <f>INDEX(전체모델결과!$A$2:$I$910,MATCH(ARIMA1차!$A90&amp;"_"&amp;ARIMA1차!Z$3,전체모델결과!$A$2:$A$910,0),5)</f>
        <v>1028557.4355289042</v>
      </c>
      <c r="AA90" s="8">
        <f>INDEX(전체모델결과!$A$2:$I$910,MATCH(ARIMA1차!$A90&amp;"_"&amp;ARIMA1차!AA$3,전체모델결과!$A$2:$A$910,0),5)</f>
        <v>1006678.3934378847</v>
      </c>
      <c r="AB90" s="8">
        <f>INDEX(전체모델결과!$A$2:$I$910,MATCH(ARIMA1차!$A90&amp;"_"&amp;ARIMA1차!AB$3,전체모델결과!$A$2:$A$910,0),5)</f>
        <v>984799.35134687275</v>
      </c>
      <c r="AC90" s="8">
        <f>INDEX(전체모델결과!$A$2:$I$910,MATCH(ARIMA1차!$A90&amp;"_"&amp;ARIMA1차!AC$3,전체모델결과!$A$2:$A$910,0),5)</f>
        <v>962920.3092558533</v>
      </c>
      <c r="AD90" s="8">
        <f>INDEX(전체모델결과!$A$2:$I$910,MATCH(ARIMA1차!$A90&amp;"_"&amp;ARIMA1차!AD$3,전체모델결과!$A$2:$A$910,0),5)</f>
        <v>941041.26716484129</v>
      </c>
      <c r="AE90" s="8">
        <f>INDEX(전체모델결과!$A$2:$I$910,MATCH(ARIMA1차!$A90&amp;"_"&amp;ARIMA1차!AE$3,전체모델결과!$A$2:$A$910,0),5)</f>
        <v>919162.22507382184</v>
      </c>
      <c r="AG90" s="3">
        <f>(W90-실제값!W90)^2</f>
        <v>1314307277.5372288</v>
      </c>
      <c r="AH90" s="3">
        <f>(X90-실제값!X90)^2</f>
        <v>310819685.1508531</v>
      </c>
      <c r="AI90" s="3">
        <f>(Y90-실제값!Y90)^2</f>
        <v>1057870888.5098029</v>
      </c>
      <c r="AJ90" s="3">
        <f>(Z90-실제값!Z90)^2</f>
        <v>25655232.213714961</v>
      </c>
      <c r="AK90" s="3">
        <f>(AA90-실제값!AA90)^2</f>
        <v>1717124704.099488</v>
      </c>
      <c r="AL90" s="3">
        <f>(AB90-실제값!AB90)^2</f>
        <v>13889824358.384342</v>
      </c>
      <c r="AM90" s="3">
        <f>(AC90-실제값!AC90)^2</f>
        <v>15508372692.411366</v>
      </c>
      <c r="AN90" s="3">
        <f>(AD90-실제값!AD90)^2</f>
        <v>22132346541.299084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INDEX(전체모델결과!$A$2:$I$910,MATCH(ARIMA1차!$A91&amp;"_"&amp;ARIMA1차!W$3,전체모델결과!$A$2:$A$910,0),5)</f>
        <v>1247741.4002777562</v>
      </c>
      <c r="X91" s="8">
        <f>INDEX(전체모델결과!$A$2:$I$910,MATCH(ARIMA1차!$A91&amp;"_"&amp;ARIMA1차!X$3,전체모델결과!$A$2:$A$910,0),5)</f>
        <v>1226646.8482208252</v>
      </c>
      <c r="Y91" s="8">
        <f>INDEX(전체모델결과!$A$2:$I$910,MATCH(ARIMA1차!$A91&amp;"_"&amp;ARIMA1차!Y$3,전체모델결과!$A$2:$A$910,0),5)</f>
        <v>1205552.2961639017</v>
      </c>
      <c r="Z91" s="8">
        <f>INDEX(전체모델결과!$A$2:$I$910,MATCH(ARIMA1차!$A91&amp;"_"&amp;ARIMA1차!Z$3,전체모델결과!$A$2:$A$910,0),5)</f>
        <v>1184457.7441069782</v>
      </c>
      <c r="AA91" s="8">
        <f>INDEX(전체모델결과!$A$2:$I$910,MATCH(ARIMA1차!$A91&amp;"_"&amp;ARIMA1차!AA$3,전체모델결과!$A$2:$A$910,0),5)</f>
        <v>1163363.1920500547</v>
      </c>
      <c r="AB91" s="8">
        <f>INDEX(전체모델결과!$A$2:$I$910,MATCH(ARIMA1차!$A91&amp;"_"&amp;ARIMA1차!AB$3,전체모델결과!$A$2:$A$910,0),5)</f>
        <v>1142268.6399931312</v>
      </c>
      <c r="AC91" s="8">
        <f>INDEX(전체모델결과!$A$2:$I$910,MATCH(ARIMA1차!$A91&amp;"_"&amp;ARIMA1차!AC$3,전체모델결과!$A$2:$A$910,0),5)</f>
        <v>1121174.0879362077</v>
      </c>
      <c r="AD91" s="8">
        <f>INDEX(전체모델결과!$A$2:$I$910,MATCH(ARIMA1차!$A91&amp;"_"&amp;ARIMA1차!AD$3,전체모델결과!$A$2:$A$910,0),5)</f>
        <v>1100079.5358792841</v>
      </c>
      <c r="AE91" s="8">
        <f>INDEX(전체모델결과!$A$2:$I$910,MATCH(ARIMA1차!$A91&amp;"_"&amp;ARIMA1차!AE$3,전체모델결과!$A$2:$A$910,0),5)</f>
        <v>1078984.9838223532</v>
      </c>
      <c r="AG91" s="3">
        <f>(W91-실제값!W91)^2</f>
        <v>209491165.02554002</v>
      </c>
      <c r="AH91" s="3">
        <f>(X91-실제값!X91)^2</f>
        <v>2160774036.59166</v>
      </c>
      <c r="AI91" s="3">
        <f>(Y91-실제값!Y91)^2</f>
        <v>246915631.87156147</v>
      </c>
      <c r="AJ91" s="3">
        <f>(Z91-실제값!Z91)^2</f>
        <v>165520378.85949188</v>
      </c>
      <c r="AK91" s="3">
        <f>(AA91-실제값!AA91)^2</f>
        <v>83471928.745189279</v>
      </c>
      <c r="AL91" s="3">
        <f>(AB91-실제값!AB91)^2</f>
        <v>18111523.728298821</v>
      </c>
      <c r="AM91" s="3">
        <f>(AC91-실제값!AC91)^2</f>
        <v>16903040130.029785</v>
      </c>
      <c r="AN91" s="3">
        <f>(AD91-실제값!AD91)^2</f>
        <v>12160233875.858999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INDEX(전체모델결과!$A$2:$I$910,MATCH(ARIMA1차!$A92&amp;"_"&amp;ARIMA1차!W$3,전체모델결과!$A$2:$A$910,0),5)</f>
        <v>1409532.0275534391</v>
      </c>
      <c r="X92" s="8">
        <f>INDEX(전체모델결과!$A$2:$I$910,MATCH(ARIMA1차!$A92&amp;"_"&amp;ARIMA1차!X$3,전체모델결과!$A$2:$A$910,0),5)</f>
        <v>1388275.6491530389</v>
      </c>
      <c r="Y92" s="8">
        <f>INDEX(전체모델결과!$A$2:$I$910,MATCH(ARIMA1차!$A92&amp;"_"&amp;ARIMA1차!Y$3,전체모델결과!$A$2:$A$910,0),5)</f>
        <v>1367019.2707526311</v>
      </c>
      <c r="Z92" s="8">
        <f>INDEX(전체모델결과!$A$2:$I$910,MATCH(ARIMA1차!$A92&amp;"_"&amp;ARIMA1차!Z$3,전체모델결과!$A$2:$A$910,0),5)</f>
        <v>1345762.8923522308</v>
      </c>
      <c r="AA92" s="8">
        <f>INDEX(전체모델결과!$A$2:$I$910,MATCH(ARIMA1차!$A92&amp;"_"&amp;ARIMA1차!AA$3,전체모델결과!$A$2:$A$910,0),5)</f>
        <v>1324506.5139518306</v>
      </c>
      <c r="AB92" s="8">
        <f>INDEX(전체모델결과!$A$2:$I$910,MATCH(ARIMA1차!$A92&amp;"_"&amp;ARIMA1차!AB$3,전체모델결과!$A$2:$A$910,0),5)</f>
        <v>1303250.1355514303</v>
      </c>
      <c r="AC92" s="8">
        <f>INDEX(전체모델결과!$A$2:$I$910,MATCH(ARIMA1차!$A92&amp;"_"&amp;ARIMA1차!AC$3,전체모델결과!$A$2:$A$910,0),5)</f>
        <v>1281993.75715103</v>
      </c>
      <c r="AD92" s="8">
        <f>INDEX(전체모델결과!$A$2:$I$910,MATCH(ARIMA1차!$A92&amp;"_"&amp;ARIMA1차!AD$3,전체모델결과!$A$2:$A$910,0),5)</f>
        <v>1260737.3787506223</v>
      </c>
      <c r="AE92" s="8">
        <f>INDEX(전체모델결과!$A$2:$I$910,MATCH(ARIMA1차!$A92&amp;"_"&amp;ARIMA1차!AE$3,전체모델결과!$A$2:$A$910,0),5)</f>
        <v>1239481.000350222</v>
      </c>
      <c r="AG92" s="3">
        <f>(W92-실제값!W92)^2</f>
        <v>294381707.3096683</v>
      </c>
      <c r="AH92" s="3">
        <f>(X92-실제값!X92)^2</f>
        <v>53944150.7852882</v>
      </c>
      <c r="AI92" s="3">
        <f>(Y92-실제값!Y92)^2</f>
        <v>2278414703.6447215</v>
      </c>
      <c r="AJ92" s="3">
        <f>(Z92-실제값!Z92)^2</f>
        <v>689731278.92042243</v>
      </c>
      <c r="AK92" s="3">
        <f>(AA92-실제값!AA92)^2</f>
        <v>38548084.233173966</v>
      </c>
      <c r="AL92" s="3">
        <f>(AB92-실제값!AB92)^2</f>
        <v>3489397370.1923285</v>
      </c>
      <c r="AM92" s="3">
        <f>(AC92-실제값!AC92)^2</f>
        <v>167835041.63175389</v>
      </c>
      <c r="AN92" s="3">
        <f>(AD92-실제값!AD92)^2</f>
        <v>16076452891.791573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INDEX(전체모델결과!$A$2:$I$910,MATCH(ARIMA1차!$A93&amp;"_"&amp;ARIMA1차!W$3,전체모델결과!$A$2:$A$910,0),5)</f>
        <v>1598508.9008735816</v>
      </c>
      <c r="X93" s="8">
        <f>INDEX(전체모델결과!$A$2:$I$910,MATCH(ARIMA1차!$A93&amp;"_"&amp;ARIMA1차!X$3,전체모델결과!$A$2:$A$910,0),5)</f>
        <v>1579378.2889246016</v>
      </c>
      <c r="Y93" s="8">
        <f>INDEX(전체모델결과!$A$2:$I$910,MATCH(ARIMA1차!$A93&amp;"_"&amp;ARIMA1차!Y$3,전체모델결과!$A$2:$A$910,0),5)</f>
        <v>1560000.8051015153</v>
      </c>
      <c r="Z93" s="8">
        <f>INDEX(전체모델결과!$A$2:$I$910,MATCH(ARIMA1차!$A93&amp;"_"&amp;ARIMA1차!Z$3,전체모델결과!$A$2:$A$910,0),5)</f>
        <v>1540475.2996884771</v>
      </c>
      <c r="AA93" s="8">
        <f>INDEX(전체모델결과!$A$2:$I$910,MATCH(ARIMA1차!$A93&amp;"_"&amp;ARIMA1차!AA$3,전체모델결과!$A$2:$A$910,0),5)</f>
        <v>1520861.0422004159</v>
      </c>
      <c r="AB93" s="8">
        <f>INDEX(전체모델결과!$A$2:$I$910,MATCH(ARIMA1차!$A93&amp;"_"&amp;ARIMA1차!AB$3,전체모델결과!$A$2:$A$910,0),5)</f>
        <v>1501193.5699696706</v>
      </c>
      <c r="AC93" s="8">
        <f>INDEX(전체모델결과!$A$2:$I$910,MATCH(ARIMA1차!$A93&amp;"_"&amp;ARIMA1차!AC$3,전체모델결과!$A$2:$A$910,0),5)</f>
        <v>1481494.1907797002</v>
      </c>
      <c r="AD93" s="8">
        <f>INDEX(전체모델결과!$A$2:$I$910,MATCH(ARIMA1차!$A93&amp;"_"&amp;ARIMA1차!AD$3,전체모델결과!$A$2:$A$910,0),5)</f>
        <v>1461775.6805370243</v>
      </c>
      <c r="AE93" s="8">
        <f>INDEX(전체모델결과!$A$2:$I$910,MATCH(ARIMA1차!$A93&amp;"_"&amp;ARIMA1차!AE$3,전체모델결과!$A$2:$A$910,0),5)</f>
        <v>1442045.6995310183</v>
      </c>
      <c r="AG93" s="3">
        <f>(W93-실제값!W93)^2</f>
        <v>49189375.106685847</v>
      </c>
      <c r="AH93" s="3">
        <f>(X93-실제값!X93)^2</f>
        <v>786618.6731107604</v>
      </c>
      <c r="AI93" s="3">
        <f>(Y93-실제값!Y93)^2</f>
        <v>547421902.33978701</v>
      </c>
      <c r="AJ93" s="3">
        <f>(Z93-실제값!Z93)^2</f>
        <v>20746645.655056484</v>
      </c>
      <c r="AK93" s="3">
        <f>(AA93-실제값!AA93)^2</f>
        <v>3334569946.5470753</v>
      </c>
      <c r="AL93" s="3">
        <f>(AB93-실제값!AB93)^2</f>
        <v>5755520719.9387589</v>
      </c>
      <c r="AM93" s="3">
        <f>(AC93-실제값!AC93)^2</f>
        <v>9722215720.7186985</v>
      </c>
      <c r="AN93" s="3">
        <f>(AD93-실제값!AD93)^2</f>
        <v>2573873690.3385048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INDEX(전체모델결과!$A$2:$I$910,MATCH(ARIMA1차!$A94&amp;"_"&amp;ARIMA1차!W$3,전체모델결과!$A$2:$A$910,0),5)</f>
        <v>1799626.1786964163</v>
      </c>
      <c r="X94" s="8">
        <f>INDEX(전체모델결과!$A$2:$I$910,MATCH(ARIMA1차!$A94&amp;"_"&amp;ARIMA1차!X$3,전체모델결과!$A$2:$A$910,0),5)</f>
        <v>1779600.7814871296</v>
      </c>
      <c r="Y94" s="8">
        <f>INDEX(전체모델결과!$A$2:$I$910,MATCH(ARIMA1차!$A94&amp;"_"&amp;ARIMA1차!Y$3,전체모델결과!$A$2:$A$910,0),5)</f>
        <v>1759575.3842778504</v>
      </c>
      <c r="Z94" s="8">
        <f>INDEX(전체모델결과!$A$2:$I$910,MATCH(ARIMA1차!$A94&amp;"_"&amp;ARIMA1차!Z$3,전체모델결과!$A$2:$A$910,0),5)</f>
        <v>1739549.9870685637</v>
      </c>
      <c r="AA94" s="8">
        <f>INDEX(전체모델결과!$A$2:$I$910,MATCH(ARIMA1차!$A94&amp;"_"&amp;ARIMA1차!AA$3,전체모델결과!$A$2:$A$910,0),5)</f>
        <v>1719524.589859277</v>
      </c>
      <c r="AB94" s="8">
        <f>INDEX(전체모델결과!$A$2:$I$910,MATCH(ARIMA1차!$A94&amp;"_"&amp;ARIMA1차!AB$3,전체모델결과!$A$2:$A$910,0),5)</f>
        <v>1699499.1926499903</v>
      </c>
      <c r="AC94" s="8">
        <f>INDEX(전체모델결과!$A$2:$I$910,MATCH(ARIMA1차!$A94&amp;"_"&amp;ARIMA1차!AC$3,전체모델결과!$A$2:$A$910,0),5)</f>
        <v>1679473.7954407111</v>
      </c>
      <c r="AD94" s="8">
        <f>INDEX(전체모델결과!$A$2:$I$910,MATCH(ARIMA1차!$A94&amp;"_"&amp;ARIMA1차!AD$3,전체모델결과!$A$2:$A$910,0),5)</f>
        <v>1659448.3982314244</v>
      </c>
      <c r="AE94" s="8">
        <f>INDEX(전체모델결과!$A$2:$I$910,MATCH(ARIMA1차!$A94&amp;"_"&amp;ARIMA1차!AE$3,전체모델결과!$A$2:$A$910,0),5)</f>
        <v>1639423.0010221377</v>
      </c>
      <c r="AG94" s="3">
        <f>(W94-실제값!W94)^2</f>
        <v>61862965.452305391</v>
      </c>
      <c r="AH94" s="3">
        <f>(X94-실제값!X94)^2</f>
        <v>413527698.94954938</v>
      </c>
      <c r="AI94" s="3">
        <f>(Y94-실제값!Y94)^2</f>
        <v>529893012.03879637</v>
      </c>
      <c r="AJ94" s="3">
        <f>(Z94-실제값!Z94)^2</f>
        <v>4255891728.4597058</v>
      </c>
      <c r="AK94" s="3">
        <f>(AA94-실제값!AA94)^2</f>
        <v>2567272.2865091236</v>
      </c>
      <c r="AL94" s="3">
        <f>(AB94-실제값!AB94)^2</f>
        <v>15454265947.398323</v>
      </c>
      <c r="AM94" s="3">
        <f>(AC94-실제값!AC94)^2</f>
        <v>6798891108.3030252</v>
      </c>
      <c r="AN94" s="3">
        <f>(AD94-실제값!AD94)^2</f>
        <v>12147548745.881289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INDEX(전체모델결과!$A$2:$I$910,MATCH(ARIMA1차!$A95&amp;"_"&amp;ARIMA1차!W$3,전체모델결과!$A$2:$A$910,0),5)</f>
        <v>2024599.7644314244</v>
      </c>
      <c r="X95" s="8">
        <f>INDEX(전체모델결과!$A$2:$I$910,MATCH(ARIMA1차!$A95&amp;"_"&amp;ARIMA1차!X$3,전체모델결과!$A$2:$A$910,0),5)</f>
        <v>2006157.5731114447</v>
      </c>
      <c r="Y95" s="8">
        <f>INDEX(전체모델결과!$A$2:$I$910,MATCH(ARIMA1차!$A95&amp;"_"&amp;ARIMA1차!Y$3,전체모델결과!$A$2:$A$910,0),5)</f>
        <v>1987715.381791465</v>
      </c>
      <c r="Z95" s="8">
        <f>INDEX(전체모델결과!$A$2:$I$910,MATCH(ARIMA1차!$A95&amp;"_"&amp;ARIMA1차!Z$3,전체모델결과!$A$2:$A$910,0),5)</f>
        <v>1969273.1904714778</v>
      </c>
      <c r="AA95" s="8">
        <f>INDEX(전체모델결과!$A$2:$I$910,MATCH(ARIMA1차!$A95&amp;"_"&amp;ARIMA1차!AA$3,전체모델결과!$A$2:$A$910,0),5)</f>
        <v>1950830.9991514981</v>
      </c>
      <c r="AB95" s="8">
        <f>INDEX(전체모델결과!$A$2:$I$910,MATCH(ARIMA1차!$A95&amp;"_"&amp;ARIMA1차!AB$3,전체모델결과!$A$2:$A$910,0),5)</f>
        <v>1932388.8078315184</v>
      </c>
      <c r="AC95" s="8">
        <f>INDEX(전체모델결과!$A$2:$I$910,MATCH(ARIMA1차!$A95&amp;"_"&amp;ARIMA1차!AC$3,전체모델결과!$A$2:$A$910,0),5)</f>
        <v>1913946.6165115312</v>
      </c>
      <c r="AD95" s="8">
        <f>INDEX(전체모델결과!$A$2:$I$910,MATCH(ARIMA1차!$A95&amp;"_"&amp;ARIMA1차!AD$3,전체모델결과!$A$2:$A$910,0),5)</f>
        <v>1895504.4251915514</v>
      </c>
      <c r="AE95" s="8">
        <f>INDEX(전체모델결과!$A$2:$I$910,MATCH(ARIMA1차!$A95&amp;"_"&amp;ARIMA1차!AE$3,전체모델결과!$A$2:$A$910,0),5)</f>
        <v>1877062.2338715717</v>
      </c>
      <c r="AG95" s="3">
        <f>(W95-실제값!W95)^2</f>
        <v>2439111141.5399485</v>
      </c>
      <c r="AH95" s="3">
        <f>(X95-실제값!X95)^2</f>
        <v>457750862.85916424</v>
      </c>
      <c r="AI95" s="3">
        <f>(Y95-실제값!Y95)^2</f>
        <v>126025324.29022694</v>
      </c>
      <c r="AJ95" s="3">
        <f>(Z95-실제값!Z95)^2</f>
        <v>5248920530.2929668</v>
      </c>
      <c r="AK95" s="3">
        <f>(AA95-실제값!AA95)^2</f>
        <v>4352487403.335391</v>
      </c>
      <c r="AL95" s="3">
        <f>(AB95-실제값!AB95)^2</f>
        <v>6421423878.7820063</v>
      </c>
      <c r="AM95" s="3">
        <f>(AC95-실제값!AC95)^2</f>
        <v>22673127765.383453</v>
      </c>
      <c r="AN95" s="3">
        <f>(AD95-실제값!AD95)^2</f>
        <v>12933829742.846115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INDEX(전체모델결과!$A$2:$I$910,MATCH(ARIMA1차!$A96&amp;"_"&amp;ARIMA1차!W$3,전체모델결과!$A$2:$A$910,0),5)</f>
        <v>2286094.8888619095</v>
      </c>
      <c r="X96" s="8">
        <f>INDEX(전체모델결과!$A$2:$I$910,MATCH(ARIMA1차!$A96&amp;"_"&amp;ARIMA1차!X$3,전체모델결과!$A$2:$A$910,0),5)</f>
        <v>2269518.164402701</v>
      </c>
      <c r="Y96" s="8">
        <f>INDEX(전체모델결과!$A$2:$I$910,MATCH(ARIMA1차!$A96&amp;"_"&amp;ARIMA1차!Y$3,전체모델결과!$A$2:$A$910,0),5)</f>
        <v>2252941.4399434961</v>
      </c>
      <c r="Z96" s="8">
        <f>INDEX(전체모델결과!$A$2:$I$910,MATCH(ARIMA1차!$A96&amp;"_"&amp;ARIMA1차!Z$3,전체모델결과!$A$2:$A$910,0),5)</f>
        <v>2236364.7154842876</v>
      </c>
      <c r="AA96" s="8">
        <f>INDEX(전체모델결과!$A$2:$I$910,MATCH(ARIMA1차!$A96&amp;"_"&amp;ARIMA1차!AA$3,전체모델결과!$A$2:$A$910,0),5)</f>
        <v>2219787.991025079</v>
      </c>
      <c r="AB96" s="8">
        <f>INDEX(전체모델결과!$A$2:$I$910,MATCH(ARIMA1차!$A96&amp;"_"&amp;ARIMA1차!AB$3,전체모델결과!$A$2:$A$910,0),5)</f>
        <v>2203211.2665658742</v>
      </c>
      <c r="AC96" s="8">
        <f>INDEX(전체모델결과!$A$2:$I$910,MATCH(ARIMA1차!$A96&amp;"_"&amp;ARIMA1차!AC$3,전체모델결과!$A$2:$A$910,0),5)</f>
        <v>2186634.5421066657</v>
      </c>
      <c r="AD96" s="8">
        <f>INDEX(전체모델결과!$A$2:$I$910,MATCH(ARIMA1차!$A96&amp;"_"&amp;ARIMA1차!AD$3,전체모델결과!$A$2:$A$910,0),5)</f>
        <v>2170057.8176474608</v>
      </c>
      <c r="AE96" s="8">
        <f>INDEX(전체모델결과!$A$2:$I$910,MATCH(ARIMA1차!$A96&amp;"_"&amp;ARIMA1차!AE$3,전체모델결과!$A$2:$A$910,0),5)</f>
        <v>2153481.0931882523</v>
      </c>
      <c r="AG96" s="3">
        <f>(W96-실제값!W96)^2</f>
        <v>2192188333.9456391</v>
      </c>
      <c r="AH96" s="3">
        <f>(X96-실제값!X96)^2</f>
        <v>618659076.70579445</v>
      </c>
      <c r="AI96" s="3">
        <f>(Y96-실제값!Y96)^2</f>
        <v>4099075826.4341664</v>
      </c>
      <c r="AJ96" s="3">
        <f>(Z96-실제값!Z96)^2</f>
        <v>5790838218.1255493</v>
      </c>
      <c r="AK96" s="3">
        <f>(AA96-실제값!AA96)^2</f>
        <v>9885879203.3753166</v>
      </c>
      <c r="AL96" s="3">
        <f>(AB96-실제값!AB96)^2</f>
        <v>32305742652.275558</v>
      </c>
      <c r="AM96" s="3">
        <f>(AC96-실제값!AC96)^2</f>
        <v>15205820096.296164</v>
      </c>
      <c r="AN96" s="3">
        <f>(AD96-실제값!AD96)^2</f>
        <v>43937974861.083748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INDEX(전체모델결과!$A$2:$I$910,MATCH(ARIMA1차!$A97&amp;"_"&amp;ARIMA1차!W$3,전체모델결과!$A$2:$A$910,0),5)</f>
        <v>2559387.6923436299</v>
      </c>
      <c r="X97" s="8">
        <f>INDEX(전체모델결과!$A$2:$I$910,MATCH(ARIMA1차!$A97&amp;"_"&amp;ARIMA1차!X$3,전체모델결과!$A$2:$A$910,0),5)</f>
        <v>2543706.8969054408</v>
      </c>
      <c r="Y97" s="8">
        <f>INDEX(전체모델결과!$A$2:$I$910,MATCH(ARIMA1차!$A97&amp;"_"&amp;ARIMA1차!Y$3,전체모델결과!$A$2:$A$910,0),5)</f>
        <v>2528026.1014672518</v>
      </c>
      <c r="Z97" s="8">
        <f>INDEX(전체모델결과!$A$2:$I$910,MATCH(ARIMA1차!$A97&amp;"_"&amp;ARIMA1차!Z$3,전체모델결과!$A$2:$A$910,0),5)</f>
        <v>2512345.3060290627</v>
      </c>
      <c r="AA97" s="8">
        <f>INDEX(전체모델결과!$A$2:$I$910,MATCH(ARIMA1차!$A97&amp;"_"&amp;ARIMA1차!AA$3,전체모델결과!$A$2:$A$910,0),5)</f>
        <v>2496664.5105908737</v>
      </c>
      <c r="AB97" s="8">
        <f>INDEX(전체모델결과!$A$2:$I$910,MATCH(ARIMA1차!$A97&amp;"_"&amp;ARIMA1차!AB$3,전체모델결과!$A$2:$A$910,0),5)</f>
        <v>2480983.7151526846</v>
      </c>
      <c r="AC97" s="8">
        <f>INDEX(전체모델결과!$A$2:$I$910,MATCH(ARIMA1차!$A97&amp;"_"&amp;ARIMA1차!AC$3,전체모델결과!$A$2:$A$910,0),5)</f>
        <v>2465302.9197144955</v>
      </c>
      <c r="AD97" s="8">
        <f>INDEX(전체모델결과!$A$2:$I$910,MATCH(ARIMA1차!$A97&amp;"_"&amp;ARIMA1차!AD$3,전체모델결과!$A$2:$A$910,0),5)</f>
        <v>2449622.1242763065</v>
      </c>
      <c r="AE97" s="8">
        <f>INDEX(전체모델결과!$A$2:$I$910,MATCH(ARIMA1차!$A97&amp;"_"&amp;ARIMA1차!AE$3,전체모델결과!$A$2:$A$910,0),5)</f>
        <v>2433941.3288381174</v>
      </c>
      <c r="AG97" s="3">
        <f>(W97-실제값!W97)^2</f>
        <v>4345182581.6549587</v>
      </c>
      <c r="AH97" s="3">
        <f>(X97-실제값!X97)^2</f>
        <v>2483919547.9199767</v>
      </c>
      <c r="AI97" s="3">
        <f>(Y97-실제값!Y97)^2</f>
        <v>6839732672.0742931</v>
      </c>
      <c r="AJ97" s="3">
        <f>(Z97-실제값!Z97)^2</f>
        <v>8006094975.5934906</v>
      </c>
      <c r="AK97" s="3">
        <f>(AA97-실제값!AA97)^2</f>
        <v>5239618126.1251259</v>
      </c>
      <c r="AL97" s="3">
        <f>(AB97-실제값!AB97)^2</f>
        <v>44370310120.81971</v>
      </c>
      <c r="AM97" s="3">
        <f>(AC97-실제값!AC97)^2</f>
        <v>24762147032.086308</v>
      </c>
      <c r="AN97" s="3">
        <f>(AD97-실제값!AD97)^2</f>
        <v>24512230764.524605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INDEX(전체모델결과!$A$2:$I$910,MATCH(ARIMA1차!$A98&amp;"_"&amp;ARIMA1차!W$3,전체모델결과!$A$2:$A$910,0),5)</f>
        <v>2887093.1637079269</v>
      </c>
      <c r="X98" s="8">
        <f>INDEX(전체모델결과!$A$2:$I$910,MATCH(ARIMA1차!$A98&amp;"_"&amp;ARIMA1차!X$3,전체모델결과!$A$2:$A$910,0),5)</f>
        <v>2877128.5448929705</v>
      </c>
      <c r="Y98" s="8">
        <f>INDEX(전체모델결과!$A$2:$I$910,MATCH(ARIMA1차!$A98&amp;"_"&amp;ARIMA1차!Y$3,전체모델결과!$A$2:$A$910,0),5)</f>
        <v>2867163.9260780178</v>
      </c>
      <c r="Z98" s="8">
        <f>INDEX(전체모델결과!$A$2:$I$910,MATCH(ARIMA1차!$A98&amp;"_"&amp;ARIMA1차!Z$3,전체모델결과!$A$2:$A$910,0),5)</f>
        <v>2857199.3072630614</v>
      </c>
      <c r="AA98" s="8">
        <f>INDEX(전체모델결과!$A$2:$I$910,MATCH(ARIMA1차!$A98&amp;"_"&amp;ARIMA1차!AA$3,전체모델결과!$A$2:$A$910,0),5)</f>
        <v>2847234.6884481087</v>
      </c>
      <c r="AB98" s="8">
        <f>INDEX(전체모델결과!$A$2:$I$910,MATCH(ARIMA1차!$A98&amp;"_"&amp;ARIMA1차!AB$3,전체모델결과!$A$2:$A$910,0),5)</f>
        <v>2837270.0696331523</v>
      </c>
      <c r="AC98" s="8">
        <f>INDEX(전체모델결과!$A$2:$I$910,MATCH(ARIMA1차!$A98&amp;"_"&amp;ARIMA1차!AC$3,전체모델결과!$A$2:$A$910,0),5)</f>
        <v>2827305.4508181997</v>
      </c>
      <c r="AD98" s="8">
        <f>INDEX(전체모델결과!$A$2:$I$910,MATCH(ARIMA1차!$A98&amp;"_"&amp;ARIMA1차!AD$3,전체모델결과!$A$2:$A$910,0),5)</f>
        <v>2817340.8320032433</v>
      </c>
      <c r="AE98" s="8">
        <f>INDEX(전체모델결과!$A$2:$I$910,MATCH(ARIMA1차!$A98&amp;"_"&amp;ARIMA1차!AE$3,전체모델결과!$A$2:$A$910,0),5)</f>
        <v>2807376.2131882906</v>
      </c>
      <c r="AG98" s="3">
        <f>(W98-실제값!W98)^2</f>
        <v>36478019006.466858</v>
      </c>
      <c r="AH98" s="3">
        <f>(X98-실제값!X98)^2</f>
        <v>11994394764.376738</v>
      </c>
      <c r="AI98" s="3">
        <f>(Y98-실제값!Y98)^2</f>
        <v>17499524572.55793</v>
      </c>
      <c r="AJ98" s="3">
        <f>(Z98-실제값!Z98)^2</f>
        <v>43416859174.895988</v>
      </c>
      <c r="AK98" s="3">
        <f>(AA98-실제값!AA98)^2</f>
        <v>29048217841.761871</v>
      </c>
      <c r="AL98" s="3">
        <f>(AB98-실제값!AB98)^2</f>
        <v>89398959527.295685</v>
      </c>
      <c r="AM98" s="3">
        <f>(AC98-실제값!AC98)^2</f>
        <v>43206827217.433876</v>
      </c>
      <c r="AN98" s="3">
        <f>(AD98-실제값!AD98)^2</f>
        <v>126421184034.08018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INDEX(전체모델결과!$A$2:$I$910,MATCH(ARIMA1차!$A99&amp;"_"&amp;ARIMA1차!W$3,전체모델결과!$A$2:$A$910,0),5)</f>
        <v>3165699.9224006794</v>
      </c>
      <c r="X99" s="8">
        <f>INDEX(전체모델결과!$A$2:$I$910,MATCH(ARIMA1차!$A99&amp;"_"&amp;ARIMA1차!X$3,전체모델결과!$A$2:$A$910,0),5)</f>
        <v>3155940.0168656185</v>
      </c>
      <c r="Y99" s="8">
        <f>INDEX(전체모델결과!$A$2:$I$910,MATCH(ARIMA1차!$A99&amp;"_"&amp;ARIMA1차!Y$3,전체모델결과!$A$2:$A$910,0),5)</f>
        <v>3146180.1113305613</v>
      </c>
      <c r="Z99" s="8">
        <f>INDEX(전체모델결과!$A$2:$I$910,MATCH(ARIMA1차!$A99&amp;"_"&amp;ARIMA1차!Z$3,전체모델결과!$A$2:$A$910,0),5)</f>
        <v>3136420.2057955042</v>
      </c>
      <c r="AA99" s="8">
        <f>INDEX(전체모델결과!$A$2:$I$910,MATCH(ARIMA1차!$A99&amp;"_"&amp;ARIMA1차!AA$3,전체모델결과!$A$2:$A$910,0),5)</f>
        <v>3126660.3002604432</v>
      </c>
      <c r="AB99" s="8">
        <f>INDEX(전체모델결과!$A$2:$I$910,MATCH(ARIMA1차!$A99&amp;"_"&amp;ARIMA1차!AB$3,전체모델결과!$A$2:$A$910,0),5)</f>
        <v>3116900.3947253861</v>
      </c>
      <c r="AC99" s="8">
        <f>INDEX(전체모델결과!$A$2:$I$910,MATCH(ARIMA1차!$A99&amp;"_"&amp;ARIMA1차!AC$3,전체모델결과!$A$2:$A$910,0),5)</f>
        <v>3107140.4891903289</v>
      </c>
      <c r="AD99" s="8">
        <f>INDEX(전체모델결과!$A$2:$I$910,MATCH(ARIMA1차!$A99&amp;"_"&amp;ARIMA1차!AD$3,전체모델결과!$A$2:$A$910,0),5)</f>
        <v>3097380.5836552717</v>
      </c>
      <c r="AE99" s="8">
        <f>INDEX(전체모델결과!$A$2:$I$910,MATCH(ARIMA1차!$A99&amp;"_"&amp;ARIMA1차!AE$3,전체모델결과!$A$2:$A$910,0),5)</f>
        <v>3087620.6781202108</v>
      </c>
      <c r="AG99" s="3">
        <f>(W99-실제값!W99)^2</f>
        <v>4750982029.534832</v>
      </c>
      <c r="AH99" s="3">
        <f>(X99-실제값!X99)^2</f>
        <v>15376792222.091087</v>
      </c>
      <c r="AI99" s="3">
        <f>(Y99-실제값!Y99)^2</f>
        <v>11846503549.316156</v>
      </c>
      <c r="AJ99" s="3">
        <f>(Z99-실제값!Z99)^2</f>
        <v>20063243820.473724</v>
      </c>
      <c r="AK99" s="3">
        <f>(AA99-실제값!AA99)^2</f>
        <v>34663196287.484818</v>
      </c>
      <c r="AL99" s="3">
        <f>(AB99-실제값!AB99)^2</f>
        <v>63783604909.275482</v>
      </c>
      <c r="AM99" s="3">
        <f>(AC99-실제값!AC99)^2</f>
        <v>16787799505.890511</v>
      </c>
      <c r="AN99" s="3">
        <f>(AD99-실제값!AD99)^2</f>
        <v>123836173153.81715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INDEX(전체모델결과!$A$2:$I$910,MATCH(ARIMA1차!$A100&amp;"_"&amp;ARIMA1차!W$3,전체모델결과!$A$2:$A$910,0),5)</f>
        <v>3518947.2372252783</v>
      </c>
      <c r="X100" s="8">
        <f>INDEX(전체모델결과!$A$2:$I$910,MATCH(ARIMA1차!$A100&amp;"_"&amp;ARIMA1차!X$3,전체모델결과!$A$2:$A$910,0),5)</f>
        <v>3379478.7414080538</v>
      </c>
      <c r="Y100" s="8">
        <f>INDEX(전체모델결과!$A$2:$I$910,MATCH(ARIMA1차!$A100&amp;"_"&amp;ARIMA1차!Y$3,전체모델결과!$A$2:$A$910,0),5)</f>
        <v>3546932.111399543</v>
      </c>
      <c r="Z100" s="8">
        <f>INDEX(전체모델결과!$A$2:$I$910,MATCH(ARIMA1차!$A100&amp;"_"&amp;ARIMA1차!Z$3,전체모델결과!$A$2:$A$910,0),5)</f>
        <v>3422659.897692414</v>
      </c>
      <c r="AA100" s="8">
        <f>INDEX(전체모델결과!$A$2:$I$910,MATCH(ARIMA1차!$A100&amp;"_"&amp;ARIMA1차!AA$3,전체모델결과!$A$2:$A$910,0),5)</f>
        <v>3565650.2646726705</v>
      </c>
      <c r="AB100" s="8">
        <f>INDEX(전체모델결과!$A$2:$I$910,MATCH(ARIMA1차!$A100&amp;"_"&amp;ARIMA1차!AB$3,전체모델결과!$A$2:$A$910,0),5)</f>
        <v>3455583.2450404963</v>
      </c>
      <c r="AC100" s="8">
        <f>INDEX(전체모델결과!$A$2:$I$910,MATCH(ARIMA1차!$A100&amp;"_"&amp;ARIMA1차!AC$3,전체모델결과!$A$2:$A$910,0),5)</f>
        <v>3578149.745421709</v>
      </c>
      <c r="AD100" s="8">
        <f>INDEX(전체모델결과!$A$2:$I$910,MATCH(ARIMA1차!$A100&amp;"_"&amp;ARIMA1차!AD$3,전체모델결과!$A$2:$A$910,0),5)</f>
        <v>3481124.2707510833</v>
      </c>
      <c r="AE100" s="8">
        <f>INDEX(전체모델결과!$A$2:$I$910,MATCH(ARIMA1차!$A100&amp;"_"&amp;ARIMA1차!AE$3,전체모델결과!$A$2:$A$910,0),5)</f>
        <v>3586524.4180313102</v>
      </c>
      <c r="AG100" s="3">
        <f>(W100-실제값!W100)^2</f>
        <v>6018588707.0571375</v>
      </c>
      <c r="AH100" s="3">
        <f>(X100-실제값!X100)^2</f>
        <v>5135927752.9659071</v>
      </c>
      <c r="AI100" s="3">
        <f>(Y100-실제값!Y100)^2</f>
        <v>45415780494.816902</v>
      </c>
      <c r="AJ100" s="3">
        <f>(Z100-실제값!Z100)^2</f>
        <v>15818176491.262327</v>
      </c>
      <c r="AK100" s="3">
        <f>(AA100-실제값!AA100)^2</f>
        <v>56252555566.842186</v>
      </c>
      <c r="AL100" s="3">
        <f>(AB100-실제값!AB100)^2</f>
        <v>181669263098.36777</v>
      </c>
      <c r="AM100" s="3">
        <f>(AC100-실제값!AC100)^2</f>
        <v>62598518151.309937</v>
      </c>
      <c r="AN100" s="3">
        <f>(AD100-실제값!AD100)^2</f>
        <v>170493111407.28925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INDEX(전체모델결과!$A$2:$I$910,MATCH(ARIMA1차!$A101&amp;"_"&amp;ARIMA1차!W$3,전체모델결과!$A$2:$A$910,0),5)</f>
        <v>3779659.3879699023</v>
      </c>
      <c r="X101" s="8">
        <f>INDEX(전체모델결과!$A$2:$I$910,MATCH(ARIMA1차!$A101&amp;"_"&amp;ARIMA1차!X$3,전체모델결과!$A$2:$A$910,0),5)</f>
        <v>3828674.5362965818</v>
      </c>
      <c r="Y101" s="8">
        <f>INDEX(전체모델결과!$A$2:$I$910,MATCH(ARIMA1차!$A101&amp;"_"&amp;ARIMA1차!Y$3,전체모델결과!$A$2:$A$910,0),5)</f>
        <v>3790943.1347376015</v>
      </c>
      <c r="Z101" s="8">
        <f>INDEX(전체모델결과!$A$2:$I$910,MATCH(ARIMA1차!$A101&amp;"_"&amp;ARIMA1차!Z$3,전체모델결과!$A$2:$A$910,0),5)</f>
        <v>3809612.3723791153</v>
      </c>
      <c r="AA101" s="8">
        <f>INDEX(전체모델결과!$A$2:$I$910,MATCH(ARIMA1차!$A101&amp;"_"&amp;ARIMA1차!AA$3,전체모델결과!$A$2:$A$910,0),5)</f>
        <v>3791611.1936592027</v>
      </c>
      <c r="AB101" s="8">
        <f>INDEX(전체모델결과!$A$2:$I$910,MATCH(ARIMA1차!$A101&amp;"_"&amp;ARIMA1차!AB$3,전체모델결과!$A$2:$A$910,0),5)</f>
        <v>3797452.2879202771</v>
      </c>
      <c r="AC101" s="8">
        <f>INDEX(전체모델결과!$A$2:$I$910,MATCH(ARIMA1차!$A101&amp;"_"&amp;ARIMA1차!AC$3,전체모델결과!$A$2:$A$910,0),5)</f>
        <v>3787791.677065785</v>
      </c>
      <c r="AD101" s="8">
        <f>INDEX(전체모델결과!$A$2:$I$910,MATCH(ARIMA1차!$A101&amp;"_"&amp;ARIMA1차!AD$3,전체모델결과!$A$2:$A$910,0),5)</f>
        <v>3788209.9232767085</v>
      </c>
      <c r="AE101" s="8">
        <f>INDEX(전체모델결과!$A$2:$I$910,MATCH(ARIMA1차!$A101&amp;"_"&amp;ARIMA1차!AE$3,전체모델결과!$A$2:$A$910,0),5)</f>
        <v>3782075.1252265153</v>
      </c>
      <c r="AG101" s="3">
        <f>(W101-실제값!W101)^2</f>
        <v>61285549191.834946</v>
      </c>
      <c r="AH101" s="3">
        <f>(X101-실제값!X101)^2</f>
        <v>26957825604.39587</v>
      </c>
      <c r="AI101" s="3">
        <f>(Y101-실제값!Y101)^2</f>
        <v>9541654.3927171566</v>
      </c>
      <c r="AJ101" s="3">
        <f>(Z101-실제값!Z101)^2</f>
        <v>59714267066.467102</v>
      </c>
      <c r="AK101" s="3">
        <f>(AA101-실제값!AA101)^2</f>
        <v>26522300794.9202</v>
      </c>
      <c r="AL101" s="3">
        <f>(AB101-실제값!AB101)^2</f>
        <v>78014174219.713913</v>
      </c>
      <c r="AM101" s="3">
        <f>(AC101-실제값!AC101)^2</f>
        <v>42369576300.482048</v>
      </c>
      <c r="AN101" s="3">
        <f>(AD101-실제값!AD101)^2</f>
        <v>112960772750.65277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INDEX(전체모델결과!$A$2:$I$910,MATCH(ARIMA1차!$A102&amp;"_"&amp;ARIMA1차!W$3,전체모델결과!$A$2:$A$910,0),5)</f>
        <v>4109504.0861898265</v>
      </c>
      <c r="X102" s="8">
        <f>INDEX(전체모델결과!$A$2:$I$910,MATCH(ARIMA1차!$A102&amp;"_"&amp;ARIMA1차!X$3,전체모델결과!$A$2:$A$910,0),5)</f>
        <v>4169457.7762999157</v>
      </c>
      <c r="Y102" s="8">
        <f>INDEX(전체모델결과!$A$2:$I$910,MATCH(ARIMA1차!$A102&amp;"_"&amp;ARIMA1차!Y$3,전체모델결과!$A$2:$A$910,0),5)</f>
        <v>4122984.8216974735</v>
      </c>
      <c r="Z102" s="8">
        <f>INDEX(전체모델결과!$A$2:$I$910,MATCH(ARIMA1차!$A102&amp;"_"&amp;ARIMA1차!Z$3,전체모델결과!$A$2:$A$910,0),5)</f>
        <v>4164776.0894984058</v>
      </c>
      <c r="AA102" s="8">
        <f>INDEX(전체모델결과!$A$2:$I$910,MATCH(ARIMA1차!$A102&amp;"_"&amp;ARIMA1차!AA$3,전체모델결과!$A$2:$A$910,0),5)</f>
        <v>4133795.9317581356</v>
      </c>
      <c r="AB102" s="8">
        <f>INDEX(전체모델결과!$A$2:$I$910,MATCH(ARIMA1차!$A102&amp;"_"&amp;ARIMA1차!AB$3,전체모델결과!$A$2:$A$910,0),5)</f>
        <v>4163043.6264829733</v>
      </c>
      <c r="AC102" s="8">
        <f>INDEX(전체모델결과!$A$2:$I$910,MATCH(ARIMA1차!$A102&amp;"_"&amp;ARIMA1차!AC$3,전체모델결과!$A$2:$A$910,0),5)</f>
        <v>4142568.4852815303</v>
      </c>
      <c r="AD102" s="8">
        <f>INDEX(전체모델결과!$A$2:$I$910,MATCH(ARIMA1차!$A102&amp;"_"&amp;ARIMA1차!AD$3,전체모델결과!$A$2:$A$910,0),5)</f>
        <v>4163209.6543892175</v>
      </c>
      <c r="AE102" s="8">
        <f>INDEX(전체모델결과!$A$2:$I$910,MATCH(ARIMA1차!$A102&amp;"_"&amp;ARIMA1차!AE$3,전체모델결과!$A$2:$A$910,0),5)</f>
        <v>4149886.8803228373</v>
      </c>
      <c r="AG102" s="3">
        <f>(W102-실제값!W102)^2</f>
        <v>12041073489.737724</v>
      </c>
      <c r="AH102" s="3">
        <f>(X102-실제값!X102)^2</f>
        <v>52194854639.321594</v>
      </c>
      <c r="AI102" s="3">
        <f>(Y102-실제값!Y102)^2</f>
        <v>32086937986.022427</v>
      </c>
      <c r="AJ102" s="3">
        <f>(Z102-실제값!Z102)^2</f>
        <v>1551645849.8131268</v>
      </c>
      <c r="AK102" s="3">
        <f>(AA102-실제값!AA102)^2</f>
        <v>59033823337.019257</v>
      </c>
      <c r="AL102" s="3">
        <f>(AB102-실제값!AB102)^2</f>
        <v>124877589247.79414</v>
      </c>
      <c r="AM102" s="3">
        <f>(AC102-실제값!AC102)^2</f>
        <v>1572528409.5120246</v>
      </c>
      <c r="AN102" s="3">
        <f>(AD102-실제값!AD102)^2</f>
        <v>205816961323.45621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INDEX(전체모델결과!$A$2:$I$910,MATCH(ARIMA1차!$A103&amp;"_"&amp;ARIMA1차!W$3,전체모델결과!$A$2:$A$910,0),5)</f>
        <v>4431616.7046260051</v>
      </c>
      <c r="X103" s="8">
        <f>INDEX(전체모델결과!$A$2:$I$910,MATCH(ARIMA1차!$A103&amp;"_"&amp;ARIMA1차!X$3,전체모델결과!$A$2:$A$910,0),5)</f>
        <v>4433814.9271977441</v>
      </c>
      <c r="Y103" s="8">
        <f>INDEX(전체모델결과!$A$2:$I$910,MATCH(ARIMA1차!$A103&amp;"_"&amp;ARIMA1차!Y$3,전체모델결과!$A$2:$A$910,0),5)</f>
        <v>4436013.1497694831</v>
      </c>
      <c r="Z103" s="8">
        <f>INDEX(전체모델결과!$A$2:$I$910,MATCH(ARIMA1차!$A103&amp;"_"&amp;ARIMA1차!Z$3,전체모델결과!$A$2:$A$910,0),5)</f>
        <v>4438211.3723412221</v>
      </c>
      <c r="AA103" s="8">
        <f>INDEX(전체모델결과!$A$2:$I$910,MATCH(ARIMA1차!$A103&amp;"_"&amp;ARIMA1차!AA$3,전체모델결과!$A$2:$A$910,0),5)</f>
        <v>4440409.5949129611</v>
      </c>
      <c r="AB103" s="8">
        <f>INDEX(전체모델결과!$A$2:$I$910,MATCH(ARIMA1차!$A103&amp;"_"&amp;ARIMA1차!AB$3,전체모델결과!$A$2:$A$910,0),5)</f>
        <v>4442607.8174847001</v>
      </c>
      <c r="AC103" s="8">
        <f>INDEX(전체모델결과!$A$2:$I$910,MATCH(ARIMA1차!$A103&amp;"_"&amp;ARIMA1차!AC$3,전체모델결과!$A$2:$A$910,0),5)</f>
        <v>4444806.0400564391</v>
      </c>
      <c r="AD103" s="8">
        <f>INDEX(전체모델결과!$A$2:$I$910,MATCH(ARIMA1차!$A103&amp;"_"&amp;ARIMA1차!AD$3,전체모델결과!$A$2:$A$910,0),5)</f>
        <v>4447004.2626281781</v>
      </c>
      <c r="AE103" s="8">
        <f>INDEX(전체모델결과!$A$2:$I$910,MATCH(ARIMA1차!$A103&amp;"_"&amp;ARIMA1차!AE$3,전체모델결과!$A$2:$A$910,0),5)</f>
        <v>4449202.485199918</v>
      </c>
      <c r="AG103" s="3">
        <f>(W103-실제값!W103)^2</f>
        <v>4123280481.9720702</v>
      </c>
      <c r="AH103" s="3">
        <f>(X103-실제값!X103)^2</f>
        <v>45854345681.384377</v>
      </c>
      <c r="AI103" s="3">
        <f>(Y103-실제값!Y103)^2</f>
        <v>40190620491.394997</v>
      </c>
      <c r="AJ103" s="3">
        <f>(Z103-실제값!Z103)^2</f>
        <v>587873835.65542436</v>
      </c>
      <c r="AK103" s="3">
        <f>(AA103-실제값!AA103)^2</f>
        <v>10475009792.432631</v>
      </c>
      <c r="AL103" s="3">
        <f>(AB103-실제값!AB103)^2</f>
        <v>115745818751.24828</v>
      </c>
      <c r="AM103" s="3">
        <f>(AC103-실제값!AC103)^2</f>
        <v>3327335115.4856567</v>
      </c>
      <c r="AN103" s="3">
        <f>(AD103-실제값!AD103)^2</f>
        <v>256337116183.73615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INDEX(전체모델결과!$A$2:$I$910,MATCH(ARIMA1차!$A104&amp;"_"&amp;ARIMA1차!W$3,전체모델결과!$A$2:$A$910,0),5)</f>
        <v>5307146.2388474941</v>
      </c>
      <c r="X104" s="8">
        <f>INDEX(전체모델결과!$A$2:$I$910,MATCH(ARIMA1차!$A104&amp;"_"&amp;ARIMA1차!X$3,전체모델결과!$A$2:$A$910,0),5)</f>
        <v>5320981.496437531</v>
      </c>
      <c r="Y104" s="8">
        <f>INDEX(전체모델결과!$A$2:$I$910,MATCH(ARIMA1차!$A104&amp;"_"&amp;ARIMA1차!Y$3,전체모델결과!$A$2:$A$910,0),5)</f>
        <v>5334816.7540275678</v>
      </c>
      <c r="Z104" s="8">
        <f>INDEX(전체모델결과!$A$2:$I$910,MATCH(ARIMA1차!$A104&amp;"_"&amp;ARIMA1차!Z$3,전체모델결과!$A$2:$A$910,0),5)</f>
        <v>5348652.0116176046</v>
      </c>
      <c r="AA104" s="8">
        <f>INDEX(전체모델결과!$A$2:$I$910,MATCH(ARIMA1차!$A104&amp;"_"&amp;ARIMA1차!AA$3,전체모델결과!$A$2:$A$910,0),5)</f>
        <v>5362487.2692076415</v>
      </c>
      <c r="AB104" s="8">
        <f>INDEX(전체모델결과!$A$2:$I$910,MATCH(ARIMA1차!$A104&amp;"_"&amp;ARIMA1차!AB$3,전체모델결과!$A$2:$A$910,0),5)</f>
        <v>5376322.5267976783</v>
      </c>
      <c r="AC104" s="8">
        <f>INDEX(전체모델결과!$A$2:$I$910,MATCH(ARIMA1차!$A104&amp;"_"&amp;ARIMA1차!AC$3,전체모델결과!$A$2:$A$910,0),5)</f>
        <v>5390157.7843877152</v>
      </c>
      <c r="AD104" s="8">
        <f>INDEX(전체모델결과!$A$2:$I$910,MATCH(ARIMA1차!$A104&amp;"_"&amp;ARIMA1차!AD$3,전체모델결과!$A$2:$A$910,0),5)</f>
        <v>5403993.041977752</v>
      </c>
      <c r="AE104" s="8">
        <f>INDEX(전체모델결과!$A$2:$I$910,MATCH(ARIMA1차!$A104&amp;"_"&amp;ARIMA1차!AE$3,전체모델결과!$A$2:$A$910,0),5)</f>
        <v>5417828.2995677888</v>
      </c>
      <c r="AG104" s="3">
        <f>(W104-실제값!W104)^2</f>
        <v>24241255641.60902</v>
      </c>
      <c r="AH104" s="3">
        <f>(X104-실제값!X104)^2</f>
        <v>2692094858.5648298</v>
      </c>
      <c r="AI104" s="3">
        <f>(Y104-실제값!Y104)^2</f>
        <v>6311261428.5629587</v>
      </c>
      <c r="AJ104" s="3">
        <f>(Z104-실제값!Z104)^2</f>
        <v>60773195647.257187</v>
      </c>
      <c r="AK104" s="3">
        <f>(AA104-실제값!AA104)^2</f>
        <v>3612565655.045188</v>
      </c>
      <c r="AL104" s="3">
        <f>(AB104-실제값!AB104)^2</f>
        <v>83854354865.362183</v>
      </c>
      <c r="AM104" s="3">
        <f>(AC104-실제값!AC104)^2</f>
        <v>1953408309.0260646</v>
      </c>
      <c r="AN104" s="3">
        <f>(AD104-실제값!AD104)^2</f>
        <v>315018974617.69965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4AC70-3DD8-4DAB-BA99-20701360B7BE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44478.788483354489</v>
      </c>
      <c r="AH3" s="8">
        <f t="shared" ref="AH3:AN3" si="2">SQRT((1/COUNTA(AH4:AH104))*SUM(AH4:AH104))</f>
        <v>39923.353187088323</v>
      </c>
      <c r="AI3" s="8">
        <f t="shared" si="2"/>
        <v>44862.421161913247</v>
      </c>
      <c r="AJ3" s="8">
        <f t="shared" si="2"/>
        <v>52303.230660360554</v>
      </c>
      <c r="AK3" s="8">
        <f t="shared" si="2"/>
        <v>55059.562023341619</v>
      </c>
      <c r="AL3" s="8">
        <f t="shared" si="2"/>
        <v>99624.717992531048</v>
      </c>
      <c r="AM3" s="8">
        <f t="shared" si="2"/>
        <v>66413.135586533113</v>
      </c>
      <c r="AN3" s="8">
        <f t="shared" si="2"/>
        <v>129425.61792718356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INDEX(전체모델결과!$A$2:$I$910,MATCH(ARIMA2차!$A4&amp;"_"&amp;ARIMA2차!W$3,전체모델결과!$A$2:$A$910,0),6)</f>
        <v>63122.484747602604</v>
      </c>
      <c r="X4" s="8">
        <f>INDEX(전체모델결과!$A$2:$I$910,MATCH(ARIMA2차!$A4&amp;"_"&amp;ARIMA2차!X$3,전체모델결과!$A$2:$A$910,0),6)</f>
        <v>62035.793984360062</v>
      </c>
      <c r="Y4" s="8">
        <f>INDEX(전체모델결과!$A$2:$I$910,MATCH(ARIMA2차!$A4&amp;"_"&amp;ARIMA2차!Y$3,전체모델결과!$A$2:$A$910,0),6)</f>
        <v>60947.994642515201</v>
      </c>
      <c r="Z4" s="8">
        <f>INDEX(전체모델결과!$A$2:$I$910,MATCH(ARIMA2차!$A4&amp;"_"&amp;ARIMA2차!Z$3,전체모델결과!$A$2:$A$910,0),6)</f>
        <v>59859.086722069886</v>
      </c>
      <c r="AA4" s="8">
        <f>INDEX(전체모델결과!$A$2:$I$910,MATCH(ARIMA2차!$A4&amp;"_"&amp;ARIMA2차!AA$3,전체모델결과!$A$2:$A$910,0),6)</f>
        <v>58769.070223022252</v>
      </c>
      <c r="AB4" s="8">
        <f>INDEX(전체모델결과!$A$2:$I$910,MATCH(ARIMA2차!$A4&amp;"_"&amp;ARIMA2차!AB$3,전체모델결과!$A$2:$A$910,0),6)</f>
        <v>57677.945145373698</v>
      </c>
      <c r="AC4" s="8">
        <f>INDEX(전체모델결과!$A$2:$I$910,MATCH(ARIMA2차!$A4&amp;"_"&amp;ARIMA2차!AC$3,전체모델결과!$A$2:$A$910,0),6)</f>
        <v>56585.711489122827</v>
      </c>
      <c r="AD4" s="8">
        <f>INDEX(전체모델결과!$A$2:$I$910,MATCH(ARIMA2차!$A4&amp;"_"&amp;ARIMA2차!AD$3,전체모델결과!$A$2:$A$910,0),6)</f>
        <v>55492.3692542715</v>
      </c>
      <c r="AE4" s="8">
        <f>INDEX(전체모델결과!$A$2:$I$910,MATCH(ARIMA2차!$A4&amp;"_"&amp;ARIMA2차!AE$3,전체모델결과!$A$2:$A$910,0),6)</f>
        <v>54397.918440818787</v>
      </c>
      <c r="AG4" s="3">
        <f>(W4-실제값!W4)^2</f>
        <v>42998.135915732695</v>
      </c>
      <c r="AH4" s="3">
        <f>(X4-실제값!X4)^2</f>
        <v>16376.636722872892</v>
      </c>
      <c r="AI4" s="3">
        <f>(Y4-실제값!Y4)^2</f>
        <v>89922.419657009406</v>
      </c>
      <c r="AJ4" s="3">
        <f>(Z4-실제값!Z4)^2</f>
        <v>142156.86255618642</v>
      </c>
      <c r="AK4" s="3">
        <f>(AA4-실제값!AA4)^2</f>
        <v>3501178.1130742356</v>
      </c>
      <c r="AL4" s="3">
        <f>(AB4-실제값!AB4)^2</f>
        <v>754353.99683122244</v>
      </c>
      <c r="AM4" s="3">
        <f>(AC4-실제값!AC4)^2</f>
        <v>20769184.226775769</v>
      </c>
      <c r="AN4" s="3">
        <f>(AD4-실제값!AD4)^2</f>
        <v>14538051.362783572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INDEX(전체모델결과!$A$2:$I$910,MATCH(ARIMA2차!$A5&amp;"_"&amp;ARIMA2차!W$3,전체모델결과!$A$2:$A$910,0),6)</f>
        <v>4048.3313797797891</v>
      </c>
      <c r="X5" s="8">
        <f>INDEX(전체모델결과!$A$2:$I$910,MATCH(ARIMA2차!$A5&amp;"_"&amp;ARIMA2차!X$3,전체모델결과!$A$2:$A$910,0),6)</f>
        <v>3941.3754110260925</v>
      </c>
      <c r="Y5" s="8">
        <f>INDEX(전체모델결과!$A$2:$I$910,MATCH(ARIMA2차!$A5&amp;"_"&amp;ARIMA2차!Y$3,전체모델결과!$A$2:$A$910,0),6)</f>
        <v>3834.3113965910161</v>
      </c>
      <c r="Z5" s="8">
        <f>INDEX(전체모델결과!$A$2:$I$910,MATCH(ARIMA2차!$A5&amp;"_"&amp;ARIMA2차!Z$3,전체모델결과!$A$2:$A$910,0),6)</f>
        <v>3727.1393364746182</v>
      </c>
      <c r="AA5" s="8">
        <f>INDEX(전체모델결과!$A$2:$I$910,MATCH(ARIMA2차!$A5&amp;"_"&amp;ARIMA2차!AA$3,전체모델결과!$A$2:$A$910,0),6)</f>
        <v>3619.8592306768696</v>
      </c>
      <c r="AB5" s="8">
        <f>INDEX(전체모델결과!$A$2:$I$910,MATCH(ARIMA2차!$A5&amp;"_"&amp;ARIMA2차!AB$3,전체모델결과!$A$2:$A$910,0),6)</f>
        <v>3512.4710791977705</v>
      </c>
      <c r="AC5" s="8">
        <f>INDEX(전체모델결과!$A$2:$I$910,MATCH(ARIMA2차!$A5&amp;"_"&amp;ARIMA2차!AC$3,전체모델결과!$A$2:$A$910,0),6)</f>
        <v>3404.9748820373206</v>
      </c>
      <c r="AD5" s="8">
        <f>INDEX(전체모델결과!$A$2:$I$910,MATCH(ARIMA2차!$A5&amp;"_"&amp;ARIMA2차!AD$3,전체모델결과!$A$2:$A$910,0),6)</f>
        <v>3297.3706391955202</v>
      </c>
      <c r="AE5" s="8">
        <f>INDEX(전체모델결과!$A$2:$I$910,MATCH(ARIMA2차!$A5&amp;"_"&amp;ARIMA2차!AE$3,전체모델결과!$A$2:$A$910,0),6)</f>
        <v>3189.6583506723982</v>
      </c>
      <c r="AG5" s="3">
        <f>(W5-실제값!W5)^2</f>
        <v>52884.34140798403</v>
      </c>
      <c r="AH5" s="3">
        <f>(X5-실제값!X5)^2</f>
        <v>82216.111606149992</v>
      </c>
      <c r="AI5" s="3">
        <f>(Y5-실제값!Y5)^2</f>
        <v>90975.488864222891</v>
      </c>
      <c r="AJ5" s="3">
        <f>(Z5-실제값!Z5)^2</f>
        <v>192298.59646156011</v>
      </c>
      <c r="AK5" s="3">
        <f>(AA5-실제값!AA5)^2</f>
        <v>143545.69911804743</v>
      </c>
      <c r="AL5" s="3">
        <f>(AB5-실제값!AB5)^2</f>
        <v>283368.00526100904</v>
      </c>
      <c r="AM5" s="3">
        <f>(AC5-실제값!AC5)^2</f>
        <v>1655290.4183044611</v>
      </c>
      <c r="AN5" s="3">
        <f>(AD5-실제값!AD5)^2</f>
        <v>2193192.1224045795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INDEX(전체모델결과!$A$2:$I$910,MATCH(ARIMA2차!$A6&amp;"_"&amp;ARIMA2차!W$3,전체모델결과!$A$2:$A$910,0),6)</f>
        <v>2606.6108445062127</v>
      </c>
      <c r="X6" s="8">
        <f>INDEX(전체모델결과!$A$2:$I$910,MATCH(ARIMA2차!$A6&amp;"_"&amp;ARIMA2차!X$3,전체모델결과!$A$2:$A$910,0),6)</f>
        <v>2523.0217084685864</v>
      </c>
      <c r="Y6" s="8">
        <f>INDEX(전체모델결과!$A$2:$I$910,MATCH(ARIMA2차!$A6&amp;"_"&amp;ARIMA2차!Y$3,전체모델결과!$A$2:$A$910,0),6)</f>
        <v>2439.3484057500027</v>
      </c>
      <c r="Z6" s="8">
        <f>INDEX(전체모델결과!$A$2:$I$910,MATCH(ARIMA2차!$A6&amp;"_"&amp;ARIMA2차!Z$3,전체모델결과!$A$2:$A$910,0),6)</f>
        <v>2355.5909363504325</v>
      </c>
      <c r="AA6" s="8">
        <f>INDEX(전체모델결과!$A$2:$I$910,MATCH(ARIMA2차!$A6&amp;"_"&amp;ARIMA2차!AA$3,전체모델결과!$A$2:$A$910,0),6)</f>
        <v>2271.7493002698757</v>
      </c>
      <c r="AB6" s="8">
        <f>INDEX(전체모델결과!$A$2:$I$910,MATCH(ARIMA2차!$A6&amp;"_"&amp;ARIMA2차!AB$3,전체모델결과!$A$2:$A$910,0),6)</f>
        <v>2187.8234975083324</v>
      </c>
      <c r="AC6" s="8">
        <f>INDEX(전체모델결과!$A$2:$I$910,MATCH(ARIMA2차!$A6&amp;"_"&amp;ARIMA2차!AC$3,전체모델결과!$A$2:$A$910,0),6)</f>
        <v>2103.8135280658316</v>
      </c>
      <c r="AD6" s="8">
        <f>INDEX(전체모델결과!$A$2:$I$910,MATCH(ARIMA2차!$A6&amp;"_"&amp;ARIMA2차!AD$3,전체모델결과!$A$2:$A$910,0),6)</f>
        <v>2019.7193919423153</v>
      </c>
      <c r="AE6" s="8">
        <f>INDEX(전체모델결과!$A$2:$I$910,MATCH(ARIMA2차!$A6&amp;"_"&amp;ARIMA2차!AE$3,전체모델결과!$A$2:$A$910,0),6)</f>
        <v>1935.5410891378415</v>
      </c>
      <c r="AG6" s="3">
        <f>(W6-실제값!W6)^2</f>
        <v>43335.059254160369</v>
      </c>
      <c r="AH6" s="3">
        <f>(X6-실제값!X6)^2</f>
        <v>103276.67286090335</v>
      </c>
      <c r="AI6" s="3">
        <f>(Y6-실제값!Y6)^2</f>
        <v>288814.52812434919</v>
      </c>
      <c r="AJ6" s="3">
        <f>(Z6-실제값!Z6)^2</f>
        <v>37037.188748496847</v>
      </c>
      <c r="AK6" s="3">
        <f>(AA6-실제값!AA6)^2</f>
        <v>73428.972190438537</v>
      </c>
      <c r="AL6" s="3">
        <f>(AB6-실제값!AB6)^2</f>
        <v>191912.69776829178</v>
      </c>
      <c r="AM6" s="3">
        <f>(AC6-실제값!AC6)^2</f>
        <v>853597.22553312185</v>
      </c>
      <c r="AN6" s="3">
        <f>(AD6-실제값!AD6)^2</f>
        <v>1671542.7649815201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INDEX(전체모델결과!$A$2:$I$910,MATCH(ARIMA2차!$A7&amp;"_"&amp;ARIMA2차!W$3,전체모델결과!$A$2:$A$910,0),6)</f>
        <v>1975.5908734147088</v>
      </c>
      <c r="X7" s="8">
        <f>INDEX(전체모델결과!$A$2:$I$910,MATCH(ARIMA2차!$A7&amp;"_"&amp;ARIMA2차!X$3,전체모델결과!$A$2:$A$910,0),6)</f>
        <v>1911.4367708237842</v>
      </c>
      <c r="Y7" s="8">
        <f>INDEX(전체모델결과!$A$2:$I$910,MATCH(ARIMA2차!$A7&amp;"_"&amp;ARIMA2차!Y$3,전체모델결과!$A$2:$A$910,0),6)</f>
        <v>1847.2180831476871</v>
      </c>
      <c r="Z7" s="8">
        <f>INDEX(전체모델결과!$A$2:$I$910,MATCH(ARIMA2차!$A7&amp;"_"&amp;ARIMA2차!Z$3,전체모델결과!$A$2:$A$910,0),6)</f>
        <v>1782.9348103864468</v>
      </c>
      <c r="AA7" s="8">
        <f>INDEX(전체모델결과!$A$2:$I$910,MATCH(ARIMA2차!$A7&amp;"_"&amp;ARIMA2차!AA$3,전체모델결과!$A$2:$A$910,0),6)</f>
        <v>1718.5869525400631</v>
      </c>
      <c r="AB7" s="8">
        <f>INDEX(전체모델결과!$A$2:$I$910,MATCH(ARIMA2차!$A7&amp;"_"&amp;ARIMA2차!AB$3,전체모델결과!$A$2:$A$910,0),6)</f>
        <v>1654.1745096085069</v>
      </c>
      <c r="AC7" s="8">
        <f>INDEX(전체모델결과!$A$2:$I$910,MATCH(ARIMA2차!$A7&amp;"_"&amp;ARIMA2차!AC$3,전체모델결과!$A$2:$A$910,0),6)</f>
        <v>1589.6974815918365</v>
      </c>
      <c r="AD7" s="8">
        <f>INDEX(전체모델결과!$A$2:$I$910,MATCH(ARIMA2차!$A7&amp;"_"&amp;ARIMA2차!AD$3,전체모델결과!$A$2:$A$910,0),6)</f>
        <v>1525.1558684899646</v>
      </c>
      <c r="AE7" s="8">
        <f>INDEX(전체모델결과!$A$2:$I$910,MATCH(ARIMA2차!$A7&amp;"_"&amp;ARIMA2차!AE$3,전체모델결과!$A$2:$A$910,0),6)</f>
        <v>1460.5496703029203</v>
      </c>
      <c r="AG7" s="3">
        <f>(W7-실제값!W7)^2</f>
        <v>105416.78746365567</v>
      </c>
      <c r="AH7" s="3">
        <f>(X7-실제값!X7)^2</f>
        <v>118206.04226391351</v>
      </c>
      <c r="AI7" s="3">
        <f>(Y7-실제값!Y7)^2</f>
        <v>129434.83407002407</v>
      </c>
      <c r="AJ7" s="3">
        <f>(Z7-실제값!Z7)^2</f>
        <v>13058.624246324</v>
      </c>
      <c r="AK7" s="3">
        <f>(AA7-실제값!AA7)^2</f>
        <v>92312.519819713605</v>
      </c>
      <c r="AL7" s="3">
        <f>(AB7-실제값!AB7)^2</f>
        <v>232485.71072994283</v>
      </c>
      <c r="AM7" s="3">
        <f>(AC7-실제값!AC7)^2</f>
        <v>401706.96224594978</v>
      </c>
      <c r="AN7" s="3">
        <f>(AD7-실제값!AD7)^2</f>
        <v>698464.15544544475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INDEX(전체모델결과!$A$2:$I$910,MATCH(ARIMA2차!$A8&amp;"_"&amp;ARIMA2차!W$3,전체모델결과!$A$2:$A$910,0),6)</f>
        <v>1596.299151894098</v>
      </c>
      <c r="X8" s="8">
        <f>INDEX(전체모델결과!$A$2:$I$910,MATCH(ARIMA2차!$A8&amp;"_"&amp;ARIMA2차!X$3,전체모델결과!$A$2:$A$910,0),6)</f>
        <v>1548.1359545844898</v>
      </c>
      <c r="Y8" s="8">
        <f>INDEX(전체모델결과!$A$2:$I$910,MATCH(ARIMA2차!$A8&amp;"_"&amp;ARIMA2차!Y$3,전체모델결과!$A$2:$A$910,0),6)</f>
        <v>1499.9242148729245</v>
      </c>
      <c r="Z8" s="8">
        <f>INDEX(전체모델결과!$A$2:$I$910,MATCH(ARIMA2차!$A8&amp;"_"&amp;ARIMA2차!Z$3,전체모델결과!$A$2:$A$910,0),6)</f>
        <v>1451.6639327594021</v>
      </c>
      <c r="AA8" s="8">
        <f>INDEX(전체모델결과!$A$2:$I$910,MATCH(ARIMA2차!$A8&amp;"_"&amp;ARIMA2차!AA$3,전체모델결과!$A$2:$A$910,0),6)</f>
        <v>1403.3551082439517</v>
      </c>
      <c r="AB8" s="8">
        <f>INDEX(전체모델결과!$A$2:$I$910,MATCH(ARIMA2차!$A8&amp;"_"&amp;ARIMA2차!AB$3,전체모델결과!$A$2:$A$910,0),6)</f>
        <v>1354.9977413265296</v>
      </c>
      <c r="AC8" s="8">
        <f>INDEX(전체모델결과!$A$2:$I$910,MATCH(ARIMA2차!$A8&amp;"_"&amp;ARIMA2차!AC$3,전체모델결과!$A$2:$A$910,0),6)</f>
        <v>1306.5918320071796</v>
      </c>
      <c r="AD8" s="8">
        <f>INDEX(전체모델결과!$A$2:$I$910,MATCH(ARIMA2차!$A8&amp;"_"&amp;ARIMA2차!AD$3,전체모델결과!$A$2:$A$910,0),6)</f>
        <v>1258.1373802858579</v>
      </c>
      <c r="AE8" s="8">
        <f>INDEX(전체모델결과!$A$2:$I$910,MATCH(ARIMA2차!$A8&amp;"_"&amp;ARIMA2차!AE$3,전체모델결과!$A$2:$A$910,0),6)</f>
        <v>1209.6343861626083</v>
      </c>
      <c r="AG8" s="3">
        <f>(W8-실제값!W8)^2</f>
        <v>5305.6807508289776</v>
      </c>
      <c r="AH8" s="3">
        <f>(X8-실제값!X8)^2</f>
        <v>1858.3311571037586</v>
      </c>
      <c r="AI8" s="3">
        <f>(Y8-실제값!Y8)^2</f>
        <v>34937.578870389916</v>
      </c>
      <c r="AJ8" s="3">
        <f>(Z8-실제값!Z8)^2</f>
        <v>3118.3503950978252</v>
      </c>
      <c r="AK8" s="3">
        <f>(AA8-실제값!AA8)^2</f>
        <v>6580.3339625164554</v>
      </c>
      <c r="AL8" s="3">
        <f>(AB8-실제값!AB8)^2</f>
        <v>85775.235344325032</v>
      </c>
      <c r="AM8" s="3">
        <f>(AC8-실제값!AC8)^2</f>
        <v>188750.84798123993</v>
      </c>
      <c r="AN8" s="3">
        <f>(AD8-실제값!AD8)^2</f>
        <v>281594.66690953693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INDEX(전체모델결과!$A$2:$I$910,MATCH(ARIMA2차!$A9&amp;"_"&amp;ARIMA2차!W$3,전체모델결과!$A$2:$A$910,0),6)</f>
        <v>1243.108883371402</v>
      </c>
      <c r="X9" s="8">
        <f>INDEX(전체모델결과!$A$2:$I$910,MATCH(ARIMA2차!$A9&amp;"_"&amp;ARIMA2차!X$3,전체모델결과!$A$2:$A$910,0),6)</f>
        <v>1187.9954609735869</v>
      </c>
      <c r="Y9" s="8">
        <f>INDEX(전체모델결과!$A$2:$I$910,MATCH(ARIMA2차!$A9&amp;"_"&amp;ARIMA2차!Y$3,전체모델결과!$A$2:$A$910,0),6)</f>
        <v>1132.8267782447074</v>
      </c>
      <c r="Z9" s="8">
        <f>INDEX(전체모델결과!$A$2:$I$910,MATCH(ARIMA2차!$A9&amp;"_"&amp;ARIMA2차!Z$3,전체모델결과!$A$2:$A$910,0),6)</f>
        <v>1077.6028351847781</v>
      </c>
      <c r="AA9" s="8">
        <f>INDEX(전체모델결과!$A$2:$I$910,MATCH(ARIMA2차!$A9&amp;"_"&amp;ARIMA2차!AA$3,전체모델결과!$A$2:$A$910,0),6)</f>
        <v>1022.323631793799</v>
      </c>
      <c r="AB9" s="8">
        <f>INDEX(전체모델결과!$A$2:$I$910,MATCH(ARIMA2차!$A9&amp;"_"&amp;ARIMA2차!AB$3,전체모델결과!$A$2:$A$910,0),6)</f>
        <v>966.98916807175556</v>
      </c>
      <c r="AC9" s="8">
        <f>INDEX(전체모델결과!$A$2:$I$910,MATCH(ARIMA2차!$A9&amp;"_"&amp;ARIMA2차!AC$3,전체모델결과!$A$2:$A$910,0),6)</f>
        <v>911.59944401866233</v>
      </c>
      <c r="AD9" s="8">
        <f>INDEX(전체모델결과!$A$2:$I$910,MATCH(ARIMA2차!$A9&amp;"_"&amp;ARIMA2차!AD$3,전체모델결과!$A$2:$A$910,0),6)</f>
        <v>856.1544596345193</v>
      </c>
      <c r="AE9" s="8">
        <f>INDEX(전체모델결과!$A$2:$I$910,MATCH(ARIMA2차!$A9&amp;"_"&amp;ARIMA2차!AE$3,전체모델결과!$A$2:$A$910,0),6)</f>
        <v>800.65421491932648</v>
      </c>
      <c r="AG9" s="3">
        <f>(W9-실제값!W9)^2</f>
        <v>27468.631523519467</v>
      </c>
      <c r="AH9" s="3">
        <f>(X9-실제값!X9)^2</f>
        <v>73314.313140511673</v>
      </c>
      <c r="AI9" s="3">
        <f>(Y9-실제값!Y9)^2</f>
        <v>91111.09669196204</v>
      </c>
      <c r="AJ9" s="3">
        <f>(Z9-실제값!Z9)^2</f>
        <v>113720.26191129988</v>
      </c>
      <c r="AK9" s="3">
        <f>(AA9-실제값!AA9)^2</f>
        <v>188283.54352465321</v>
      </c>
      <c r="AL9" s="3">
        <f>(AB9-실제값!AB9)^2</f>
        <v>232682.60523283115</v>
      </c>
      <c r="AM9" s="3">
        <f>(AC9-실제값!AC9)^2</f>
        <v>561265.21994857443</v>
      </c>
      <c r="AN9" s="3">
        <f>(AD9-실제값!AD9)^2</f>
        <v>647150.92601497553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INDEX(전체모델결과!$A$2:$I$910,MATCH(ARIMA2차!$A10&amp;"_"&amp;ARIMA2차!W$3,전체모델결과!$A$2:$A$910,0),6)</f>
        <v>1074.0132680096431</v>
      </c>
      <c r="X10" s="8">
        <f>INDEX(전체모델결과!$A$2:$I$910,MATCH(ARIMA2차!$A10&amp;"_"&amp;ARIMA2차!X$3,전체모델결과!$A$2:$A$910,0),6)</f>
        <v>1023.484897979899</v>
      </c>
      <c r="Y10" s="8">
        <f>INDEX(전체모델결과!$A$2:$I$910,MATCH(ARIMA2차!$A10&amp;"_"&amp;ARIMA2차!Y$3,전체모델결과!$A$2:$A$910,0),6)</f>
        <v>972.90589719684795</v>
      </c>
      <c r="Z10" s="8">
        <f>INDEX(전체모델결과!$A$2:$I$910,MATCH(ARIMA2차!$A10&amp;"_"&amp;ARIMA2차!Z$3,전체모델결과!$A$2:$A$910,0),6)</f>
        <v>922.27626566051913</v>
      </c>
      <c r="AA10" s="8">
        <f>INDEX(전체모델결과!$A$2:$I$910,MATCH(ARIMA2차!$A10&amp;"_"&amp;ARIMA2차!AA$3,전체모델결과!$A$2:$A$910,0),6)</f>
        <v>871.59600337086886</v>
      </c>
      <c r="AB10" s="8">
        <f>INDEX(전체모델결과!$A$2:$I$910,MATCH(ARIMA2차!$A10&amp;"_"&amp;ARIMA2차!AB$3,전체모델결과!$A$2:$A$910,0),6)</f>
        <v>820.86511032791168</v>
      </c>
      <c r="AC10" s="8">
        <f>INDEX(전체모델결과!$A$2:$I$910,MATCH(ARIMA2차!$A10&amp;"_"&amp;ARIMA2차!AC$3,전체모델결과!$A$2:$A$910,0),6)</f>
        <v>770.08358653166215</v>
      </c>
      <c r="AD10" s="8">
        <f>INDEX(전체모델결과!$A$2:$I$910,MATCH(ARIMA2차!$A10&amp;"_"&amp;ARIMA2차!AD$3,전체모델결과!$A$2:$A$910,0),6)</f>
        <v>719.25143198210571</v>
      </c>
      <c r="AE10" s="8">
        <f>INDEX(전체모델결과!$A$2:$I$910,MATCH(ARIMA2차!$A10&amp;"_"&amp;ARIMA2차!AE$3,전체모델결과!$A$2:$A$910,0),6)</f>
        <v>668.36864667924237</v>
      </c>
      <c r="AG10" s="3">
        <f>(W10-실제값!W10)^2</f>
        <v>89006.112635705969</v>
      </c>
      <c r="AH10" s="3">
        <f>(X10-실제값!X10)^2</f>
        <v>21910.565627338798</v>
      </c>
      <c r="AI10" s="3">
        <f>(Y10-실제값!Y10)^2</f>
        <v>52512.614755914314</v>
      </c>
      <c r="AJ10" s="3">
        <f>(Z10-실제값!Z10)^2</f>
        <v>138641.41442171094</v>
      </c>
      <c r="AK10" s="3">
        <f>(AA10-실제값!AA10)^2</f>
        <v>110161.03082348866</v>
      </c>
      <c r="AL10" s="3">
        <f>(AB10-실제값!AB10)^2</f>
        <v>333851.09306165722</v>
      </c>
      <c r="AM10" s="3">
        <f>(AC10-실제값!AC10)^2</f>
        <v>382314.44911947963</v>
      </c>
      <c r="AN10" s="3">
        <f>(AD10-실제값!AD10)^2</f>
        <v>388835.47329307697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INDEX(전체모델결과!$A$2:$I$910,MATCH(ARIMA2차!$A11&amp;"_"&amp;ARIMA2차!W$3,전체모델결과!$A$2:$A$910,0),6)</f>
        <v>1054.7055855838844</v>
      </c>
      <c r="X11" s="8">
        <f>INDEX(전체모델결과!$A$2:$I$910,MATCH(ARIMA2차!$A11&amp;"_"&amp;ARIMA2차!X$3,전체모델결과!$A$2:$A$910,0),6)</f>
        <v>1010.0068221222609</v>
      </c>
      <c r="Y11" s="8">
        <f>INDEX(전체모델결과!$A$2:$I$910,MATCH(ARIMA2차!$A11&amp;"_"&amp;ARIMA2차!Y$3,전체모델결과!$A$2:$A$910,0),6)</f>
        <v>965.26321787640336</v>
      </c>
      <c r="Z11" s="8">
        <f>INDEX(전체모델결과!$A$2:$I$910,MATCH(ARIMA2차!$A11&amp;"_"&amp;ARIMA2차!Z$3,전체모델결과!$A$2:$A$910,0),6)</f>
        <v>920.47477284628258</v>
      </c>
      <c r="AA11" s="8">
        <f>INDEX(전체모델결과!$A$2:$I$910,MATCH(ARIMA2차!$A11&amp;"_"&amp;ARIMA2차!AA$3,전체모델결과!$A$2:$A$910,0),6)</f>
        <v>875.64148703192768</v>
      </c>
      <c r="AB11" s="8">
        <f>INDEX(전체모델결과!$A$2:$I$910,MATCH(ARIMA2차!$A11&amp;"_"&amp;ARIMA2차!AB$3,전체모델결과!$A$2:$A$910,0),6)</f>
        <v>830.76336043332412</v>
      </c>
      <c r="AC11" s="8">
        <f>INDEX(전체모델결과!$A$2:$I$910,MATCH(ARIMA2차!$A11&amp;"_"&amp;ARIMA2차!AC$3,전체모델결과!$A$2:$A$910,0),6)</f>
        <v>785.8403930504719</v>
      </c>
      <c r="AD11" s="8">
        <f>INDEX(전체모델결과!$A$2:$I$910,MATCH(ARIMA2차!$A11&amp;"_"&amp;ARIMA2차!AD$3,전체모델결과!$A$2:$A$910,0),6)</f>
        <v>740.87258488335647</v>
      </c>
      <c r="AE11" s="8">
        <f>INDEX(전체모델결과!$A$2:$I$910,MATCH(ARIMA2차!$A11&amp;"_"&amp;ARIMA2차!AE$3,전체모델결과!$A$2:$A$910,0),6)</f>
        <v>695.85993593200692</v>
      </c>
      <c r="AG11" s="3">
        <f>(W11-실제값!W11)^2</f>
        <v>61698.945545719995</v>
      </c>
      <c r="AH11" s="3">
        <f>(X11-실제값!X11)^2</f>
        <v>81213.634148766752</v>
      </c>
      <c r="AI11" s="3">
        <f>(Y11-실제값!Y11)^2</f>
        <v>43086.139731896408</v>
      </c>
      <c r="AJ11" s="3">
        <f>(Z11-실제값!Z11)^2</f>
        <v>64774.820341186307</v>
      </c>
      <c r="AK11" s="3">
        <f>(AA11-실제값!AA11)^2</f>
        <v>76925.420920821067</v>
      </c>
      <c r="AL11" s="3">
        <f>(AB11-실제값!AB11)^2</f>
        <v>161537.37664370841</v>
      </c>
      <c r="AM11" s="3">
        <f>(AC11-실제값!AC11)^2</f>
        <v>121961.54441731829</v>
      </c>
      <c r="AN11" s="3">
        <f>(AD11-실제값!AD11)^2</f>
        <v>273972.4852827568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INDEX(전체모델결과!$A$2:$I$910,MATCH(ARIMA2차!$A12&amp;"_"&amp;ARIMA2차!W$3,전체모델결과!$A$2:$A$910,0),6)</f>
        <v>1043.5625271331519</v>
      </c>
      <c r="X12" s="8">
        <f>INDEX(전체모델결과!$A$2:$I$910,MATCH(ARIMA2차!$A12&amp;"_"&amp;ARIMA2차!X$3,전체모델결과!$A$2:$A$910,0),6)</f>
        <v>998.02415660324914</v>
      </c>
      <c r="Y12" s="8">
        <f>INDEX(전체모델결과!$A$2:$I$910,MATCH(ARIMA2차!$A12&amp;"_"&amp;ARIMA2차!Y$3,전체모델결과!$A$2:$A$910,0),6)</f>
        <v>952.44011823923211</v>
      </c>
      <c r="Z12" s="8">
        <f>INDEX(전체모델결과!$A$2:$I$910,MATCH(ARIMA2차!$A12&amp;"_"&amp;ARIMA2차!Z$3,전체모델결과!$A$2:$A$910,0),6)</f>
        <v>906.810412041159</v>
      </c>
      <c r="AA12" s="8">
        <f>INDEX(전체모델결과!$A$2:$I$910,MATCH(ARIMA2차!$A12&amp;"_"&amp;ARIMA2차!AA$3,전체모델결과!$A$2:$A$910,0),6)</f>
        <v>861.13503800898616</v>
      </c>
      <c r="AB12" s="8">
        <f>INDEX(전체모델결과!$A$2:$I$910,MATCH(ARIMA2차!$A12&amp;"_"&amp;ARIMA2차!AB$3,전체모델결과!$A$2:$A$910,0),6)</f>
        <v>815.41399614274269</v>
      </c>
      <c r="AC12" s="8">
        <f>INDEX(전체모델결과!$A$2:$I$910,MATCH(ARIMA2차!$A12&amp;"_"&amp;ARIMA2차!AC$3,전체모델결과!$A$2:$A$910,0),6)</f>
        <v>769.64728644239949</v>
      </c>
      <c r="AD12" s="8">
        <f>INDEX(전체모델결과!$A$2:$I$910,MATCH(ARIMA2차!$A12&amp;"_"&amp;ARIMA2차!AD$3,전체모델결과!$A$2:$A$910,0),6)</f>
        <v>723.83490890800022</v>
      </c>
      <c r="AE12" s="8">
        <f>INDEX(전체모델결과!$A$2:$I$910,MATCH(ARIMA2차!$A12&amp;"_"&amp;ARIMA2차!AE$3,전체모델결과!$A$2:$A$910,0),6)</f>
        <v>677.97686353948666</v>
      </c>
      <c r="AG12" s="3">
        <f>(W12-실제값!W12)^2</f>
        <v>96598.44917708369</v>
      </c>
      <c r="AH12" s="3">
        <f>(X12-실제값!X12)^2</f>
        <v>34685.09433604787</v>
      </c>
      <c r="AI12" s="3">
        <f>(Y12-실제값!Y12)^2</f>
        <v>35654.652698578444</v>
      </c>
      <c r="AJ12" s="3">
        <f>(Z12-실제값!Z12)^2</f>
        <v>91071.892705330014</v>
      </c>
      <c r="AK12" s="3">
        <f>(AA12-실제값!AA12)^2</f>
        <v>23092.018498667952</v>
      </c>
      <c r="AL12" s="3">
        <f>(AB12-실제값!AB12)^2</f>
        <v>100627.59440148156</v>
      </c>
      <c r="AM12" s="3">
        <f>(AC12-실제값!AC12)^2</f>
        <v>243238.11267206396</v>
      </c>
      <c r="AN12" s="3">
        <f>(AD12-실제값!AD12)^2</f>
        <v>202732.33188275713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INDEX(전체모델결과!$A$2:$I$910,MATCH(ARIMA2차!$A13&amp;"_"&amp;ARIMA2차!W$3,전체모델결과!$A$2:$A$910,0),6)</f>
        <v>1086.5409323918138</v>
      </c>
      <c r="X13" s="8">
        <f>INDEX(전체모델결과!$A$2:$I$910,MATCH(ARIMA2차!$A13&amp;"_"&amp;ARIMA2차!X$3,전체모델결과!$A$2:$A$910,0),6)</f>
        <v>1049.3370990070835</v>
      </c>
      <c r="Y13" s="8">
        <f>INDEX(전체모델결과!$A$2:$I$910,MATCH(ARIMA2차!$A13&amp;"_"&amp;ARIMA2차!Y$3,전체모델결과!$A$2:$A$910,0),6)</f>
        <v>1012.09584093999</v>
      </c>
      <c r="Z13" s="8">
        <f>INDEX(전체모델결과!$A$2:$I$910,MATCH(ARIMA2차!$A13&amp;"_"&amp;ARIMA2차!Z$3,전체모델결과!$A$2:$A$910,0),6)</f>
        <v>974.81715819051897</v>
      </c>
      <c r="AA13" s="8">
        <f>INDEX(전체모델결과!$A$2:$I$910,MATCH(ARIMA2차!$A13&amp;"_"&amp;ARIMA2차!AA$3,전체모델결과!$A$2:$A$910,0),6)</f>
        <v>937.50105075864121</v>
      </c>
      <c r="AB13" s="8">
        <f>INDEX(전체모델결과!$A$2:$I$910,MATCH(ARIMA2차!$A13&amp;"_"&amp;ARIMA2차!AB$3,전체모델결과!$A$2:$A$910,0),6)</f>
        <v>900.14751864441496</v>
      </c>
      <c r="AC13" s="8">
        <f>INDEX(전체모델결과!$A$2:$I$910,MATCH(ARIMA2차!$A13&amp;"_"&amp;ARIMA2차!AC$3,전체모델결과!$A$2:$A$910,0),6)</f>
        <v>862.756561847782</v>
      </c>
      <c r="AD13" s="8">
        <f>INDEX(전체모델결과!$A$2:$I$910,MATCH(ARIMA2차!$A13&amp;"_"&amp;ARIMA2차!AD$3,전체모델결과!$A$2:$A$910,0),6)</f>
        <v>825.32818036878598</v>
      </c>
      <c r="AE13" s="8">
        <f>INDEX(전체모델결과!$A$2:$I$910,MATCH(ARIMA2차!$A13&amp;"_"&amp;ARIMA2차!AE$3,전체모델결과!$A$2:$A$910,0),6)</f>
        <v>787.86237420739781</v>
      </c>
      <c r="AG13" s="3">
        <f>(W13-실제값!W13)^2</f>
        <v>4492.8277752894019</v>
      </c>
      <c r="AH13" s="3">
        <f>(X13-실제값!X13)^2</f>
        <v>7233.8910992114734</v>
      </c>
      <c r="AI13" s="3">
        <f>(Y13-실제값!Y13)^2</f>
        <v>62275.80356126315</v>
      </c>
      <c r="AJ13" s="3">
        <f>(Z13-실제값!Z13)^2</f>
        <v>31743.886055187664</v>
      </c>
      <c r="AK13" s="3">
        <f>(AA13-실제값!AA13)^2</f>
        <v>28701.997917108311</v>
      </c>
      <c r="AL13" s="3">
        <f>(AB13-실제값!AB13)^2</f>
        <v>78495.442189830821</v>
      </c>
      <c r="AM13" s="3">
        <f>(AC13-실제값!AC13)^2</f>
        <v>95941.953161954094</v>
      </c>
      <c r="AN13" s="3">
        <f>(AD13-실제값!AD13)^2</f>
        <v>217714.52734781153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INDEX(전체모델결과!$A$2:$I$910,MATCH(ARIMA2차!$A14&amp;"_"&amp;ARIMA2차!W$3,전체모델결과!$A$2:$A$910,0),6)</f>
        <v>1001.2649268535315</v>
      </c>
      <c r="X14" s="8">
        <f>INDEX(전체모델결과!$A$2:$I$910,MATCH(ARIMA2차!$A14&amp;"_"&amp;ARIMA2차!X$3,전체모델결과!$A$2:$A$910,0),6)</f>
        <v>953.09985910907562</v>
      </c>
      <c r="Y14" s="8">
        <f>INDEX(전체모델결과!$A$2:$I$910,MATCH(ARIMA2차!$A14&amp;"_"&amp;ARIMA2차!Y$3,전체모델결과!$A$2:$A$910,0),6)</f>
        <v>904.88653977618378</v>
      </c>
      <c r="Z14" s="8">
        <f>INDEX(전체모델결과!$A$2:$I$910,MATCH(ARIMA2차!$A14&amp;"_"&amp;ARIMA2차!Z$3,전체모델결과!$A$2:$A$910,0),6)</f>
        <v>856.62496885485598</v>
      </c>
      <c r="AA14" s="8">
        <f>INDEX(전체모델결과!$A$2:$I$910,MATCH(ARIMA2차!$A14&amp;"_"&amp;ARIMA2차!AA$3,전체모델결과!$A$2:$A$910,0),6)</f>
        <v>808.31514634509222</v>
      </c>
      <c r="AB14" s="8">
        <f>INDEX(전체모델결과!$A$2:$I$910,MATCH(ARIMA2차!$A14&amp;"_"&amp;ARIMA2차!AB$3,전체모델결과!$A$2:$A$910,0),6)</f>
        <v>759.95707224689249</v>
      </c>
      <c r="AC14" s="8">
        <f>INDEX(전체모델결과!$A$2:$I$910,MATCH(ARIMA2차!$A14&amp;"_"&amp;ARIMA2차!AC$3,전체모델결과!$A$2:$A$910,0),6)</f>
        <v>711.55074656027136</v>
      </c>
      <c r="AD14" s="8">
        <f>INDEX(전체모델결과!$A$2:$I$910,MATCH(ARIMA2차!$A14&amp;"_"&amp;ARIMA2차!AD$3,전체모델결과!$A$2:$A$910,0),6)</f>
        <v>663.09616928521427</v>
      </c>
      <c r="AE14" s="8">
        <f>INDEX(전체모델결과!$A$2:$I$910,MATCH(ARIMA2차!$A14&amp;"_"&amp;ARIMA2차!AE$3,전체모델결과!$A$2:$A$910,0),6)</f>
        <v>614.59334042172122</v>
      </c>
      <c r="AG14" s="3">
        <f>(W14-실제값!W14)^2</f>
        <v>93653.270368778423</v>
      </c>
      <c r="AH14" s="3">
        <f>(X14-실제값!X14)^2</f>
        <v>182090.6302305935</v>
      </c>
      <c r="AI14" s="3">
        <f>(Y14-실제값!Y14)^2</f>
        <v>67032.931865937251</v>
      </c>
      <c r="AJ14" s="3">
        <f>(Z14-실제값!Z14)^2</f>
        <v>276219.68804241891</v>
      </c>
      <c r="AK14" s="3">
        <f>(AA14-실제값!AA14)^2</f>
        <v>231299.56485720511</v>
      </c>
      <c r="AL14" s="3">
        <f>(AB14-실제값!AB14)^2</f>
        <v>319671.74103531847</v>
      </c>
      <c r="AM14" s="3">
        <f>(AC14-실제값!AC14)^2</f>
        <v>272783.48345299799</v>
      </c>
      <c r="AN14" s="3">
        <f>(AD14-실제값!AD14)^2</f>
        <v>334292.70008692902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INDEX(전체모델결과!$A$2:$I$910,MATCH(ARIMA2차!$A15&amp;"_"&amp;ARIMA2차!W$3,전체모델결과!$A$2:$A$910,0),6)</f>
        <v>1128.7662545158528</v>
      </c>
      <c r="X15" s="8">
        <f>INDEX(전체모델결과!$A$2:$I$910,MATCH(ARIMA2차!$A15&amp;"_"&amp;ARIMA2차!X$3,전체모델결과!$A$2:$A$910,0),6)</f>
        <v>1079.9389440773521</v>
      </c>
      <c r="Y15" s="8">
        <f>INDEX(전체모델결과!$A$2:$I$910,MATCH(ARIMA2차!$A15&amp;"_"&amp;ARIMA2차!Y$3,전체모델결과!$A$2:$A$910,0),6)</f>
        <v>1031.0626626776793</v>
      </c>
      <c r="Z15" s="8">
        <f>INDEX(전체모델결과!$A$2:$I$910,MATCH(ARIMA2차!$A15&amp;"_"&amp;ARIMA2차!Z$3,전체모델결과!$A$2:$A$910,0),6)</f>
        <v>982.13741031683458</v>
      </c>
      <c r="AA15" s="8">
        <f>INDEX(전체모델결과!$A$2:$I$910,MATCH(ARIMA2차!$A15&amp;"_"&amp;ARIMA2차!AA$3,전체모델결과!$A$2:$A$910,0),6)</f>
        <v>933.16318699483236</v>
      </c>
      <c r="AB15" s="8">
        <f>INDEX(전체모델결과!$A$2:$I$910,MATCH(ARIMA2차!$A15&amp;"_"&amp;ARIMA2차!AB$3,전체모델결과!$A$2:$A$910,0),6)</f>
        <v>884.13999271167268</v>
      </c>
      <c r="AC15" s="8">
        <f>INDEX(전체모델결과!$A$2:$I$910,MATCH(ARIMA2차!$A15&amp;"_"&amp;ARIMA2차!AC$3,전체모델결과!$A$2:$A$910,0),6)</f>
        <v>835.06782746734098</v>
      </c>
      <c r="AD15" s="8">
        <f>INDEX(전체모델결과!$A$2:$I$910,MATCH(ARIMA2차!$A15&amp;"_"&amp;ARIMA2차!AD$3,전체모델결과!$A$2:$A$910,0),6)</f>
        <v>785.94669126183726</v>
      </c>
      <c r="AE15" s="8">
        <f>INDEX(전체모델결과!$A$2:$I$910,MATCH(ARIMA2차!$A15&amp;"_"&amp;ARIMA2차!AE$3,전체모델결과!$A$2:$A$910,0),6)</f>
        <v>736.77658409519063</v>
      </c>
      <c r="AG15" s="3">
        <f>(W15-실제값!W15)^2</f>
        <v>37862.5852169547</v>
      </c>
      <c r="AH15" s="3">
        <f>(X15-실제값!X15)^2</f>
        <v>126384.51052309157</v>
      </c>
      <c r="AI15" s="3">
        <f>(Y15-실제값!Y15)^2</f>
        <v>15625.207786919174</v>
      </c>
      <c r="AJ15" s="3">
        <f>(Z15-실제값!Z15)^2</f>
        <v>274797.00850452733</v>
      </c>
      <c r="AK15" s="3">
        <f>(AA15-실제값!AA15)^2</f>
        <v>294590.59949257981</v>
      </c>
      <c r="AL15" s="3">
        <f>(AB15-실제값!AB15)^2</f>
        <v>191123.62264790671</v>
      </c>
      <c r="AM15" s="3">
        <f>(AC15-실제값!AC15)^2</f>
        <v>447094.72679380747</v>
      </c>
      <c r="AN15" s="3">
        <f>(AD15-실제값!AD15)^2</f>
        <v>409376.77043140557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INDEX(전체모델결과!$A$2:$I$910,MATCH(ARIMA2차!$A16&amp;"_"&amp;ARIMA2차!W$3,전체모델결과!$A$2:$A$910,0),6)</f>
        <v>1186.5343753698398</v>
      </c>
      <c r="X16" s="8">
        <f>INDEX(전체모델결과!$A$2:$I$910,MATCH(ARIMA2차!$A16&amp;"_"&amp;ARIMA2차!X$3,전체모델결과!$A$2:$A$910,0),6)</f>
        <v>1121.0874323162425</v>
      </c>
      <c r="Y16" s="8">
        <f>INDEX(전체모델결과!$A$2:$I$910,MATCH(ARIMA2차!$A16&amp;"_"&amp;ARIMA2차!Y$3,전체모델결과!$A$2:$A$910,0),6)</f>
        <v>1055.575010331755</v>
      </c>
      <c r="Z16" s="8">
        <f>INDEX(전체모델결과!$A$2:$I$910,MATCH(ARIMA2차!$A16&amp;"_"&amp;ARIMA2차!Z$3,전체모델결과!$A$2:$A$910,0),6)</f>
        <v>989.99710941643571</v>
      </c>
      <c r="AA16" s="8">
        <f>INDEX(전체모델결과!$A$2:$I$910,MATCH(ARIMA2차!$A16&amp;"_"&amp;ARIMA2차!AA$3,전체모델결과!$A$2:$A$910,0),6)</f>
        <v>924.35372957022628</v>
      </c>
      <c r="AB16" s="8">
        <f>INDEX(전체모델결과!$A$2:$I$910,MATCH(ARIMA2차!$A16&amp;"_"&amp;ARIMA2차!AB$3,전체모델결과!$A$2:$A$910,0),6)</f>
        <v>858.64487079321407</v>
      </c>
      <c r="AC16" s="8">
        <f>INDEX(전체모델결과!$A$2:$I$910,MATCH(ARIMA2차!$A16&amp;"_"&amp;ARIMA2차!AC$3,전체모델결과!$A$2:$A$910,0),6)</f>
        <v>792.87053308528266</v>
      </c>
      <c r="AD16" s="8">
        <f>INDEX(전체모델결과!$A$2:$I$910,MATCH(ARIMA2차!$A16&amp;"_"&amp;ARIMA2차!AD$3,전체모델결과!$A$2:$A$910,0),6)</f>
        <v>727.03071644651936</v>
      </c>
      <c r="AE16" s="8">
        <f>INDEX(전체모델결과!$A$2:$I$910,MATCH(ARIMA2차!$A16&amp;"_"&amp;ARIMA2차!AE$3,전체모델결과!$A$2:$A$910,0),6)</f>
        <v>661.12542087686597</v>
      </c>
      <c r="AG16" s="3">
        <f>(W16-실제값!W16)^2</f>
        <v>91734.674802556663</v>
      </c>
      <c r="AH16" s="3">
        <f>(X16-실제값!X16)^2</f>
        <v>475856.95779108291</v>
      </c>
      <c r="AI16" s="3">
        <f>(Y16-실제값!Y16)^2</f>
        <v>282271.00143452251</v>
      </c>
      <c r="AJ16" s="3">
        <f>(Z16-실제값!Z16)^2</f>
        <v>427581.68099685048</v>
      </c>
      <c r="AK16" s="3">
        <f>(AA16-실제값!AA16)^2</f>
        <v>426683.15445372276</v>
      </c>
      <c r="AL16" s="3">
        <f>(AB16-실제값!AB16)^2</f>
        <v>390165.01550232101</v>
      </c>
      <c r="AM16" s="3">
        <f>(AC16-실제값!AC16)^2</f>
        <v>617525.59690107103</v>
      </c>
      <c r="AN16" s="3">
        <f>(AD16-실제값!AD16)^2</f>
        <v>878449.41687776661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INDEX(전체모델결과!$A$2:$I$910,MATCH(ARIMA2차!$A17&amp;"_"&amp;ARIMA2차!W$3,전체모델결과!$A$2:$A$910,0),6)</f>
        <v>1501.9665767425613</v>
      </c>
      <c r="X17" s="8">
        <f>INDEX(전체모델결과!$A$2:$I$910,MATCH(ARIMA2차!$A17&amp;"_"&amp;ARIMA2차!X$3,전체모델결과!$A$2:$A$910,0),6)</f>
        <v>1420.8168339280237</v>
      </c>
      <c r="Y17" s="8">
        <f>INDEX(전체모델결과!$A$2:$I$910,MATCH(ARIMA2차!$A17&amp;"_"&amp;ARIMA2차!Y$3,전체모델결과!$A$2:$A$910,0),6)</f>
        <v>1339.5858865860791</v>
      </c>
      <c r="Z17" s="8">
        <f>INDEX(전체모델결과!$A$2:$I$910,MATCH(ARIMA2차!$A17&amp;"_"&amp;ARIMA2차!Z$3,전체모델결과!$A$2:$A$910,0),6)</f>
        <v>1258.2737347166985</v>
      </c>
      <c r="AA17" s="8">
        <f>INDEX(전체모델결과!$A$2:$I$910,MATCH(ARIMA2차!$A17&amp;"_"&amp;ARIMA2차!AA$3,전체모델결과!$A$2:$A$910,0),6)</f>
        <v>1176.8803783198819</v>
      </c>
      <c r="AB17" s="8">
        <f>INDEX(전체모델결과!$A$2:$I$910,MATCH(ARIMA2차!$A17&amp;"_"&amp;ARIMA2차!AB$3,전체모델결과!$A$2:$A$910,0),6)</f>
        <v>1095.4058173956291</v>
      </c>
      <c r="AC17" s="8">
        <f>INDEX(전체모델결과!$A$2:$I$910,MATCH(ARIMA2차!$A17&amp;"_"&amp;ARIMA2차!AC$3,전체모델결과!$A$2:$A$910,0),6)</f>
        <v>1013.8500519439403</v>
      </c>
      <c r="AD17" s="8">
        <f>INDEX(전체모델결과!$A$2:$I$910,MATCH(ARIMA2차!$A17&amp;"_"&amp;ARIMA2차!AD$3,전체모델결과!$A$2:$A$910,0),6)</f>
        <v>932.2130819648155</v>
      </c>
      <c r="AE17" s="8">
        <f>INDEX(전체모델결과!$A$2:$I$910,MATCH(ARIMA2차!$A17&amp;"_"&amp;ARIMA2차!AE$3,전체모델결과!$A$2:$A$910,0),6)</f>
        <v>850.4949074582546</v>
      </c>
      <c r="AG17" s="3">
        <f>(W17-실제값!W17)^2</f>
        <v>119344.38526513528</v>
      </c>
      <c r="AH17" s="3">
        <f>(X17-실제값!X17)^2</f>
        <v>370985.60694956745</v>
      </c>
      <c r="AI17" s="3">
        <f>(Y17-실제값!Y17)^2</f>
        <v>263426.02952920069</v>
      </c>
      <c r="AJ17" s="3">
        <f>(Z17-실제값!Z17)^2</f>
        <v>351300.76510475692</v>
      </c>
      <c r="AK17" s="3">
        <f>(AA17-실제값!AA17)^2</f>
        <v>1111773.9194119722</v>
      </c>
      <c r="AL17" s="3">
        <f>(AB17-실제값!AB17)^2</f>
        <v>1139230.0404123354</v>
      </c>
      <c r="AM17" s="3">
        <f>(AC17-실제값!AC17)^2</f>
        <v>1194900.6673079794</v>
      </c>
      <c r="AN17" s="3">
        <f>(AD17-실제값!AD17)^2</f>
        <v>1996891.7176116246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INDEX(전체모델결과!$A$2:$I$910,MATCH(ARIMA2차!$A18&amp;"_"&amp;ARIMA2차!W$3,전체모델결과!$A$2:$A$910,0),6)</f>
        <v>1933.8184878242027</v>
      </c>
      <c r="X18" s="8">
        <f>INDEX(전체모델결과!$A$2:$I$910,MATCH(ARIMA2차!$A18&amp;"_"&amp;ARIMA2차!X$3,전체모델결과!$A$2:$A$910,0),6)</f>
        <v>1823.7099515217124</v>
      </c>
      <c r="Y18" s="8">
        <f>INDEX(전체모델결과!$A$2:$I$910,MATCH(ARIMA2차!$A18&amp;"_"&amp;ARIMA2차!Y$3,전체모델결과!$A$2:$A$910,0),6)</f>
        <v>1713.4912835665746</v>
      </c>
      <c r="Z18" s="8">
        <f>INDEX(전체모델결과!$A$2:$I$910,MATCH(ARIMA2차!$A18&amp;"_"&amp;ARIMA2차!Z$3,전체모델결과!$A$2:$A$910,0),6)</f>
        <v>1603.1624839588476</v>
      </c>
      <c r="AA18" s="8">
        <f>INDEX(전체모델결과!$A$2:$I$910,MATCH(ARIMA2차!$A18&amp;"_"&amp;ARIMA2차!AA$3,전체모델결과!$A$2:$A$910,0),6)</f>
        <v>1492.7235526985023</v>
      </c>
      <c r="AB18" s="8">
        <f>INDEX(전체모델결과!$A$2:$I$910,MATCH(ARIMA2차!$A18&amp;"_"&amp;ARIMA2차!AB$3,전체모델결과!$A$2:$A$910,0),6)</f>
        <v>1382.1744897855388</v>
      </c>
      <c r="AC18" s="8">
        <f>INDEX(전체모델결과!$A$2:$I$910,MATCH(ARIMA2차!$A18&amp;"_"&amp;ARIMA2차!AC$3,전체모델결과!$A$2:$A$910,0),6)</f>
        <v>1271.5152952199569</v>
      </c>
      <c r="AD18" s="8">
        <f>INDEX(전체모델결과!$A$2:$I$910,MATCH(ARIMA2차!$A18&amp;"_"&amp;ARIMA2차!AD$3,전체모델결과!$A$2:$A$910,0),6)</f>
        <v>1160.7459690017567</v>
      </c>
      <c r="AE18" s="8">
        <f>INDEX(전체모델결과!$A$2:$I$910,MATCH(ARIMA2차!$A18&amp;"_"&amp;ARIMA2차!AE$3,전체모델결과!$A$2:$A$910,0),6)</f>
        <v>1049.8665111309383</v>
      </c>
      <c r="AG18" s="3">
        <f>(W18-실제값!W18)^2</f>
        <v>231166.64668933494</v>
      </c>
      <c r="AH18" s="3">
        <f>(X18-실제값!X18)^2</f>
        <v>725762.08660686214</v>
      </c>
      <c r="AI18" s="3">
        <f>(Y18-실제값!Y18)^2</f>
        <v>954233.50328029471</v>
      </c>
      <c r="AJ18" s="3">
        <f>(Z18-실제값!Z18)^2</f>
        <v>841923.55408925703</v>
      </c>
      <c r="AK18" s="3">
        <f>(AA18-실제값!AA18)^2</f>
        <v>2392200.4230911834</v>
      </c>
      <c r="AL18" s="3">
        <f>(AB18-실제값!AB18)^2</f>
        <v>2441333.4021497485</v>
      </c>
      <c r="AM18" s="3">
        <f>(AC18-실제값!AC18)^2</f>
        <v>3632517.1054851669</v>
      </c>
      <c r="AN18" s="3">
        <f>(AD18-실제값!AD18)^2</f>
        <v>3656269.3879777351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INDEX(전체모델결과!$A$2:$I$910,MATCH(ARIMA2차!$A19&amp;"_"&amp;ARIMA2차!W$3,전체모델결과!$A$2:$A$910,0),6)</f>
        <v>2619.2490807687282</v>
      </c>
      <c r="X19" s="8">
        <f>INDEX(전체모델결과!$A$2:$I$910,MATCH(ARIMA2차!$A19&amp;"_"&amp;ARIMA2차!X$3,전체모델결과!$A$2:$A$910,0),6)</f>
        <v>2465.8908424889669</v>
      </c>
      <c r="Y19" s="8">
        <f>INDEX(전체모델결과!$A$2:$I$910,MATCH(ARIMA2차!$A19&amp;"_"&amp;ARIMA2차!Y$3,전체모델결과!$A$2:$A$910,0),6)</f>
        <v>2312.3792502489523</v>
      </c>
      <c r="Z19" s="8">
        <f>INDEX(전체모델결과!$A$2:$I$910,MATCH(ARIMA2차!$A19&amp;"_"&amp;ARIMA2차!Z$3,전체모델결과!$A$2:$A$910,0),6)</f>
        <v>2158.7143040485098</v>
      </c>
      <c r="AA19" s="8">
        <f>INDEX(전체모델결과!$A$2:$I$910,MATCH(ARIMA2차!$A19&amp;"_"&amp;ARIMA2차!AA$3,전체모델결과!$A$2:$A$910,0),6)</f>
        <v>2004.896003887814</v>
      </c>
      <c r="AB19" s="8">
        <f>INDEX(전체모델결과!$A$2:$I$910,MATCH(ARIMA2차!$A19&amp;"_"&amp;ARIMA2차!AB$3,전체모델결과!$A$2:$A$910,0),6)</f>
        <v>1850.9243497668649</v>
      </c>
      <c r="AC19" s="8">
        <f>INDEX(전체모델결과!$A$2:$I$910,MATCH(ARIMA2차!$A19&amp;"_"&amp;ARIMA2차!AC$3,전체모델결과!$A$2:$A$910,0),6)</f>
        <v>1696.7993416855461</v>
      </c>
      <c r="AD19" s="8">
        <f>INDEX(전체모델결과!$A$2:$I$910,MATCH(ARIMA2차!$A19&amp;"_"&amp;ARIMA2차!AD$3,전체모델결과!$A$2:$A$910,0),6)</f>
        <v>1542.5209796438576</v>
      </c>
      <c r="AE19" s="8">
        <f>INDEX(전체모델결과!$A$2:$I$910,MATCH(ARIMA2차!$A19&amp;"_"&amp;ARIMA2차!AE$3,전체모델결과!$A$2:$A$910,0),6)</f>
        <v>1388.089263641974</v>
      </c>
      <c r="AG19" s="3">
        <f>(W19-실제값!W19)^2</f>
        <v>908521.05861361336</v>
      </c>
      <c r="AH19" s="3">
        <f>(X19-실제값!X19)^2</f>
        <v>1658668.7512831602</v>
      </c>
      <c r="AI19" s="3">
        <f>(Y19-실제값!Y19)^2</f>
        <v>2066124.3543174935</v>
      </c>
      <c r="AJ19" s="3">
        <f>(Z19-실제값!Z19)^2</f>
        <v>1949249.2972829465</v>
      </c>
      <c r="AK19" s="3">
        <f>(AA19-실제값!AA19)^2</f>
        <v>4439809.8894195296</v>
      </c>
      <c r="AL19" s="3">
        <f>(AB19-실제값!AB19)^2</f>
        <v>5159048.5312722055</v>
      </c>
      <c r="AM19" s="3">
        <f>(AC19-실제값!AC19)^2</f>
        <v>7169572.9684327431</v>
      </c>
      <c r="AN19" s="3">
        <f>(AD19-실제값!AD19)^2</f>
        <v>8906257.9969668034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INDEX(전체모델결과!$A$2:$I$910,MATCH(ARIMA2차!$A20&amp;"_"&amp;ARIMA2차!W$3,전체모델결과!$A$2:$A$910,0),6)</f>
        <v>3621.927870633197</v>
      </c>
      <c r="X20" s="8">
        <f>INDEX(전체모델결과!$A$2:$I$910,MATCH(ARIMA2차!$A20&amp;"_"&amp;ARIMA2차!X$3,전체모델결과!$A$2:$A$910,0),6)</f>
        <v>3360.0771802989766</v>
      </c>
      <c r="Y20" s="8">
        <f>INDEX(전체모델결과!$A$2:$I$910,MATCH(ARIMA2차!$A20&amp;"_"&amp;ARIMA2차!Y$3,전체모델결과!$A$2:$A$910,0),6)</f>
        <v>3097.9650647970848</v>
      </c>
      <c r="Z20" s="8">
        <f>INDEX(전체모델결과!$A$2:$I$910,MATCH(ARIMA2차!$A20&amp;"_"&amp;ARIMA2차!Z$3,전체모델결과!$A$2:$A$910,0),6)</f>
        <v>2835.5915241275216</v>
      </c>
      <c r="AA20" s="8">
        <f>INDEX(전체모델결과!$A$2:$I$910,MATCH(ARIMA2차!$A20&amp;"_"&amp;ARIMA2차!AA$3,전체모델결과!$A$2:$A$910,0),6)</f>
        <v>2572.9565582902869</v>
      </c>
      <c r="AB20" s="8">
        <f>INDEX(전체모델결과!$A$2:$I$910,MATCH(ARIMA2차!$A20&amp;"_"&amp;ARIMA2차!AB$3,전체모델결과!$A$2:$A$910,0),6)</f>
        <v>2310.0601672856137</v>
      </c>
      <c r="AC20" s="8">
        <f>INDEX(전체모델결과!$A$2:$I$910,MATCH(ARIMA2차!$A20&amp;"_"&amp;ARIMA2차!AC$3,전체모델결과!$A$2:$A$910,0),6)</f>
        <v>2046.9023511132691</v>
      </c>
      <c r="AD20" s="8">
        <f>INDEX(전체모델결과!$A$2:$I$910,MATCH(ARIMA2차!$A20&amp;"_"&amp;ARIMA2차!AD$3,전체모델결과!$A$2:$A$910,0),6)</f>
        <v>1783.4831097732531</v>
      </c>
      <c r="AE20" s="8">
        <f>INDEX(전체모델결과!$A$2:$I$910,MATCH(ARIMA2차!$A20&amp;"_"&amp;ARIMA2차!AE$3,전체모델결과!$A$2:$A$910,0),6)</f>
        <v>1519.8024432656821</v>
      </c>
      <c r="AG20" s="3">
        <f>(W20-실제값!W20)^2</f>
        <v>1806896.8759580597</v>
      </c>
      <c r="AH20" s="3">
        <f>(X20-실제값!X20)^2</f>
        <v>4148230.2632233612</v>
      </c>
      <c r="AI20" s="3">
        <f>(Y20-실제값!Y20)^2</f>
        <v>2881582.9411186483</v>
      </c>
      <c r="AJ20" s="3">
        <f>(Z20-실제값!Z20)^2</f>
        <v>4408799.6579787703</v>
      </c>
      <c r="AK20" s="3">
        <f>(AA20-실제값!AA20)^2</f>
        <v>10461445.256960208</v>
      </c>
      <c r="AL20" s="3">
        <f>(AB20-실제값!AB20)^2</f>
        <v>12731913.012844965</v>
      </c>
      <c r="AM20" s="3">
        <f>(AC20-실제값!AC20)^2</f>
        <v>14979512.790125139</v>
      </c>
      <c r="AN20" s="3">
        <f>(AD20-실제값!AD20)^2</f>
        <v>21676524.394845799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INDEX(전체모델결과!$A$2:$I$910,MATCH(ARIMA2차!$A21&amp;"_"&amp;ARIMA2차!W$3,전체모델결과!$A$2:$A$910,0),6)</f>
        <v>5228.9920154473512</v>
      </c>
      <c r="X21" s="8">
        <f>INDEX(전체모델결과!$A$2:$I$910,MATCH(ARIMA2차!$A21&amp;"_"&amp;ARIMA2차!X$3,전체모델결과!$A$2:$A$910,0),6)</f>
        <v>4938.1846647760831</v>
      </c>
      <c r="Y21" s="8">
        <f>INDEX(전체모델결과!$A$2:$I$910,MATCH(ARIMA2차!$A21&amp;"_"&amp;ARIMA2차!Y$3,전체모델결과!$A$2:$A$910,0),6)</f>
        <v>4647.0863858979428</v>
      </c>
      <c r="Z21" s="8">
        <f>INDEX(전체모델결과!$A$2:$I$910,MATCH(ARIMA2차!$A21&amp;"_"&amp;ARIMA2차!Z$3,전체모델결과!$A$2:$A$910,0),6)</f>
        <v>4355.6971788128139</v>
      </c>
      <c r="AA21" s="8">
        <f>INDEX(전체모델결과!$A$2:$I$910,MATCH(ARIMA2차!$A21&amp;"_"&amp;ARIMA2차!AA$3,전체모델결과!$A$2:$A$910,0),6)</f>
        <v>4064.0170435208129</v>
      </c>
      <c r="AB21" s="8">
        <f>INDEX(전체모델결과!$A$2:$I$910,MATCH(ARIMA2차!$A21&amp;"_"&amp;ARIMA2차!AB$3,전체모델결과!$A$2:$A$910,0),6)</f>
        <v>3772.0459800215904</v>
      </c>
      <c r="AC21" s="8">
        <f>INDEX(전체모델결과!$A$2:$I$910,MATCH(ARIMA2차!$A21&amp;"_"&amp;ARIMA2차!AC$3,전체모델결과!$A$2:$A$910,0),6)</f>
        <v>3479.7839883157285</v>
      </c>
      <c r="AD21" s="8">
        <f>INDEX(전체모델결과!$A$2:$I$910,MATCH(ARIMA2차!$A21&amp;"_"&amp;ARIMA2차!AD$3,전체모델결과!$A$2:$A$910,0),6)</f>
        <v>3187.2310684027616</v>
      </c>
      <c r="AE21" s="8">
        <f>INDEX(전체모델결과!$A$2:$I$910,MATCH(ARIMA2차!$A21&amp;"_"&amp;ARIMA2차!AE$3,전체모델결과!$A$2:$A$910,0),6)</f>
        <v>2894.3872202829225</v>
      </c>
      <c r="AG21" s="3">
        <f>(W21-실제값!W21)^2</f>
        <v>2226285.7737240177</v>
      </c>
      <c r="AH21" s="3">
        <f>(X21-실제값!X21)^2</f>
        <v>2389835.7750979727</v>
      </c>
      <c r="AI21" s="3">
        <f>(Y21-실제값!Y21)^2</f>
        <v>3723883.8397480417</v>
      </c>
      <c r="AJ21" s="3">
        <f>(Z21-실제값!Z21)^2</f>
        <v>3849283.4156053597</v>
      </c>
      <c r="AK21" s="3">
        <f>(AA21-실제값!AA21)^2</f>
        <v>12103856.052862857</v>
      </c>
      <c r="AL21" s="3">
        <f>(AB21-실제값!AB21)^2</f>
        <v>20317194.635268345</v>
      </c>
      <c r="AM21" s="3">
        <f>(AC21-실제값!AC21)^2</f>
        <v>21328615.960965741</v>
      </c>
      <c r="AN21" s="3">
        <f>(AD21-실제값!AD21)^2</f>
        <v>23824835.898573238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INDEX(전체모델결과!$A$2:$I$910,MATCH(ARIMA2차!$A22&amp;"_"&amp;ARIMA2차!W$3,전체모델결과!$A$2:$A$910,0),6)</f>
        <v>7693.0967807237757</v>
      </c>
      <c r="X22" s="8">
        <f>INDEX(전체모델결과!$A$2:$I$910,MATCH(ARIMA2차!$A22&amp;"_"&amp;ARIMA2차!X$3,전체모델결과!$A$2:$A$910,0),6)</f>
        <v>7374.9872164690169</v>
      </c>
      <c r="Y22" s="8">
        <f>INDEX(전체모델결과!$A$2:$I$910,MATCH(ARIMA2차!$A22&amp;"_"&amp;ARIMA2차!Y$3,전체모델결과!$A$2:$A$910,0),6)</f>
        <v>7056.5584399341606</v>
      </c>
      <c r="Z22" s="8">
        <f>INDEX(전체모델결과!$A$2:$I$910,MATCH(ARIMA2차!$A22&amp;"_"&amp;ARIMA2차!Z$3,전체모델결과!$A$2:$A$910,0),6)</f>
        <v>6737.8104511192068</v>
      </c>
      <c r="AA22" s="8">
        <f>INDEX(전체모델결과!$A$2:$I$910,MATCH(ARIMA2차!$A22&amp;"_"&amp;ARIMA2차!AA$3,전체모델결과!$A$2:$A$910,0),6)</f>
        <v>6418.7432500242721</v>
      </c>
      <c r="AB22" s="8">
        <f>INDEX(전체모델결과!$A$2:$I$910,MATCH(ARIMA2차!$A22&amp;"_"&amp;ARIMA2차!AB$3,전체모델결과!$A$2:$A$910,0),6)</f>
        <v>6099.3568366491236</v>
      </c>
      <c r="AC22" s="8">
        <f>INDEX(전체모델결과!$A$2:$I$910,MATCH(ARIMA2차!$A22&amp;"_"&amp;ARIMA2차!AC$3,전체모델결과!$A$2:$A$910,0),6)</f>
        <v>5779.6512109938776</v>
      </c>
      <c r="AD22" s="8">
        <f>INDEX(전체모델결과!$A$2:$I$910,MATCH(ARIMA2차!$A22&amp;"_"&amp;ARIMA2차!AD$3,전체모델결과!$A$2:$A$910,0),6)</f>
        <v>5459.6263730585342</v>
      </c>
      <c r="AE22" s="8">
        <f>INDEX(전체모델결과!$A$2:$I$910,MATCH(ARIMA2차!$A22&amp;"_"&amp;ARIMA2차!AE$3,전체모델결과!$A$2:$A$910,0),6)</f>
        <v>5139.2823228430934</v>
      </c>
      <c r="AG22" s="3">
        <f>(W22-실제값!W22)^2</f>
        <v>3137772.5687869745</v>
      </c>
      <c r="AH22" s="3">
        <f>(X22-실제값!X22)^2</f>
        <v>3859205.1850152402</v>
      </c>
      <c r="AI22" s="3">
        <f>(Y22-실제값!Y22)^2</f>
        <v>3840079.3158079018</v>
      </c>
      <c r="AJ22" s="3">
        <f>(Z22-실제값!Z22)^2</f>
        <v>5135006.447435556</v>
      </c>
      <c r="AK22" s="3">
        <f>(AA22-실제값!AA22)^2</f>
        <v>17468619.919784755</v>
      </c>
      <c r="AL22" s="3">
        <f>(AB22-실제값!AB22)^2</f>
        <v>26561640.705768868</v>
      </c>
      <c r="AM22" s="3">
        <f>(AC22-실제값!AC22)^2</f>
        <v>24264328.552822497</v>
      </c>
      <c r="AN22" s="3">
        <f>(AD22-실제값!AD22)^2</f>
        <v>24591640.815575715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INDEX(전체모델결과!$A$2:$I$910,MATCH(ARIMA2차!$A23&amp;"_"&amp;ARIMA2차!W$3,전체모델결과!$A$2:$A$910,0),6)</f>
        <v>9311.5405300806742</v>
      </c>
      <c r="X23" s="8">
        <f>INDEX(전체모델결과!$A$2:$I$910,MATCH(ARIMA2차!$A23&amp;"_"&amp;ARIMA2차!X$3,전체모델결과!$A$2:$A$910,0),6)</f>
        <v>9024.8384974974906</v>
      </c>
      <c r="Y23" s="8">
        <f>INDEX(전체모델결과!$A$2:$I$910,MATCH(ARIMA2차!$A23&amp;"_"&amp;ARIMA2차!Y$3,전체모델결과!$A$2:$A$910,0),6)</f>
        <v>8737.8475994187174</v>
      </c>
      <c r="Z23" s="8">
        <f>INDEX(전체모델결과!$A$2:$I$910,MATCH(ARIMA2차!$A23&amp;"_"&amp;ARIMA2차!Z$3,전체모델결과!$A$2:$A$910,0),6)</f>
        <v>8450.5678358444711</v>
      </c>
      <c r="AA23" s="8">
        <f>INDEX(전체모델결과!$A$2:$I$910,MATCH(ARIMA2차!$A23&amp;"_"&amp;ARIMA2차!AA$3,전체모델결과!$A$2:$A$910,0),6)</f>
        <v>8162.9992067746352</v>
      </c>
      <c r="AB23" s="8">
        <f>INDEX(전체모델결과!$A$2:$I$910,MATCH(ARIMA2차!$A23&amp;"_"&amp;ARIMA2차!AB$3,전체모델결과!$A$2:$A$910,0),6)</f>
        <v>7875.1417122092098</v>
      </c>
      <c r="AC23" s="8">
        <f>INDEX(전체모델결과!$A$2:$I$910,MATCH(ARIMA2차!$A23&amp;"_"&amp;ARIMA2차!AC$3,전체모델결과!$A$2:$A$910,0),6)</f>
        <v>7586.9953521481948</v>
      </c>
      <c r="AD23" s="8">
        <f>INDEX(전체모델결과!$A$2:$I$910,MATCH(ARIMA2차!$A23&amp;"_"&amp;ARIMA2차!AD$3,전체모델결과!$A$2:$A$910,0),6)</f>
        <v>7298.5601265914738</v>
      </c>
      <c r="AE23" s="8">
        <f>INDEX(전체모델결과!$A$2:$I$910,MATCH(ARIMA2차!$A23&amp;"_"&amp;ARIMA2차!AE$3,전체모델결과!$A$2:$A$910,0),6)</f>
        <v>7009.8360355393961</v>
      </c>
      <c r="AG23" s="3">
        <f>(W23-실제값!W23)^2</f>
        <v>2768077.7233303315</v>
      </c>
      <c r="AH23" s="3">
        <f>(X23-실제값!X23)^2</f>
        <v>5237880.2910057856</v>
      </c>
      <c r="AI23" s="3">
        <f>(Y23-실제값!Y23)^2</f>
        <v>1512001.5667728151</v>
      </c>
      <c r="AJ23" s="3">
        <f>(Z23-실제값!Z23)^2</f>
        <v>3091289.9603446857</v>
      </c>
      <c r="AK23" s="3">
        <f>(AA23-실제값!AA23)^2</f>
        <v>19557703.532352097</v>
      </c>
      <c r="AL23" s="3">
        <f>(AB23-실제값!AB23)^2</f>
        <v>30688182.692509659</v>
      </c>
      <c r="AM23" s="3">
        <f>(AC23-실제값!AC23)^2</f>
        <v>18229500.043983385</v>
      </c>
      <c r="AN23" s="3">
        <f>(AD23-실제값!AD23)^2</f>
        <v>19474779.300801996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INDEX(전체모델결과!$A$2:$I$910,MATCH(ARIMA2차!$A24&amp;"_"&amp;ARIMA2차!W$3,전체모델결과!$A$2:$A$910,0),6)</f>
        <v>10447.564948646643</v>
      </c>
      <c r="X24" s="8">
        <f>INDEX(전체모델결과!$A$2:$I$910,MATCH(ARIMA2차!$A24&amp;"_"&amp;ARIMA2차!X$3,전체모델결과!$A$2:$A$910,0),6)</f>
        <v>10222.168283906998</v>
      </c>
      <c r="Y24" s="8">
        <f>INDEX(전체모델결과!$A$2:$I$910,MATCH(ARIMA2차!$A24&amp;"_"&amp;ARIMA2차!Y$3,전체모델결과!$A$2:$A$910,0),6)</f>
        <v>9996.5429835812538</v>
      </c>
      <c r="Z24" s="8">
        <f>INDEX(전체모델결과!$A$2:$I$910,MATCH(ARIMA2차!$A24&amp;"_"&amp;ARIMA2차!Z$3,전체모델결과!$A$2:$A$910,0),6)</f>
        <v>9770.6890476692934</v>
      </c>
      <c r="AA24" s="8">
        <f>INDEX(전체모델결과!$A$2:$I$910,MATCH(ARIMA2차!$A24&amp;"_"&amp;ARIMA2차!AA$3,전체모델결과!$A$2:$A$910,0),6)</f>
        <v>9544.6064761712914</v>
      </c>
      <c r="AB24" s="8">
        <f>INDEX(전체모델결과!$A$2:$I$910,MATCH(ARIMA2차!$A24&amp;"_"&amp;ARIMA2차!AB$3,전체모델결과!$A$2:$A$910,0),6)</f>
        <v>9318.2952690870734</v>
      </c>
      <c r="AC24" s="8">
        <f>INDEX(전체모델결과!$A$2:$I$910,MATCH(ARIMA2차!$A24&amp;"_"&amp;ARIMA2차!AC$3,전체모델결과!$A$2:$A$910,0),6)</f>
        <v>9091.7554264167557</v>
      </c>
      <c r="AD24" s="8">
        <f>INDEX(전체모델결과!$A$2:$I$910,MATCH(ARIMA2차!$A24&amp;"_"&amp;ARIMA2차!AD$3,전체모델결과!$A$2:$A$910,0),6)</f>
        <v>8864.9869481602218</v>
      </c>
      <c r="AE24" s="8">
        <f>INDEX(전체모델결과!$A$2:$I$910,MATCH(ARIMA2차!$A24&amp;"_"&amp;ARIMA2차!AE$3,전체모델결과!$A$2:$A$910,0),6)</f>
        <v>8637.9898343176465</v>
      </c>
      <c r="AG24" s="3">
        <f>(W24-실제값!W24)^2</f>
        <v>1700589.8024369972</v>
      </c>
      <c r="AH24" s="3">
        <f>(X24-실제값!X24)^2</f>
        <v>3314751.5497804093</v>
      </c>
      <c r="AI24" s="3">
        <f>(Y24-실제값!Y24)^2</f>
        <v>871847.36692421744</v>
      </c>
      <c r="AJ24" s="3">
        <f>(Z24-실제값!Z24)^2</f>
        <v>2156809.2159577613</v>
      </c>
      <c r="AK24" s="3">
        <f>(AA24-실제값!AA24)^2</f>
        <v>15719321.328027187</v>
      </c>
      <c r="AL24" s="3">
        <f>(AB24-실제값!AB24)^2</f>
        <v>17507391.305302106</v>
      </c>
      <c r="AM24" s="3">
        <f>(AC24-실제값!AC24)^2</f>
        <v>12688716.108101189</v>
      </c>
      <c r="AN24" s="3">
        <f>(AD24-실제값!AD24)^2</f>
        <v>11259504.544174576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INDEX(전체모델결과!$A$2:$I$910,MATCH(ARIMA2차!$A25&amp;"_"&amp;ARIMA2차!W$3,전체모델결과!$A$2:$A$910,0),6)</f>
        <v>11872.364888006006</v>
      </c>
      <c r="X25" s="8">
        <f>INDEX(전체모델결과!$A$2:$I$910,MATCH(ARIMA2차!$A25&amp;"_"&amp;ARIMA2차!X$3,전체모델결과!$A$2:$A$910,0),6)</f>
        <v>11671.559930948482</v>
      </c>
      <c r="Y25" s="8">
        <f>INDEX(전체모델결과!$A$2:$I$910,MATCH(ARIMA2차!$A25&amp;"_"&amp;ARIMA2차!Y$3,전체모델결과!$A$2:$A$910,0),6)</f>
        <v>11470.550021955452</v>
      </c>
      <c r="Z25" s="8">
        <f>INDEX(전체모델결과!$A$2:$I$910,MATCH(ARIMA2차!$A25&amp;"_"&amp;ARIMA2차!Z$3,전체모델결과!$A$2:$A$910,0),6)</f>
        <v>11269.335161026916</v>
      </c>
      <c r="AA25" s="8">
        <f>INDEX(전체모델결과!$A$2:$I$910,MATCH(ARIMA2차!$A25&amp;"_"&amp;ARIMA2차!AA$3,전체모델결과!$A$2:$A$910,0),6)</f>
        <v>11067.915348162933</v>
      </c>
      <c r="AB25" s="8">
        <f>INDEX(전체모델결과!$A$2:$I$910,MATCH(ARIMA2차!$A25&amp;"_"&amp;ARIMA2차!AB$3,전체모델결과!$A$2:$A$910,0),6)</f>
        <v>10866.290583363443</v>
      </c>
      <c r="AC25" s="8">
        <f>INDEX(전체모델결과!$A$2:$I$910,MATCH(ARIMA2차!$A25&amp;"_"&amp;ARIMA2차!AC$3,전체모델결과!$A$2:$A$910,0),6)</f>
        <v>10664.460866628448</v>
      </c>
      <c r="AD25" s="8">
        <f>INDEX(전체모델결과!$A$2:$I$910,MATCH(ARIMA2차!$A25&amp;"_"&amp;ARIMA2차!AD$3,전체모델결과!$A$2:$A$910,0),6)</f>
        <v>10462.426197957946</v>
      </c>
      <c r="AE25" s="8">
        <f>INDEX(전체모델결과!$A$2:$I$910,MATCH(ARIMA2차!$A25&amp;"_"&amp;ARIMA2차!AE$3,전체모델결과!$A$2:$A$910,0),6)</f>
        <v>10260.186577351938</v>
      </c>
      <c r="AG25" s="3">
        <f>(W25-실제값!W25)^2</f>
        <v>4073973.7252092813</v>
      </c>
      <c r="AH25" s="3">
        <f>(X25-실제값!X25)^2</f>
        <v>1425928.5191533521</v>
      </c>
      <c r="AI25" s="3">
        <f>(Y25-실제값!Y25)^2</f>
        <v>1372867.926980084</v>
      </c>
      <c r="AJ25" s="3">
        <f>(Z25-실제값!Z25)^2</f>
        <v>3473599.0038588797</v>
      </c>
      <c r="AK25" s="3">
        <f>(AA25-실제값!AA25)^2</f>
        <v>18747611.055361748</v>
      </c>
      <c r="AL25" s="3">
        <f>(AB25-실제값!AB25)^2</f>
        <v>21593702.738862898</v>
      </c>
      <c r="AM25" s="3">
        <f>(AC25-실제값!AC25)^2</f>
        <v>10209582.98300579</v>
      </c>
      <c r="AN25" s="3">
        <f>(AD25-실제값!AD25)^2</f>
        <v>7752608.3266707938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INDEX(전체모델결과!$A$2:$I$910,MATCH(ARIMA2차!$A26&amp;"_"&amp;ARIMA2차!W$3,전체모델결과!$A$2:$A$910,0),6)</f>
        <v>12925.048849090032</v>
      </c>
      <c r="X26" s="8">
        <f>INDEX(전체모델결과!$A$2:$I$910,MATCH(ARIMA2차!$A26&amp;"_"&amp;ARIMA2차!X$3,전체모델결과!$A$2:$A$910,0),6)</f>
        <v>12821.288630116731</v>
      </c>
      <c r="Y26" s="8">
        <f>INDEX(전체모델결과!$A$2:$I$910,MATCH(ARIMA2차!$A26&amp;"_"&amp;ARIMA2차!Y$3,전체모델결과!$A$2:$A$910,0),6)</f>
        <v>12717.419168254448</v>
      </c>
      <c r="Z26" s="8">
        <f>INDEX(전체모델결과!$A$2:$I$910,MATCH(ARIMA2차!$A26&amp;"_"&amp;ARIMA2차!Z$3,전체모델결과!$A$2:$A$910,0),6)</f>
        <v>12613.440463503212</v>
      </c>
      <c r="AA26" s="8">
        <f>INDEX(전체모델결과!$A$2:$I$910,MATCH(ARIMA2차!$A26&amp;"_"&amp;ARIMA2차!AA$3,전체모델결과!$A$2:$A$910,0),6)</f>
        <v>12509.352515862993</v>
      </c>
      <c r="AB26" s="8">
        <f>INDEX(전체모델결과!$A$2:$I$910,MATCH(ARIMA2차!$A26&amp;"_"&amp;ARIMA2차!AB$3,전체모델결과!$A$2:$A$910,0),6)</f>
        <v>12405.155325333821</v>
      </c>
      <c r="AC26" s="8">
        <f>INDEX(전체모델결과!$A$2:$I$910,MATCH(ARIMA2차!$A26&amp;"_"&amp;ARIMA2차!AC$3,전체모델결과!$A$2:$A$910,0),6)</f>
        <v>12300.848891915695</v>
      </c>
      <c r="AD26" s="8">
        <f>INDEX(전체모델결과!$A$2:$I$910,MATCH(ARIMA2차!$A26&amp;"_"&amp;ARIMA2차!AD$3,전체모델결과!$A$2:$A$910,0),6)</f>
        <v>12196.433215608587</v>
      </c>
      <c r="AE26" s="8">
        <f>INDEX(전체모델결과!$A$2:$I$910,MATCH(ARIMA2차!$A26&amp;"_"&amp;ARIMA2차!AE$3,전체모델결과!$A$2:$A$910,0),6)</f>
        <v>12091.908296412497</v>
      </c>
      <c r="AG26" s="3">
        <f>(W26-실제값!W26)^2</f>
        <v>1564007.5949912069</v>
      </c>
      <c r="AH26" s="3">
        <f>(X26-실제값!X26)^2</f>
        <v>683917.55592162744</v>
      </c>
      <c r="AI26" s="3">
        <f>(Y26-실제값!Y26)^2</f>
        <v>217887.1663317754</v>
      </c>
      <c r="AJ26" s="3">
        <f>(Z26-실제값!Z26)^2</f>
        <v>334977.5501542323</v>
      </c>
      <c r="AK26" s="3">
        <f>(AA26-실제값!AA26)^2</f>
        <v>11270521.445653914</v>
      </c>
      <c r="AL26" s="3">
        <f>(AB26-실제값!AB26)^2</f>
        <v>17603552.006230887</v>
      </c>
      <c r="AM26" s="3">
        <f>(AC26-실제값!AC26)^2</f>
        <v>7338084.0275815716</v>
      </c>
      <c r="AN26" s="3">
        <f>(AD26-실제값!AD26)^2</f>
        <v>2712297.5399971991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INDEX(전체모델결과!$A$2:$I$910,MATCH(ARIMA2차!$A27&amp;"_"&amp;ARIMA2차!W$3,전체모델결과!$A$2:$A$910,0),6)</f>
        <v>13186.376691987301</v>
      </c>
      <c r="X27" s="8">
        <f>INDEX(전체모델결과!$A$2:$I$910,MATCH(ARIMA2차!$A27&amp;"_"&amp;ARIMA2차!X$3,전체모델결과!$A$2:$A$910,0),6)</f>
        <v>13114.381430578534</v>
      </c>
      <c r="Y27" s="8">
        <f>INDEX(전체모델결과!$A$2:$I$910,MATCH(ARIMA2차!$A27&amp;"_"&amp;ARIMA2차!Y$3,전체모델결과!$A$2:$A$910,0),6)</f>
        <v>13042.308294977556</v>
      </c>
      <c r="Z27" s="8">
        <f>INDEX(전체모델결과!$A$2:$I$910,MATCH(ARIMA2차!$A27&amp;"_"&amp;ARIMA2차!Z$3,전체모델결과!$A$2:$A$910,0),6)</f>
        <v>12970.157285184338</v>
      </c>
      <c r="AA27" s="8">
        <f>INDEX(전체모델결과!$A$2:$I$910,MATCH(ARIMA2차!$A27&amp;"_"&amp;ARIMA2차!AA$3,전체모델결과!$A$2:$A$910,0),6)</f>
        <v>12897.928401198878</v>
      </c>
      <c r="AB27" s="8">
        <f>INDEX(전체모델결과!$A$2:$I$910,MATCH(ARIMA2차!$A27&amp;"_"&amp;ARIMA2차!AB$3,전체모델결과!$A$2:$A$910,0),6)</f>
        <v>12825.621643021208</v>
      </c>
      <c r="AC27" s="8">
        <f>INDEX(전체모델결과!$A$2:$I$910,MATCH(ARIMA2차!$A27&amp;"_"&amp;ARIMA2차!AC$3,전체모델결과!$A$2:$A$910,0),6)</f>
        <v>12753.237010651297</v>
      </c>
      <c r="AD27" s="8">
        <f>INDEX(전체모델결과!$A$2:$I$910,MATCH(ARIMA2차!$A27&amp;"_"&amp;ARIMA2차!AD$3,전체모델결과!$A$2:$A$910,0),6)</f>
        <v>12680.774504089175</v>
      </c>
      <c r="AE27" s="8">
        <f>INDEX(전체모델결과!$A$2:$I$910,MATCH(ARIMA2차!$A27&amp;"_"&amp;ARIMA2차!AE$3,전체모델결과!$A$2:$A$910,0),6)</f>
        <v>12608.234123334783</v>
      </c>
      <c r="AG27" s="3">
        <f>(W27-실제값!W27)^2</f>
        <v>2992487.8746829908</v>
      </c>
      <c r="AH27" s="3">
        <f>(X27-실제값!X27)^2</f>
        <v>2071029.8887796523</v>
      </c>
      <c r="AI27" s="3">
        <f>(Y27-실제값!Y27)^2</f>
        <v>435570.95561809832</v>
      </c>
      <c r="AJ27" s="3">
        <f>(Z27-실제값!Z27)^2</f>
        <v>87788.865767919822</v>
      </c>
      <c r="AK27" s="3">
        <f>(AA27-실제값!AA27)^2</f>
        <v>13218925.408624303</v>
      </c>
      <c r="AL27" s="3">
        <f>(AB27-실제값!AB27)^2</f>
        <v>15054253.979260504</v>
      </c>
      <c r="AM27" s="3">
        <f>(AC27-실제값!AC27)^2</f>
        <v>8274961.2389109451</v>
      </c>
      <c r="AN27" s="3">
        <f>(AD27-실제값!AD27)^2</f>
        <v>3503172.4856575155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INDEX(전체모델결과!$A$2:$I$910,MATCH(ARIMA2차!$A28&amp;"_"&amp;ARIMA2차!W$3,전체모델결과!$A$2:$A$910,0),6)</f>
        <v>13793.889178157522</v>
      </c>
      <c r="X28" s="8">
        <f>INDEX(전체모델결과!$A$2:$I$910,MATCH(ARIMA2차!$A28&amp;"_"&amp;ARIMA2차!X$3,전체모델결과!$A$2:$A$910,0),6)</f>
        <v>13780.715095686886</v>
      </c>
      <c r="Y28" s="8">
        <f>INDEX(전체모델결과!$A$2:$I$910,MATCH(ARIMA2차!$A28&amp;"_"&amp;ARIMA2차!Y$3,전체모델결과!$A$2:$A$910,0),6)</f>
        <v>13767.521165631319</v>
      </c>
      <c r="Z28" s="8">
        <f>INDEX(전체모델결과!$A$2:$I$910,MATCH(ARIMA2차!$A28&amp;"_"&amp;ARIMA2차!Z$3,전체모델결과!$A$2:$A$910,0),6)</f>
        <v>13754.307387990819</v>
      </c>
      <c r="AA28" s="8">
        <f>INDEX(전체모델결과!$A$2:$I$910,MATCH(ARIMA2차!$A28&amp;"_"&amp;ARIMA2차!AA$3,전체모델결과!$A$2:$A$910,0),6)</f>
        <v>13741.073762765387</v>
      </c>
      <c r="AB28" s="8">
        <f>INDEX(전체모델결과!$A$2:$I$910,MATCH(ARIMA2차!$A28&amp;"_"&amp;ARIMA2차!AB$3,전체모델결과!$A$2:$A$910,0),6)</f>
        <v>13727.820289955023</v>
      </c>
      <c r="AC28" s="8">
        <f>INDEX(전체모델결과!$A$2:$I$910,MATCH(ARIMA2차!$A28&amp;"_"&amp;ARIMA2차!AC$3,전체모델결과!$A$2:$A$910,0),6)</f>
        <v>13714.546969559728</v>
      </c>
      <c r="AD28" s="8">
        <f>INDEX(전체모델결과!$A$2:$I$910,MATCH(ARIMA2차!$A28&amp;"_"&amp;ARIMA2차!AD$3,전체모델결과!$A$2:$A$910,0),6)</f>
        <v>13701.2538015795</v>
      </c>
      <c r="AE28" s="8">
        <f>INDEX(전체모델결과!$A$2:$I$910,MATCH(ARIMA2차!$A28&amp;"_"&amp;ARIMA2차!AE$3,전체모델결과!$A$2:$A$910,0),6)</f>
        <v>13687.94078601434</v>
      </c>
      <c r="AG28" s="3">
        <f>(W28-실제값!W28)^2</f>
        <v>3102101.7873041094</v>
      </c>
      <c r="AH28" s="3">
        <f>(X28-실제값!X28)^2</f>
        <v>2524273.9884806201</v>
      </c>
      <c r="AI28" s="3">
        <f>(Y28-실제값!Y28)^2</f>
        <v>475646.12595031474</v>
      </c>
      <c r="AJ28" s="3">
        <f>(Z28-실제값!Z28)^2</f>
        <v>2345.492701557981</v>
      </c>
      <c r="AK28" s="3">
        <f>(AA28-실제값!AA28)^2</f>
        <v>11397971.227401556</v>
      </c>
      <c r="AL28" s="3">
        <f>(AB28-실제값!AB28)^2</f>
        <v>15813600.468483735</v>
      </c>
      <c r="AM28" s="3">
        <f>(AC28-실제값!AC28)^2</f>
        <v>8068221.7049688408</v>
      </c>
      <c r="AN28" s="3">
        <f>(AD28-실제값!AD28)^2</f>
        <v>1881290.0860285298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INDEX(전체모델결과!$A$2:$I$910,MATCH(ARIMA2차!$A29&amp;"_"&amp;ARIMA2차!W$3,전체모델결과!$A$2:$A$910,0),6)</f>
        <v>13889.7912844235</v>
      </c>
      <c r="X29" s="8">
        <f>INDEX(전체모델결과!$A$2:$I$910,MATCH(ARIMA2차!$A29&amp;"_"&amp;ARIMA2차!X$3,전체모델결과!$A$2:$A$910,0),6)</f>
        <v>13900.588878899609</v>
      </c>
      <c r="Y29" s="8">
        <f>INDEX(전체모델결과!$A$2:$I$910,MATCH(ARIMA2차!$A29&amp;"_"&amp;ARIMA2차!Y$3,전체모델결과!$A$2:$A$910,0),6)</f>
        <v>13911.390348256289</v>
      </c>
      <c r="Z29" s="8">
        <f>INDEX(전체모델결과!$A$2:$I$910,MATCH(ARIMA2차!$A29&amp;"_"&amp;ARIMA2차!Z$3,전체모델결과!$A$2:$A$910,0),6)</f>
        <v>13922.195692493538</v>
      </c>
      <c r="AA29" s="8">
        <f>INDEX(전체모델결과!$A$2:$I$910,MATCH(ARIMA2차!$A29&amp;"_"&amp;ARIMA2차!AA$3,전체모델결과!$A$2:$A$910,0),6)</f>
        <v>13933.004911611355</v>
      </c>
      <c r="AB29" s="8">
        <f>INDEX(전체모델결과!$A$2:$I$910,MATCH(ARIMA2차!$A29&amp;"_"&amp;ARIMA2차!AB$3,전체모델결과!$A$2:$A$910,0),6)</f>
        <v>13943.818005609741</v>
      </c>
      <c r="AC29" s="8">
        <f>INDEX(전체모델결과!$A$2:$I$910,MATCH(ARIMA2차!$A29&amp;"_"&amp;ARIMA2차!AC$3,전체모델결과!$A$2:$A$910,0),6)</f>
        <v>13954.634974488694</v>
      </c>
      <c r="AD29" s="8">
        <f>INDEX(전체모델결과!$A$2:$I$910,MATCH(ARIMA2차!$A29&amp;"_"&amp;ARIMA2차!AD$3,전체모델결과!$A$2:$A$910,0),6)</f>
        <v>13965.455818248216</v>
      </c>
      <c r="AE29" s="8">
        <f>INDEX(전체모델결과!$A$2:$I$910,MATCH(ARIMA2차!$A29&amp;"_"&amp;ARIMA2차!AE$3,전체모델결과!$A$2:$A$910,0),6)</f>
        <v>13976.280536888307</v>
      </c>
      <c r="AG29" s="3">
        <f>(W29-실제값!W29)^2</f>
        <v>5444868.2338925041</v>
      </c>
      <c r="AH29" s="3">
        <f>(X29-실제값!X29)^2</f>
        <v>4046962.6144898189</v>
      </c>
      <c r="AI29" s="3">
        <f>(Y29-실제값!Y29)^2</f>
        <v>895529.80993439339</v>
      </c>
      <c r="AJ29" s="3">
        <f>(Z29-실제값!Z29)^2</f>
        <v>859580.30767364136</v>
      </c>
      <c r="AK29" s="3">
        <f>(AA29-실제값!AA29)^2</f>
        <v>15066406.274702638</v>
      </c>
      <c r="AL29" s="3">
        <f>(AB29-실제값!AB29)^2</f>
        <v>25273227.314514771</v>
      </c>
      <c r="AM29" s="3">
        <f>(AC29-실제값!AC29)^2</f>
        <v>11218112.738873444</v>
      </c>
      <c r="AN29" s="3">
        <f>(AD29-실제값!AD29)^2</f>
        <v>4940667.2166967886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INDEX(전체모델결과!$A$2:$I$910,MATCH(ARIMA2차!$A30&amp;"_"&amp;ARIMA2차!W$3,전체모델결과!$A$2:$A$910,0),6)</f>
        <v>14011.209470565429</v>
      </c>
      <c r="X30" s="8">
        <f>INDEX(전체모델결과!$A$2:$I$910,MATCH(ARIMA2차!$A30&amp;"_"&amp;ARIMA2차!X$3,전체모델결과!$A$2:$A$910,0),6)</f>
        <v>14012.382316551804</v>
      </c>
      <c r="Y30" s="8">
        <f>INDEX(전체모델결과!$A$2:$I$910,MATCH(ARIMA2차!$A30&amp;"_"&amp;ARIMA2차!Y$3,전체모델결과!$A$2:$A$910,0),6)</f>
        <v>14013.54943407143</v>
      </c>
      <c r="Z30" s="8">
        <f>INDEX(전체모델결과!$A$2:$I$910,MATCH(ARIMA2차!$A30&amp;"_"&amp;ARIMA2차!Z$3,전체모델결과!$A$2:$A$910,0),6)</f>
        <v>14014.710823124318</v>
      </c>
      <c r="AA30" s="8">
        <f>INDEX(전체모델결과!$A$2:$I$910,MATCH(ARIMA2차!$A30&amp;"_"&amp;ARIMA2차!AA$3,전체모델결과!$A$2:$A$910,0),6)</f>
        <v>14015.866483710461</v>
      </c>
      <c r="AB30" s="8">
        <f>INDEX(전체모델결과!$A$2:$I$910,MATCH(ARIMA2차!$A30&amp;"_"&amp;ARIMA2차!AB$3,전체모델결과!$A$2:$A$910,0),6)</f>
        <v>14017.016415829856</v>
      </c>
      <c r="AC30" s="8">
        <f>INDEX(전체모델결과!$A$2:$I$910,MATCH(ARIMA2차!$A30&amp;"_"&amp;ARIMA2차!AC$3,전체모델결과!$A$2:$A$910,0),6)</f>
        <v>14018.160619482511</v>
      </c>
      <c r="AD30" s="8">
        <f>INDEX(전체모델결과!$A$2:$I$910,MATCH(ARIMA2차!$A30&amp;"_"&amp;ARIMA2차!AD$3,전체모델결과!$A$2:$A$910,0),6)</f>
        <v>14019.299094668422</v>
      </c>
      <c r="AE30" s="8">
        <f>INDEX(전체모델결과!$A$2:$I$910,MATCH(ARIMA2차!$A30&amp;"_"&amp;ARIMA2차!AE$3,전체모델결과!$A$2:$A$910,0),6)</f>
        <v>14020.43184138759</v>
      </c>
      <c r="AG30" s="3">
        <f>(W30-실제값!W30)^2</f>
        <v>4106329.4964002087</v>
      </c>
      <c r="AH30" s="3">
        <f>(X30-실제값!X30)^2</f>
        <v>8047839.6138069658</v>
      </c>
      <c r="AI30" s="3">
        <f>(Y30-실제값!Y30)^2</f>
        <v>2249738.1287800116</v>
      </c>
      <c r="AJ30" s="3">
        <f>(Z30-실제값!Z30)^2</f>
        <v>2036784.337814796</v>
      </c>
      <c r="AK30" s="3">
        <f>(AA30-실제값!AA30)^2</f>
        <v>18467931.913334694</v>
      </c>
      <c r="AL30" s="3">
        <f>(AB30-실제값!AB30)^2</f>
        <v>32353612.209738273</v>
      </c>
      <c r="AM30" s="3">
        <f>(AC30-실제값!AC30)^2</f>
        <v>20102657.10887273</v>
      </c>
      <c r="AN30" s="3">
        <f>(AD30-실제값!AD30)^2</f>
        <v>7658261.0867430242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INDEX(전체모델결과!$A$2:$I$910,MATCH(ARIMA2차!$A31&amp;"_"&amp;ARIMA2차!W$3,전체모델결과!$A$2:$A$910,0),6)</f>
        <v>14078.559747408261</v>
      </c>
      <c r="X31" s="8">
        <f>INDEX(전체모델결과!$A$2:$I$910,MATCH(ARIMA2차!$A31&amp;"_"&amp;ARIMA2차!X$3,전체모델결과!$A$2:$A$910,0),6)</f>
        <v>14083.18121419811</v>
      </c>
      <c r="Y31" s="8">
        <f>INDEX(전체모델결과!$A$2:$I$910,MATCH(ARIMA2차!$A31&amp;"_"&amp;ARIMA2차!Y$3,전체모델결과!$A$2:$A$910,0),6)</f>
        <v>14087.800338949506</v>
      </c>
      <c r="Z31" s="8">
        <f>INDEX(전체모델결과!$A$2:$I$910,MATCH(ARIMA2차!$A31&amp;"_"&amp;ARIMA2차!Z$3,전체모델결과!$A$2:$A$910,0),6)</f>
        <v>14092.417121662445</v>
      </c>
      <c r="AA31" s="8">
        <f>INDEX(전체모델결과!$A$2:$I$910,MATCH(ARIMA2차!$A31&amp;"_"&amp;ARIMA2차!AA$3,전체모델결과!$A$2:$A$910,0),6)</f>
        <v>14097.031562336928</v>
      </c>
      <c r="AB31" s="8">
        <f>INDEX(전체모델결과!$A$2:$I$910,MATCH(ARIMA2차!$A31&amp;"_"&amp;ARIMA2차!AB$3,전체모델결과!$A$2:$A$910,0),6)</f>
        <v>14101.643660972954</v>
      </c>
      <c r="AC31" s="8">
        <f>INDEX(전체모델결과!$A$2:$I$910,MATCH(ARIMA2차!$A31&amp;"_"&amp;ARIMA2차!AC$3,전체모델결과!$A$2:$A$910,0),6)</f>
        <v>14106.253417570522</v>
      </c>
      <c r="AD31" s="8">
        <f>INDEX(전체모델결과!$A$2:$I$910,MATCH(ARIMA2차!$A31&amp;"_"&amp;ARIMA2차!AD$3,전체모델결과!$A$2:$A$910,0),6)</f>
        <v>14110.860832129634</v>
      </c>
      <c r="AE31" s="8">
        <f>INDEX(전체모델결과!$A$2:$I$910,MATCH(ARIMA2차!$A31&amp;"_"&amp;ARIMA2차!AE$3,전체모델결과!$A$2:$A$910,0),6)</f>
        <v>14115.465904650291</v>
      </c>
      <c r="AG31" s="3">
        <f>(W31-실제값!W31)^2</f>
        <v>9639085.6493183374</v>
      </c>
      <c r="AH31" s="3">
        <f>(X31-실제값!X31)^2</f>
        <v>11365416.520107009</v>
      </c>
      <c r="AI31" s="3">
        <f>(Y31-실제값!Y31)^2</f>
        <v>7683229.3969761813</v>
      </c>
      <c r="AJ31" s="3">
        <f>(Z31-실제값!Z31)^2</f>
        <v>3113174.1757686934</v>
      </c>
      <c r="AK31" s="3">
        <f>(AA31-실제값!AA31)^2</f>
        <v>28633700.70509167</v>
      </c>
      <c r="AL31" s="3">
        <f>(AB31-실제값!AB31)^2</f>
        <v>42854756.405840024</v>
      </c>
      <c r="AM31" s="3">
        <f>(AC31-실제값!AC31)^2</f>
        <v>27339343.68713814</v>
      </c>
      <c r="AN31" s="3">
        <f>(AD31-실제값!AD31)^2</f>
        <v>14794697.485721566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INDEX(전체모델결과!$A$2:$I$910,MATCH(ARIMA2차!$A32&amp;"_"&amp;ARIMA2차!W$3,전체모델결과!$A$2:$A$910,0),6)</f>
        <v>14070.274706140684</v>
      </c>
      <c r="X32" s="8">
        <f>INDEX(전체모델결과!$A$2:$I$910,MATCH(ARIMA2차!$A32&amp;"_"&amp;ARIMA2차!X$3,전체모델결과!$A$2:$A$910,0),6)</f>
        <v>14062.180795547461</v>
      </c>
      <c r="Y32" s="8">
        <f>INDEX(전체모델결과!$A$2:$I$910,MATCH(ARIMA2차!$A32&amp;"_"&amp;ARIMA2차!Y$3,전체모델결과!$A$2:$A$910,0),6)</f>
        <v>14054.071938783167</v>
      </c>
      <c r="Z32" s="8">
        <f>INDEX(전체모델결과!$A$2:$I$910,MATCH(ARIMA2차!$A32&amp;"_"&amp;ARIMA2차!Z$3,전체모델결과!$A$2:$A$910,0),6)</f>
        <v>14045.948135847808</v>
      </c>
      <c r="AA32" s="8">
        <f>INDEX(전체모델결과!$A$2:$I$910,MATCH(ARIMA2차!$A32&amp;"_"&amp;ARIMA2차!AA$3,전체모델결과!$A$2:$A$910,0),6)</f>
        <v>14037.80938674137</v>
      </c>
      <c r="AB32" s="8">
        <f>INDEX(전체모델결과!$A$2:$I$910,MATCH(ARIMA2차!$A32&amp;"_"&amp;ARIMA2차!AB$3,전체모델결과!$A$2:$A$910,0),6)</f>
        <v>14029.655691463875</v>
      </c>
      <c r="AC32" s="8">
        <f>INDEX(전체모델결과!$A$2:$I$910,MATCH(ARIMA2차!$A32&amp;"_"&amp;ARIMA2차!AC$3,전체모델결과!$A$2:$A$910,0),6)</f>
        <v>14021.487050015301</v>
      </c>
      <c r="AD32" s="8">
        <f>INDEX(전체모델결과!$A$2:$I$910,MATCH(ARIMA2차!$A32&amp;"_"&amp;ARIMA2차!AD$3,전체모델결과!$A$2:$A$910,0),6)</f>
        <v>14013.303462395666</v>
      </c>
      <c r="AE32" s="8">
        <f>INDEX(전체모델결과!$A$2:$I$910,MATCH(ARIMA2차!$A32&amp;"_"&amp;ARIMA2차!AE$3,전체모델결과!$A$2:$A$910,0),6)</f>
        <v>14005.104928604957</v>
      </c>
      <c r="AG32" s="3">
        <f>(W32-실제값!W32)^2</f>
        <v>15314156.119307129</v>
      </c>
      <c r="AH32" s="3">
        <f>(X32-실제값!X32)^2</f>
        <v>16410302.169990094</v>
      </c>
      <c r="AI32" s="3">
        <f>(Y32-실제값!Y32)^2</f>
        <v>10980216.015586689</v>
      </c>
      <c r="AJ32" s="3">
        <f>(Z32-실제값!Z32)^2</f>
        <v>8010513.0315998476</v>
      </c>
      <c r="AK32" s="3">
        <f>(AA32-실제값!AA32)^2</f>
        <v>39378042.224179476</v>
      </c>
      <c r="AL32" s="3">
        <f>(AB32-실제값!AB32)^2</f>
        <v>60050300.573642679</v>
      </c>
      <c r="AM32" s="3">
        <f>(AC32-실제값!AC32)^2</f>
        <v>36887223.260609478</v>
      </c>
      <c r="AN32" s="3">
        <f>(AD32-실제값!AD32)^2</f>
        <v>23137289.20275607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INDEX(전체모델결과!$A$2:$I$910,MATCH(ARIMA2차!$A33&amp;"_"&amp;ARIMA2차!W$3,전체모델결과!$A$2:$A$910,0),6)</f>
        <v>14657.307947218818</v>
      </c>
      <c r="X33" s="8">
        <f>INDEX(전체모델결과!$A$2:$I$910,MATCH(ARIMA2차!$A33&amp;"_"&amp;ARIMA2차!X$3,전체모델결과!$A$2:$A$910,0),6)</f>
        <v>14666.402246319834</v>
      </c>
      <c r="Y33" s="8">
        <f>INDEX(전체모델결과!$A$2:$I$910,MATCH(ARIMA2차!$A33&amp;"_"&amp;ARIMA2차!Y$3,전체모델결과!$A$2:$A$910,0),6)</f>
        <v>14675.49835385818</v>
      </c>
      <c r="Z33" s="8">
        <f>INDEX(전체모델결과!$A$2:$I$910,MATCH(ARIMA2차!$A33&amp;"_"&amp;ARIMA2차!Z$3,전체모델결과!$A$2:$A$910,0),6)</f>
        <v>14684.596269833855</v>
      </c>
      <c r="AA33" s="8">
        <f>INDEX(전체모델결과!$A$2:$I$910,MATCH(ARIMA2차!$A33&amp;"_"&amp;ARIMA2차!AA$3,전체모델결과!$A$2:$A$910,0),6)</f>
        <v>14693.695994246864</v>
      </c>
      <c r="AB33" s="8">
        <f>INDEX(전체모델결과!$A$2:$I$910,MATCH(ARIMA2차!$A33&amp;"_"&amp;ARIMA2차!AB$3,전체모델결과!$A$2:$A$910,0),6)</f>
        <v>14702.7975270972</v>
      </c>
      <c r="AC33" s="8">
        <f>INDEX(전체모델결과!$A$2:$I$910,MATCH(ARIMA2차!$A33&amp;"_"&amp;ARIMA2차!AC$3,전체모델결과!$A$2:$A$910,0),6)</f>
        <v>14711.90086838487</v>
      </c>
      <c r="AD33" s="8">
        <f>INDEX(전체모델결과!$A$2:$I$910,MATCH(ARIMA2차!$A33&amp;"_"&amp;ARIMA2차!AD$3,전체모델결과!$A$2:$A$910,0),6)</f>
        <v>14721.006018109867</v>
      </c>
      <c r="AE33" s="8">
        <f>INDEX(전체모델결과!$A$2:$I$910,MATCH(ARIMA2차!$A33&amp;"_"&amp;ARIMA2차!AE$3,전체모델결과!$A$2:$A$910,0),6)</f>
        <v>14730.112976272198</v>
      </c>
      <c r="AG33" s="3">
        <f>(W33-실제값!W33)^2</f>
        <v>6741003.0471951552</v>
      </c>
      <c r="AH33" s="3">
        <f>(X33-실제값!X33)^2</f>
        <v>13186574.617728908</v>
      </c>
      <c r="AI33" s="3">
        <f>(Y33-실제값!Y33)^2</f>
        <v>8243643.3496854613</v>
      </c>
      <c r="AJ33" s="3">
        <f>(Z33-실제값!Z33)^2</f>
        <v>10070530.371505121</v>
      </c>
      <c r="AK33" s="3">
        <f>(AA33-실제값!AA33)^2</f>
        <v>45437309.504515812</v>
      </c>
      <c r="AL33" s="3">
        <f>(AB33-실제값!AB33)^2</f>
        <v>69684939.770690069</v>
      </c>
      <c r="AM33" s="3">
        <f>(AC33-실제값!AC33)^2</f>
        <v>51860609.419973232</v>
      </c>
      <c r="AN33" s="3">
        <f>(AD33-실제값!AD33)^2</f>
        <v>21174555.139075845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INDEX(전체모델결과!$A$2:$I$910,MATCH(ARIMA2차!$A34&amp;"_"&amp;ARIMA2차!W$3,전체모델결과!$A$2:$A$910,0),6)</f>
        <v>14352.974655394915</v>
      </c>
      <c r="X34" s="8">
        <f>INDEX(전체모델결과!$A$2:$I$910,MATCH(ARIMA2차!$A34&amp;"_"&amp;ARIMA2차!X$3,전체모델결과!$A$2:$A$910,0),6)</f>
        <v>14334.640534824153</v>
      </c>
      <c r="Y34" s="8">
        <f>INDEX(전체모델결과!$A$2:$I$910,MATCH(ARIMA2차!$A34&amp;"_"&amp;ARIMA2차!Y$3,전체모델결과!$A$2:$A$910,0),6)</f>
        <v>14316.281175134238</v>
      </c>
      <c r="Z34" s="8">
        <f>INDEX(전체모델결과!$A$2:$I$910,MATCH(ARIMA2차!$A34&amp;"_"&amp;ARIMA2차!Z$3,전체모델결과!$A$2:$A$910,0),6)</f>
        <v>14297.896576325184</v>
      </c>
      <c r="AA34" s="8">
        <f>INDEX(전체모델결과!$A$2:$I$910,MATCH(ARIMA2차!$A34&amp;"_"&amp;ARIMA2차!AA$3,전체모델결과!$A$2:$A$910,0),6)</f>
        <v>14279.486738396998</v>
      </c>
      <c r="AB34" s="8">
        <f>INDEX(전체모델결과!$A$2:$I$910,MATCH(ARIMA2차!$A34&amp;"_"&amp;ARIMA2차!AB$3,전체모델결과!$A$2:$A$910,0),6)</f>
        <v>14261.051661349673</v>
      </c>
      <c r="AC34" s="8">
        <f>INDEX(전체모델결과!$A$2:$I$910,MATCH(ARIMA2차!$A34&amp;"_"&amp;ARIMA2차!AC$3,전체모델결과!$A$2:$A$910,0),6)</f>
        <v>14242.591345183224</v>
      </c>
      <c r="AD34" s="8">
        <f>INDEX(전체모델결과!$A$2:$I$910,MATCH(ARIMA2차!$A34&amp;"_"&amp;ARIMA2차!AD$3,전체모델결과!$A$2:$A$910,0),6)</f>
        <v>14224.105789897621</v>
      </c>
      <c r="AE34" s="8">
        <f>INDEX(전체모델결과!$A$2:$I$910,MATCH(ARIMA2차!$A34&amp;"_"&amp;ARIMA2차!AE$3,전체모델결과!$A$2:$A$910,0),6)</f>
        <v>14205.594995492887</v>
      </c>
      <c r="AG34" s="3">
        <f>(W34-실제값!W34)^2</f>
        <v>11544867.866918921</v>
      </c>
      <c r="AH34" s="3">
        <f>(X34-실제값!X34)^2</f>
        <v>13900723.818571653</v>
      </c>
      <c r="AI34" s="3">
        <f>(Y34-실제값!Y34)^2</f>
        <v>18203542.010198429</v>
      </c>
      <c r="AJ34" s="3">
        <f>(Z34-실제값!Z34)^2</f>
        <v>18552772.54852955</v>
      </c>
      <c r="AK34" s="3">
        <f>(AA34-실제값!AA34)^2</f>
        <v>72695152.389829546</v>
      </c>
      <c r="AL34" s="3">
        <f>(AB34-실제값!AB34)^2</f>
        <v>95035643.27288799</v>
      </c>
      <c r="AM34" s="3">
        <f>(AC34-실제값!AC34)^2</f>
        <v>70806156.916741997</v>
      </c>
      <c r="AN34" s="3">
        <f>(AD34-실제값!AD34)^2</f>
        <v>43766749.751208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INDEX(전체모델결과!$A$2:$I$910,MATCH(ARIMA2차!$A35&amp;"_"&amp;ARIMA2차!W$3,전체모델결과!$A$2:$A$910,0),6)</f>
        <v>14531.371909856505</v>
      </c>
      <c r="X35" s="8">
        <f>INDEX(전체모델결과!$A$2:$I$910,MATCH(ARIMA2차!$A35&amp;"_"&amp;ARIMA2차!X$3,전체모델결과!$A$2:$A$910,0),6)</f>
        <v>14450.193119566422</v>
      </c>
      <c r="Y35" s="8">
        <f>INDEX(전체모델결과!$A$2:$I$910,MATCH(ARIMA2차!$A35&amp;"_"&amp;ARIMA2차!Y$3,전체모델결과!$A$2:$A$910,0),6)</f>
        <v>14368.926687420026</v>
      </c>
      <c r="Z35" s="8">
        <f>INDEX(전체모델결과!$A$2:$I$910,MATCH(ARIMA2차!$A35&amp;"_"&amp;ARIMA2차!Z$3,전체모델결과!$A$2:$A$910,0),6)</f>
        <v>14287.572613417375</v>
      </c>
      <c r="AA35" s="8">
        <f>INDEX(전체모델결과!$A$2:$I$910,MATCH(ARIMA2차!$A35&amp;"_"&amp;ARIMA2차!AA$3,전체모델결과!$A$2:$A$910,0),6)</f>
        <v>14206.130897558411</v>
      </c>
      <c r="AB35" s="8">
        <f>INDEX(전체모델결과!$A$2:$I$910,MATCH(ARIMA2차!$A35&amp;"_"&amp;ARIMA2차!AB$3,전체모델결과!$A$2:$A$910,0),6)</f>
        <v>14124.601539843163</v>
      </c>
      <c r="AC35" s="8">
        <f>INDEX(전체모델결과!$A$2:$I$910,MATCH(ARIMA2차!$A35&amp;"_"&amp;ARIMA2차!AC$3,전체모델결과!$A$2:$A$910,0),6)</f>
        <v>14042.984540271602</v>
      </c>
      <c r="AD35" s="8">
        <f>INDEX(전체모델결과!$A$2:$I$910,MATCH(ARIMA2차!$A35&amp;"_"&amp;ARIMA2차!AD$3,전체모델결과!$A$2:$A$910,0),6)</f>
        <v>13961.279898843757</v>
      </c>
      <c r="AE35" s="8">
        <f>INDEX(전체모델결과!$A$2:$I$910,MATCH(ARIMA2차!$A35&amp;"_"&amp;ARIMA2차!AE$3,전체모델결과!$A$2:$A$910,0),6)</f>
        <v>13879.487615559628</v>
      </c>
      <c r="AG35" s="3">
        <f>(W35-실제값!W35)^2</f>
        <v>14037827.229049755</v>
      </c>
      <c r="AH35" s="3">
        <f>(X35-실제값!X35)^2</f>
        <v>20344732.615847323</v>
      </c>
      <c r="AI35" s="3">
        <f>(Y35-실제값!Y35)^2</f>
        <v>15399319.881283924</v>
      </c>
      <c r="AJ35" s="3">
        <f>(Z35-실제값!Z35)^2</f>
        <v>21417644.720240824</v>
      </c>
      <c r="AK35" s="3">
        <f>(AA35-실제값!AA35)^2</f>
        <v>89385137.330843955</v>
      </c>
      <c r="AL35" s="3">
        <f>(AB35-실제값!AB35)^2</f>
        <v>123378043.08111788</v>
      </c>
      <c r="AM35" s="3">
        <f>(AC35-실제값!AC35)^2</f>
        <v>91508766.749046117</v>
      </c>
      <c r="AN35" s="3">
        <f>(AD35-실제값!AD35)^2</f>
        <v>67652738.850127861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INDEX(전체모델결과!$A$2:$I$910,MATCH(ARIMA2차!$A36&amp;"_"&amp;ARIMA2차!W$3,전체모델결과!$A$2:$A$910,0),6)</f>
        <v>14343.138455318054</v>
      </c>
      <c r="X36" s="8">
        <f>INDEX(전체모델결과!$A$2:$I$910,MATCH(ARIMA2차!$A36&amp;"_"&amp;ARIMA2차!X$3,전체모델결과!$A$2:$A$910,0),6)</f>
        <v>14219.352636408468</v>
      </c>
      <c r="Y36" s="8">
        <f>INDEX(전체모델결과!$A$2:$I$910,MATCH(ARIMA2차!$A36&amp;"_"&amp;ARIMA2차!Y$3,전체모델결과!$A$2:$A$910,0),6)</f>
        <v>14095.437020304089</v>
      </c>
      <c r="Z36" s="8">
        <f>INDEX(전체모델결과!$A$2:$I$910,MATCH(ARIMA2차!$A36&amp;"_"&amp;ARIMA2차!Z$3,전체모델결과!$A$2:$A$910,0),6)</f>
        <v>13971.391607004916</v>
      </c>
      <c r="AA36" s="8">
        <f>INDEX(전체모델결과!$A$2:$I$910,MATCH(ARIMA2차!$A36&amp;"_"&amp;ARIMA2차!AA$3,전체모델결과!$A$2:$A$910,0),6)</f>
        <v>13847.216396511008</v>
      </c>
      <c r="AB36" s="8">
        <f>INDEX(전체모델결과!$A$2:$I$910,MATCH(ARIMA2차!$A36&amp;"_"&amp;ARIMA2차!AB$3,전체모델결과!$A$2:$A$910,0),6)</f>
        <v>13722.911388822307</v>
      </c>
      <c r="AC36" s="8">
        <f>INDEX(전체모델결과!$A$2:$I$910,MATCH(ARIMA2차!$A36&amp;"_"&amp;ARIMA2차!AC$3,전체모델결과!$A$2:$A$910,0),6)</f>
        <v>13598.476583938871</v>
      </c>
      <c r="AD36" s="8">
        <f>INDEX(전체모델결과!$A$2:$I$910,MATCH(ARIMA2차!$A36&amp;"_"&amp;ARIMA2차!AD$3,전체모델결과!$A$2:$A$910,0),6)</f>
        <v>13473.9119818607</v>
      </c>
      <c r="AE36" s="8">
        <f>INDEX(전체모델결과!$A$2:$I$910,MATCH(ARIMA2차!$A36&amp;"_"&amp;ARIMA2차!AE$3,전체모델결과!$A$2:$A$910,0),6)</f>
        <v>13349.217582587677</v>
      </c>
      <c r="AG36" s="3">
        <f>(W36-실제값!W36)^2</f>
        <v>22862999.749120377</v>
      </c>
      <c r="AH36" s="3">
        <f>(X36-실제값!X36)^2</f>
        <v>34653951.934742577</v>
      </c>
      <c r="AI36" s="3">
        <f>(Y36-실제값!Y36)^2</f>
        <v>22392523.352026619</v>
      </c>
      <c r="AJ36" s="3">
        <f>(Z36-실제값!Z36)^2</f>
        <v>25610577.434590884</v>
      </c>
      <c r="AK36" s="3">
        <f>(AA36-실제값!AA36)^2</f>
        <v>93202806.608153835</v>
      </c>
      <c r="AL36" s="3">
        <f>(AB36-실제값!AB36)^2</f>
        <v>153947963.09410793</v>
      </c>
      <c r="AM36" s="3">
        <f>(AC36-실제값!AC36)^2</f>
        <v>148045762.88388792</v>
      </c>
      <c r="AN36" s="3">
        <f>(AD36-실제값!AD36)^2</f>
        <v>92566307.467205569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INDEX(전체모델결과!$A$2:$I$910,MATCH(ARIMA2차!$A37&amp;"_"&amp;ARIMA2차!W$3,전체모델결과!$A$2:$A$910,0),6)</f>
        <v>14668.030600879865</v>
      </c>
      <c r="X37" s="8">
        <f>INDEX(전체모델결과!$A$2:$I$910,MATCH(ARIMA2차!$A37&amp;"_"&amp;ARIMA2차!X$3,전체모델결과!$A$2:$A$910,0),6)</f>
        <v>14509.433948441409</v>
      </c>
      <c r="Y37" s="8">
        <f>INDEX(전체모델결과!$A$2:$I$910,MATCH(ARIMA2차!$A37&amp;"_"&amp;ARIMA2차!Y$3,전체모델결과!$A$2:$A$910,0),6)</f>
        <v>14350.672821574379</v>
      </c>
      <c r="Z37" s="8">
        <f>INDEX(전체모델결과!$A$2:$I$910,MATCH(ARIMA2차!$A37&amp;"_"&amp;ARIMA2차!Z$3,전체모델결과!$A$2:$A$910,0),6)</f>
        <v>14191.747220278659</v>
      </c>
      <c r="AA37" s="8">
        <f>INDEX(전체모델결과!$A$2:$I$910,MATCH(ARIMA2차!$A37&amp;"_"&amp;ARIMA2차!AA$3,전체모델결과!$A$2:$A$910,0),6)</f>
        <v>14032.657144554309</v>
      </c>
      <c r="AB37" s="8">
        <f>INDEX(전체모델결과!$A$2:$I$910,MATCH(ARIMA2차!$A37&amp;"_"&amp;ARIMA2차!AB$3,전체모델결과!$A$2:$A$910,0),6)</f>
        <v>13873.402594401385</v>
      </c>
      <c r="AC37" s="8">
        <f>INDEX(전체모델결과!$A$2:$I$910,MATCH(ARIMA2차!$A37&amp;"_"&amp;ARIMA2차!AC$3,전체모델결과!$A$2:$A$910,0),6)</f>
        <v>13713.983569819829</v>
      </c>
      <c r="AD37" s="8">
        <f>INDEX(전체모델결과!$A$2:$I$910,MATCH(ARIMA2차!$A37&amp;"_"&amp;ARIMA2차!AD$3,전체모델결과!$A$2:$A$910,0),6)</f>
        <v>13554.400070809585</v>
      </c>
      <c r="AE37" s="8">
        <f>INDEX(전체모델결과!$A$2:$I$910,MATCH(ARIMA2차!$A37&amp;"_"&amp;ARIMA2차!AE$3,전체모델결과!$A$2:$A$910,0),6)</f>
        <v>13394.652097370825</v>
      </c>
      <c r="AG37" s="3">
        <f>(W37-실제값!W37)^2</f>
        <v>21951439.163706515</v>
      </c>
      <c r="AH37" s="3">
        <f>(X37-실제값!X37)^2</f>
        <v>35274118.609976798</v>
      </c>
      <c r="AI37" s="3">
        <f>(Y37-실제값!Y37)^2</f>
        <v>28049799.883773897</v>
      </c>
      <c r="AJ37" s="3">
        <f>(Z37-실제값!Z37)^2</f>
        <v>29244445.805270981</v>
      </c>
      <c r="AK37" s="3">
        <f>(AA37-실제값!AA37)^2</f>
        <v>103827988.9296663</v>
      </c>
      <c r="AL37" s="3">
        <f>(AB37-실제값!AB37)^2</f>
        <v>159643403.72792703</v>
      </c>
      <c r="AM37" s="3">
        <f>(AC37-실제값!AC37)^2</f>
        <v>165697405.89051133</v>
      </c>
      <c r="AN37" s="3">
        <f>(AD37-실제값!AD37)^2</f>
        <v>126853449.30250847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INDEX(전체모델결과!$A$2:$I$910,MATCH(ARIMA2차!$A38&amp;"_"&amp;ARIMA2차!W$3,전체모델결과!$A$2:$A$910,0),6)</f>
        <v>15150.432849846373</v>
      </c>
      <c r="X38" s="8">
        <f>INDEX(전체모델결과!$A$2:$I$910,MATCH(ARIMA2차!$A38&amp;"_"&amp;ARIMA2차!X$3,전체모델결과!$A$2:$A$910,0),6)</f>
        <v>14965.945239825523</v>
      </c>
      <c r="Y38" s="8">
        <f>INDEX(전체모델결과!$A$2:$I$910,MATCH(ARIMA2차!$A38&amp;"_"&amp;ARIMA2차!Y$3,전체모델결과!$A$2:$A$910,0),6)</f>
        <v>14781.267245366704</v>
      </c>
      <c r="Z38" s="8">
        <f>INDEX(전체모델결과!$A$2:$I$910,MATCH(ARIMA2차!$A38&amp;"_"&amp;ARIMA2차!Z$3,전체모델결과!$A$2:$A$910,0),6)</f>
        <v>14596.398866469972</v>
      </c>
      <c r="AA38" s="8">
        <f>INDEX(전체모델결과!$A$2:$I$910,MATCH(ARIMA2차!$A38&amp;"_"&amp;ARIMA2차!AA$3,전체모델결과!$A$2:$A$910,0),6)</f>
        <v>14411.340103135211</v>
      </c>
      <c r="AB38" s="8">
        <f>INDEX(전체모델결과!$A$2:$I$910,MATCH(ARIMA2차!$A38&amp;"_"&amp;ARIMA2차!AB$3,전체모델결과!$A$2:$A$910,0),6)</f>
        <v>14226.090955362539</v>
      </c>
      <c r="AC38" s="8">
        <f>INDEX(전체모델결과!$A$2:$I$910,MATCH(ARIMA2차!$A38&amp;"_"&amp;ARIMA2차!AC$3,전체모델결과!$A$2:$A$910,0),6)</f>
        <v>14040.651423151896</v>
      </c>
      <c r="AD38" s="8">
        <f>INDEX(전체모델결과!$A$2:$I$910,MATCH(ARIMA2차!$A38&amp;"_"&amp;ARIMA2차!AD$3,전체모델결과!$A$2:$A$910,0),6)</f>
        <v>13855.021506503341</v>
      </c>
      <c r="AE38" s="8">
        <f>INDEX(전체모델결과!$A$2:$I$910,MATCH(ARIMA2차!$A38&amp;"_"&amp;ARIMA2차!AE$3,전체모델결과!$A$2:$A$910,0),6)</f>
        <v>13669.201205416757</v>
      </c>
      <c r="AG38" s="3">
        <f>(W38-실제값!W38)^2</f>
        <v>27419768.780805342</v>
      </c>
      <c r="AH38" s="3">
        <f>(X38-실제값!X38)^2</f>
        <v>36841724.208033144</v>
      </c>
      <c r="AI38" s="3">
        <f>(Y38-실제값!Y38)^2</f>
        <v>27751434.541188791</v>
      </c>
      <c r="AJ38" s="3">
        <f>(Z38-실제값!Z38)^2</f>
        <v>41373538.151879609</v>
      </c>
      <c r="AK38" s="3">
        <f>(AA38-실제값!AA38)^2</f>
        <v>107306555.04990284</v>
      </c>
      <c r="AL38" s="3">
        <f>(AB38-실제값!AB38)^2</f>
        <v>158544890.89216644</v>
      </c>
      <c r="AM38" s="3">
        <f>(AC38-실제값!AC38)^2</f>
        <v>153254269.37898993</v>
      </c>
      <c r="AN38" s="3">
        <f>(AD38-실제값!AD38)^2</f>
        <v>125459870.03344849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INDEX(전체모델결과!$A$2:$I$910,MATCH(ARIMA2차!$A39&amp;"_"&amp;ARIMA2차!W$3,전체모델결과!$A$2:$A$910,0),6)</f>
        <v>15513.188861882431</v>
      </c>
      <c r="X39" s="8">
        <f>INDEX(전체모델결과!$A$2:$I$910,MATCH(ARIMA2차!$A39&amp;"_"&amp;ARIMA2차!X$3,전체모델결과!$A$2:$A$910,0),6)</f>
        <v>15294.77308057918</v>
      </c>
      <c r="Y39" s="8">
        <f>INDEX(전체모델결과!$A$2:$I$910,MATCH(ARIMA2차!$A39&amp;"_"&amp;ARIMA2차!Y$3,전체모델결과!$A$2:$A$910,0),6)</f>
        <v>15076.133094203542</v>
      </c>
      <c r="Z39" s="8">
        <f>INDEX(전체모델결과!$A$2:$I$910,MATCH(ARIMA2차!$A39&amp;"_"&amp;ARIMA2차!Z$3,전체모델결과!$A$2:$A$910,0),6)</f>
        <v>14857.268902755517</v>
      </c>
      <c r="AA39" s="8">
        <f>INDEX(전체모델결과!$A$2:$I$910,MATCH(ARIMA2차!$A39&amp;"_"&amp;ARIMA2차!AA$3,전체모델결과!$A$2:$A$910,0),6)</f>
        <v>14638.180506235221</v>
      </c>
      <c r="AB39" s="8">
        <f>INDEX(전체모델결과!$A$2:$I$910,MATCH(ARIMA2차!$A39&amp;"_"&amp;ARIMA2차!AB$3,전체모델결과!$A$2:$A$910,0),6)</f>
        <v>14418.867904642597</v>
      </c>
      <c r="AC39" s="8">
        <f>INDEX(전체모델결과!$A$2:$I$910,MATCH(ARIMA2차!$A39&amp;"_"&amp;ARIMA2차!AC$3,전체모델결과!$A$2:$A$910,0),6)</f>
        <v>14199.331097977527</v>
      </c>
      <c r="AD39" s="8">
        <f>INDEX(전체모델결과!$A$2:$I$910,MATCH(ARIMA2차!$A39&amp;"_"&amp;ARIMA2차!AD$3,전체모델결과!$A$2:$A$910,0),6)</f>
        <v>13979.570086240186</v>
      </c>
      <c r="AE39" s="8">
        <f>INDEX(전체모델결과!$A$2:$I$910,MATCH(ARIMA2차!$A39&amp;"_"&amp;ARIMA2차!AE$3,전체모델결과!$A$2:$A$910,0),6)</f>
        <v>13759.584869430517</v>
      </c>
      <c r="AG39" s="3">
        <f>(W39-실제값!W39)^2</f>
        <v>25439465.124663856</v>
      </c>
      <c r="AH39" s="3">
        <f>(X39-실제값!X39)^2</f>
        <v>38848298.954045199</v>
      </c>
      <c r="AI39" s="3">
        <f>(Y39-실제값!Y39)^2</f>
        <v>40990398.982593</v>
      </c>
      <c r="AJ39" s="3">
        <f>(Z39-실제값!Z39)^2</f>
        <v>42966731.594407126</v>
      </c>
      <c r="AK39" s="3">
        <f>(AA39-실제값!AA39)^2</f>
        <v>117879474.46719</v>
      </c>
      <c r="AL39" s="3">
        <f>(AB39-실제값!AB39)^2</f>
        <v>184686937.00579318</v>
      </c>
      <c r="AM39" s="3">
        <f>(AC39-실제값!AC39)^2</f>
        <v>156497447.41407523</v>
      </c>
      <c r="AN39" s="3">
        <f>(AD39-실제값!AD39)^2</f>
        <v>148119508.19416881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INDEX(전체모델결과!$A$2:$I$910,MATCH(ARIMA2차!$A40&amp;"_"&amp;ARIMA2차!W$3,전체모델결과!$A$2:$A$910,0),6)</f>
        <v>15649.346351029817</v>
      </c>
      <c r="X40" s="8">
        <f>INDEX(전체모델결과!$A$2:$I$910,MATCH(ARIMA2차!$A40&amp;"_"&amp;ARIMA2차!X$3,전체모델결과!$A$2:$A$910,0),6)</f>
        <v>15357.656283186516</v>
      </c>
      <c r="Y40" s="8">
        <f>INDEX(전체모델결과!$A$2:$I$910,MATCH(ARIMA2차!$A40&amp;"_"&amp;ARIMA2차!Y$3,전체모델결과!$A$2:$A$910,0),6)</f>
        <v>15065.669286596938</v>
      </c>
      <c r="Z40" s="8">
        <f>INDEX(전체모델결과!$A$2:$I$910,MATCH(ARIMA2차!$A40&amp;"_"&amp;ARIMA2차!Z$3,전체모델결과!$A$2:$A$910,0),6)</f>
        <v>14773.385361261317</v>
      </c>
      <c r="AA40" s="8">
        <f>INDEX(전체모델결과!$A$2:$I$910,MATCH(ARIMA2차!$A40&amp;"_"&amp;ARIMA2차!AA$3,전체모델결과!$A$2:$A$910,0),6)</f>
        <v>14480.804507179535</v>
      </c>
      <c r="AB40" s="8">
        <f>INDEX(전체모델결과!$A$2:$I$910,MATCH(ARIMA2차!$A40&amp;"_"&amp;ARIMA2차!AB$3,전체모델결과!$A$2:$A$910,0),6)</f>
        <v>14187.92672435171</v>
      </c>
      <c r="AC40" s="8">
        <f>INDEX(전체모델결과!$A$2:$I$910,MATCH(ARIMA2차!$A40&amp;"_"&amp;ARIMA2차!AC$3,전체모델결과!$A$2:$A$910,0),6)</f>
        <v>13894.752012777841</v>
      </c>
      <c r="AD40" s="8">
        <f>INDEX(전체모델결과!$A$2:$I$910,MATCH(ARIMA2차!$A40&amp;"_"&amp;ARIMA2차!AD$3,전체모델결과!$A$2:$A$910,0),6)</f>
        <v>13601.280372457812</v>
      </c>
      <c r="AE40" s="8">
        <f>INDEX(전체모델결과!$A$2:$I$910,MATCH(ARIMA2차!$A40&amp;"_"&amp;ARIMA2차!AE$3,전체모델결과!$A$2:$A$910,0),6)</f>
        <v>13307.511803391739</v>
      </c>
      <c r="AG40" s="3">
        <f>(W40-실제값!W40)^2</f>
        <v>34432172.544516817</v>
      </c>
      <c r="AH40" s="3">
        <f>(X40-실제값!X40)^2</f>
        <v>45281755.08021906</v>
      </c>
      <c r="AI40" s="3">
        <f>(Y40-실제값!Y40)^2</f>
        <v>43175009.275652811</v>
      </c>
      <c r="AJ40" s="3">
        <f>(Z40-실제값!Z40)^2</f>
        <v>54863807.651398189</v>
      </c>
      <c r="AK40" s="3">
        <f>(AA40-실제값!AA40)^2</f>
        <v>136526492.25333339</v>
      </c>
      <c r="AL40" s="3">
        <f>(AB40-실제값!AB40)^2</f>
        <v>212232428.93134671</v>
      </c>
      <c r="AM40" s="3">
        <f>(AC40-실제값!AC40)^2</f>
        <v>214919116.56196013</v>
      </c>
      <c r="AN40" s="3">
        <f>(AD40-실제값!AD40)^2</f>
        <v>168824536.34110856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INDEX(전체모델결과!$A$2:$I$910,MATCH(ARIMA2차!$A41&amp;"_"&amp;ARIMA2차!W$3,전체모델결과!$A$2:$A$910,0),6)</f>
        <v>16364.490317392978</v>
      </c>
      <c r="X41" s="8">
        <f>INDEX(전체모델결과!$A$2:$I$910,MATCH(ARIMA2차!$A41&amp;"_"&amp;ARIMA2차!X$3,전체모델결과!$A$2:$A$910,0),6)</f>
        <v>16020.06524394406</v>
      </c>
      <c r="Y41" s="8">
        <f>INDEX(전체모델결과!$A$2:$I$910,MATCH(ARIMA2차!$A41&amp;"_"&amp;ARIMA2차!Y$3,전체모델결과!$A$2:$A$910,0),6)</f>
        <v>15675.290599468746</v>
      </c>
      <c r="Z41" s="8">
        <f>INDEX(전체모델결과!$A$2:$I$910,MATCH(ARIMA2차!$A41&amp;"_"&amp;ARIMA2차!Z$3,전체모델결과!$A$2:$A$910,0),6)</f>
        <v>15330.166383966804</v>
      </c>
      <c r="AA41" s="8">
        <f>INDEX(전체모델결과!$A$2:$I$910,MATCH(ARIMA2차!$A41&amp;"_"&amp;ARIMA2차!AA$3,전체모델결과!$A$2:$A$910,0),6)</f>
        <v>14984.692597438581</v>
      </c>
      <c r="AB41" s="8">
        <f>INDEX(전체모델결과!$A$2:$I$910,MATCH(ARIMA2차!$A41&amp;"_"&amp;ARIMA2차!AB$3,전체모델결과!$A$2:$A$910,0),6)</f>
        <v>14638.869239883963</v>
      </c>
      <c r="AC41" s="8">
        <f>INDEX(전체모델결과!$A$2:$I$910,MATCH(ARIMA2차!$A41&amp;"_"&amp;ARIMA2차!AC$3,전체모델결과!$A$2:$A$910,0),6)</f>
        <v>14292.696311302716</v>
      </c>
      <c r="AD41" s="8">
        <f>INDEX(전체모델결과!$A$2:$I$910,MATCH(ARIMA2차!$A41&amp;"_"&amp;ARIMA2차!AD$3,전체모델결과!$A$2:$A$910,0),6)</f>
        <v>13946.173811695189</v>
      </c>
      <c r="AE41" s="8">
        <f>INDEX(전체모델결과!$A$2:$I$910,MATCH(ARIMA2차!$A41&amp;"_"&amp;ARIMA2차!AE$3,전체모델결과!$A$2:$A$910,0),6)</f>
        <v>13599.30174106115</v>
      </c>
      <c r="AG41" s="3">
        <f>(W41-실제값!W41)^2</f>
        <v>37418956.292637728</v>
      </c>
      <c r="AH41" s="3">
        <f>(X41-실제값!X41)^2</f>
        <v>51042954.4686689</v>
      </c>
      <c r="AI41" s="3">
        <f>(Y41-실제값!Y41)^2</f>
        <v>45497324.236943364</v>
      </c>
      <c r="AJ41" s="3">
        <f>(Z41-실제값!Z41)^2</f>
        <v>64682947.910634153</v>
      </c>
      <c r="AK41" s="3">
        <f>(AA41-실제값!AA41)^2</f>
        <v>164453665.24155992</v>
      </c>
      <c r="AL41" s="3">
        <f>(AB41-실제값!AB41)^2</f>
        <v>204498163.91742191</v>
      </c>
      <c r="AM41" s="3">
        <f>(AC41-실제값!AC41)^2</f>
        <v>241306747.12217</v>
      </c>
      <c r="AN41" s="3">
        <f>(AD41-실제값!AD41)^2</f>
        <v>199906114.45671758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INDEX(전체모델결과!$A$2:$I$910,MATCH(ARIMA2차!$A42&amp;"_"&amp;ARIMA2차!W$3,전체모델결과!$A$2:$A$910,0),6)</f>
        <v>16682.72414352058</v>
      </c>
      <c r="X42" s="8">
        <f>INDEX(전체모델결과!$A$2:$I$910,MATCH(ARIMA2차!$A42&amp;"_"&amp;ARIMA2차!X$3,전체모델결과!$A$2:$A$910,0),6)</f>
        <v>16239.430513966596</v>
      </c>
      <c r="Y42" s="8">
        <f>INDEX(전체모델결과!$A$2:$I$910,MATCH(ARIMA2차!$A42&amp;"_"&amp;ARIMA2차!Y$3,전체모델결과!$A$2:$A$910,0),6)</f>
        <v>15795.689121606178</v>
      </c>
      <c r="Z42" s="8">
        <f>INDEX(전체모델결과!$A$2:$I$910,MATCH(ARIMA2차!$A42&amp;"_"&amp;ARIMA2차!Z$3,전체모델결과!$A$2:$A$910,0),6)</f>
        <v>15351.499966439325</v>
      </c>
      <c r="AA42" s="8">
        <f>INDEX(전체모델결과!$A$2:$I$910,MATCH(ARIMA2차!$A42&amp;"_"&amp;ARIMA2차!AA$3,전체모델결과!$A$2:$A$910,0),6)</f>
        <v>14906.863048465922</v>
      </c>
      <c r="AB42" s="8">
        <f>INDEX(전체모델결과!$A$2:$I$910,MATCH(ARIMA2차!$A42&amp;"_"&amp;ARIMA2차!AB$3,전체모델결과!$A$2:$A$910,0),6)</f>
        <v>14461.778367686085</v>
      </c>
      <c r="AC42" s="8">
        <f>INDEX(전체모델결과!$A$2:$I$910,MATCH(ARIMA2차!$A42&amp;"_"&amp;ARIMA2차!AC$3,전체모델결과!$A$2:$A$910,0),6)</f>
        <v>14016.245924099698</v>
      </c>
      <c r="AD42" s="8">
        <f>INDEX(전체모델결과!$A$2:$I$910,MATCH(ARIMA2차!$A42&amp;"_"&amp;ARIMA2차!AD$3,전체모델결과!$A$2:$A$910,0),6)</f>
        <v>13570.265717706876</v>
      </c>
      <c r="AE42" s="8">
        <f>INDEX(전체모델결과!$A$2:$I$910,MATCH(ARIMA2차!$A42&amp;"_"&amp;ARIMA2차!AE$3,전체모델결과!$A$2:$A$910,0),6)</f>
        <v>13123.837748507503</v>
      </c>
      <c r="AG42" s="3">
        <f>(W42-실제값!W42)^2</f>
        <v>38922396.863527402</v>
      </c>
      <c r="AH42" s="3">
        <f>(X42-실제값!X42)^2</f>
        <v>56999502.86831937</v>
      </c>
      <c r="AI42" s="3">
        <f>(Y42-실제값!Y42)^2</f>
        <v>69087425.031409696</v>
      </c>
      <c r="AJ42" s="3">
        <f>(Z42-실제값!Z42)^2</f>
        <v>79387931.998765469</v>
      </c>
      <c r="AK42" s="3">
        <f>(AA42-실제값!AA42)^2</f>
        <v>171614400.58168718</v>
      </c>
      <c r="AL42" s="3">
        <f>(AB42-실제값!AB42)^2</f>
        <v>258333022.02147472</v>
      </c>
      <c r="AM42" s="3">
        <f>(AC42-실제값!AC42)^2</f>
        <v>234715621.20751128</v>
      </c>
      <c r="AN42" s="3">
        <f>(AD42-실제값!AD42)^2</f>
        <v>230329592.87875301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INDEX(전체모델결과!$A$2:$I$910,MATCH(ARIMA2차!$A43&amp;"_"&amp;ARIMA2차!W$3,전체모델결과!$A$2:$A$910,0),6)</f>
        <v>18013.1044189448</v>
      </c>
      <c r="X43" s="8">
        <f>INDEX(전체모델결과!$A$2:$I$910,MATCH(ARIMA2차!$A43&amp;"_"&amp;ARIMA2차!X$3,전체모델결과!$A$2:$A$910,0),6)</f>
        <v>17588.852275660145</v>
      </c>
      <c r="Y43" s="8">
        <f>INDEX(전체모델결과!$A$2:$I$910,MATCH(ARIMA2차!$A43&amp;"_"&amp;ARIMA2차!Y$3,전체모델결과!$A$2:$A$910,0),6)</f>
        <v>17164.170596217853</v>
      </c>
      <c r="Z43" s="8">
        <f>INDEX(전체모델결과!$A$2:$I$910,MATCH(ARIMA2차!$A43&amp;"_"&amp;ARIMA2차!Z$3,전체모델결과!$A$2:$A$910,0),6)</f>
        <v>16739.059380617924</v>
      </c>
      <c r="AA43" s="8">
        <f>INDEX(전체모델결과!$A$2:$I$910,MATCH(ARIMA2차!$A43&amp;"_"&amp;ARIMA2차!AA$3,전체모델결과!$A$2:$A$910,0),6)</f>
        <v>16313.518628860358</v>
      </c>
      <c r="AB43" s="8">
        <f>INDEX(전체모델결과!$A$2:$I$910,MATCH(ARIMA2차!$A43&amp;"_"&amp;ARIMA2차!AB$3,전체모델결과!$A$2:$A$910,0),6)</f>
        <v>15887.548340945388</v>
      </c>
      <c r="AC43" s="8">
        <f>INDEX(전체모델결과!$A$2:$I$910,MATCH(ARIMA2차!$A43&amp;"_"&amp;ARIMA2차!AC$3,전체모델결과!$A$2:$A$910,0),6)</f>
        <v>15461.148516872665</v>
      </c>
      <c r="AD43" s="8">
        <f>INDEX(전체모델결과!$A$2:$I$910,MATCH(ARIMA2차!$A43&amp;"_"&amp;ARIMA2차!AD$3,전체모델결과!$A$2:$A$910,0),6)</f>
        <v>15034.319156642421</v>
      </c>
      <c r="AE43" s="8">
        <f>INDEX(전체모델결과!$A$2:$I$910,MATCH(ARIMA2차!$A43&amp;"_"&amp;ARIMA2차!AE$3,전체모델결과!$A$2:$A$910,0),6)</f>
        <v>14607.060260254657</v>
      </c>
      <c r="AG43" s="3">
        <f>(W43-실제값!W43)^2</f>
        <v>34203302.778194085</v>
      </c>
      <c r="AH43" s="3">
        <f>(X43-실제값!X43)^2</f>
        <v>48068978.300145596</v>
      </c>
      <c r="AI43" s="3">
        <f>(Y43-실제값!Y43)^2</f>
        <v>65506447.086368836</v>
      </c>
      <c r="AJ43" s="3">
        <f>(Z43-실제값!Z43)^2</f>
        <v>73055556.258704752</v>
      </c>
      <c r="AK43" s="3">
        <f>(AA43-실제값!AA43)^2</f>
        <v>189829976.1187627</v>
      </c>
      <c r="AL43" s="3">
        <f>(AB43-실제값!AB43)^2</f>
        <v>259127510.29139978</v>
      </c>
      <c r="AM43" s="3">
        <f>(AC43-실제값!AC43)^2</f>
        <v>252172145.57235596</v>
      </c>
      <c r="AN43" s="3">
        <f>(AD43-실제값!AD43)^2</f>
        <v>223818829.49044332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INDEX(전체모델결과!$A$2:$I$910,MATCH(ARIMA2차!$A44&amp;"_"&amp;ARIMA2차!W$3,전체모델결과!$A$2:$A$910,0),6)</f>
        <v>19253.42962356261</v>
      </c>
      <c r="X44" s="8">
        <f>INDEX(전체모델결과!$A$2:$I$910,MATCH(ARIMA2차!$A44&amp;"_"&amp;ARIMA2차!X$3,전체모델결과!$A$2:$A$910,0),6)</f>
        <v>18783.436609917087</v>
      </c>
      <c r="Y44" s="8">
        <f>INDEX(전체모델결과!$A$2:$I$910,MATCH(ARIMA2차!$A44&amp;"_"&amp;ARIMA2차!Y$3,전체모델결과!$A$2:$A$910,0),6)</f>
        <v>18312.968094708864</v>
      </c>
      <c r="Z44" s="8">
        <f>INDEX(전체모델결과!$A$2:$I$910,MATCH(ARIMA2차!$A44&amp;"_"&amp;ARIMA2차!Z$3,전체모델결과!$A$2:$A$910,0),6)</f>
        <v>17842.024077938055</v>
      </c>
      <c r="AA44" s="8">
        <f>INDEX(전체모델결과!$A$2:$I$910,MATCH(ARIMA2차!$A44&amp;"_"&amp;ARIMA2차!AA$3,전체모델결과!$A$2:$A$910,0),6)</f>
        <v>17370.604559604544</v>
      </c>
      <c r="AB44" s="8">
        <f>INDEX(전체모델결과!$A$2:$I$910,MATCH(ARIMA2차!$A44&amp;"_"&amp;ARIMA2차!AB$3,전체모델결과!$A$2:$A$910,0),6)</f>
        <v>16898.709539708332</v>
      </c>
      <c r="AC44" s="8">
        <f>INDEX(전체모델결과!$A$2:$I$910,MATCH(ARIMA2차!$A44&amp;"_"&amp;ARIMA2차!AC$3,전체모델결과!$A$2:$A$910,0),6)</f>
        <v>16426.339018249419</v>
      </c>
      <c r="AD44" s="8">
        <f>INDEX(전체모델결과!$A$2:$I$910,MATCH(ARIMA2차!$A44&amp;"_"&amp;ARIMA2차!AD$3,전체모델결과!$A$2:$A$910,0),6)</f>
        <v>15953.49299522792</v>
      </c>
      <c r="AE44" s="8">
        <f>INDEX(전체모델결과!$A$2:$I$910,MATCH(ARIMA2차!$A44&amp;"_"&amp;ARIMA2차!AE$3,전체모델결과!$A$2:$A$910,0),6)</f>
        <v>15480.17147064372</v>
      </c>
      <c r="AG44" s="3">
        <f>(W44-실제값!W44)^2</f>
        <v>18633521.599308066</v>
      </c>
      <c r="AH44" s="3">
        <f>(X44-실제값!X44)^2</f>
        <v>52389391.682614565</v>
      </c>
      <c r="AI44" s="3">
        <f>(Y44-실제값!Y44)^2</f>
        <v>48828468.070372604</v>
      </c>
      <c r="AJ44" s="3">
        <f>(Z44-실제값!Z44)^2</f>
        <v>98982095.734632254</v>
      </c>
      <c r="AK44" s="3">
        <f>(AA44-실제값!AA44)^2</f>
        <v>211352348.55169955</v>
      </c>
      <c r="AL44" s="3">
        <f>(AB44-실제값!AB44)^2</f>
        <v>262067186.35339826</v>
      </c>
      <c r="AM44" s="3">
        <f>(AC44-실제값!AC44)^2</f>
        <v>262019341.80336085</v>
      </c>
      <c r="AN44" s="3">
        <f>(AD44-실제값!AD44)^2</f>
        <v>240656421.59058166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INDEX(전체모델결과!$A$2:$I$910,MATCH(ARIMA2차!$A45&amp;"_"&amp;ARIMA2차!W$3,전체모델결과!$A$2:$A$910,0),6)</f>
        <v>20416.916111492785</v>
      </c>
      <c r="X45" s="8">
        <f>INDEX(전체모델결과!$A$2:$I$910,MATCH(ARIMA2차!$A45&amp;"_"&amp;ARIMA2차!X$3,전체모델결과!$A$2:$A$910,0),6)</f>
        <v>19841.272507410729</v>
      </c>
      <c r="Y45" s="8">
        <f>INDEX(전체모델결과!$A$2:$I$910,MATCH(ARIMA2차!$A45&amp;"_"&amp;ARIMA2차!Y$3,전체모델결과!$A$2:$A$910,0),6)</f>
        <v>19265.048069374869</v>
      </c>
      <c r="Z45" s="8">
        <f>INDEX(전체모델결과!$A$2:$I$910,MATCH(ARIMA2차!$A45&amp;"_"&amp;ARIMA2차!Z$3,전체모델결과!$A$2:$A$910,0),6)</f>
        <v>18688.242797384737</v>
      </c>
      <c r="AA45" s="8">
        <f>INDEX(전체모델결과!$A$2:$I$910,MATCH(ARIMA2차!$A45&amp;"_"&amp;ARIMA2차!AA$3,전체모델결과!$A$2:$A$910,0),6)</f>
        <v>18110.856691440567</v>
      </c>
      <c r="AB45" s="8">
        <f>INDEX(전체모델결과!$A$2:$I$910,MATCH(ARIMA2차!$A45&amp;"_"&amp;ARIMA2차!AB$3,전체모델결과!$A$2:$A$910,0),6)</f>
        <v>17532.889751542592</v>
      </c>
      <c r="AC45" s="8">
        <f>INDEX(전체모델결과!$A$2:$I$910,MATCH(ARIMA2차!$A45&amp;"_"&amp;ARIMA2차!AC$3,전체모델결과!$A$2:$A$910,0),6)</f>
        <v>16954.341977690579</v>
      </c>
      <c r="AD45" s="8">
        <f>INDEX(전체모델결과!$A$2:$I$910,MATCH(ARIMA2차!$A45&amp;"_"&amp;ARIMA2차!AD$3,전체모델결과!$A$2:$A$910,0),6)</f>
        <v>16375.213369884063</v>
      </c>
      <c r="AE45" s="8">
        <f>INDEX(전체모델결과!$A$2:$I$910,MATCH(ARIMA2차!$A45&amp;"_"&amp;ARIMA2차!AE$3,전체모델결과!$A$2:$A$910,0),6)</f>
        <v>15795.503928123973</v>
      </c>
      <c r="AG45" s="3">
        <f>(W45-실제값!W45)^2</f>
        <v>23907858.714472242</v>
      </c>
      <c r="AH45" s="3">
        <f>(X45-실제값!X45)^2</f>
        <v>36095663.900916748</v>
      </c>
      <c r="AI45" s="3">
        <f>(Y45-실제값!Y45)^2</f>
        <v>55281557.609053366</v>
      </c>
      <c r="AJ45" s="3">
        <f>(Z45-실제값!Z45)^2</f>
        <v>70102705.839068398</v>
      </c>
      <c r="AK45" s="3">
        <f>(AA45-실제값!AA45)^2</f>
        <v>208917360.6923945</v>
      </c>
      <c r="AL45" s="3">
        <f>(AB45-실제값!AB45)^2</f>
        <v>312534819.75418276</v>
      </c>
      <c r="AM45" s="3">
        <f>(AC45-실제값!AC45)^2</f>
        <v>300251966.14052194</v>
      </c>
      <c r="AN45" s="3">
        <f>(AD45-실제값!AD45)^2</f>
        <v>262692031.45447704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INDEX(전체모델결과!$A$2:$I$910,MATCH(ARIMA2차!$A46&amp;"_"&amp;ARIMA2차!W$3,전체모델결과!$A$2:$A$910,0),6)</f>
        <v>22429.944870403968</v>
      </c>
      <c r="X46" s="8">
        <f>INDEX(전체모델결과!$A$2:$I$910,MATCH(ARIMA2차!$A46&amp;"_"&amp;ARIMA2차!X$3,전체모델결과!$A$2:$A$910,0),6)</f>
        <v>21859.351526415674</v>
      </c>
      <c r="Y46" s="8">
        <f>INDEX(전체모델결과!$A$2:$I$910,MATCH(ARIMA2차!$A46&amp;"_"&amp;ARIMA2차!Y$3,전체모델결과!$A$2:$A$910,0),6)</f>
        <v>21288.181366057601</v>
      </c>
      <c r="Z46" s="8">
        <f>INDEX(전체모델결과!$A$2:$I$910,MATCH(ARIMA2차!$A46&amp;"_"&amp;ARIMA2차!Z$3,전체모델결과!$A$2:$A$910,0),6)</f>
        <v>20716.434389330447</v>
      </c>
      <c r="AA46" s="8">
        <f>INDEX(전체모델결과!$A$2:$I$910,MATCH(ARIMA2차!$A46&amp;"_"&amp;ARIMA2차!AA$3,전체모델결과!$A$2:$A$910,0),6)</f>
        <v>20144.110596233513</v>
      </c>
      <c r="AB46" s="8">
        <f>INDEX(전체모델결과!$A$2:$I$910,MATCH(ARIMA2차!$A46&amp;"_"&amp;ARIMA2차!AB$3,전체모델결과!$A$2:$A$910,0),6)</f>
        <v>19571.2099867668</v>
      </c>
      <c r="AC46" s="8">
        <f>INDEX(전체모델결과!$A$2:$I$910,MATCH(ARIMA2차!$A46&amp;"_"&amp;ARIMA2차!AC$3,전체모델결과!$A$2:$A$910,0),6)</f>
        <v>18997.732560930774</v>
      </c>
      <c r="AD46" s="8">
        <f>INDEX(전체모델결과!$A$2:$I$910,MATCH(ARIMA2차!$A46&amp;"_"&amp;ARIMA2차!AD$3,전체모델결과!$A$2:$A$910,0),6)</f>
        <v>18423.6783187252</v>
      </c>
      <c r="AE46" s="8">
        <f>INDEX(전체모델결과!$A$2:$I$910,MATCH(ARIMA2차!$A46&amp;"_"&amp;ARIMA2차!AE$3,전체모델결과!$A$2:$A$910,0),6)</f>
        <v>17849.047260150081</v>
      </c>
      <c r="AG46" s="3">
        <f>(W46-실제값!W46)^2</f>
        <v>11219950.25142853</v>
      </c>
      <c r="AH46" s="3">
        <f>(X46-실제값!X46)^2</f>
        <v>25642131.351443447</v>
      </c>
      <c r="AI46" s="3">
        <f>(Y46-실제값!Y46)^2</f>
        <v>28811454.586997703</v>
      </c>
      <c r="AJ46" s="3">
        <f>(Z46-실제값!Z46)^2</f>
        <v>70053094.207587242</v>
      </c>
      <c r="AK46" s="3">
        <f>(AA46-실제값!AA46)^2</f>
        <v>160505169.57555255</v>
      </c>
      <c r="AL46" s="3">
        <f>(AB46-실제값!AB46)^2</f>
        <v>277665042.62207741</v>
      </c>
      <c r="AM46" s="3">
        <f>(AC46-실제값!AC46)^2</f>
        <v>273657688.80875546</v>
      </c>
      <c r="AN46" s="3">
        <f>(AD46-실제값!AD46)^2</f>
        <v>254815046.20642149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INDEX(전체모델결과!$A$2:$I$910,MATCH(ARIMA2차!$A47&amp;"_"&amp;ARIMA2차!W$3,전체모델결과!$A$2:$A$910,0),6)</f>
        <v>23837.710530377924</v>
      </c>
      <c r="X47" s="8">
        <f>INDEX(전체모델결과!$A$2:$I$910,MATCH(ARIMA2차!$A47&amp;"_"&amp;ARIMA2차!X$3,전체모델결과!$A$2:$A$910,0),6)</f>
        <v>23174.747367812786</v>
      </c>
      <c r="Y47" s="8">
        <f>INDEX(전체모델결과!$A$2:$I$910,MATCH(ARIMA2차!$A47&amp;"_"&amp;ARIMA2차!Y$3,전체모델결과!$A$2:$A$910,0),6)</f>
        <v>22511.115105174715</v>
      </c>
      <c r="Z47" s="8">
        <f>INDEX(전체모델결과!$A$2:$I$910,MATCH(ARIMA2차!$A47&amp;"_"&amp;ARIMA2차!Z$3,전체모델결과!$A$2:$A$910,0),6)</f>
        <v>21846.813742463477</v>
      </c>
      <c r="AA47" s="8">
        <f>INDEX(전체모델결과!$A$2:$I$910,MATCH(ARIMA2차!$A47&amp;"_"&amp;ARIMA2차!AA$3,전체모델결과!$A$2:$A$910,0),6)</f>
        <v>21181.843279679073</v>
      </c>
      <c r="AB47" s="8">
        <f>INDEX(전체모델결과!$A$2:$I$910,MATCH(ARIMA2차!$A47&amp;"_"&amp;ARIMA2차!AB$3,전체모델결과!$A$2:$A$910,0),6)</f>
        <v>20516.203716821736</v>
      </c>
      <c r="AC47" s="8">
        <f>INDEX(전체모델결과!$A$2:$I$910,MATCH(ARIMA2차!$A47&amp;"_"&amp;ARIMA2차!AC$3,전체모델결과!$A$2:$A$910,0),6)</f>
        <v>19849.895053891232</v>
      </c>
      <c r="AD47" s="8">
        <f>INDEX(전체모델결과!$A$2:$I$910,MATCH(ARIMA2차!$A47&amp;"_"&amp;ARIMA2차!AD$3,전체모델결과!$A$2:$A$910,0),6)</f>
        <v>19182.91729088733</v>
      </c>
      <c r="AE47" s="8">
        <f>INDEX(전체모델결과!$A$2:$I$910,MATCH(ARIMA2차!$A47&amp;"_"&amp;ARIMA2차!AE$3,전체모델결과!$A$2:$A$910,0),6)</f>
        <v>18515.270427810494</v>
      </c>
      <c r="AG47" s="3">
        <f>(W47-실제값!W47)^2</f>
        <v>25004105.650676705</v>
      </c>
      <c r="AH47" s="3">
        <f>(X47-실제값!X47)^2</f>
        <v>27756312.51649341</v>
      </c>
      <c r="AI47" s="3">
        <f>(Y47-실제값!Y47)^2</f>
        <v>32940558.466374166</v>
      </c>
      <c r="AJ47" s="3">
        <f>(Z47-실제값!Z47)^2</f>
        <v>45664471.31591934</v>
      </c>
      <c r="AK47" s="3">
        <f>(AA47-실제값!AA47)^2</f>
        <v>180696386.97560489</v>
      </c>
      <c r="AL47" s="3">
        <f>(AB47-실제값!AB47)^2</f>
        <v>288211556.12742579</v>
      </c>
      <c r="AM47" s="3">
        <f>(AC47-실제값!AC47)^2</f>
        <v>291180412.29508513</v>
      </c>
      <c r="AN47" s="3">
        <f>(AD47-실제값!AD47)^2</f>
        <v>312943767.57669348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INDEX(전체모델결과!$A$2:$I$910,MATCH(ARIMA2차!$A48&amp;"_"&amp;ARIMA2차!W$3,전체모델결과!$A$2:$A$910,0),6)</f>
        <v>26992.908489114838</v>
      </c>
      <c r="X48" s="8">
        <f>INDEX(전체모델결과!$A$2:$I$910,MATCH(ARIMA2차!$A48&amp;"_"&amp;ARIMA2차!X$3,전체모델결과!$A$2:$A$910,0),6)</f>
        <v>26381.956579809543</v>
      </c>
      <c r="Y48" s="8">
        <f>INDEX(전체모델결과!$A$2:$I$910,MATCH(ARIMA2차!$A48&amp;"_"&amp;ARIMA2차!Y$3,전체모델결과!$A$2:$A$910,0),6)</f>
        <v>25770.385591427563</v>
      </c>
      <c r="Z48" s="8">
        <f>INDEX(전체모델결과!$A$2:$I$910,MATCH(ARIMA2차!$A48&amp;"_"&amp;ARIMA2차!Z$3,전체모델결과!$A$2:$A$910,0),6)</f>
        <v>25158.195523969131</v>
      </c>
      <c r="AA48" s="8">
        <f>INDEX(전체모델결과!$A$2:$I$910,MATCH(ARIMA2차!$A48&amp;"_"&amp;ARIMA2차!AA$3,전체모델결과!$A$2:$A$910,0),6)</f>
        <v>24545.386377433781</v>
      </c>
      <c r="AB48" s="8">
        <f>INDEX(전체모델결과!$A$2:$I$910,MATCH(ARIMA2차!$A48&amp;"_"&amp;ARIMA2차!AB$3,전체모델결과!$A$2:$A$910,0),6)</f>
        <v>23931.958151821746</v>
      </c>
      <c r="AC48" s="8">
        <f>INDEX(전체모델결과!$A$2:$I$910,MATCH(ARIMA2차!$A48&amp;"_"&amp;ARIMA2차!AC$3,전체모델결과!$A$2:$A$910,0),6)</f>
        <v>23317.910847133026</v>
      </c>
      <c r="AD48" s="8">
        <f>INDEX(전체모델결과!$A$2:$I$910,MATCH(ARIMA2차!$A48&amp;"_"&amp;ARIMA2차!AD$3,전체모델결과!$A$2:$A$910,0),6)</f>
        <v>22703.24446336762</v>
      </c>
      <c r="AE48" s="8">
        <f>INDEX(전체모델결과!$A$2:$I$910,MATCH(ARIMA2차!$A48&amp;"_"&amp;ARIMA2차!AE$3,전체모델결과!$A$2:$A$910,0),6)</f>
        <v>22087.959000525763</v>
      </c>
      <c r="AG48" s="3">
        <f>(W48-실제값!W48)^2</f>
        <v>8455945.8478577938</v>
      </c>
      <c r="AH48" s="3">
        <f>(X48-실제값!X48)^2</f>
        <v>10941667.854594488</v>
      </c>
      <c r="AI48" s="3">
        <f>(Y48-실제값!Y48)^2</f>
        <v>26566105.100951798</v>
      </c>
      <c r="AJ48" s="3">
        <f>(Z48-실제값!Z48)^2</f>
        <v>31579571.623518407</v>
      </c>
      <c r="AK48" s="3">
        <f>(AA48-실제값!AA48)^2</f>
        <v>106595518.36697763</v>
      </c>
      <c r="AL48" s="3">
        <f>(AB48-실제값!AB48)^2</f>
        <v>230548521.30246663</v>
      </c>
      <c r="AM48" s="3">
        <f>(AC48-실제값!AC48)^2</f>
        <v>253080204.12412551</v>
      </c>
      <c r="AN48" s="3">
        <f>(AD48-실제값!AD48)^2</f>
        <v>254321918.58375219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INDEX(전체모델결과!$A$2:$I$910,MATCH(ARIMA2차!$A49&amp;"_"&amp;ARIMA2차!W$3,전체모델결과!$A$2:$A$910,0),6)</f>
        <v>29783.551358133554</v>
      </c>
      <c r="X49" s="8">
        <f>INDEX(전체모델결과!$A$2:$I$910,MATCH(ARIMA2차!$A49&amp;"_"&amp;ARIMA2차!X$3,전체모델결과!$A$2:$A$910,0),6)</f>
        <v>29182.51967726252</v>
      </c>
      <c r="Y49" s="8">
        <f>INDEX(전체모델결과!$A$2:$I$910,MATCH(ARIMA2차!$A49&amp;"_"&amp;ARIMA2차!Y$3,전체모델결과!$A$2:$A$910,0),6)</f>
        <v>28580.877381351078</v>
      </c>
      <c r="Z49" s="8">
        <f>INDEX(전체모델결과!$A$2:$I$910,MATCH(ARIMA2차!$A49&amp;"_"&amp;ARIMA2차!Z$3,전체모델결과!$A$2:$A$910,0),6)</f>
        <v>27978.624470399925</v>
      </c>
      <c r="AA49" s="8">
        <f>INDEX(전체모델결과!$A$2:$I$910,MATCH(ARIMA2차!$A49&amp;"_"&amp;ARIMA2차!AA$3,전체모델결과!$A$2:$A$910,0),6)</f>
        <v>27375.760944408365</v>
      </c>
      <c r="AB49" s="8">
        <f>INDEX(전체모델결과!$A$2:$I$910,MATCH(ARIMA2차!$A49&amp;"_"&amp;ARIMA2차!AB$3,전체모델결과!$A$2:$A$910,0),6)</f>
        <v>26772.286803377327</v>
      </c>
      <c r="AC49" s="8">
        <f>INDEX(전체모델결과!$A$2:$I$910,MATCH(ARIMA2차!$A49&amp;"_"&amp;ARIMA2차!AC$3,전체모델결과!$A$2:$A$910,0),6)</f>
        <v>26168.20204730588</v>
      </c>
      <c r="AD49" s="8">
        <f>INDEX(전체모델결과!$A$2:$I$910,MATCH(ARIMA2차!$A49&amp;"_"&amp;ARIMA2차!AD$3,전체모델결과!$A$2:$A$910,0),6)</f>
        <v>25563.506676194491</v>
      </c>
      <c r="AE49" s="8">
        <f>INDEX(전체모델결과!$A$2:$I$910,MATCH(ARIMA2차!$A49&amp;"_"&amp;ARIMA2차!AE$3,전체모델결과!$A$2:$A$910,0),6)</f>
        <v>24958.200690043159</v>
      </c>
      <c r="AG49" s="3">
        <f>(W49-실제값!W49)^2</f>
        <v>5883361.5134892147</v>
      </c>
      <c r="AH49" s="3">
        <f>(X49-실제값!X49)^2</f>
        <v>15202575.121672194</v>
      </c>
      <c r="AI49" s="3">
        <f>(Y49-실제값!Y49)^2</f>
        <v>18129644.104926035</v>
      </c>
      <c r="AJ49" s="3">
        <f>(Z49-실제값!Z49)^2</f>
        <v>24912280.45510824</v>
      </c>
      <c r="AK49" s="3">
        <f>(AA49-실제값!AA49)^2</f>
        <v>105790174.09184355</v>
      </c>
      <c r="AL49" s="3">
        <f>(AB49-실제값!AB49)^2</f>
        <v>160845405.08075392</v>
      </c>
      <c r="AM49" s="3">
        <f>(AC49-실제값!AC49)^2</f>
        <v>205876703.08986047</v>
      </c>
      <c r="AN49" s="3">
        <f>(AD49-실제값!AD49)^2</f>
        <v>209270652.18683523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INDEX(전체모델결과!$A$2:$I$910,MATCH(ARIMA2차!$A50&amp;"_"&amp;ARIMA2차!W$3,전체모델결과!$A$2:$A$910,0),6)</f>
        <v>33089.365839156089</v>
      </c>
      <c r="X50" s="8">
        <f>INDEX(전체모델결과!$A$2:$I$910,MATCH(ARIMA2차!$A50&amp;"_"&amp;ARIMA2차!X$3,전체모델결과!$A$2:$A$910,0),6)</f>
        <v>32469.646882859059</v>
      </c>
      <c r="Y50" s="8">
        <f>INDEX(전체모델결과!$A$2:$I$910,MATCH(ARIMA2차!$A50&amp;"_"&amp;ARIMA2차!Y$3,전체모델결과!$A$2:$A$910,0),6)</f>
        <v>31849.297155781416</v>
      </c>
      <c r="Z50" s="8">
        <f>INDEX(전체모델결과!$A$2:$I$910,MATCH(ARIMA2차!$A50&amp;"_"&amp;ARIMA2차!Z$3,전체모델결과!$A$2:$A$910,0),6)</f>
        <v>31228.316657923395</v>
      </c>
      <c r="AA50" s="8">
        <f>INDEX(전체모델결과!$A$2:$I$910,MATCH(ARIMA2차!$A50&amp;"_"&amp;ARIMA2차!AA$3,전체모델결과!$A$2:$A$910,0),6)</f>
        <v>30606.705389284296</v>
      </c>
      <c r="AB50" s="8">
        <f>INDEX(전체모델결과!$A$2:$I$910,MATCH(ARIMA2차!$A50&amp;"_"&amp;ARIMA2차!AB$3,전체모델결과!$A$2:$A$910,0),6)</f>
        <v>29984.463349865051</v>
      </c>
      <c r="AC50" s="8">
        <f>INDEX(전체모델결과!$A$2:$I$910,MATCH(ARIMA2차!$A50&amp;"_"&amp;ARIMA2차!AC$3,전체모델결과!$A$2:$A$910,0),6)</f>
        <v>29361.590539665427</v>
      </c>
      <c r="AD50" s="8">
        <f>INDEX(전체모델결과!$A$2:$I$910,MATCH(ARIMA2차!$A50&amp;"_"&amp;ARIMA2차!AD$3,전체모델결과!$A$2:$A$910,0),6)</f>
        <v>28738.086958684726</v>
      </c>
      <c r="AE50" s="8">
        <f>INDEX(전체모델결과!$A$2:$I$910,MATCH(ARIMA2차!$A50&amp;"_"&amp;ARIMA2차!AE$3,전체모델결과!$A$2:$A$910,0),6)</f>
        <v>28113.952606923645</v>
      </c>
      <c r="AG50" s="3">
        <f>(W50-실제값!W50)^2</f>
        <v>5872406.7153502777</v>
      </c>
      <c r="AH50" s="3">
        <f>(X50-실제값!X50)^2</f>
        <v>10757519.566535734</v>
      </c>
      <c r="AI50" s="3">
        <f>(Y50-실제값!Y50)^2</f>
        <v>11946836.348918814</v>
      </c>
      <c r="AJ50" s="3">
        <f>(Z50-실제값!Z50)^2</f>
        <v>16583547.521499088</v>
      </c>
      <c r="AK50" s="3">
        <f>(AA50-실제값!AA50)^2</f>
        <v>82213750.74439624</v>
      </c>
      <c r="AL50" s="3">
        <f>(AB50-실제값!AB50)^2</f>
        <v>169015826.19980437</v>
      </c>
      <c r="AM50" s="3">
        <f>(AC50-실제값!AC50)^2</f>
        <v>133801269.4315941</v>
      </c>
      <c r="AN50" s="3">
        <f>(AD50-실제값!AD50)^2</f>
        <v>159996897.10241875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INDEX(전체모델결과!$A$2:$I$910,MATCH(ARIMA2차!$A51&amp;"_"&amp;ARIMA2차!W$3,전체모델결과!$A$2:$A$910,0),6)</f>
        <v>36827.555428158958</v>
      </c>
      <c r="X51" s="8">
        <f>INDEX(전체모델결과!$A$2:$I$910,MATCH(ARIMA2차!$A51&amp;"_"&amp;ARIMA2차!X$3,전체모델결과!$A$2:$A$910,0),6)</f>
        <v>36255.62276454689</v>
      </c>
      <c r="Y51" s="8">
        <f>INDEX(전체모델결과!$A$2:$I$910,MATCH(ARIMA2차!$A51&amp;"_"&amp;ARIMA2차!Y$3,전체모델결과!$A$2:$A$910,0),6)</f>
        <v>35683.104875054676</v>
      </c>
      <c r="Z51" s="8">
        <f>INDEX(전체모델결과!$A$2:$I$910,MATCH(ARIMA2차!$A51&amp;"_"&amp;ARIMA2차!Z$3,전체모델결과!$A$2:$A$910,0),6)</f>
        <v>35110.001759682316</v>
      </c>
      <c r="AA51" s="8">
        <f>INDEX(전체모델결과!$A$2:$I$910,MATCH(ARIMA2차!$A51&amp;"_"&amp;ARIMA2차!AA$3,전체모델결과!$A$2:$A$910,0),6)</f>
        <v>34536.313418429578</v>
      </c>
      <c r="AB51" s="8">
        <f>INDEX(전체모델결과!$A$2:$I$910,MATCH(ARIMA2차!$A51&amp;"_"&amp;ARIMA2차!AB$3,전체모델결과!$A$2:$A$910,0),6)</f>
        <v>33962.039851296693</v>
      </c>
      <c r="AC51" s="8">
        <f>INDEX(전체모델결과!$A$2:$I$910,MATCH(ARIMA2차!$A51&amp;"_"&amp;ARIMA2차!AC$3,전체모델결과!$A$2:$A$910,0),6)</f>
        <v>33387.18105828343</v>
      </c>
      <c r="AD51" s="8">
        <f>INDEX(전체모델결과!$A$2:$I$910,MATCH(ARIMA2차!$A51&amp;"_"&amp;ARIMA2차!AD$3,전체모델결과!$A$2:$A$910,0),6)</f>
        <v>32811.73703939002</v>
      </c>
      <c r="AE51" s="8">
        <f>INDEX(전체모델결과!$A$2:$I$910,MATCH(ARIMA2차!$A51&amp;"_"&amp;ARIMA2차!AE$3,전체모델결과!$A$2:$A$910,0),6)</f>
        <v>32235.707794616232</v>
      </c>
      <c r="AG51" s="3">
        <f>(W51-실제값!W51)^2</f>
        <v>2590972.6648294074</v>
      </c>
      <c r="AH51" s="3">
        <f>(X51-실제값!X51)^2</f>
        <v>9543601.8080588318</v>
      </c>
      <c r="AI51" s="3">
        <f>(Y51-실제값!Y51)^2</f>
        <v>5961319.7915779324</v>
      </c>
      <c r="AJ51" s="3">
        <f>(Z51-실제값!Z51)^2</f>
        <v>7106652.1666158708</v>
      </c>
      <c r="AK51" s="3">
        <f>(AA51-실제값!AA51)^2</f>
        <v>58155793.361425415</v>
      </c>
      <c r="AL51" s="3">
        <f>(AB51-실제값!AB51)^2</f>
        <v>101903523.41105506</v>
      </c>
      <c r="AM51" s="3">
        <f>(AC51-실제값!AC51)^2</f>
        <v>140206500.44133931</v>
      </c>
      <c r="AN51" s="3">
        <f>(AD51-실제값!AD51)^2</f>
        <v>91115447.938589454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INDEX(전체모델결과!$A$2:$I$910,MATCH(ARIMA2차!$A52&amp;"_"&amp;ARIMA2차!W$3,전체모델결과!$A$2:$A$910,0),6)</f>
        <v>39899.231893700315</v>
      </c>
      <c r="X52" s="8">
        <f>INDEX(전체모델결과!$A$2:$I$910,MATCH(ARIMA2차!$A52&amp;"_"&amp;ARIMA2차!X$3,전체모델결과!$A$2:$A$910,0),6)</f>
        <v>39228.961175048957</v>
      </c>
      <c r="Y52" s="8">
        <f>INDEX(전체모델결과!$A$2:$I$910,MATCH(ARIMA2차!$A52&amp;"_"&amp;ARIMA2차!Y$3,전체모델결과!$A$2:$A$910,0),6)</f>
        <v>38558.006210483378</v>
      </c>
      <c r="Z52" s="8">
        <f>INDEX(전체모델결과!$A$2:$I$910,MATCH(ARIMA2차!$A52&amp;"_"&amp;ARIMA2차!Z$3,전체모델결과!$A$2:$A$910,0),6)</f>
        <v>37886.367000004044</v>
      </c>
      <c r="AA52" s="8">
        <f>INDEX(전체모델결과!$A$2:$I$910,MATCH(ARIMA2차!$A52&amp;"_"&amp;ARIMA2차!AA$3,전체모델결과!$A$2:$A$910,0),6)</f>
        <v>37214.043543610489</v>
      </c>
      <c r="AB52" s="8">
        <f>INDEX(전체모델결과!$A$2:$I$910,MATCH(ARIMA2차!$A52&amp;"_"&amp;ARIMA2차!AB$3,전체모델결과!$A$2:$A$910,0),6)</f>
        <v>36541.035841302946</v>
      </c>
      <c r="AC52" s="8">
        <f>INDEX(전체모델결과!$A$2:$I$910,MATCH(ARIMA2차!$A52&amp;"_"&amp;ARIMA2차!AC$3,전체모델결과!$A$2:$A$910,0),6)</f>
        <v>35867.343893081183</v>
      </c>
      <c r="AD52" s="8">
        <f>INDEX(전체모델결과!$A$2:$I$910,MATCH(ARIMA2차!$A52&amp;"_"&amp;ARIMA2차!AD$3,전체모델결과!$A$2:$A$910,0),6)</f>
        <v>35192.967698945664</v>
      </c>
      <c r="AE52" s="8">
        <f>INDEX(전체모델결과!$A$2:$I$910,MATCH(ARIMA2차!$A52&amp;"_"&amp;ARIMA2차!AE$3,전체모델결과!$A$2:$A$910,0),6)</f>
        <v>34517.907258895924</v>
      </c>
      <c r="AG52" s="3">
        <f>(W52-실제값!W52)^2</f>
        <v>3600698.3299136325</v>
      </c>
      <c r="AH52" s="3">
        <f>(X52-실제값!X52)^2</f>
        <v>6254272.4562840601</v>
      </c>
      <c r="AI52" s="3">
        <f>(Y52-실제값!Y52)^2</f>
        <v>9093340.9419327807</v>
      </c>
      <c r="AJ52" s="3">
        <f>(Z52-실제값!Z52)^2</f>
        <v>12547161.046213258</v>
      </c>
      <c r="AK52" s="3">
        <f>(AA52-실제값!AA52)^2</f>
        <v>70155244.925946474</v>
      </c>
      <c r="AL52" s="3">
        <f>(AB52-실제값!AB52)^2</f>
        <v>110613343.14944555</v>
      </c>
      <c r="AM52" s="3">
        <f>(AC52-실제값!AC52)^2</f>
        <v>124628845.11397715</v>
      </c>
      <c r="AN52" s="3">
        <f>(AD52-실제값!AD52)^2</f>
        <v>83576573.594604775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INDEX(전체모델결과!$A$2:$I$910,MATCH(ARIMA2차!$A53&amp;"_"&amp;ARIMA2차!W$3,전체모델결과!$A$2:$A$910,0),6)</f>
        <v>45193.286772178719</v>
      </c>
      <c r="X53" s="8">
        <f>INDEX(전체모델결과!$A$2:$I$910,MATCH(ARIMA2차!$A53&amp;"_"&amp;ARIMA2차!X$3,전체모델결과!$A$2:$A$910,0),6)</f>
        <v>44691.011379529722</v>
      </c>
      <c r="Y53" s="8">
        <f>INDEX(전체모델결과!$A$2:$I$910,MATCH(ARIMA2차!$A53&amp;"_"&amp;ARIMA2차!Y$3,전체모델결과!$A$2:$A$910,0),6)</f>
        <v>44188.215716481674</v>
      </c>
      <c r="Z53" s="8">
        <f>INDEX(전체모델결과!$A$2:$I$910,MATCH(ARIMA2차!$A53&amp;"_"&amp;ARIMA2차!Z$3,전체모델결과!$A$2:$A$910,0),6)</f>
        <v>43684.899783034343</v>
      </c>
      <c r="AA53" s="8">
        <f>INDEX(전체모델결과!$A$2:$I$910,MATCH(ARIMA2차!$A53&amp;"_"&amp;ARIMA2차!AA$3,전체모델결과!$A$2:$A$910,0),6)</f>
        <v>43181.063579187728</v>
      </c>
      <c r="AB53" s="8">
        <f>INDEX(전체모델결과!$A$2:$I$910,MATCH(ARIMA2차!$A53&amp;"_"&amp;ARIMA2차!AB$3,전체모델결과!$A$2:$A$910,0),6)</f>
        <v>42676.707104942063</v>
      </c>
      <c r="AC53" s="8">
        <f>INDEX(전체모델결과!$A$2:$I$910,MATCH(ARIMA2차!$A53&amp;"_"&amp;ARIMA2차!AC$3,전체모델결과!$A$2:$A$910,0),6)</f>
        <v>42171.830360297114</v>
      </c>
      <c r="AD53" s="8">
        <f>INDEX(전체모델결과!$A$2:$I$910,MATCH(ARIMA2차!$A53&amp;"_"&amp;ARIMA2차!AD$3,전체모델결과!$A$2:$A$910,0),6)</f>
        <v>41666.433345253114</v>
      </c>
      <c r="AE53" s="8">
        <f>INDEX(전체모델결과!$A$2:$I$910,MATCH(ARIMA2차!$A53&amp;"_"&amp;ARIMA2차!AE$3,전체모델결과!$A$2:$A$910,0),6)</f>
        <v>41160.516059809597</v>
      </c>
      <c r="AG53" s="3">
        <f>(W53-실제값!W53)^2</f>
        <v>8555.8436211700337</v>
      </c>
      <c r="AH53" s="3">
        <f>(X53-실제값!X53)^2</f>
        <v>5912.1177559341904</v>
      </c>
      <c r="AI53" s="3">
        <f>(Y53-실제값!Y53)^2</f>
        <v>3625317.2837714222</v>
      </c>
      <c r="AJ53" s="3">
        <f>(Z53-실제값!Z53)^2</f>
        <v>2697970.7019558144</v>
      </c>
      <c r="AK53" s="3">
        <f>(AA53-실제값!AA53)^2</f>
        <v>37030072.260877542</v>
      </c>
      <c r="AL53" s="3">
        <f>(AB53-실제값!AB53)^2</f>
        <v>43237816.43335636</v>
      </c>
      <c r="AM53" s="3">
        <f>(AC53-실제값!AC53)^2</f>
        <v>46992630.030361116</v>
      </c>
      <c r="AN53" s="3">
        <f>(AD53-실제값!AD53)^2</f>
        <v>49393424.216067009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INDEX(전체모델결과!$A$2:$I$910,MATCH(ARIMA2차!$A54&amp;"_"&amp;ARIMA2차!W$3,전체모델결과!$A$2:$A$910,0),6)</f>
        <v>50828.818377356394</v>
      </c>
      <c r="X54" s="8">
        <f>INDEX(전체모델결과!$A$2:$I$910,MATCH(ARIMA2차!$A54&amp;"_"&amp;ARIMA2차!X$3,전체모델결과!$A$2:$A$910,0),6)</f>
        <v>50450.987513785367</v>
      </c>
      <c r="Y54" s="8">
        <f>INDEX(전체모델결과!$A$2:$I$910,MATCH(ARIMA2차!$A54&amp;"_"&amp;ARIMA2차!Y$3,전체모델결과!$A$2:$A$910,0),6)</f>
        <v>50072.75700363901</v>
      </c>
      <c r="Z54" s="8">
        <f>INDEX(전체모델결과!$A$2:$I$910,MATCH(ARIMA2차!$A54&amp;"_"&amp;ARIMA2차!Z$3,전체모델결과!$A$2:$A$910,0),6)</f>
        <v>49694.126846917439</v>
      </c>
      <c r="AA54" s="8">
        <f>INDEX(전체모델결과!$A$2:$I$910,MATCH(ARIMA2차!$A54&amp;"_"&amp;ARIMA2차!AA$3,전체모델결과!$A$2:$A$910,0),6)</f>
        <v>49315.097043620655</v>
      </c>
      <c r="AB54" s="8">
        <f>INDEX(전체모델결과!$A$2:$I$910,MATCH(ARIMA2차!$A54&amp;"_"&amp;ARIMA2차!AB$3,전체모델결과!$A$2:$A$910,0),6)</f>
        <v>48935.667593748774</v>
      </c>
      <c r="AC54" s="8">
        <f>INDEX(전체모델결과!$A$2:$I$910,MATCH(ARIMA2차!$A54&amp;"_"&amp;ARIMA2차!AC$3,전체모델결과!$A$2:$A$910,0),6)</f>
        <v>48555.838497301564</v>
      </c>
      <c r="AD54" s="8">
        <f>INDEX(전체모델결과!$A$2:$I$910,MATCH(ARIMA2차!$A54&amp;"_"&amp;ARIMA2차!AD$3,전체모델결과!$A$2:$A$910,0),6)</f>
        <v>48175.609754279256</v>
      </c>
      <c r="AE54" s="8">
        <f>INDEX(전체모델결과!$A$2:$I$910,MATCH(ARIMA2차!$A54&amp;"_"&amp;ARIMA2차!AE$3,전체모델결과!$A$2:$A$910,0),6)</f>
        <v>47794.981364681618</v>
      </c>
      <c r="AG54" s="3">
        <f>(W54-실제값!W54)^2</f>
        <v>3543345.2247929405</v>
      </c>
      <c r="AH54" s="3">
        <f>(X54-실제값!X54)^2</f>
        <v>1116159.497191268</v>
      </c>
      <c r="AI54" s="3">
        <f>(Y54-실제값!Y54)^2</f>
        <v>1536406.8592000327</v>
      </c>
      <c r="AJ54" s="3">
        <f>(Z54-실제값!Z54)^2</f>
        <v>9644.9854121602639</v>
      </c>
      <c r="AK54" s="3">
        <f>(AA54-실제값!AA54)^2</f>
        <v>27493459.064034067</v>
      </c>
      <c r="AL54" s="3">
        <f>(AB54-실제값!AB54)^2</f>
        <v>47214998.562245719</v>
      </c>
      <c r="AM54" s="3">
        <f>(AC54-실제값!AC54)^2</f>
        <v>12445412.987474702</v>
      </c>
      <c r="AN54" s="3">
        <f>(AD54-실제값!AD54)^2</f>
        <v>3399094.6219922844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INDEX(전체모델결과!$A$2:$I$910,MATCH(ARIMA2차!$A55&amp;"_"&amp;ARIMA2차!W$3,전체모델결과!$A$2:$A$910,0),6)</f>
        <v>55034.552095037536</v>
      </c>
      <c r="X55" s="8">
        <f>INDEX(전체모델결과!$A$2:$I$910,MATCH(ARIMA2차!$A55&amp;"_"&amp;ARIMA2차!X$3,전체모델결과!$A$2:$A$910,0),6)</f>
        <v>54579.625474825851</v>
      </c>
      <c r="Y55" s="8">
        <f>INDEX(전체모델결과!$A$2:$I$910,MATCH(ARIMA2차!$A55&amp;"_"&amp;ARIMA2차!Y$3,전체모델결과!$A$2:$A$910,0),6)</f>
        <v>54124.220693478594</v>
      </c>
      <c r="Z55" s="8">
        <f>INDEX(전체모델결과!$A$2:$I$910,MATCH(ARIMA2차!$A55&amp;"_"&amp;ARIMA2차!Z$3,전체모델결과!$A$2:$A$910,0),6)</f>
        <v>53668.337750995881</v>
      </c>
      <c r="AA55" s="8">
        <f>INDEX(전체모델결과!$A$2:$I$910,MATCH(ARIMA2차!$A55&amp;"_"&amp;ARIMA2차!AA$3,전체모델결과!$A$2:$A$910,0),6)</f>
        <v>53211.976647377596</v>
      </c>
      <c r="AB55" s="8">
        <f>INDEX(전체모델결과!$A$2:$I$910,MATCH(ARIMA2차!$A55&amp;"_"&amp;ARIMA2차!AB$3,전체모델결과!$A$2:$A$910,0),6)</f>
        <v>52755.13738262374</v>
      </c>
      <c r="AC55" s="8">
        <f>INDEX(전체모델결과!$A$2:$I$910,MATCH(ARIMA2차!$A55&amp;"_"&amp;ARIMA2차!AC$3,전체모델결과!$A$2:$A$910,0),6)</f>
        <v>52297.819956734427</v>
      </c>
      <c r="AD55" s="8">
        <f>INDEX(전체모델결과!$A$2:$I$910,MATCH(ARIMA2차!$A55&amp;"_"&amp;ARIMA2차!AD$3,전체모델결과!$A$2:$A$910,0),6)</f>
        <v>51840.024369709543</v>
      </c>
      <c r="AE55" s="8">
        <f>INDEX(전체모델결과!$A$2:$I$910,MATCH(ARIMA2차!$A55&amp;"_"&amp;ARIMA2차!AE$3,전체모델결과!$A$2:$A$910,0),6)</f>
        <v>51381.750621549319</v>
      </c>
      <c r="AG55" s="3">
        <f>(W55-실제값!W55)^2</f>
        <v>3358699.6482086917</v>
      </c>
      <c r="AH55" s="3">
        <f>(X55-실제값!X55)^2</f>
        <v>257845.08062415125</v>
      </c>
      <c r="AI55" s="3">
        <f>(Y55-실제값!Y55)^2</f>
        <v>1416217.8544787501</v>
      </c>
      <c r="AJ55" s="3">
        <f>(Z55-실제값!Z55)^2</f>
        <v>46708.355402841138</v>
      </c>
      <c r="AK55" s="3">
        <f>(AA55-실제값!AA55)^2</f>
        <v>25132452.682539959</v>
      </c>
      <c r="AL55" s="3">
        <f>(AB55-실제값!AB55)^2</f>
        <v>49940143.746345669</v>
      </c>
      <c r="AM55" s="3">
        <f>(AC55-실제값!AC55)^2</f>
        <v>28019366.045746047</v>
      </c>
      <c r="AN55" s="3">
        <f>(AD55-실제값!AD55)^2</f>
        <v>2484723.8991662408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INDEX(전체모델결과!$A$2:$I$910,MATCH(ARIMA2차!$A56&amp;"_"&amp;ARIMA2차!W$3,전체모델결과!$A$2:$A$910,0),6)</f>
        <v>60160.434583929135</v>
      </c>
      <c r="X56" s="8">
        <f>INDEX(전체모델결과!$A$2:$I$910,MATCH(ARIMA2차!$A56&amp;"_"&amp;ARIMA2차!X$3,전체모델결과!$A$2:$A$910,0),6)</f>
        <v>59706.812816831749</v>
      </c>
      <c r="Y56" s="8">
        <f>INDEX(전체모델결과!$A$2:$I$910,MATCH(ARIMA2차!$A56&amp;"_"&amp;ARIMA2차!Y$3,전체모델결과!$A$2:$A$910,0),6)</f>
        <v>59252.711661283742</v>
      </c>
      <c r="Z56" s="8">
        <f>INDEX(전체모델결과!$A$2:$I$910,MATCH(ARIMA2차!$A56&amp;"_"&amp;ARIMA2차!Z$3,전체모델결과!$A$2:$A$910,0),6)</f>
        <v>58798.131117284996</v>
      </c>
      <c r="AA56" s="8">
        <f>INDEX(전체모델결과!$A$2:$I$910,MATCH(ARIMA2차!$A56&amp;"_"&amp;ARIMA2차!AA$3,전체모델결과!$A$2:$A$910,0),6)</f>
        <v>58343.071184835746</v>
      </c>
      <c r="AB56" s="8">
        <f>INDEX(전체모델결과!$A$2:$I$910,MATCH(ARIMA2차!$A56&amp;"_"&amp;ARIMA2차!AB$3,전체모델결과!$A$2:$A$910,0),6)</f>
        <v>57887.531863935641</v>
      </c>
      <c r="AC56" s="8">
        <f>INDEX(전체모델결과!$A$2:$I$910,MATCH(ARIMA2차!$A56&amp;"_"&amp;ARIMA2차!AC$3,전체모델결과!$A$2:$A$910,0),6)</f>
        <v>57431.513154584914</v>
      </c>
      <c r="AD56" s="8">
        <f>INDEX(전체모델결과!$A$2:$I$910,MATCH(ARIMA2차!$A56&amp;"_"&amp;ARIMA2차!AD$3,전체모델결과!$A$2:$A$910,0),6)</f>
        <v>56975.015056783566</v>
      </c>
      <c r="AE56" s="8">
        <f>INDEX(전체모델결과!$A$2:$I$910,MATCH(ARIMA2차!$A56&amp;"_"&amp;ARIMA2차!AE$3,전체모델결과!$A$2:$A$910,0),6)</f>
        <v>56518.03757053148</v>
      </c>
      <c r="AG56" s="3">
        <f>(W56-실제값!W56)^2</f>
        <v>307785.307839513</v>
      </c>
      <c r="AH56" s="3">
        <f>(X56-실제값!X56)^2</f>
        <v>2504264.2639517039</v>
      </c>
      <c r="AI56" s="3">
        <f>(Y56-실제값!Y56)^2</f>
        <v>3176490.9761693999</v>
      </c>
      <c r="AJ56" s="3">
        <f>(Z56-실제값!Z56)^2</f>
        <v>289110.22143267043</v>
      </c>
      <c r="AK56" s="3">
        <f>(AA56-실제값!AA56)^2</f>
        <v>23784559.012099128</v>
      </c>
      <c r="AL56" s="3">
        <f>(AB56-실제값!AB56)^2</f>
        <v>53806611.415950105</v>
      </c>
      <c r="AM56" s="3">
        <f>(AC56-실제값!AC56)^2</f>
        <v>33701485.867738865</v>
      </c>
      <c r="AN56" s="3">
        <f>(AD56-실제값!AD56)^2</f>
        <v>5257120.6941393418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INDEX(전체모델결과!$A$2:$I$910,MATCH(ARIMA2차!$A57&amp;"_"&amp;ARIMA2차!W$3,전체모델결과!$A$2:$A$910,0),6)</f>
        <v>64666.252509042155</v>
      </c>
      <c r="X57" s="8">
        <f>INDEX(전체모델결과!$A$2:$I$910,MATCH(ARIMA2차!$A57&amp;"_"&amp;ARIMA2차!X$3,전체모델결과!$A$2:$A$910,0),6)</f>
        <v>64120.564085763181</v>
      </c>
      <c r="Y57" s="8">
        <f>INDEX(전체모델결과!$A$2:$I$910,MATCH(ARIMA2차!$A57&amp;"_"&amp;ARIMA2차!Y$3,전체모델결과!$A$2:$A$910,0),6)</f>
        <v>63574.302767157089</v>
      </c>
      <c r="Z57" s="8">
        <f>INDEX(전체모델결과!$A$2:$I$910,MATCH(ARIMA2차!$A57&amp;"_"&amp;ARIMA2차!Z$3,전체모델결과!$A$2:$A$910,0),6)</f>
        <v>63027.468553223647</v>
      </c>
      <c r="AA57" s="8">
        <f>INDEX(전체모델결과!$A$2:$I$910,MATCH(ARIMA2차!$A57&amp;"_"&amp;ARIMA2차!AA$3,전체모델결과!$A$2:$A$910,0),6)</f>
        <v>62480.061443963088</v>
      </c>
      <c r="AB57" s="8">
        <f>INDEX(전체모델결과!$A$2:$I$910,MATCH(ARIMA2차!$A57&amp;"_"&amp;ARIMA2차!AB$3,전체모델결과!$A$2:$A$910,0),6)</f>
        <v>61932.081439375645</v>
      </c>
      <c r="AC57" s="8">
        <f>INDEX(전체모델결과!$A$2:$I$910,MATCH(ARIMA2차!$A57&amp;"_"&amp;ARIMA2차!AC$3,전체모델결과!$A$2:$A$910,0),6)</f>
        <v>61383.528539460851</v>
      </c>
      <c r="AD57" s="8">
        <f>INDEX(전체모델결과!$A$2:$I$910,MATCH(ARIMA2차!$A57&amp;"_"&amp;ARIMA2차!AD$3,전체모델결과!$A$2:$A$910,0),6)</f>
        <v>60834.402744218707</v>
      </c>
      <c r="AE57" s="8">
        <f>INDEX(전체모델결과!$A$2:$I$910,MATCH(ARIMA2차!$A57&amp;"_"&amp;ARIMA2차!AE$3,전체모델결과!$A$2:$A$910,0),6)</f>
        <v>60284.704053649679</v>
      </c>
      <c r="AG57" s="3">
        <f>(W57-실제값!W57)^2</f>
        <v>2437666.8002248118</v>
      </c>
      <c r="AH57" s="3">
        <f>(X57-실제값!X57)^2</f>
        <v>2204209.5394836012</v>
      </c>
      <c r="AI57" s="3">
        <f>(Y57-실제값!Y57)^2</f>
        <v>256854.04749040489</v>
      </c>
      <c r="AJ57" s="3">
        <f>(Z57-실제값!Z57)^2</f>
        <v>4817387.5260241302</v>
      </c>
      <c r="AK57" s="3">
        <f>(AA57-실제값!AA57)^2</f>
        <v>23222730.149987947</v>
      </c>
      <c r="AL57" s="3">
        <f>(AB57-실제값!AB57)^2</f>
        <v>45290418.406485185</v>
      </c>
      <c r="AM57" s="3">
        <f>(AC57-실제값!AC57)^2</f>
        <v>38448416.930420049</v>
      </c>
      <c r="AN57" s="3">
        <f>(AD57-실제값!AD57)^2</f>
        <v>25861058.519729238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INDEX(전체모델결과!$A$2:$I$910,MATCH(ARIMA2차!$A58&amp;"_"&amp;ARIMA2차!W$3,전체모델결과!$A$2:$A$910,0),6)</f>
        <v>70218.706140409224</v>
      </c>
      <c r="X58" s="8">
        <f>INDEX(전체모델결과!$A$2:$I$910,MATCH(ARIMA2차!$A58&amp;"_"&amp;ARIMA2차!X$3,전체모델결과!$A$2:$A$910,0),6)</f>
        <v>69715.999689486111</v>
      </c>
      <c r="Y58" s="8">
        <f>INDEX(전체모델결과!$A$2:$I$910,MATCH(ARIMA2차!$A58&amp;"_"&amp;ARIMA2차!Y$3,전체모델결과!$A$2:$A$910,0),6)</f>
        <v>69212.760231960798</v>
      </c>
      <c r="Z58" s="8">
        <f>INDEX(전체모델결과!$A$2:$I$910,MATCH(ARIMA2차!$A58&amp;"_"&amp;ARIMA2차!Z$3,전체모델결과!$A$2:$A$910,0),6)</f>
        <v>68708.987767833285</v>
      </c>
      <c r="AA58" s="8">
        <f>INDEX(전체모델결과!$A$2:$I$910,MATCH(ARIMA2차!$A58&amp;"_"&amp;ARIMA2차!AA$3,전체모델결과!$A$2:$A$910,0),6)</f>
        <v>68204.682297103805</v>
      </c>
      <c r="AB58" s="8">
        <f>INDEX(전체모델결과!$A$2:$I$910,MATCH(ARIMA2차!$A58&amp;"_"&amp;ARIMA2차!AB$3,전체모델결과!$A$2:$A$910,0),6)</f>
        <v>67699.843819771893</v>
      </c>
      <c r="AC58" s="8">
        <f>INDEX(전체모델결과!$A$2:$I$910,MATCH(ARIMA2차!$A58&amp;"_"&amp;ARIMA2차!AC$3,전체모델결과!$A$2:$A$910,0),6)</f>
        <v>67194.472335837549</v>
      </c>
      <c r="AD58" s="8">
        <f>INDEX(전체모델결과!$A$2:$I$910,MATCH(ARIMA2차!$A58&amp;"_"&amp;ARIMA2차!AD$3,전체모델결과!$A$2:$A$910,0),6)</f>
        <v>66688.567845301237</v>
      </c>
      <c r="AE58" s="8">
        <f>INDEX(전체모델결과!$A$2:$I$910,MATCH(ARIMA2차!$A58&amp;"_"&amp;ARIMA2차!AE$3,전체모델결과!$A$2:$A$910,0),6)</f>
        <v>66182.130348162726</v>
      </c>
      <c r="AG58" s="3">
        <f>(W58-실제값!W58)^2</f>
        <v>5141225.9784512119</v>
      </c>
      <c r="AH58" s="3">
        <f>(X58-실제값!X58)^2</f>
        <v>4658773.387826547</v>
      </c>
      <c r="AI58" s="3">
        <f>(Y58-실제값!Y58)^2</f>
        <v>2487290.9723118041</v>
      </c>
      <c r="AJ58" s="3">
        <f>(Z58-실제값!Z58)^2</f>
        <v>116726.77381921822</v>
      </c>
      <c r="AK58" s="3">
        <f>(AA58-실제값!AA58)^2</f>
        <v>17812262.812120605</v>
      </c>
      <c r="AL58" s="3">
        <f>(AB58-실제값!AB58)^2</f>
        <v>47333333.83787062</v>
      </c>
      <c r="AM58" s="3">
        <f>(AC58-실제값!AC58)^2</f>
        <v>22936017.559848294</v>
      </c>
      <c r="AN58" s="3">
        <f>(AD58-실제값!AD58)^2</f>
        <v>15326794.510227814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INDEX(전체모델결과!$A$2:$I$910,MATCH(ARIMA2차!$A59&amp;"_"&amp;ARIMA2차!W$3,전체모델결과!$A$2:$A$910,0),6)</f>
        <v>76737.64383360534</v>
      </c>
      <c r="X59" s="8">
        <f>INDEX(전체모델결과!$A$2:$I$910,MATCH(ARIMA2차!$A59&amp;"_"&amp;ARIMA2차!X$3,전체모델결과!$A$2:$A$910,0),6)</f>
        <v>76171.780319713056</v>
      </c>
      <c r="Y59" s="8">
        <f>INDEX(전체모델결과!$A$2:$I$910,MATCH(ARIMA2차!$A59&amp;"_"&amp;ARIMA2차!Y$3,전체모델결과!$A$2:$A$910,0),6)</f>
        <v>75605.317968119634</v>
      </c>
      <c r="Z59" s="8">
        <f>INDEX(전체모델결과!$A$2:$I$910,MATCH(ARIMA2차!$A59&amp;"_"&amp;ARIMA2차!Z$3,전체모델결과!$A$2:$A$910,0),6)</f>
        <v>75038.25677882554</v>
      </c>
      <c r="AA59" s="8">
        <f>INDEX(전체모델결과!$A$2:$I$910,MATCH(ARIMA2차!$A59&amp;"_"&amp;ARIMA2차!AA$3,전체모델결과!$A$2:$A$910,0),6)</f>
        <v>74470.596751830773</v>
      </c>
      <c r="AB59" s="8">
        <f>INDEX(전체모델결과!$A$2:$I$910,MATCH(ARIMA2차!$A59&amp;"_"&amp;ARIMA2차!AB$3,전체모델결과!$A$2:$A$910,0),6)</f>
        <v>73902.337887134636</v>
      </c>
      <c r="AC59" s="8">
        <f>INDEX(전체모델결과!$A$2:$I$910,MATCH(ARIMA2차!$A59&amp;"_"&amp;ARIMA2차!AC$3,전체모델결과!$A$2:$A$910,0),6)</f>
        <v>73333.480184737826</v>
      </c>
      <c r="AD59" s="8">
        <f>INDEX(전체모델결과!$A$2:$I$910,MATCH(ARIMA2차!$A59&amp;"_"&amp;ARIMA2차!AD$3,전체모델결과!$A$2:$A$910,0),6)</f>
        <v>72764.023644639878</v>
      </c>
      <c r="AE59" s="8">
        <f>INDEX(전체모델결과!$A$2:$I$910,MATCH(ARIMA2차!$A59&amp;"_"&amp;ARIMA2차!AE$3,전체모델결과!$A$2:$A$910,0),6)</f>
        <v>72193.96826684149</v>
      </c>
      <c r="AG59" s="3">
        <f>(W59-실제값!W59)^2</f>
        <v>4061399.6413816707</v>
      </c>
      <c r="AH59" s="3">
        <f>(X59-실제값!X59)^2</f>
        <v>5534704.7389437286</v>
      </c>
      <c r="AI59" s="3">
        <f>(Y59-실제값!Y59)^2</f>
        <v>5817526.2987243561</v>
      </c>
      <c r="AJ59" s="3">
        <f>(Z59-실제값!Z59)^2</f>
        <v>5109881.7618436432</v>
      </c>
      <c r="AK59" s="3">
        <f>(AA59-실제값!AA59)^2</f>
        <v>37397903.458138868</v>
      </c>
      <c r="AL59" s="3">
        <f>(AB59-실제값!AB59)^2</f>
        <v>30288381.069613125</v>
      </c>
      <c r="AM59" s="3">
        <f>(AC59-실제값!AC59)^2</f>
        <v>31501244.054476976</v>
      </c>
      <c r="AN59" s="3">
        <f>(AD59-실제값!AD59)^2</f>
        <v>1928478.9637107051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INDEX(전체모델결과!$A$2:$I$910,MATCH(ARIMA2차!$A60&amp;"_"&amp;ARIMA2차!W$3,전체모델결과!$A$2:$A$910,0),6)</f>
        <v>81556.266168731265</v>
      </c>
      <c r="X60" s="8">
        <f>INDEX(전체모델결과!$A$2:$I$910,MATCH(ARIMA2차!$A60&amp;"_"&amp;ARIMA2차!X$3,전체모델결과!$A$2:$A$910,0),6)</f>
        <v>80828.337151843356</v>
      </c>
      <c r="Y60" s="8">
        <f>INDEX(전체모델결과!$A$2:$I$910,MATCH(ARIMA2차!$A60&amp;"_"&amp;ARIMA2차!Y$3,전체모델결과!$A$2:$A$910,0),6)</f>
        <v>80099.646227653604</v>
      </c>
      <c r="Z60" s="8">
        <f>INDEX(전체모델결과!$A$2:$I$910,MATCH(ARIMA2차!$A60&amp;"_"&amp;ARIMA2차!Z$3,전체모델결과!$A$2:$A$910,0),6)</f>
        <v>79370.193396161543</v>
      </c>
      <c r="AA60" s="8">
        <f>INDEX(전체모델결과!$A$2:$I$910,MATCH(ARIMA2차!$A60&amp;"_"&amp;ARIMA2차!AA$3,전체모델결과!$A$2:$A$910,0),6)</f>
        <v>78639.978657368105</v>
      </c>
      <c r="AB60" s="8">
        <f>INDEX(전체모델결과!$A$2:$I$910,MATCH(ARIMA2차!$A60&amp;"_"&amp;ARIMA2차!AB$3,전체모델결과!$A$2:$A$910,0),6)</f>
        <v>77909.002011272358</v>
      </c>
      <c r="AC60" s="8">
        <f>INDEX(전체모델결과!$A$2:$I$910,MATCH(ARIMA2차!$A60&amp;"_"&amp;ARIMA2차!AC$3,전체모델결과!$A$2:$A$910,0),6)</f>
        <v>77177.263457874767</v>
      </c>
      <c r="AD60" s="8">
        <f>INDEX(전체모델결과!$A$2:$I$910,MATCH(ARIMA2차!$A60&amp;"_"&amp;ARIMA2차!AD$3,전체모델결과!$A$2:$A$910,0),6)</f>
        <v>76444.762997175334</v>
      </c>
      <c r="AE60" s="8">
        <f>INDEX(전체모델결과!$A$2:$I$910,MATCH(ARIMA2차!$A60&amp;"_"&amp;ARIMA2차!AE$3,전체모델결과!$A$2:$A$910,0),6)</f>
        <v>75711.500629173825</v>
      </c>
      <c r="AG60" s="3">
        <f>(W60-실제값!W60)^2</f>
        <v>7260872.9494638685</v>
      </c>
      <c r="AH60" s="3">
        <f>(X60-실제값!X60)^2</f>
        <v>11024796.669043787</v>
      </c>
      <c r="AI60" s="3">
        <f>(Y60-실제값!Y60)^2</f>
        <v>20174972.3431364</v>
      </c>
      <c r="AJ60" s="3">
        <f>(Z60-실제값!Z60)^2</f>
        <v>18319351.150701337</v>
      </c>
      <c r="AK60" s="3">
        <f>(AA60-실제값!AA60)^2</f>
        <v>102844936.62054174</v>
      </c>
      <c r="AL60" s="3">
        <f>(AB60-실제값!AB60)^2</f>
        <v>94729654.16809766</v>
      </c>
      <c r="AM60" s="3">
        <f>(AC60-실제값!AC60)^2</f>
        <v>40123518.083745345</v>
      </c>
      <c r="AN60" s="3">
        <f>(AD60-실제값!AD60)^2</f>
        <v>19596189.097852319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INDEX(전체모델결과!$A$2:$I$910,MATCH(ARIMA2차!$A61&amp;"_"&amp;ARIMA2차!W$3,전체모델결과!$A$2:$A$910,0),6)</f>
        <v>87763.425166253932</v>
      </c>
      <c r="X61" s="8">
        <f>INDEX(전체모델결과!$A$2:$I$910,MATCH(ARIMA2차!$A61&amp;"_"&amp;ARIMA2차!X$3,전체모델결과!$A$2:$A$910,0),6)</f>
        <v>86946.21497007343</v>
      </c>
      <c r="Y61" s="8">
        <f>INDEX(전체모델결과!$A$2:$I$910,MATCH(ARIMA2차!$A61&amp;"_"&amp;ARIMA2차!Y$3,전체모델결과!$A$2:$A$910,0),6)</f>
        <v>86128.151284907945</v>
      </c>
      <c r="Z61" s="8">
        <f>INDEX(전체모델결과!$A$2:$I$910,MATCH(ARIMA2차!$A61&amp;"_"&amp;ARIMA2차!Z$3,전체모델결과!$A$2:$A$910,0),6)</f>
        <v>85309.234110757476</v>
      </c>
      <c r="AA61" s="8">
        <f>INDEX(전체모델결과!$A$2:$I$910,MATCH(ARIMA2차!$A61&amp;"_"&amp;ARIMA2차!AA$3,전체모델결과!$A$2:$A$910,0),6)</f>
        <v>84489.463447622256</v>
      </c>
      <c r="AB61" s="8">
        <f>INDEX(전체모델결과!$A$2:$I$910,MATCH(ARIMA2차!$A61&amp;"_"&amp;ARIMA2차!AB$3,전체모델결과!$A$2:$A$910,0),6)</f>
        <v>83668.839295502286</v>
      </c>
      <c r="AC61" s="8">
        <f>INDEX(전체모델결과!$A$2:$I$910,MATCH(ARIMA2차!$A61&amp;"_"&amp;ARIMA2차!AC$3,전체모델결과!$A$2:$A$910,0),6)</f>
        <v>82847.361654397333</v>
      </c>
      <c r="AD61" s="8">
        <f>INDEX(전체모델결과!$A$2:$I$910,MATCH(ARIMA2차!$A61&amp;"_"&amp;ARIMA2차!AD$3,전체모델결과!$A$2:$A$910,0),6)</f>
        <v>82025.030524307862</v>
      </c>
      <c r="AE61" s="8">
        <f>INDEX(전체모델결과!$A$2:$I$910,MATCH(ARIMA2차!$A61&amp;"_"&amp;ARIMA2차!AE$3,전체모델결과!$A$2:$A$910,0),6)</f>
        <v>81201.845905233175</v>
      </c>
      <c r="AG61" s="3">
        <f>(W61-실제값!W61)^2</f>
        <v>33872696.422733508</v>
      </c>
      <c r="AH61" s="3">
        <f>(X61-실제값!X61)^2</f>
        <v>24742443.19286776</v>
      </c>
      <c r="AI61" s="3">
        <f>(Y61-실제값!Y61)^2</f>
        <v>32862538.688365005</v>
      </c>
      <c r="AJ61" s="3">
        <f>(Z61-실제값!Z61)^2</f>
        <v>31346618.352456592</v>
      </c>
      <c r="AK61" s="3">
        <f>(AA61-실제값!AA61)^2</f>
        <v>105414246.21063852</v>
      </c>
      <c r="AL61" s="3">
        <f>(AB61-실제값!AB61)^2</f>
        <v>134362806.66251096</v>
      </c>
      <c r="AM61" s="3">
        <f>(AC61-실제값!AC61)^2</f>
        <v>65933968.957886569</v>
      </c>
      <c r="AN61" s="3">
        <f>(AD61-실제값!AD61)^2</f>
        <v>44355632.908205196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INDEX(전체모델결과!$A$2:$I$910,MATCH(ARIMA2차!$A62&amp;"_"&amp;ARIMA2차!W$3,전체모델결과!$A$2:$A$910,0),6)</f>
        <v>92981.713168891147</v>
      </c>
      <c r="X62" s="8">
        <f>INDEX(전체모델결과!$A$2:$I$910,MATCH(ARIMA2차!$A62&amp;"_"&amp;ARIMA2차!X$3,전체모델결과!$A$2:$A$910,0),6)</f>
        <v>91857.312381663825</v>
      </c>
      <c r="Y62" s="8">
        <f>INDEX(전체모델결과!$A$2:$I$910,MATCH(ARIMA2차!$A62&amp;"_"&amp;ARIMA2차!Y$3,전체모델결과!$A$2:$A$910,0),6)</f>
        <v>90731.750937352888</v>
      </c>
      <c r="Z62" s="8">
        <f>INDEX(전체모델결과!$A$2:$I$910,MATCH(ARIMA2차!$A62&amp;"_"&amp;ARIMA2차!Z$3,전체모델결과!$A$2:$A$910,0),6)</f>
        <v>89605.028835958336</v>
      </c>
      <c r="AA62" s="8">
        <f>INDEX(전체모델결과!$A$2:$I$910,MATCH(ARIMA2차!$A62&amp;"_"&amp;ARIMA2차!AA$3,전체모델결과!$A$2:$A$910,0),6)</f>
        <v>88477.146077480167</v>
      </c>
      <c r="AB62" s="8">
        <f>INDEX(전체모델결과!$A$2:$I$910,MATCH(ARIMA2차!$A62&amp;"_"&amp;ARIMA2차!AB$3,전체모델결과!$A$2:$A$910,0),6)</f>
        <v>87348.102661918849</v>
      </c>
      <c r="AC62" s="8">
        <f>INDEX(전체모델결과!$A$2:$I$910,MATCH(ARIMA2차!$A62&amp;"_"&amp;ARIMA2차!AC$3,전체모델결과!$A$2:$A$910,0),6)</f>
        <v>86217.898589273449</v>
      </c>
      <c r="AD62" s="8">
        <f>INDEX(전체모델결과!$A$2:$I$910,MATCH(ARIMA2차!$A62&amp;"_"&amp;ARIMA2차!AD$3,전체모델결과!$A$2:$A$910,0),6)</f>
        <v>85086.533859544899</v>
      </c>
      <c r="AE62" s="8">
        <f>INDEX(전체모델결과!$A$2:$I$910,MATCH(ARIMA2차!$A62&amp;"_"&amp;ARIMA2차!AE$3,전체모델결과!$A$2:$A$910,0),6)</f>
        <v>83954.008472732734</v>
      </c>
      <c r="AG62" s="3">
        <f>(W62-실제값!W62)^2</f>
        <v>46533958.472561382</v>
      </c>
      <c r="AH62" s="3">
        <f>(X62-실제값!X62)^2</f>
        <v>57287801.488227487</v>
      </c>
      <c r="AI62" s="3">
        <f>(Y62-실제값!Y62)^2</f>
        <v>70934605.294937968</v>
      </c>
      <c r="AJ62" s="3">
        <f>(Z62-실제값!Z62)^2</f>
        <v>62022952.496580571</v>
      </c>
      <c r="AK62" s="3">
        <f>(AA62-실제값!AA62)^2</f>
        <v>174068820.60882425</v>
      </c>
      <c r="AL62" s="3">
        <f>(AB62-실제값!AB62)^2</f>
        <v>273391510.21247584</v>
      </c>
      <c r="AM62" s="3">
        <f>(AC62-실제값!AC62)^2</f>
        <v>220705631.06927964</v>
      </c>
      <c r="AN62" s="3">
        <f>(AD62-실제값!AD62)^2</f>
        <v>136362915.80807343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INDEX(전체모델결과!$A$2:$I$910,MATCH(ARIMA2차!$A63&amp;"_"&amp;ARIMA2차!W$3,전체모델결과!$A$2:$A$910,0),6)</f>
        <v>100096.57405813597</v>
      </c>
      <c r="X63" s="8">
        <f>INDEX(전체모델결과!$A$2:$I$910,MATCH(ARIMA2차!$A63&amp;"_"&amp;ARIMA2차!X$3,전체모델결과!$A$2:$A$910,0),6)</f>
        <v>98894.057280459441</v>
      </c>
      <c r="Y63" s="8">
        <f>INDEX(전체모델결과!$A$2:$I$910,MATCH(ARIMA2차!$A63&amp;"_"&amp;ARIMA2차!Y$3,전체모델결과!$A$2:$A$910,0),6)</f>
        <v>97690.298888647463</v>
      </c>
      <c r="Z63" s="8">
        <f>INDEX(전체모델결과!$A$2:$I$910,MATCH(ARIMA2차!$A63&amp;"_"&amp;ARIMA2차!Z$3,전체모델결과!$A$2:$A$910,0),6)</f>
        <v>96485.298882699106</v>
      </c>
      <c r="AA63" s="8">
        <f>INDEX(전체모델결과!$A$2:$I$910,MATCH(ARIMA2차!$A63&amp;"_"&amp;ARIMA2차!AA$3,전체모델결과!$A$2:$A$910,0),6)</f>
        <v>95279.057262614835</v>
      </c>
      <c r="AB63" s="8">
        <f>INDEX(전체모델결과!$A$2:$I$910,MATCH(ARIMA2차!$A63&amp;"_"&amp;ARIMA2차!AB$3,전체모델결과!$A$2:$A$910,0),6)</f>
        <v>94071.574028395116</v>
      </c>
      <c r="AC63" s="8">
        <f>INDEX(전체모델결과!$A$2:$I$910,MATCH(ARIMA2차!$A63&amp;"_"&amp;ARIMA2차!AC$3,전체모델결과!$A$2:$A$910,0),6)</f>
        <v>92862.849180039018</v>
      </c>
      <c r="AD63" s="8">
        <f>INDEX(전체모델결과!$A$2:$I$910,MATCH(ARIMA2차!$A63&amp;"_"&amp;ARIMA2차!AD$3,전체모델결과!$A$2:$A$910,0),6)</f>
        <v>91652.882717547007</v>
      </c>
      <c r="AE63" s="8">
        <f>INDEX(전체모델결과!$A$2:$I$910,MATCH(ARIMA2차!$A63&amp;"_"&amp;ARIMA2차!AE$3,전체모델결과!$A$2:$A$910,0),6)</f>
        <v>90441.674640919082</v>
      </c>
      <c r="AG63" s="3">
        <f>(W63-실제값!W63)^2</f>
        <v>97371857.818779111</v>
      </c>
      <c r="AH63" s="3">
        <f>(X63-실제값!X63)^2</f>
        <v>86402693.803512484</v>
      </c>
      <c r="AI63" s="3">
        <f>(Y63-실제값!Y63)^2</f>
        <v>98844804.953060791</v>
      </c>
      <c r="AJ63" s="3">
        <f>(Z63-실제값!Z63)^2</f>
        <v>101989018.904651</v>
      </c>
      <c r="AK63" s="3">
        <f>(AA63-실제값!AA63)^2</f>
        <v>228918662.6471681</v>
      </c>
      <c r="AL63" s="3">
        <f>(AB63-실제값!AB63)^2</f>
        <v>251156927.21955484</v>
      </c>
      <c r="AM63" s="3">
        <f>(AC63-실제값!AC63)^2</f>
        <v>250327750.5636386</v>
      </c>
      <c r="AN63" s="3">
        <f>(AD63-실제값!AD63)^2</f>
        <v>166101182.70479503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INDEX(전체모델결과!$A$2:$I$910,MATCH(ARIMA2차!$A64&amp;"_"&amp;ARIMA2차!W$3,전체모델결과!$A$2:$A$910,0),6)</f>
        <v>107442.77148577338</v>
      </c>
      <c r="X64" s="8">
        <f>INDEX(전체모델결과!$A$2:$I$910,MATCH(ARIMA2차!$A64&amp;"_"&amp;ARIMA2차!X$3,전체모델결과!$A$2:$A$910,0),6)</f>
        <v>105967.1623209035</v>
      </c>
      <c r="Y64" s="8">
        <f>INDEX(전체모델결과!$A$2:$I$910,MATCH(ARIMA2차!$A64&amp;"_"&amp;ARIMA2차!Y$3,전체모델결과!$A$2:$A$910,0),6)</f>
        <v>104490.03713799734</v>
      </c>
      <c r="Z64" s="8">
        <f>INDEX(전체모델결과!$A$2:$I$910,MATCH(ARIMA2차!$A64&amp;"_"&amp;ARIMA2차!Z$3,전체모델결과!$A$2:$A$910,0),6)</f>
        <v>103011.39593705349</v>
      </c>
      <c r="AA64" s="8">
        <f>INDEX(전체모델결과!$A$2:$I$910,MATCH(ARIMA2차!$A64&amp;"_"&amp;ARIMA2차!AA$3,전체모델결과!$A$2:$A$910,0),6)</f>
        <v>101531.23871807242</v>
      </c>
      <c r="AB64" s="8">
        <f>INDEX(전체모델결과!$A$2:$I$910,MATCH(ARIMA2차!$A64&amp;"_"&amp;ARIMA2차!AB$3,전체모델결과!$A$2:$A$910,0),6)</f>
        <v>100049.56548105506</v>
      </c>
      <c r="AC64" s="8">
        <f>INDEX(전체모델결과!$A$2:$I$910,MATCH(ARIMA2차!$A64&amp;"_"&amp;ARIMA2차!AC$3,전체모델결과!$A$2:$A$910,0),6)</f>
        <v>98566.376225999556</v>
      </c>
      <c r="AD64" s="8">
        <f>INDEX(전체모델결과!$A$2:$I$910,MATCH(ARIMA2차!$A64&amp;"_"&amp;ARIMA2차!AD$3,전체모델결과!$A$2:$A$910,0),6)</f>
        <v>97081.670952907763</v>
      </c>
      <c r="AE64" s="8">
        <f>INDEX(전체모델결과!$A$2:$I$910,MATCH(ARIMA2차!$A64&amp;"_"&amp;ARIMA2차!AE$3,전체모델결과!$A$2:$A$910,0),6)</f>
        <v>95595.449661778752</v>
      </c>
      <c r="AG64" s="3">
        <f>(W64-실제값!W64)^2</f>
        <v>64685344.275427483</v>
      </c>
      <c r="AH64" s="3">
        <f>(X64-실제값!X64)^2</f>
        <v>139587122.72800165</v>
      </c>
      <c r="AI64" s="3">
        <f>(Y64-실제값!Y64)^2</f>
        <v>110733171.88148654</v>
      </c>
      <c r="AJ64" s="3">
        <f>(Z64-실제값!Z64)^2</f>
        <v>111037937.45271209</v>
      </c>
      <c r="AK64" s="3">
        <f>(AA64-실제값!AA64)^2</f>
        <v>402762844.87007773</v>
      </c>
      <c r="AL64" s="3">
        <f>(AB64-실제값!AB64)^2</f>
        <v>478481934.09111524</v>
      </c>
      <c r="AM64" s="3">
        <f>(AC64-실제값!AC64)^2</f>
        <v>385451754.72903526</v>
      </c>
      <c r="AN64" s="3">
        <f>(AD64-실제값!AD64)^2</f>
        <v>276736139.45437843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INDEX(전체모델결과!$A$2:$I$910,MATCH(ARIMA2차!$A65&amp;"_"&amp;ARIMA2차!W$3,전체모델결과!$A$2:$A$910,0),6)</f>
        <v>111465.88480378967</v>
      </c>
      <c r="X65" s="8">
        <f>INDEX(전체모델결과!$A$2:$I$910,MATCH(ARIMA2차!$A65&amp;"_"&amp;ARIMA2차!X$3,전체모델결과!$A$2:$A$910,0),6)</f>
        <v>109436.78575252276</v>
      </c>
      <c r="Y65" s="8">
        <f>INDEX(전체모델결과!$A$2:$I$910,MATCH(ARIMA2차!$A65&amp;"_"&amp;ARIMA2차!Y$3,전체모델결과!$A$2:$A$910,0),6)</f>
        <v>107405.61987957079</v>
      </c>
      <c r="Z65" s="8">
        <f>INDEX(전체모델결과!$A$2:$I$910,MATCH(ARIMA2차!$A65&amp;"_"&amp;ARIMA2차!Z$3,전체모델결과!$A$2:$A$910,0),6)</f>
        <v>105372.38718493469</v>
      </c>
      <c r="AA65" s="8">
        <f>INDEX(전체모델결과!$A$2:$I$910,MATCH(ARIMA2차!$A65&amp;"_"&amp;ARIMA2차!AA$3,전체모델결과!$A$2:$A$910,0),6)</f>
        <v>103337.08766861539</v>
      </c>
      <c r="AB65" s="8">
        <f>INDEX(전체모델결과!$A$2:$I$910,MATCH(ARIMA2차!$A65&amp;"_"&amp;ARIMA2차!AB$3,전체모델결과!$A$2:$A$910,0),6)</f>
        <v>101299.72133060917</v>
      </c>
      <c r="AC65" s="8">
        <f>INDEX(전체모델결과!$A$2:$I$910,MATCH(ARIMA2차!$A65&amp;"_"&amp;ARIMA2차!AC$3,전체모델결과!$A$2:$A$910,0),6)</f>
        <v>99260.288170920685</v>
      </c>
      <c r="AD65" s="8">
        <f>INDEX(전체모델결과!$A$2:$I$910,MATCH(ARIMA2차!$A65&amp;"_"&amp;ARIMA2차!AD$3,전체모델결과!$A$2:$A$910,0),6)</f>
        <v>97218.788189547136</v>
      </c>
      <c r="AE65" s="8">
        <f>INDEX(전체모델결과!$A$2:$I$910,MATCH(ARIMA2차!$A65&amp;"_"&amp;ARIMA2차!AE$3,전체모델결과!$A$2:$A$910,0),6)</f>
        <v>95175.221386488527</v>
      </c>
      <c r="AG65" s="3">
        <f>(W65-실제값!W65)^2</f>
        <v>230675952.90329888</v>
      </c>
      <c r="AH65" s="3">
        <f>(X65-실제값!X65)^2</f>
        <v>218776795.64149985</v>
      </c>
      <c r="AI65" s="3">
        <f>(Y65-실제값!Y65)^2</f>
        <v>357684961.1667468</v>
      </c>
      <c r="AJ65" s="3">
        <f>(Z65-실제값!Z65)^2</f>
        <v>368236617.60238338</v>
      </c>
      <c r="AK65" s="3">
        <f>(AA65-실제값!AA65)^2</f>
        <v>774487041.21686351</v>
      </c>
      <c r="AL65" s="3">
        <f>(AB65-실제값!AB65)^2</f>
        <v>869068375.22413456</v>
      </c>
      <c r="AM65" s="3">
        <f>(AC65-실제값!AC65)^2</f>
        <v>745021142.53661537</v>
      </c>
      <c r="AN65" s="3">
        <f>(AD65-실제값!AD65)^2</f>
        <v>641822313.72752523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INDEX(전체모델결과!$A$2:$I$910,MATCH(ARIMA2차!$A66&amp;"_"&amp;ARIMA2차!W$3,전체모델결과!$A$2:$A$910,0),6)</f>
        <v>119305.93517362699</v>
      </c>
      <c r="X66" s="8">
        <f>INDEX(전체모델결과!$A$2:$I$910,MATCH(ARIMA2차!$A66&amp;"_"&amp;ARIMA2차!X$3,전체모델결과!$A$2:$A$910,0),6)</f>
        <v>116882.47276669461</v>
      </c>
      <c r="Y66" s="8">
        <f>INDEX(전체모델결과!$A$2:$I$910,MATCH(ARIMA2차!$A66&amp;"_"&amp;ARIMA2차!Y$3,전체모델결과!$A$2:$A$910,0),6)</f>
        <v>114456.548642423</v>
      </c>
      <c r="Z66" s="8">
        <f>INDEX(전체모델결과!$A$2:$I$910,MATCH(ARIMA2차!$A66&amp;"_"&amp;ARIMA2차!Z$3,전체모델결과!$A$2:$A$910,0),6)</f>
        <v>112028.16280080844</v>
      </c>
      <c r="AA66" s="8">
        <f>INDEX(전체모델결과!$A$2:$I$910,MATCH(ARIMA2차!$A66&amp;"_"&amp;ARIMA2차!AA$3,전체모델결과!$A$2:$A$910,0),6)</f>
        <v>109597.31524185371</v>
      </c>
      <c r="AB66" s="8">
        <f>INDEX(전체모델결과!$A$2:$I$910,MATCH(ARIMA2차!$A66&amp;"_"&amp;ARIMA2차!AB$3,전체모델결과!$A$2:$A$910,0),6)</f>
        <v>107164.00596555881</v>
      </c>
      <c r="AC66" s="8">
        <f>INDEX(전체모델결과!$A$2:$I$910,MATCH(ARIMA2차!$A66&amp;"_"&amp;ARIMA2차!AC$3,전체모델결과!$A$2:$A$910,0),6)</f>
        <v>104728.23497192189</v>
      </c>
      <c r="AD66" s="8">
        <f>INDEX(전체모델결과!$A$2:$I$910,MATCH(ARIMA2차!$A66&amp;"_"&amp;ARIMA2차!AD$3,전체모델결과!$A$2:$A$910,0),6)</f>
        <v>102290.00226094481</v>
      </c>
      <c r="AE66" s="8">
        <f>INDEX(전체모델결과!$A$2:$I$910,MATCH(ARIMA2차!$A66&amp;"_"&amp;ARIMA2차!AE$3,전체모델결과!$A$2:$A$910,0),6)</f>
        <v>99849.307832627557</v>
      </c>
      <c r="AG66" s="3">
        <f>(W66-실제값!W66)^2</f>
        <v>262796569.43755671</v>
      </c>
      <c r="AH66" s="3">
        <f>(X66-실제값!X66)^2</f>
        <v>282673631.60412222</v>
      </c>
      <c r="AI66" s="3">
        <f>(Y66-실제값!Y66)^2</f>
        <v>424137380.24076313</v>
      </c>
      <c r="AJ66" s="3">
        <f>(Z66-실제값!Z66)^2</f>
        <v>572564328.32275116</v>
      </c>
      <c r="AK66" s="3">
        <f>(AA66-실제값!AA66)^2</f>
        <v>851716127.8009311</v>
      </c>
      <c r="AL66" s="3">
        <f>(AB66-실제값!AB66)^2</f>
        <v>1119434078.2550197</v>
      </c>
      <c r="AM66" s="3">
        <f>(AC66-실제값!AC66)^2</f>
        <v>1091805494.7812479</v>
      </c>
      <c r="AN66" s="3">
        <f>(AD66-실제값!AD66)^2</f>
        <v>963572012.34303927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INDEX(전체모델결과!$A$2:$I$910,MATCH(ARIMA2차!$A67&amp;"_"&amp;ARIMA2차!W$3,전체모델결과!$A$2:$A$910,0),6)</f>
        <v>128833.26762911957</v>
      </c>
      <c r="X67" s="8">
        <f>INDEX(전체모델결과!$A$2:$I$910,MATCH(ARIMA2차!$A67&amp;"_"&amp;ARIMA2차!X$3,전체모델결과!$A$2:$A$910,0),6)</f>
        <v>126260.3505872786</v>
      </c>
      <c r="Y67" s="8">
        <f>INDEX(전체모델결과!$A$2:$I$910,MATCH(ARIMA2차!$A67&amp;"_"&amp;ARIMA2차!Y$3,전체모델결과!$A$2:$A$910,0),6)</f>
        <v>123684.8189470917</v>
      </c>
      <c r="Z67" s="8">
        <f>INDEX(전체모델결과!$A$2:$I$910,MATCH(ARIMA2차!$A67&amp;"_"&amp;ARIMA2차!Z$3,전체모델결과!$A$2:$A$910,0),6)</f>
        <v>121106.67270855699</v>
      </c>
      <c r="AA67" s="8">
        <f>INDEX(전체모델결과!$A$2:$I$910,MATCH(ARIMA2차!$A67&amp;"_"&amp;ARIMA2차!AA$3,전체모델결과!$A$2:$A$910,0),6)</f>
        <v>118525.9118716754</v>
      </c>
      <c r="AB67" s="8">
        <f>INDEX(전체모델결과!$A$2:$I$910,MATCH(ARIMA2차!$A67&amp;"_"&amp;ARIMA2차!AB$3,전체모델결과!$A$2:$A$910,0),6)</f>
        <v>115942.53643644787</v>
      </c>
      <c r="AC67" s="8">
        <f>INDEX(전체모델결과!$A$2:$I$910,MATCH(ARIMA2차!$A67&amp;"_"&amp;ARIMA2차!AC$3,전체모델결과!$A$2:$A$910,0),6)</f>
        <v>113356.5464028744</v>
      </c>
      <c r="AD67" s="8">
        <f>INDEX(전체모델결과!$A$2:$I$910,MATCH(ARIMA2차!$A67&amp;"_"&amp;ARIMA2차!AD$3,전체모델결과!$A$2:$A$910,0),6)</f>
        <v>110767.94177095313</v>
      </c>
      <c r="AE67" s="8">
        <f>INDEX(전체모델결과!$A$2:$I$910,MATCH(ARIMA2차!$A67&amp;"_"&amp;ARIMA2차!AE$3,전체모델결과!$A$2:$A$910,0),6)</f>
        <v>108176.72254068591</v>
      </c>
      <c r="AG67" s="3">
        <f>(W67-실제값!W67)^2</f>
        <v>227092476.17776889</v>
      </c>
      <c r="AH67" s="3">
        <f>(X67-실제값!X67)^2</f>
        <v>400751694.15384382</v>
      </c>
      <c r="AI67" s="3">
        <f>(Y67-실제값!Y67)^2</f>
        <v>522484026.67027152</v>
      </c>
      <c r="AJ67" s="3">
        <f>(Z67-실제값!Z67)^2</f>
        <v>546243688.93238914</v>
      </c>
      <c r="AK67" s="3">
        <f>(AA67-실제값!AA67)^2</f>
        <v>1167353592.3169463</v>
      </c>
      <c r="AL67" s="3">
        <f>(AB67-실제값!AB67)^2</f>
        <v>1211722948.8549526</v>
      </c>
      <c r="AM67" s="3">
        <f>(AC67-실제값!AC67)^2</f>
        <v>1142073783.42733</v>
      </c>
      <c r="AN67" s="3">
        <f>(AD67-실제값!AD67)^2</f>
        <v>1123539922.1882217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INDEX(전체모델결과!$A$2:$I$910,MATCH(ARIMA2차!$A68&amp;"_"&amp;ARIMA2차!W$3,전체모델결과!$A$2:$A$910,0),6)</f>
        <v>137502.85212486796</v>
      </c>
      <c r="X68" s="8">
        <f>INDEX(전체모델결과!$A$2:$I$910,MATCH(ARIMA2차!$A68&amp;"_"&amp;ARIMA2차!X$3,전체모델결과!$A$2:$A$910,0),6)</f>
        <v>134563.77704628743</v>
      </c>
      <c r="Y68" s="8">
        <f>INDEX(전체모델결과!$A$2:$I$910,MATCH(ARIMA2차!$A68&amp;"_"&amp;ARIMA2차!Y$3,전체모델결과!$A$2:$A$910,0),6)</f>
        <v>131621.72003328986</v>
      </c>
      <c r="Z68" s="8">
        <f>INDEX(전체모델결과!$A$2:$I$910,MATCH(ARIMA2차!$A68&amp;"_"&amp;ARIMA2차!Z$3,전체모델결과!$A$2:$A$910,0),6)</f>
        <v>128676.68108587805</v>
      </c>
      <c r="AA68" s="8">
        <f>INDEX(전체모델결과!$A$2:$I$910,MATCH(ARIMA2차!$A68&amp;"_"&amp;ARIMA2차!AA$3,전체모델결과!$A$2:$A$910,0),6)</f>
        <v>125728.66020405013</v>
      </c>
      <c r="AB68" s="8">
        <f>INDEX(전체모델결과!$A$2:$I$910,MATCH(ARIMA2차!$A68&amp;"_"&amp;ARIMA2차!AB$3,전체모델결과!$A$2:$A$910,0),6)</f>
        <v>122777.65738780517</v>
      </c>
      <c r="AC68" s="8">
        <f>INDEX(전체모델결과!$A$2:$I$910,MATCH(ARIMA2차!$A68&amp;"_"&amp;ARIMA2차!AC$3,전체모델결과!$A$2:$A$910,0),6)</f>
        <v>119823.67263714503</v>
      </c>
      <c r="AD68" s="8">
        <f>INDEX(전체모델결과!$A$2:$I$910,MATCH(ARIMA2차!$A68&amp;"_"&amp;ARIMA2차!AD$3,전체모델결과!$A$2:$A$910,0),6)</f>
        <v>116866.70595206879</v>
      </c>
      <c r="AE68" s="8">
        <f>INDEX(전체모델결과!$A$2:$I$910,MATCH(ARIMA2차!$A68&amp;"_"&amp;ARIMA2차!AE$3,전체모델결과!$A$2:$A$910,0),6)</f>
        <v>113906.75733257644</v>
      </c>
      <c r="AG68" s="3">
        <f>(W68-실제값!W68)^2</f>
        <v>323107147.47101533</v>
      </c>
      <c r="AH68" s="3">
        <f>(X68-실제값!X68)^2</f>
        <v>458220314.9087441</v>
      </c>
      <c r="AI68" s="3">
        <f>(Y68-실제값!Y68)^2</f>
        <v>594618330.24926472</v>
      </c>
      <c r="AJ68" s="3">
        <f>(Z68-실제값!Z68)^2</f>
        <v>587960654.72131658</v>
      </c>
      <c r="AK68" s="3">
        <f>(AA68-실제값!AA68)^2</f>
        <v>1163563156.3867424</v>
      </c>
      <c r="AL68" s="3">
        <f>(AB68-실제값!AB68)^2</f>
        <v>1666542900.5034583</v>
      </c>
      <c r="AM68" s="3">
        <f>(AC68-실제값!AC68)^2</f>
        <v>1556994214.3908541</v>
      </c>
      <c r="AN68" s="3">
        <f>(AD68-실제값!AD68)^2</f>
        <v>1348012911.8658218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INDEX(전체모델결과!$A$2:$I$910,MATCH(ARIMA2차!$A69&amp;"_"&amp;ARIMA2차!W$3,전체모델결과!$A$2:$A$910,0),6)</f>
        <v>146233.72998415027</v>
      </c>
      <c r="X69" s="8">
        <f>INDEX(전체모델결과!$A$2:$I$910,MATCH(ARIMA2차!$A69&amp;"_"&amp;ARIMA2차!X$3,전체모델결과!$A$2:$A$910,0),6)</f>
        <v>142912.10975653026</v>
      </c>
      <c r="Y69" s="8">
        <f>INDEX(전체모델결과!$A$2:$I$910,MATCH(ARIMA2차!$A69&amp;"_"&amp;ARIMA2차!Y$3,전체모델결과!$A$2:$A$910,0),6)</f>
        <v>139587.12397928257</v>
      </c>
      <c r="Z69" s="8">
        <f>INDEX(전체모델결과!$A$2:$I$910,MATCH(ARIMA2차!$A69&amp;"_"&amp;ARIMA2차!Z$3,전체모델결과!$A$2:$A$910,0),6)</f>
        <v>136258.77265240625</v>
      </c>
      <c r="AA69" s="8">
        <f>INDEX(전체모델결과!$A$2:$I$910,MATCH(ARIMA2차!$A69&amp;"_"&amp;ARIMA2차!AA$3,전체모델결과!$A$2:$A$910,0),6)</f>
        <v>132927.05577590317</v>
      </c>
      <c r="AB69" s="8">
        <f>INDEX(전체모델결과!$A$2:$I$910,MATCH(ARIMA2차!$A69&amp;"_"&amp;ARIMA2차!AB$3,전체모델결과!$A$2:$A$910,0),6)</f>
        <v>129591.9733497696</v>
      </c>
      <c r="AC69" s="8">
        <f>INDEX(전체모델결과!$A$2:$I$910,MATCH(ARIMA2차!$A69&amp;"_"&amp;ARIMA2차!AC$3,전체모델결과!$A$2:$A$910,0),6)</f>
        <v>126253.52537401021</v>
      </c>
      <c r="AD69" s="8">
        <f>INDEX(전체모델결과!$A$2:$I$910,MATCH(ARIMA2차!$A69&amp;"_"&amp;ARIMA2차!AD$3,전체모델결과!$A$2:$A$910,0),6)</f>
        <v>122911.71184862126</v>
      </c>
      <c r="AE69" s="8">
        <f>INDEX(전체모델결과!$A$2:$I$910,MATCH(ARIMA2차!$A69&amp;"_"&amp;ARIMA2차!AE$3,전체모델결과!$A$2:$A$910,0),6)</f>
        <v>119566.53277360462</v>
      </c>
      <c r="AG69" s="3">
        <f>(W69-실제값!W69)^2</f>
        <v>284857619.47851211</v>
      </c>
      <c r="AH69" s="3">
        <f>(X69-실제값!X69)^2</f>
        <v>499004203.14818293</v>
      </c>
      <c r="AI69" s="3">
        <f>(Y69-실제값!Y69)^2</f>
        <v>706208099.24607325</v>
      </c>
      <c r="AJ69" s="3">
        <f>(Z69-실제값!Z69)^2</f>
        <v>868739297.60014582</v>
      </c>
      <c r="AK69" s="3">
        <f>(AA69-실제값!AA69)^2</f>
        <v>1387532741.2311544</v>
      </c>
      <c r="AL69" s="3">
        <f>(AB69-실제값!AB69)^2</f>
        <v>1809118516.1015623</v>
      </c>
      <c r="AM69" s="3">
        <f>(AC69-실제값!AC69)^2</f>
        <v>1994781626.9945285</v>
      </c>
      <c r="AN69" s="3">
        <f>(AD69-실제값!AD69)^2</f>
        <v>1595482825.7261531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INDEX(전체모델결과!$A$2:$I$910,MATCH(ARIMA2차!$A70&amp;"_"&amp;ARIMA2차!W$3,전체모델결과!$A$2:$A$910,0),6)</f>
        <v>157966.53344893735</v>
      </c>
      <c r="X70" s="8">
        <f>INDEX(전체모델결과!$A$2:$I$910,MATCH(ARIMA2차!$A70&amp;"_"&amp;ARIMA2차!X$3,전체모델결과!$A$2:$A$910,0),6)</f>
        <v>154369.36293636821</v>
      </c>
      <c r="Y70" s="8">
        <f>INDEX(전체모델결과!$A$2:$I$910,MATCH(ARIMA2차!$A70&amp;"_"&amp;ARIMA2차!Y$3,전체모델결과!$A$2:$A$910,0),6)</f>
        <v>150768.54787553102</v>
      </c>
      <c r="Z70" s="8">
        <f>INDEX(전체모델결과!$A$2:$I$910,MATCH(ARIMA2차!$A70&amp;"_"&amp;ARIMA2차!Z$3,전체모델결과!$A$2:$A$910,0),6)</f>
        <v>147164.0882664267</v>
      </c>
      <c r="AA70" s="8">
        <f>INDEX(전체모델결과!$A$2:$I$910,MATCH(ARIMA2차!$A70&amp;"_"&amp;ARIMA2차!AA$3,전체모델결과!$A$2:$A$910,0),6)</f>
        <v>143555.98410905432</v>
      </c>
      <c r="AB70" s="8">
        <f>INDEX(전체모델결과!$A$2:$I$910,MATCH(ARIMA2차!$A70&amp;"_"&amp;ARIMA2차!AB$3,전체모델결과!$A$2:$A$910,0),6)</f>
        <v>139944.23540341482</v>
      </c>
      <c r="AC70" s="8">
        <f>INDEX(전체모델결과!$A$2:$I$910,MATCH(ARIMA2차!$A70&amp;"_"&amp;ARIMA2차!AC$3,전체모델결과!$A$2:$A$910,0),6)</f>
        <v>136328.84214950632</v>
      </c>
      <c r="AD70" s="8">
        <f>INDEX(전체모델결과!$A$2:$I$910,MATCH(ARIMA2차!$A70&amp;"_"&amp;ARIMA2차!AD$3,전체모델결과!$A$2:$A$910,0),6)</f>
        <v>132709.80434733164</v>
      </c>
      <c r="AE70" s="8">
        <f>INDEX(전체모델결과!$A$2:$I$910,MATCH(ARIMA2차!$A70&amp;"_"&amp;ARIMA2차!AE$3,전체모델결과!$A$2:$A$910,0),6)</f>
        <v>129087.12199688889</v>
      </c>
      <c r="AG70" s="3">
        <f>(W70-실제값!W70)^2</f>
        <v>140272291.77829164</v>
      </c>
      <c r="AH70" s="3">
        <f>(X70-실제값!X70)^2</f>
        <v>320965397.87821001</v>
      </c>
      <c r="AI70" s="3">
        <f>(Y70-실제값!Y70)^2</f>
        <v>735870779.656178</v>
      </c>
      <c r="AJ70" s="3">
        <f>(Z70-실제값!Z70)^2</f>
        <v>904787856.44214439</v>
      </c>
      <c r="AK70" s="3">
        <f>(AA70-실제값!AA70)^2</f>
        <v>1601987975.6669936</v>
      </c>
      <c r="AL70" s="3">
        <f>(AB70-실제값!AB70)^2</f>
        <v>1735258153.639133</v>
      </c>
      <c r="AM70" s="3">
        <f>(AC70-실제값!AC70)^2</f>
        <v>1827051865.5131998</v>
      </c>
      <c r="AN70" s="3">
        <f>(AD70-실제값!AD70)^2</f>
        <v>2075366573.5352685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INDEX(전체모델결과!$A$2:$I$910,MATCH(ARIMA2차!$A71&amp;"_"&amp;ARIMA2차!W$3,전체모델결과!$A$2:$A$910,0),6)</f>
        <v>169653.53586830013</v>
      </c>
      <c r="X71" s="8">
        <f>INDEX(전체모델결과!$A$2:$I$910,MATCH(ARIMA2차!$A71&amp;"_"&amp;ARIMA2차!X$3,전체모델결과!$A$2:$A$910,0),6)</f>
        <v>165674.79841417447</v>
      </c>
      <c r="Y71" s="8">
        <f>INDEX(전체모델결과!$A$2:$I$910,MATCH(ARIMA2차!$A71&amp;"_"&amp;ARIMA2차!Y$3,전체모델결과!$A$2:$A$910,0),6)</f>
        <v>161692.0323125599</v>
      </c>
      <c r="Z71" s="8">
        <f>INDEX(전체모델결과!$A$2:$I$910,MATCH(ARIMA2차!$A71&amp;"_"&amp;ARIMA2차!Z$3,전체모델결과!$A$2:$A$910,0),6)</f>
        <v>157705.23756345455</v>
      </c>
      <c r="AA71" s="8">
        <f>INDEX(전체모델결과!$A$2:$I$910,MATCH(ARIMA2차!$A71&amp;"_"&amp;ARIMA2차!AA$3,전체모델결과!$A$2:$A$910,0),6)</f>
        <v>153714.41416685935</v>
      </c>
      <c r="AB71" s="8">
        <f>INDEX(전체모델결과!$A$2:$I$910,MATCH(ARIMA2차!$A71&amp;"_"&amp;ARIMA2차!AB$3,전체모델결과!$A$2:$A$910,0),6)</f>
        <v>149719.56212277338</v>
      </c>
      <c r="AC71" s="8">
        <f>INDEX(전체모델결과!$A$2:$I$910,MATCH(ARIMA2차!$A71&amp;"_"&amp;ARIMA2차!AC$3,전체모델결과!$A$2:$A$910,0),6)</f>
        <v>145720.68143119756</v>
      </c>
      <c r="AD71" s="8">
        <f>INDEX(전체모델결과!$A$2:$I$910,MATCH(ARIMA2차!$A71&amp;"_"&amp;ARIMA2차!AD$3,전체모델결과!$A$2:$A$910,0),6)</f>
        <v>141717.77209213283</v>
      </c>
      <c r="AE71" s="8">
        <f>INDEX(전체모델결과!$A$2:$I$910,MATCH(ARIMA2차!$A71&amp;"_"&amp;ARIMA2차!AE$3,전체모델결과!$A$2:$A$910,0),6)</f>
        <v>137710.83410557732</v>
      </c>
      <c r="AG71" s="3">
        <f>(W71-실제값!W71)^2</f>
        <v>126536728.39129017</v>
      </c>
      <c r="AH71" s="3">
        <f>(X71-실제값!X71)^2</f>
        <v>313528942.21266937</v>
      </c>
      <c r="AI71" s="3">
        <f>(Y71-실제값!Y71)^2</f>
        <v>578510300.93063295</v>
      </c>
      <c r="AJ71" s="3">
        <f>(Z71-실제값!Z71)^2</f>
        <v>917533296.02163434</v>
      </c>
      <c r="AK71" s="3">
        <f>(AA71-실제값!AA71)^2</f>
        <v>1595444670.7969286</v>
      </c>
      <c r="AL71" s="3">
        <f>(AB71-실제값!AB71)^2</f>
        <v>1990697560.8307366</v>
      </c>
      <c r="AM71" s="3">
        <f>(AC71-실제값!AC71)^2</f>
        <v>2066881183.1836197</v>
      </c>
      <c r="AN71" s="3">
        <f>(AD71-실제값!AD71)^2</f>
        <v>2209182152.0837502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INDEX(전체모델결과!$A$2:$I$910,MATCH(ARIMA2차!$A72&amp;"_"&amp;ARIMA2차!W$3,전체모델결과!$A$2:$A$910,0),6)</f>
        <v>182954.60698476806</v>
      </c>
      <c r="X72" s="8">
        <f>INDEX(전체모델결과!$A$2:$I$910,MATCH(ARIMA2차!$A72&amp;"_"&amp;ARIMA2차!X$3,전체모델결과!$A$2:$A$910,0),6)</f>
        <v>178323.91846584156</v>
      </c>
      <c r="Y72" s="8">
        <f>INDEX(전체모델결과!$A$2:$I$910,MATCH(ARIMA2차!$A72&amp;"_"&amp;ARIMA2차!Y$3,전체모델결과!$A$2:$A$910,0),6)</f>
        <v>173688.54830108956</v>
      </c>
      <c r="Z72" s="8">
        <f>INDEX(전체모델결과!$A$2:$I$910,MATCH(ARIMA2차!$A72&amp;"_"&amp;ARIMA2차!Z$3,전체모델결과!$A$2:$A$910,0),6)</f>
        <v>169048.49649051577</v>
      </c>
      <c r="AA72" s="8">
        <f>INDEX(전체모델결과!$A$2:$I$910,MATCH(ARIMA2차!$A72&amp;"_"&amp;ARIMA2차!AA$3,전체모델결과!$A$2:$A$910,0),6)</f>
        <v>164403.7630341202</v>
      </c>
      <c r="AB72" s="8">
        <f>INDEX(전체모델결과!$A$2:$I$910,MATCH(ARIMA2차!$A72&amp;"_"&amp;ARIMA2차!AB$3,전체모델결과!$A$2:$A$910,0),6)</f>
        <v>159754.34793190286</v>
      </c>
      <c r="AC72" s="8">
        <f>INDEX(전체모델결과!$A$2:$I$910,MATCH(ARIMA2차!$A72&amp;"_"&amp;ARIMA2차!AC$3,전체모델결과!$A$2:$A$910,0),6)</f>
        <v>155100.25118386187</v>
      </c>
      <c r="AD72" s="8">
        <f>INDEX(전체모델결과!$A$2:$I$910,MATCH(ARIMA2차!$A72&amp;"_"&amp;ARIMA2차!AD$3,전체모델결과!$A$2:$A$910,0),6)</f>
        <v>150441.4727899991</v>
      </c>
      <c r="AE72" s="8">
        <f>INDEX(전체모델결과!$A$2:$I$910,MATCH(ARIMA2차!$A72&amp;"_"&amp;ARIMA2차!AE$3,전체모델결과!$A$2:$A$910,0),6)</f>
        <v>145778.01275031269</v>
      </c>
      <c r="AG72" s="3">
        <f>(W72-실제값!W72)^2</f>
        <v>43180447.480833188</v>
      </c>
      <c r="AH72" s="3">
        <f>(X72-실제값!X72)^2</f>
        <v>257588802.20156994</v>
      </c>
      <c r="AI72" s="3">
        <f>(Y72-실제값!Y72)^2</f>
        <v>428475765.31138182</v>
      </c>
      <c r="AJ72" s="3">
        <f>(Z72-실제값!Z72)^2</f>
        <v>792802942.99393666</v>
      </c>
      <c r="AK72" s="3">
        <f>(AA72-실제값!AA72)^2</f>
        <v>1620926032.5688982</v>
      </c>
      <c r="AL72" s="3">
        <f>(AB72-실제값!AB72)^2</f>
        <v>2199048080.4511223</v>
      </c>
      <c r="AM72" s="3">
        <f>(AC72-실제값!AC72)^2</f>
        <v>2483435762.1018906</v>
      </c>
      <c r="AN72" s="3">
        <f>(AD72-실제값!AD72)^2</f>
        <v>2654404388.3671818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INDEX(전체모델결과!$A$2:$I$910,MATCH(ARIMA2차!$A73&amp;"_"&amp;ARIMA2차!W$3,전체모델결과!$A$2:$A$910,0),6)</f>
        <v>194548.13000159338</v>
      </c>
      <c r="X73" s="8">
        <f>INDEX(전체모델결과!$A$2:$I$910,MATCH(ARIMA2차!$A73&amp;"_"&amp;ARIMA2차!X$3,전체모델결과!$A$2:$A$910,0),6)</f>
        <v>189119.61262467876</v>
      </c>
      <c r="Y73" s="8">
        <f>INDEX(전체모델결과!$A$2:$I$910,MATCH(ARIMA2차!$A73&amp;"_"&amp;ARIMA2차!Y$3,전체모델결과!$A$2:$A$910,0),6)</f>
        <v>183685.61679518782</v>
      </c>
      <c r="Z73" s="8">
        <f>INDEX(전체모델결과!$A$2:$I$910,MATCH(ARIMA2차!$A73&amp;"_"&amp;ARIMA2차!Z$3,전체모델결과!$A$2:$A$910,0),6)</f>
        <v>178246.14251311496</v>
      </c>
      <c r="AA73" s="8">
        <f>INDEX(전체모델결과!$A$2:$I$910,MATCH(ARIMA2차!$A73&amp;"_"&amp;ARIMA2차!AA$3,전체모델결과!$A$2:$A$910,0),6)</f>
        <v>172801.18977846578</v>
      </c>
      <c r="AB73" s="8">
        <f>INDEX(전체모델결과!$A$2:$I$910,MATCH(ARIMA2차!$A73&amp;"_"&amp;ARIMA2차!AB$3,전체모델결과!$A$2:$A$910,0),6)</f>
        <v>167350.75859123655</v>
      </c>
      <c r="AC73" s="8">
        <f>INDEX(전체모델결과!$A$2:$I$910,MATCH(ARIMA2차!$A73&amp;"_"&amp;ARIMA2차!AC$3,전체모델결과!$A$2:$A$910,0),6)</f>
        <v>161894.84895142913</v>
      </c>
      <c r="AD73" s="8">
        <f>INDEX(전체모델결과!$A$2:$I$910,MATCH(ARIMA2차!$A73&amp;"_"&amp;ARIMA2차!AD$3,전체모델결과!$A$2:$A$910,0),6)</f>
        <v>156433.46085904539</v>
      </c>
      <c r="AE73" s="8">
        <f>INDEX(전체모델결과!$A$2:$I$910,MATCH(ARIMA2차!$A73&amp;"_"&amp;ARIMA2차!AE$3,전체모델결과!$A$2:$A$910,0),6)</f>
        <v>150966.59431407973</v>
      </c>
      <c r="AG73" s="3">
        <f>(W73-실제값!W73)^2</f>
        <v>1617284876.4514098</v>
      </c>
      <c r="AH73" s="3">
        <f>(X73-실제값!X73)^2</f>
        <v>223237783.96273619</v>
      </c>
      <c r="AI73" s="3">
        <f>(Y73-실제값!Y73)^2</f>
        <v>786435957.49171913</v>
      </c>
      <c r="AJ73" s="3">
        <f>(Z73-실제값!Z73)^2</f>
        <v>809065857.03593695</v>
      </c>
      <c r="AK73" s="3">
        <f>(AA73-실제값!AA73)^2</f>
        <v>1853026704.2661662</v>
      </c>
      <c r="AL73" s="3">
        <f>(AB73-실제값!AB73)^2</f>
        <v>2633373001.0831504</v>
      </c>
      <c r="AM73" s="3">
        <f>(AC73-실제값!AC73)^2</f>
        <v>3081529593.0333014</v>
      </c>
      <c r="AN73" s="3">
        <f>(AD73-실제값!AD73)^2</f>
        <v>3634208166.3218083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INDEX(전체모델결과!$A$2:$I$910,MATCH(ARIMA2차!$A74&amp;"_"&amp;ARIMA2차!W$3,전체모델결과!$A$2:$A$910,0),6)</f>
        <v>211601.62696312182</v>
      </c>
      <c r="X74" s="8">
        <f>INDEX(전체모델결과!$A$2:$I$910,MATCH(ARIMA2차!$A74&amp;"_"&amp;ARIMA2차!X$3,전체모델결과!$A$2:$A$910,0),6)</f>
        <v>205629.99584495462</v>
      </c>
      <c r="Y74" s="8">
        <f>INDEX(전체모델결과!$A$2:$I$910,MATCH(ARIMA2차!$A74&amp;"_"&amp;ARIMA2차!Y$3,전체모델결과!$A$2:$A$910,0),6)</f>
        <v>199652.33935024589</v>
      </c>
      <c r="Z74" s="8">
        <f>INDEX(전체모델결과!$A$2:$I$910,MATCH(ARIMA2차!$A74&amp;"_"&amp;ARIMA2차!Z$3,전체모델결과!$A$2:$A$910,0),6)</f>
        <v>193668.65747899376</v>
      </c>
      <c r="AA74" s="8">
        <f>INDEX(전체모델결과!$A$2:$I$910,MATCH(ARIMA2차!$A74&amp;"_"&amp;ARIMA2차!AA$3,전체모델결과!$A$2:$A$910,0),6)</f>
        <v>187678.95023120008</v>
      </c>
      <c r="AB74" s="8">
        <f>INDEX(전체모델결과!$A$2:$I$910,MATCH(ARIMA2차!$A74&amp;"_"&amp;ARIMA2차!AB$3,전체모델결과!$A$2:$A$910,0),6)</f>
        <v>181683.21760686487</v>
      </c>
      <c r="AC74" s="8">
        <f>INDEX(전체모델결과!$A$2:$I$910,MATCH(ARIMA2차!$A74&amp;"_"&amp;ARIMA2차!AC$3,전체모델결과!$A$2:$A$910,0),6)</f>
        <v>175681.45960598812</v>
      </c>
      <c r="AD74" s="8">
        <f>INDEX(전체모델결과!$A$2:$I$910,MATCH(ARIMA2차!$A74&amp;"_"&amp;ARIMA2차!AD$3,전체모델결과!$A$2:$A$910,0),6)</f>
        <v>169673.67622856796</v>
      </c>
      <c r="AE74" s="8">
        <f>INDEX(전체모델결과!$A$2:$I$910,MATCH(ARIMA2차!$A74&amp;"_"&amp;ARIMA2차!AE$3,전체모델결과!$A$2:$A$910,0),6)</f>
        <v>163659.86747460626</v>
      </c>
      <c r="AG74" s="3">
        <f>(W74-실제값!W74)^2</f>
        <v>399801656.48587054</v>
      </c>
      <c r="AH74" s="3">
        <f>(X74-실제값!X74)^2</f>
        <v>2119832440.5288768</v>
      </c>
      <c r="AI74" s="3">
        <f>(Y74-실제값!Y74)^2</f>
        <v>424828926.90082496</v>
      </c>
      <c r="AJ74" s="3">
        <f>(Z74-실제값!Z74)^2</f>
        <v>971927167.92269564</v>
      </c>
      <c r="AK74" s="3">
        <f>(AA74-실제값!AA74)^2</f>
        <v>2095885484.0546198</v>
      </c>
      <c r="AL74" s="3">
        <f>(AB74-실제값!AB74)^2</f>
        <v>3061499139.4110422</v>
      </c>
      <c r="AM74" s="3">
        <f>(AC74-실제값!AC74)^2</f>
        <v>3508672543.9533696</v>
      </c>
      <c r="AN74" s="3">
        <f>(AD74-실제값!AD74)^2</f>
        <v>3659170626.1817532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INDEX(전체모델결과!$A$2:$I$910,MATCH(ARIMA2차!$A75&amp;"_"&amp;ARIMA2차!W$3,전체모델결과!$A$2:$A$910,0),6)</f>
        <v>228449.02290244401</v>
      </c>
      <c r="X75" s="8">
        <f>INDEX(전체모델결과!$A$2:$I$910,MATCH(ARIMA2차!$A75&amp;"_"&amp;ARIMA2차!X$3,전체모델결과!$A$2:$A$910,0),6)</f>
        <v>221736.82768184692</v>
      </c>
      <c r="Y75" s="8">
        <f>INDEX(전체모델결과!$A$2:$I$910,MATCH(ARIMA2차!$A75&amp;"_"&amp;ARIMA2차!Y$3,전체모델결과!$A$2:$A$910,0),6)</f>
        <v>215017.86447593756</v>
      </c>
      <c r="Z75" s="8">
        <f>INDEX(전체모델결과!$A$2:$I$910,MATCH(ARIMA2차!$A75&amp;"_"&amp;ARIMA2차!Z$3,전체모델결과!$A$2:$A$910,0),6)</f>
        <v>208292.13328471407</v>
      </c>
      <c r="AA75" s="8">
        <f>INDEX(전체모델결과!$A$2:$I$910,MATCH(ARIMA2차!$A75&amp;"_"&amp;ARIMA2차!AA$3,전체모델결과!$A$2:$A$910,0),6)</f>
        <v>201559.63410817832</v>
      </c>
      <c r="AB75" s="8">
        <f>INDEX(전체모델결과!$A$2:$I$910,MATCH(ARIMA2차!$A75&amp;"_"&amp;ARIMA2차!AB$3,전체모델결과!$A$2:$A$910,0),6)</f>
        <v>194820.36694632843</v>
      </c>
      <c r="AC75" s="8">
        <f>INDEX(전체모델결과!$A$2:$I$910,MATCH(ARIMA2차!$A75&amp;"_"&amp;ARIMA2차!AC$3,전체모델결과!$A$2:$A$910,0),6)</f>
        <v>188074.33179916628</v>
      </c>
      <c r="AD75" s="8">
        <f>INDEX(전체모델결과!$A$2:$I$910,MATCH(ARIMA2차!$A75&amp;"_"&amp;ARIMA2차!AD$3,전체모델결과!$A$2:$A$910,0),6)</f>
        <v>181321.52866668999</v>
      </c>
      <c r="AE75" s="8">
        <f>INDEX(전체모델결과!$A$2:$I$910,MATCH(ARIMA2차!$A75&amp;"_"&amp;ARIMA2차!AE$3,전체모델결과!$A$2:$A$910,0),6)</f>
        <v>174561.95754890144</v>
      </c>
      <c r="AG75" s="3">
        <f>(W75-실제값!W75)^2</f>
        <v>465771282.99234754</v>
      </c>
      <c r="AH75" s="3">
        <f>(X75-실제값!X75)^2</f>
        <v>1048085889.7889677</v>
      </c>
      <c r="AI75" s="3">
        <f>(Y75-실제값!Y75)^2</f>
        <v>3366906284.437428</v>
      </c>
      <c r="AJ75" s="3">
        <f>(Z75-실제값!Z75)^2</f>
        <v>731521489.33971226</v>
      </c>
      <c r="AK75" s="3">
        <f>(AA75-실제값!AA75)^2</f>
        <v>2078693316.4239514</v>
      </c>
      <c r="AL75" s="3">
        <f>(AB75-실제값!AB75)^2</f>
        <v>2921701097.5455017</v>
      </c>
      <c r="AM75" s="3">
        <f>(AC75-실제값!AC75)^2</f>
        <v>4349389005.7811794</v>
      </c>
      <c r="AN75" s="3">
        <f>(AD75-실제값!AD75)^2</f>
        <v>4710777254.8101978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INDEX(전체모델결과!$A$2:$I$910,MATCH(ARIMA2차!$A76&amp;"_"&amp;ARIMA2차!W$3,전체모델결과!$A$2:$A$910,0),6)</f>
        <v>252932.60164402053</v>
      </c>
      <c r="X76" s="8">
        <f>INDEX(전체모델결과!$A$2:$I$910,MATCH(ARIMA2차!$A76&amp;"_"&amp;ARIMA2차!X$3,전체모델결과!$A$2:$A$910,0),6)</f>
        <v>245915.40313900448</v>
      </c>
      <c r="Y76" s="8">
        <f>INDEX(전체모델결과!$A$2:$I$910,MATCH(ARIMA2차!$A76&amp;"_"&amp;ARIMA2차!Y$3,전체모델결과!$A$2:$A$910,0),6)</f>
        <v>238891.12217379175</v>
      </c>
      <c r="Z76" s="8">
        <f>INDEX(전체모델결과!$A$2:$I$910,MATCH(ARIMA2차!$A76&amp;"_"&amp;ARIMA2차!Z$3,전체모델결과!$A$2:$A$910,0),6)</f>
        <v>231859.75874838792</v>
      </c>
      <c r="AA76" s="8">
        <f>INDEX(전체모델결과!$A$2:$I$910,MATCH(ARIMA2차!$A76&amp;"_"&amp;ARIMA2차!AA$3,전체모델결과!$A$2:$A$910,0),6)</f>
        <v>224821.31286278926</v>
      </c>
      <c r="AB76" s="8">
        <f>INDEX(전체모델결과!$A$2:$I$910,MATCH(ARIMA2차!$A76&amp;"_"&amp;ARIMA2차!AB$3,전체모델결과!$A$2:$A$910,0),6)</f>
        <v>217775.78451699764</v>
      </c>
      <c r="AC76" s="8">
        <f>INDEX(전체모델결과!$A$2:$I$910,MATCH(ARIMA2차!$A76&amp;"_"&amp;ARIMA2차!AC$3,전체모델결과!$A$2:$A$910,0),6)</f>
        <v>210723.17371101305</v>
      </c>
      <c r="AD76" s="8">
        <f>INDEX(전체모델결과!$A$2:$I$910,MATCH(ARIMA2차!$A76&amp;"_"&amp;ARIMA2차!AD$3,전체모델결과!$A$2:$A$910,0),6)</f>
        <v>203663.4804448355</v>
      </c>
      <c r="AE76" s="8">
        <f>INDEX(전체모델결과!$A$2:$I$910,MATCH(ARIMA2차!$A76&amp;"_"&amp;ARIMA2차!AE$3,전체모델결과!$A$2:$A$910,0),6)</f>
        <v>196596.70471846126</v>
      </c>
      <c r="AG76" s="3">
        <f>(W76-실제값!W76)^2</f>
        <v>239464457.53336626</v>
      </c>
      <c r="AH76" s="3">
        <f>(X76-실제값!X76)^2</f>
        <v>493782915.27967709</v>
      </c>
      <c r="AI76" s="3">
        <f>(Y76-실제값!Y76)^2</f>
        <v>1258788590.0405478</v>
      </c>
      <c r="AJ76" s="3">
        <f>(Z76-실제값!Z76)^2</f>
        <v>3525171065.3455067</v>
      </c>
      <c r="AK76" s="3">
        <f>(AA76-실제값!AA76)^2</f>
        <v>1262526315.9841101</v>
      </c>
      <c r="AL76" s="3">
        <f>(AB76-실제값!AB76)^2</f>
        <v>2411980957.5818486</v>
      </c>
      <c r="AM76" s="3">
        <f>(AC76-실제값!AC76)^2</f>
        <v>3383176025.8140631</v>
      </c>
      <c r="AN76" s="3">
        <f>(AD76-실제값!AD76)^2</f>
        <v>4209510976.0553784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INDEX(전체모델결과!$A$2:$I$910,MATCH(ARIMA2차!$A77&amp;"_"&amp;ARIMA2차!W$3,전체모델결과!$A$2:$A$910,0),6)</f>
        <v>276505.14134172164</v>
      </c>
      <c r="X77" s="8">
        <f>INDEX(전체모델결과!$A$2:$I$910,MATCH(ARIMA2차!$A77&amp;"_"&amp;ARIMA2차!X$3,전체모델결과!$A$2:$A$910,0),6)</f>
        <v>269075.87315998599</v>
      </c>
      <c r="Y77" s="8">
        <f>INDEX(전체모델결과!$A$2:$I$910,MATCH(ARIMA2차!$A77&amp;"_"&amp;ARIMA2차!Y$3,전체모델결과!$A$2:$A$910,0),6)</f>
        <v>261639.10232727602</v>
      </c>
      <c r="Z77" s="8">
        <f>INDEX(전체모델결과!$A$2:$I$910,MATCH(ARIMA2차!$A77&amp;"_"&amp;ARIMA2차!Z$3,전체모델결과!$A$2:$A$910,0),6)</f>
        <v>254194.82884358801</v>
      </c>
      <c r="AA77" s="8">
        <f>INDEX(전체모델결과!$A$2:$I$910,MATCH(ARIMA2차!$A77&amp;"_"&amp;ARIMA2차!AA$3,전체모델결과!$A$2:$A$910,0),6)</f>
        <v>246743.05270892382</v>
      </c>
      <c r="AB77" s="8">
        <f>INDEX(전체모델결과!$A$2:$I$910,MATCH(ARIMA2차!$A77&amp;"_"&amp;ARIMA2차!AB$3,전체모델결과!$A$2:$A$910,0),6)</f>
        <v>239283.77392328344</v>
      </c>
      <c r="AC77" s="8">
        <f>INDEX(전체모델결과!$A$2:$I$910,MATCH(ARIMA2차!$A77&amp;"_"&amp;ARIMA2차!AC$3,전체모델결과!$A$2:$A$910,0),6)</f>
        <v>231816.99248666689</v>
      </c>
      <c r="AD77" s="8">
        <f>INDEX(전체모델결과!$A$2:$I$910,MATCH(ARIMA2차!$A77&amp;"_"&amp;ARIMA2차!AD$3,전체모델결과!$A$2:$A$910,0),6)</f>
        <v>224342.70839907229</v>
      </c>
      <c r="AE77" s="8">
        <f>INDEX(전체모델결과!$A$2:$I$910,MATCH(ARIMA2차!$A77&amp;"_"&amp;ARIMA2차!AE$3,전체모델결과!$A$2:$A$910,0),6)</f>
        <v>216860.92166050337</v>
      </c>
      <c r="AG77" s="3">
        <f>(W77-실제값!W77)^2</f>
        <v>1166329098.3669322</v>
      </c>
      <c r="AH77" s="3">
        <f>(X77-실제값!X77)^2</f>
        <v>521844423.45680755</v>
      </c>
      <c r="AI77" s="3">
        <f>(Y77-실제값!Y77)^2</f>
        <v>900729005.12686086</v>
      </c>
      <c r="AJ77" s="3">
        <f>(Z77-실제값!Z77)^2</f>
        <v>1554591260.1538091</v>
      </c>
      <c r="AK77" s="3">
        <f>(AA77-실제값!AA77)^2</f>
        <v>5329712995.1633139</v>
      </c>
      <c r="AL77" s="3">
        <f>(AB77-실제값!AB77)^2</f>
        <v>1412697185.4579527</v>
      </c>
      <c r="AM77" s="3">
        <f>(AC77-실제값!AC77)^2</f>
        <v>3348075798.5005279</v>
      </c>
      <c r="AN77" s="3">
        <f>(AD77-실제값!AD77)^2</f>
        <v>3919447760.5862422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INDEX(전체모델결과!$A$2:$I$910,MATCH(ARIMA2차!$A78&amp;"_"&amp;ARIMA2차!W$3,전체모델결과!$A$2:$A$910,0),6)</f>
        <v>299256.35982585512</v>
      </c>
      <c r="X78" s="8">
        <f>INDEX(전체모델결과!$A$2:$I$910,MATCH(ARIMA2차!$A78&amp;"_"&amp;ARIMA2차!X$3,전체모델결과!$A$2:$A$910,0),6)</f>
        <v>291114.98056357726</v>
      </c>
      <c r="Y78" s="8">
        <f>INDEX(전체모델결과!$A$2:$I$910,MATCH(ARIMA2차!$A78&amp;"_"&amp;ARIMA2차!Y$3,전체모델결과!$A$2:$A$910,0),6)</f>
        <v>282965.38135095499</v>
      </c>
      <c r="Z78" s="8">
        <f>INDEX(전체모델결과!$A$2:$I$910,MATCH(ARIMA2차!$A78&amp;"_"&amp;ARIMA2차!Z$3,전체모델결과!$A$2:$A$910,0),6)</f>
        <v>274807.5621879939</v>
      </c>
      <c r="AA78" s="8">
        <f>INDEX(전체모델결과!$A$2:$I$910,MATCH(ARIMA2차!$A78&amp;"_"&amp;ARIMA2차!AA$3,전체모델결과!$A$2:$A$910,0),6)</f>
        <v>266641.52307469398</v>
      </c>
      <c r="AB78" s="8">
        <f>INDEX(전체모델결과!$A$2:$I$910,MATCH(ARIMA2차!$A78&amp;"_"&amp;ARIMA2차!AB$3,전체모델결과!$A$2:$A$910,0),6)</f>
        <v>258467.26401105896</v>
      </c>
      <c r="AC78" s="8">
        <f>INDEX(전체모델결과!$A$2:$I$910,MATCH(ARIMA2차!$A78&amp;"_"&amp;ARIMA2차!AC$3,전체모델결과!$A$2:$A$910,0),6)</f>
        <v>250284.78499708325</v>
      </c>
      <c r="AD78" s="8">
        <f>INDEX(전체모델결과!$A$2:$I$910,MATCH(ARIMA2차!$A78&amp;"_"&amp;ARIMA2차!AD$3,전체모델결과!$A$2:$A$910,0),6)</f>
        <v>242094.08603276685</v>
      </c>
      <c r="AE78" s="8">
        <f>INDEX(전체모델결과!$A$2:$I$910,MATCH(ARIMA2차!$A78&amp;"_"&amp;ARIMA2차!AE$3,전체모델결과!$A$2:$A$910,0),6)</f>
        <v>233895.16711810976</v>
      </c>
      <c r="AG78" s="3">
        <f>(W78-실제값!W78)^2</f>
        <v>1457500883.0429797</v>
      </c>
      <c r="AH78" s="3">
        <f>(X78-실제값!X78)^2</f>
        <v>2511361407.4913306</v>
      </c>
      <c r="AI78" s="3">
        <f>(Y78-실제값!Y78)^2</f>
        <v>1138598166.0360162</v>
      </c>
      <c r="AJ78" s="3">
        <f>(Z78-실제값!Z78)^2</f>
        <v>1351831754.6554053</v>
      </c>
      <c r="AK78" s="3">
        <f>(AA78-실제값!AA78)^2</f>
        <v>4569153498.2578201</v>
      </c>
      <c r="AL78" s="3">
        <f>(AB78-실제값!AB78)^2</f>
        <v>8484064946.524888</v>
      </c>
      <c r="AM78" s="3">
        <f>(AC78-실제값!AC78)^2</f>
        <v>2484599138.5117183</v>
      </c>
      <c r="AN78" s="3">
        <f>(AD78-실제값!AD78)^2</f>
        <v>4841576196.4054089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INDEX(전체모델결과!$A$2:$I$910,MATCH(ARIMA2차!$A79&amp;"_"&amp;ARIMA2차!W$3,전체모델결과!$A$2:$A$910,0),6)</f>
        <v>329687.05041153356</v>
      </c>
      <c r="X79" s="8">
        <f>INDEX(전체모델결과!$A$2:$I$910,MATCH(ARIMA2차!$A79&amp;"_"&amp;ARIMA2차!X$3,전체모델결과!$A$2:$A$910,0),6)</f>
        <v>320708.93386314064</v>
      </c>
      <c r="Y79" s="8">
        <f>INDEX(전체모델결과!$A$2:$I$910,MATCH(ARIMA2차!$A79&amp;"_"&amp;ARIMA2차!Y$3,전체모델결과!$A$2:$A$910,0),6)</f>
        <v>311721.75271208212</v>
      </c>
      <c r="Z79" s="8">
        <f>INDEX(전체모델결과!$A$2:$I$910,MATCH(ARIMA2차!$A79&amp;"_"&amp;ARIMA2차!Z$3,전체모델결과!$A$2:$A$910,0),6)</f>
        <v>302725.50695835426</v>
      </c>
      <c r="AA79" s="8">
        <f>INDEX(전체모델결과!$A$2:$I$910,MATCH(ARIMA2차!$A79&amp;"_"&amp;ARIMA2차!AA$3,전체모델결과!$A$2:$A$910,0),6)</f>
        <v>293720.19660195708</v>
      </c>
      <c r="AB79" s="8">
        <f>INDEX(전체모델결과!$A$2:$I$910,MATCH(ARIMA2차!$A79&amp;"_"&amp;ARIMA2차!AB$3,전체모델결과!$A$2:$A$910,0),6)</f>
        <v>284705.82164289057</v>
      </c>
      <c r="AC79" s="8">
        <f>INDEX(전체모델결과!$A$2:$I$910,MATCH(ARIMA2차!$A79&amp;"_"&amp;ARIMA2차!AC$3,전체모델결과!$A$2:$A$910,0),6)</f>
        <v>275682.38208115473</v>
      </c>
      <c r="AD79" s="8">
        <f>INDEX(전체모델결과!$A$2:$I$910,MATCH(ARIMA2차!$A79&amp;"_"&amp;ARIMA2차!AD$3,전체모델결과!$A$2:$A$910,0),6)</f>
        <v>266649.87791675329</v>
      </c>
      <c r="AE79" s="8">
        <f>INDEX(전체모델결과!$A$2:$I$910,MATCH(ARIMA2차!$A79&amp;"_"&amp;ARIMA2차!AE$3,전체모델결과!$A$2:$A$910,0),6)</f>
        <v>257608.3091496788</v>
      </c>
      <c r="AG79" s="3">
        <f>(W79-실제값!W79)^2</f>
        <v>1276374392.5233772</v>
      </c>
      <c r="AH79" s="3">
        <f>(X79-실제값!X79)^2</f>
        <v>1886587332.8871417</v>
      </c>
      <c r="AI79" s="3">
        <f>(Y79-실제값!Y79)^2</f>
        <v>3412204477.6564775</v>
      </c>
      <c r="AJ79" s="3">
        <f>(Z79-실제값!Z79)^2</f>
        <v>1341246418.8539016</v>
      </c>
      <c r="AK79" s="3">
        <f>(AA79-실제값!AA79)^2</f>
        <v>3020860702.4940772</v>
      </c>
      <c r="AL79" s="3">
        <f>(AB79-실제값!AB79)^2</f>
        <v>6524806940.7896347</v>
      </c>
      <c r="AM79" s="3">
        <f>(AC79-실제값!AC79)^2</f>
        <v>11481916992.15333</v>
      </c>
      <c r="AN79" s="3">
        <f>(AD79-실제값!AD79)^2</f>
        <v>3348135708.8640447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INDEX(전체모델결과!$A$2:$I$910,MATCH(ARIMA2차!$A80&amp;"_"&amp;ARIMA2차!W$3,전체모델결과!$A$2:$A$910,0),6)</f>
        <v>358553.96111452207</v>
      </c>
      <c r="X80" s="8">
        <f>INDEX(전체모델결과!$A$2:$I$910,MATCH(ARIMA2차!$A80&amp;"_"&amp;ARIMA2차!X$3,전체모델결과!$A$2:$A$910,0),6)</f>
        <v>348683.51692512631</v>
      </c>
      <c r="Y80" s="8">
        <f>INDEX(전체모델결과!$A$2:$I$910,MATCH(ARIMA2차!$A80&amp;"_"&amp;ARIMA2차!Y$3,전체모델결과!$A$2:$A$910,0),6)</f>
        <v>338803.10912805796</v>
      </c>
      <c r="Z80" s="8">
        <f>INDEX(전체모델결과!$A$2:$I$910,MATCH(ARIMA2차!$A80&amp;"_"&amp;ARIMA2차!Z$3,전체모델결과!$A$2:$A$910,0),6)</f>
        <v>328912.73772332445</v>
      </c>
      <c r="AA80" s="8">
        <f>INDEX(전체모델결과!$A$2:$I$910,MATCH(ARIMA2차!$A80&amp;"_"&amp;ARIMA2차!AA$3,전체모델결과!$A$2:$A$910,0),6)</f>
        <v>319012.40271091089</v>
      </c>
      <c r="AB80" s="8">
        <f>INDEX(전체모델결과!$A$2:$I$910,MATCH(ARIMA2차!$A80&amp;"_"&amp;ARIMA2차!AB$3,전체모델결과!$A$2:$A$910,0),6)</f>
        <v>309102.10409082845</v>
      </c>
      <c r="AC80" s="8">
        <f>INDEX(전체모델결과!$A$2:$I$910,MATCH(ARIMA2차!$A80&amp;"_"&amp;ARIMA2차!AC$3,전체모델결과!$A$2:$A$910,0),6)</f>
        <v>299181.84186308086</v>
      </c>
      <c r="AD80" s="8">
        <f>INDEX(전체모델결과!$A$2:$I$910,MATCH(ARIMA2차!$A80&amp;"_"&amp;ARIMA2차!AD$3,전체모델결과!$A$2:$A$910,0),6)</f>
        <v>289251.61602765322</v>
      </c>
      <c r="AE80" s="8">
        <f>INDEX(전체모델결과!$A$2:$I$910,MATCH(ARIMA2차!$A80&amp;"_"&amp;ARIMA2차!AE$3,전체모델결과!$A$2:$A$910,0),6)</f>
        <v>279311.42658456042</v>
      </c>
      <c r="AG80" s="3">
        <f>(W80-실제값!W80)^2</f>
        <v>1015212415.4522436</v>
      </c>
      <c r="AH80" s="3">
        <f>(X80-실제값!X80)^2</f>
        <v>1938742567.6735687</v>
      </c>
      <c r="AI80" s="3">
        <f>(Y80-실제값!Y80)^2</f>
        <v>3703507887.7150702</v>
      </c>
      <c r="AJ80" s="3">
        <f>(Z80-실제값!Z80)^2</f>
        <v>4422306264.1649284</v>
      </c>
      <c r="AK80" s="3">
        <f>(AA80-실제값!AA80)^2</f>
        <v>3953536217.34163</v>
      </c>
      <c r="AL80" s="3">
        <f>(AB80-실제값!AB80)^2</f>
        <v>5187582259.2279568</v>
      </c>
      <c r="AM80" s="3">
        <f>(AC80-실제값!AC80)^2</f>
        <v>9514129895.0366001</v>
      </c>
      <c r="AN80" s="3">
        <f>(AD80-실제값!AD80)^2</f>
        <v>13980513690.290216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INDEX(전체모델결과!$A$2:$I$910,MATCH(ARIMA2차!$A81&amp;"_"&amp;ARIMA2차!W$3,전체모델결과!$A$2:$A$910,0),6)</f>
        <v>396874.59532137588</v>
      </c>
      <c r="X81" s="8">
        <f>INDEX(전체모델결과!$A$2:$I$910,MATCH(ARIMA2차!$A81&amp;"_"&amp;ARIMA2차!X$3,전체모델결과!$A$2:$A$910,0),6)</f>
        <v>386202.03169824928</v>
      </c>
      <c r="Y81" s="8">
        <f>INDEX(전체모델결과!$A$2:$I$910,MATCH(ARIMA2차!$A81&amp;"_"&amp;ARIMA2차!Y$3,전체모델결과!$A$2:$A$910,0),6)</f>
        <v>375518.69026052952</v>
      </c>
      <c r="Z81" s="8">
        <f>INDEX(전체모델결과!$A$2:$I$910,MATCH(ARIMA2차!$A81&amp;"_"&amp;ARIMA2차!Z$3,전체모델결과!$A$2:$A$910,0),6)</f>
        <v>364824.57100821286</v>
      </c>
      <c r="AA81" s="8">
        <f>INDEX(전체모델결과!$A$2:$I$910,MATCH(ARIMA2차!$A81&amp;"_"&amp;ARIMA2차!AA$3,전체모델결과!$A$2:$A$910,0),6)</f>
        <v>354119.67394129932</v>
      </c>
      <c r="AB81" s="8">
        <f>INDEX(전체모델결과!$A$2:$I$910,MATCH(ARIMA2차!$A81&amp;"_"&amp;ARIMA2차!AB$3,전체모델결과!$A$2:$A$910,0),6)</f>
        <v>343403.99905978888</v>
      </c>
      <c r="AC81" s="8">
        <f>INDEX(전체모델결과!$A$2:$I$910,MATCH(ARIMA2차!$A81&amp;"_"&amp;ARIMA2차!AC$3,전체모델결과!$A$2:$A$910,0),6)</f>
        <v>332677.54636367783</v>
      </c>
      <c r="AD81" s="8">
        <f>INDEX(전체모델결과!$A$2:$I$910,MATCH(ARIMA2차!$A81&amp;"_"&amp;ARIMA2차!AD$3,전체모델결과!$A$2:$A$910,0),6)</f>
        <v>321940.31585296988</v>
      </c>
      <c r="AE81" s="8">
        <f>INDEX(전체모델결과!$A$2:$I$910,MATCH(ARIMA2차!$A81&amp;"_"&amp;ARIMA2차!AE$3,전체모델결과!$A$2:$A$910,0),6)</f>
        <v>311192.30752766505</v>
      </c>
      <c r="AG81" s="3">
        <f>(W81-실제값!W81)^2</f>
        <v>958049295.89399278</v>
      </c>
      <c r="AH81" s="3">
        <f>(X81-실제값!X81)^2</f>
        <v>1693669802.4547334</v>
      </c>
      <c r="AI81" s="3">
        <f>(Y81-실제값!Y81)^2</f>
        <v>3368629351.9328179</v>
      </c>
      <c r="AJ81" s="3">
        <f>(Z81-실제값!Z81)^2</f>
        <v>4198457838.8450165</v>
      </c>
      <c r="AK81" s="3">
        <f>(AA81-실제값!AA81)^2</f>
        <v>9724574738.2244625</v>
      </c>
      <c r="AL81" s="3">
        <f>(AB81-실제값!AB81)^2</f>
        <v>4592813061.19139</v>
      </c>
      <c r="AM81" s="3">
        <f>(AC81-실제값!AC81)^2</f>
        <v>7744277678.6240549</v>
      </c>
      <c r="AN81" s="3">
        <f>(AD81-실제값!AD81)^2</f>
        <v>11114753044.346916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INDEX(전체모델결과!$A$2:$I$910,MATCH(ARIMA2차!$A82&amp;"_"&amp;ARIMA2차!W$3,전체모델결과!$A$2:$A$910,0),6)</f>
        <v>435562.41806217283</v>
      </c>
      <c r="X82" s="8">
        <f>INDEX(전체모델결과!$A$2:$I$910,MATCH(ARIMA2차!$A82&amp;"_"&amp;ARIMA2차!X$3,전체모델결과!$A$2:$A$910,0),6)</f>
        <v>423878.72232722491</v>
      </c>
      <c r="Y82" s="8">
        <f>INDEX(전체모델결과!$A$2:$I$910,MATCH(ARIMA2차!$A82&amp;"_"&amp;ARIMA2차!Y$3,전체모델결과!$A$2:$A$910,0),6)</f>
        <v>412183.22713910043</v>
      </c>
      <c r="Z82" s="8">
        <f>INDEX(전체모델결과!$A$2:$I$910,MATCH(ARIMA2차!$A82&amp;"_"&amp;ARIMA2차!Z$3,전체모델결과!$A$2:$A$910,0),6)</f>
        <v>400475.93249781057</v>
      </c>
      <c r="AA82" s="8">
        <f>INDEX(전체모델결과!$A$2:$I$910,MATCH(ARIMA2차!$A82&amp;"_"&amp;ARIMA2차!AA$3,전체모델결과!$A$2:$A$910,0),6)</f>
        <v>388756.8384033516</v>
      </c>
      <c r="AB82" s="8">
        <f>INDEX(전체모델결과!$A$2:$I$910,MATCH(ARIMA2차!$A82&amp;"_"&amp;ARIMA2차!AB$3,전체모델결과!$A$2:$A$910,0),6)</f>
        <v>377025.94485572353</v>
      </c>
      <c r="AC82" s="8">
        <f>INDEX(전체모델결과!$A$2:$I$910,MATCH(ARIMA2차!$A82&amp;"_"&amp;ARIMA2차!AC$3,전체모델결과!$A$2:$A$910,0),6)</f>
        <v>365283.25185492262</v>
      </c>
      <c r="AD82" s="8">
        <f>INDEX(전체모델결과!$A$2:$I$910,MATCH(ARIMA2차!$A82&amp;"_"&amp;ARIMA2차!AD$3,전체모델결과!$A$2:$A$910,0),6)</f>
        <v>353528.75940095633</v>
      </c>
      <c r="AE82" s="8">
        <f>INDEX(전체모델결과!$A$2:$I$910,MATCH(ARIMA2차!$A82&amp;"_"&amp;ARIMA2차!AE$3,전체모델결과!$A$2:$A$910,0),6)</f>
        <v>341762.46749381721</v>
      </c>
      <c r="AG82" s="3">
        <f>(W82-실제값!W82)^2</f>
        <v>1131037621.5253408</v>
      </c>
      <c r="AH82" s="3">
        <f>(X82-실제값!X82)^2</f>
        <v>1946916515.5022159</v>
      </c>
      <c r="AI82" s="3">
        <f>(Y82-실제값!Y82)^2</f>
        <v>2275494424.2175832</v>
      </c>
      <c r="AJ82" s="3">
        <f>(Z82-실제값!Z82)^2</f>
        <v>3749964099.2301807</v>
      </c>
      <c r="AK82" s="3">
        <f>(AA82-실제값!AA82)^2</f>
        <v>11556292435.798662</v>
      </c>
      <c r="AL82" s="3">
        <f>(AB82-실제값!AB82)^2</f>
        <v>12728478025.94644</v>
      </c>
      <c r="AM82" s="3">
        <f>(AC82-실제값!AC82)^2</f>
        <v>8794860018.7419395</v>
      </c>
      <c r="AN82" s="3">
        <f>(AD82-실제값!AD82)^2</f>
        <v>9887307488.3916378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INDEX(전체모델결과!$A$2:$I$910,MATCH(ARIMA2차!$A83&amp;"_"&amp;ARIMA2차!W$3,전체모델결과!$A$2:$A$910,0),6)</f>
        <v>480220.93608679622</v>
      </c>
      <c r="X83" s="8">
        <f>INDEX(전체모델결과!$A$2:$I$910,MATCH(ARIMA2차!$A83&amp;"_"&amp;ARIMA2차!X$3,전체모델결과!$A$2:$A$910,0),6)</f>
        <v>467521.80101077631</v>
      </c>
      <c r="Y83" s="8">
        <f>INDEX(전체모델결과!$A$2:$I$910,MATCH(ARIMA2차!$A83&amp;"_"&amp;ARIMA2차!Y$3,전체모델결과!$A$2:$A$910,0),6)</f>
        <v>454809.83763539419</v>
      </c>
      <c r="Z83" s="8">
        <f>INDEX(전체모델결과!$A$2:$I$910,MATCH(ARIMA2차!$A83&amp;"_"&amp;ARIMA2차!Z$3,전체모델결과!$A$2:$A$910,0),6)</f>
        <v>442085.04596065357</v>
      </c>
      <c r="AA83" s="8">
        <f>INDEX(전체모델결과!$A$2:$I$910,MATCH(ARIMA2차!$A83&amp;"_"&amp;ARIMA2차!AA$3,전체모델결과!$A$2:$A$910,0),6)</f>
        <v>429347.42598655075</v>
      </c>
      <c r="AB83" s="8">
        <f>INDEX(전체모델결과!$A$2:$I$910,MATCH(ARIMA2차!$A83&amp;"_"&amp;ARIMA2차!AB$3,전체모델결과!$A$2:$A$910,0),6)</f>
        <v>416596.97771308571</v>
      </c>
      <c r="AC83" s="8">
        <f>INDEX(전체모델결과!$A$2:$I$910,MATCH(ARIMA2차!$A83&amp;"_"&amp;ARIMA2차!AC$3,전체모델결과!$A$2:$A$910,0),6)</f>
        <v>403833.70114026219</v>
      </c>
      <c r="AD83" s="8">
        <f>INDEX(전체모델결과!$A$2:$I$910,MATCH(ARIMA2차!$A83&amp;"_"&amp;ARIMA2차!AD$3,전체모델결과!$A$2:$A$910,0),6)</f>
        <v>391057.59626807645</v>
      </c>
      <c r="AE83" s="8">
        <f>INDEX(전체모델결과!$A$2:$I$910,MATCH(ARIMA2차!$A83&amp;"_"&amp;ARIMA2차!AE$3,전체모델결과!$A$2:$A$910,0),6)</f>
        <v>378268.6630965285</v>
      </c>
      <c r="AG83" s="3">
        <f>(W83-실제값!W83)^2</f>
        <v>1354578620.2492151</v>
      </c>
      <c r="AH83" s="3">
        <f>(X83-실제값!X83)^2</f>
        <v>3557556722.4707255</v>
      </c>
      <c r="AI83" s="3">
        <f>(Y83-실제값!Y83)^2</f>
        <v>3247000718.9978771</v>
      </c>
      <c r="AJ83" s="3">
        <f>(Z83-실제값!Z83)^2</f>
        <v>3542576666.7722225</v>
      </c>
      <c r="AK83" s="3">
        <f>(AA83-실제값!AA83)^2</f>
        <v>9330539228.4049225</v>
      </c>
      <c r="AL83" s="3">
        <f>(AB83-실제값!AB83)^2</f>
        <v>15690426475.974859</v>
      </c>
      <c r="AM83" s="3">
        <f>(AC83-실제값!AC83)^2</f>
        <v>17793728677.10582</v>
      </c>
      <c r="AN83" s="3">
        <f>(AD83-실제값!AD83)^2</f>
        <v>12679880287.418844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INDEX(전체모델결과!$A$2:$I$910,MATCH(ARIMA2차!$A84&amp;"_"&amp;ARIMA2차!W$3,전체모델결과!$A$2:$A$910,0),6)</f>
        <v>544062.57167224213</v>
      </c>
      <c r="X84" s="8">
        <f>INDEX(전체모델결과!$A$2:$I$910,MATCH(ARIMA2차!$A84&amp;"_"&amp;ARIMA2차!X$3,전체모델결과!$A$2:$A$910,0),6)</f>
        <v>528721.73357506469</v>
      </c>
      <c r="Y84" s="8">
        <f>INDEX(전체모델결과!$A$2:$I$910,MATCH(ARIMA2차!$A84&amp;"_"&amp;ARIMA2차!Y$3,전체모델결과!$A$2:$A$910,0),6)</f>
        <v>513365.41634015739</v>
      </c>
      <c r="Z84" s="8">
        <f>INDEX(전체모델결과!$A$2:$I$910,MATCH(ARIMA2차!$A84&amp;"_"&amp;ARIMA2차!Z$3,전체모델결과!$A$2:$A$910,0),6)</f>
        <v>497993.61996751279</v>
      </c>
      <c r="AA84" s="8">
        <f>INDEX(전체모델결과!$A$2:$I$910,MATCH(ARIMA2차!$A84&amp;"_"&amp;ARIMA2차!AA$3,전체모델결과!$A$2:$A$910,0),6)</f>
        <v>482606.3444571346</v>
      </c>
      <c r="AB84" s="8">
        <f>INDEX(전체모델결과!$A$2:$I$910,MATCH(ARIMA2차!$A84&amp;"_"&amp;ARIMA2차!AB$3,전체모델결과!$A$2:$A$910,0),6)</f>
        <v>467203.58980902284</v>
      </c>
      <c r="AC84" s="8">
        <f>INDEX(전체모델결과!$A$2:$I$910,MATCH(ARIMA2차!$A84&amp;"_"&amp;ARIMA2차!AC$3,전체모델결과!$A$2:$A$910,0),6)</f>
        <v>451785.35602317378</v>
      </c>
      <c r="AD84" s="8">
        <f>INDEX(전체모델결과!$A$2:$I$910,MATCH(ARIMA2차!$A84&amp;"_"&amp;ARIMA2차!AD$3,전체모델결과!$A$2:$A$910,0),6)</f>
        <v>436351.64309959486</v>
      </c>
      <c r="AE84" s="8">
        <f>INDEX(전체모델결과!$A$2:$I$910,MATCH(ARIMA2차!$A84&amp;"_"&amp;ARIMA2차!AE$3,전체모델결과!$A$2:$A$910,0),6)</f>
        <v>420902.45103828236</v>
      </c>
      <c r="AG84" s="3">
        <f>(W84-실제값!W84)^2</f>
        <v>593220014.19599414</v>
      </c>
      <c r="AH84" s="3">
        <f>(X84-실제값!X84)^2</f>
        <v>1876155116.2152164</v>
      </c>
      <c r="AI84" s="3">
        <f>(Y84-실제값!Y84)^2</f>
        <v>3455954411.5680652</v>
      </c>
      <c r="AJ84" s="3">
        <f>(Z84-실제값!Z84)^2</f>
        <v>3177300478.6488118</v>
      </c>
      <c r="AK84" s="3">
        <f>(AA84-실제값!AA84)^2</f>
        <v>8979802795.298172</v>
      </c>
      <c r="AL84" s="3">
        <f>(AB84-실제값!AB84)^2</f>
        <v>13491653318.976639</v>
      </c>
      <c r="AM84" s="3">
        <f>(AC84-실제값!AC84)^2</f>
        <v>21038591687.203205</v>
      </c>
      <c r="AN84" s="3">
        <f>(AD84-실제값!AD84)^2</f>
        <v>24001825693.253696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INDEX(전체모델결과!$A$2:$I$910,MATCH(ARIMA2차!$A85&amp;"_"&amp;ARIMA2차!W$3,전체모델결과!$A$2:$A$910,0),6)</f>
        <v>608887.76702208817</v>
      </c>
      <c r="X85" s="8">
        <f>INDEX(전체모델결과!$A$2:$I$910,MATCH(ARIMA2차!$A85&amp;"_"&amp;ARIMA2차!X$3,전체모델결과!$A$2:$A$910,0),6)</f>
        <v>592414.43430750072</v>
      </c>
      <c r="Y85" s="8">
        <f>INDEX(전체모델결과!$A$2:$I$910,MATCH(ARIMA2차!$A85&amp;"_"&amp;ARIMA2차!Y$3,전체모델결과!$A$2:$A$910,0),6)</f>
        <v>575924.46762129664</v>
      </c>
      <c r="Z85" s="8">
        <f>INDEX(전체모델결과!$A$2:$I$910,MATCH(ARIMA2차!$A85&amp;"_"&amp;ARIMA2차!Z$3,전체모델결과!$A$2:$A$910,0),6)</f>
        <v>559417.86696347594</v>
      </c>
      <c r="AA85" s="8">
        <f>INDEX(전체모델결과!$A$2:$I$910,MATCH(ARIMA2차!$A85&amp;"_"&amp;ARIMA2차!AA$3,전체모델결과!$A$2:$A$910,0),6)</f>
        <v>542894.63233404607</v>
      </c>
      <c r="AB85" s="8">
        <f>INDEX(전체모델결과!$A$2:$I$910,MATCH(ARIMA2차!$A85&amp;"_"&amp;ARIMA2차!AB$3,전체모델결과!$A$2:$A$910,0),6)</f>
        <v>526354.76373298466</v>
      </c>
      <c r="AC85" s="8">
        <f>INDEX(전체모델결과!$A$2:$I$910,MATCH(ARIMA2차!$A85&amp;"_"&amp;ARIMA2차!AC$3,전체모델결과!$A$2:$A$910,0),6)</f>
        <v>509798.26116030663</v>
      </c>
      <c r="AD85" s="8">
        <f>INDEX(전체모델결과!$A$2:$I$910,MATCH(ARIMA2차!$A85&amp;"_"&amp;ARIMA2차!AD$3,전체모델결과!$A$2:$A$910,0),6)</f>
        <v>493225.12461601943</v>
      </c>
      <c r="AE85" s="8">
        <f>INDEX(전체모델결과!$A$2:$I$910,MATCH(ARIMA2차!$A85&amp;"_"&amp;ARIMA2차!AE$3,전체모델결과!$A$2:$A$910,0),6)</f>
        <v>476635.35410010815</v>
      </c>
      <c r="AG85" s="3">
        <f>(W85-실제값!W85)^2</f>
        <v>988943290.31367397</v>
      </c>
      <c r="AH85" s="3">
        <f>(X85-실제값!X85)^2</f>
        <v>1311971133.1303942</v>
      </c>
      <c r="AI85" s="3">
        <f>(Y85-실제값!Y85)^2</f>
        <v>2187555058.5786662</v>
      </c>
      <c r="AJ85" s="3">
        <f>(Z85-실제값!Z85)^2</f>
        <v>4079109611.1129436</v>
      </c>
      <c r="AK85" s="3">
        <f>(AA85-실제값!AA85)^2</f>
        <v>7884992910.0009918</v>
      </c>
      <c r="AL85" s="3">
        <f>(AB85-실제값!AB85)^2</f>
        <v>12171839642.515965</v>
      </c>
      <c r="AM85" s="3">
        <f>(AC85-실제값!AC85)^2</f>
        <v>19122980466.940052</v>
      </c>
      <c r="AN85" s="3">
        <f>(AD85-실제값!AD85)^2</f>
        <v>25301710514.611351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INDEX(전체모델결과!$A$2:$I$910,MATCH(ARIMA2차!$A86&amp;"_"&amp;ARIMA2차!W$3,전체모델결과!$A$2:$A$910,0),6)</f>
        <v>681915.01853400469</v>
      </c>
      <c r="X86" s="8">
        <f>INDEX(전체모델결과!$A$2:$I$910,MATCH(ARIMA2차!$A86&amp;"_"&amp;ARIMA2차!X$3,전체모델결과!$A$2:$A$910,0),6)</f>
        <v>664177.43189872801</v>
      </c>
      <c r="Y86" s="8">
        <f>INDEX(전체모델결과!$A$2:$I$910,MATCH(ARIMA2차!$A86&amp;"_"&amp;ARIMA2차!Y$3,전체모델결과!$A$2:$A$910,0),6)</f>
        <v>646421.92177498341</v>
      </c>
      <c r="Z86" s="8">
        <f>INDEX(전체모델결과!$A$2:$I$910,MATCH(ARIMA2차!$A86&amp;"_"&amp;ARIMA2차!Z$3,전체모델결과!$A$2:$A$910,0),6)</f>
        <v>628648.48816274852</v>
      </c>
      <c r="AA86" s="8">
        <f>INDEX(전체모델결과!$A$2:$I$910,MATCH(ARIMA2차!$A86&amp;"_"&amp;ARIMA2차!AA$3,전체모델결과!$A$2:$A$910,0),6)</f>
        <v>610857.13106203824</v>
      </c>
      <c r="AB86" s="8">
        <f>INDEX(전체모델결과!$A$2:$I$910,MATCH(ARIMA2차!$A86&amp;"_"&amp;ARIMA2차!AB$3,전체모델결과!$A$2:$A$910,0),6)</f>
        <v>593047.85047284514</v>
      </c>
      <c r="AC86" s="8">
        <f>INDEX(전체모델결과!$A$2:$I$910,MATCH(ARIMA2차!$A86&amp;"_"&amp;ARIMA2차!AC$3,전체모델결과!$A$2:$A$910,0),6)</f>
        <v>575220.64639517665</v>
      </c>
      <c r="AD86" s="8">
        <f>INDEX(전체모델결과!$A$2:$I$910,MATCH(ARIMA2차!$A86&amp;"_"&amp;ARIMA2차!AD$3,전체모델결과!$A$2:$A$910,0),6)</f>
        <v>557375.51882901788</v>
      </c>
      <c r="AE86" s="8">
        <f>INDEX(전체모델결과!$A$2:$I$910,MATCH(ARIMA2차!$A86&amp;"_"&amp;ARIMA2차!AE$3,전체모델결과!$A$2:$A$910,0),6)</f>
        <v>539512.46777439117</v>
      </c>
      <c r="AG86" s="3">
        <f>(W86-실제값!W86)^2</f>
        <v>465001272.50040072</v>
      </c>
      <c r="AH86" s="3">
        <f>(X86-실제값!X86)^2</f>
        <v>2901725315.2580934</v>
      </c>
      <c r="AI86" s="3">
        <f>(Y86-실제값!Y86)^2</f>
        <v>1897819447.7460022</v>
      </c>
      <c r="AJ86" s="3">
        <f>(Z86-실제값!Z86)^2</f>
        <v>2661311987.856329</v>
      </c>
      <c r="AK86" s="3">
        <f>(AA86-실제값!AA86)^2</f>
        <v>9649038184.4852867</v>
      </c>
      <c r="AL86" s="3">
        <f>(AB86-실제값!AB86)^2</f>
        <v>10791291576.313442</v>
      </c>
      <c r="AM86" s="3">
        <f>(AC86-실제값!AC86)^2</f>
        <v>17719937275.718906</v>
      </c>
      <c r="AN86" s="3">
        <f>(AD86-실제값!AD86)^2</f>
        <v>25972429098.619511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INDEX(전체모델결과!$A$2:$I$910,MATCH(ARIMA2차!$A87&amp;"_"&amp;ARIMA2차!W$3,전체모델결과!$A$2:$A$910,0),6)</f>
        <v>761637.64886225015</v>
      </c>
      <c r="X87" s="8">
        <f>INDEX(전체모델결과!$A$2:$I$910,MATCH(ARIMA2차!$A87&amp;"_"&amp;ARIMA2차!X$3,전체모델결과!$A$2:$A$910,0),6)</f>
        <v>742261.29257850349</v>
      </c>
      <c r="Y87" s="8">
        <f>INDEX(전체모델결과!$A$2:$I$910,MATCH(ARIMA2차!$A87&amp;"_"&amp;ARIMA2차!Y$3,전체모델결과!$A$2:$A$910,0),6)</f>
        <v>722865.34863710403</v>
      </c>
      <c r="Z87" s="8">
        <f>INDEX(전체모델결과!$A$2:$I$910,MATCH(ARIMA2차!$A87&amp;"_"&amp;ARIMA2차!Z$3,전체모델결과!$A$2:$A$910,0),6)</f>
        <v>703449.81703806669</v>
      </c>
      <c r="AA87" s="8">
        <f>INDEX(전체모델결과!$A$2:$I$910,MATCH(ARIMA2차!$A87&amp;"_"&amp;ARIMA2차!AA$3,전체모델결과!$A$2:$A$910,0),6)</f>
        <v>684014.69778136909</v>
      </c>
      <c r="AB87" s="8">
        <f>INDEX(전체모델결과!$A$2:$I$910,MATCH(ARIMA2차!$A87&amp;"_"&amp;ARIMA2차!AB$3,전체모델결과!$A$2:$A$910,0),6)</f>
        <v>664559.9908670336</v>
      </c>
      <c r="AC87" s="8">
        <f>INDEX(전체모델결과!$A$2:$I$910,MATCH(ARIMA2차!$A87&amp;"_"&amp;ARIMA2차!AC$3,전체모델결과!$A$2:$A$910,0),6)</f>
        <v>645085.69629504532</v>
      </c>
      <c r="AD87" s="8">
        <f>INDEX(전체모델결과!$A$2:$I$910,MATCH(ARIMA2차!$A87&amp;"_"&amp;ARIMA2차!AD$3,전체모델결과!$A$2:$A$910,0),6)</f>
        <v>625591.81406541914</v>
      </c>
      <c r="AE87" s="8">
        <f>INDEX(전체모델결과!$A$2:$I$910,MATCH(ARIMA2차!$A87&amp;"_"&amp;ARIMA2차!AE$3,전체모델결과!$A$2:$A$910,0),6)</f>
        <v>606078.34417814761</v>
      </c>
      <c r="AG87" s="3">
        <f>(W87-실제값!W87)^2</f>
        <v>13552699.182231441</v>
      </c>
      <c r="AH87" s="3">
        <f>(X87-실제값!X87)^2</f>
        <v>2618775690.655519</v>
      </c>
      <c r="AI87" s="3">
        <f>(Y87-실제값!Y87)^2</f>
        <v>2903466898.9871535</v>
      </c>
      <c r="AJ87" s="3">
        <f>(Z87-실제값!Z87)^2</f>
        <v>2332728660.1491923</v>
      </c>
      <c r="AK87" s="3">
        <f>(AA87-실제값!AA87)^2</f>
        <v>10387770990.466354</v>
      </c>
      <c r="AL87" s="3">
        <f>(AB87-실제값!AB87)^2</f>
        <v>15256350714.600113</v>
      </c>
      <c r="AM87" s="3">
        <f>(AC87-실제값!AC87)^2</f>
        <v>20741798718.874554</v>
      </c>
      <c r="AN87" s="3">
        <f>(AD87-실제값!AD87)^2</f>
        <v>24366678436.421768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INDEX(전체모델결과!$A$2:$I$910,MATCH(ARIMA2차!$A88&amp;"_"&amp;ARIMA2차!W$3,전체모델결과!$A$2:$A$910,0),6)</f>
        <v>866313.6388893351</v>
      </c>
      <c r="X88" s="8">
        <f>INDEX(전체모델결과!$A$2:$I$910,MATCH(ARIMA2차!$A88&amp;"_"&amp;ARIMA2차!X$3,전체모델결과!$A$2:$A$910,0),6)</f>
        <v>846696.74710302055</v>
      </c>
      <c r="Y88" s="8">
        <f>INDEX(전체모델결과!$A$2:$I$910,MATCH(ARIMA2차!$A88&amp;"_"&amp;ARIMA2차!Y$3,전체모델결과!$A$2:$A$910,0),6)</f>
        <v>827059.97766588628</v>
      </c>
      <c r="Z88" s="8">
        <f>INDEX(전체모델결과!$A$2:$I$910,MATCH(ARIMA2차!$A88&amp;"_"&amp;ARIMA2차!Z$3,전체모델결과!$A$2:$A$910,0),6)</f>
        <v>807403.33057792485</v>
      </c>
      <c r="AA88" s="8">
        <f>INDEX(전체모델결과!$A$2:$I$910,MATCH(ARIMA2차!$A88&amp;"_"&amp;ARIMA2차!AA$3,전체모델결과!$A$2:$A$910,0),6)</f>
        <v>787726.80583913624</v>
      </c>
      <c r="AB88" s="8">
        <f>INDEX(전체모델결과!$A$2:$I$910,MATCH(ARIMA2차!$A88&amp;"_"&amp;ARIMA2차!AB$3,전체모델결과!$A$2:$A$910,0),6)</f>
        <v>768030.40344953537</v>
      </c>
      <c r="AC88" s="8">
        <f>INDEX(전체모델결과!$A$2:$I$910,MATCH(ARIMA2차!$A88&amp;"_"&amp;ARIMA2차!AC$3,전체모델결과!$A$2:$A$910,0),6)</f>
        <v>748314.12340910733</v>
      </c>
      <c r="AD88" s="8">
        <f>INDEX(전체모델결과!$A$2:$I$910,MATCH(ARIMA2차!$A88&amp;"_"&amp;ARIMA2차!AD$3,전체모델결과!$A$2:$A$910,0),6)</f>
        <v>728577.96571785957</v>
      </c>
      <c r="AE88" s="8">
        <f>INDEX(전체모델결과!$A$2:$I$910,MATCH(ARIMA2차!$A88&amp;"_"&amp;ARIMA2차!AE$3,전체모델결과!$A$2:$A$910,0),6)</f>
        <v>708821.93037579209</v>
      </c>
      <c r="AG88" s="3">
        <f>(W88-실제값!W88)^2</f>
        <v>189165537.02746898</v>
      </c>
      <c r="AH88" s="3">
        <f>(X88-실제값!X88)^2</f>
        <v>388693387.07122791</v>
      </c>
      <c r="AI88" s="3">
        <f>(Y88-실제값!Y88)^2</f>
        <v>1592951647.2274284</v>
      </c>
      <c r="AJ88" s="3">
        <f>(Z88-실제값!Z88)^2</f>
        <v>2556496299.8131113</v>
      </c>
      <c r="AK88" s="3">
        <f>(AA88-실제값!AA88)^2</f>
        <v>6110409180.3557358</v>
      </c>
      <c r="AL88" s="3">
        <f>(AB88-실제값!AB88)^2</f>
        <v>8969445703.4283352</v>
      </c>
      <c r="AM88" s="3">
        <f>(AC88-실제값!AC88)^2</f>
        <v>19217399225.786205</v>
      </c>
      <c r="AN88" s="3">
        <f>(AD88-실제값!AD88)^2</f>
        <v>18549203567.229778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INDEX(전체모델결과!$A$2:$I$910,MATCH(ARIMA2차!$A89&amp;"_"&amp;ARIMA2차!W$3,전체모델결과!$A$2:$A$910,0),6)</f>
        <v>969513.61692451686</v>
      </c>
      <c r="X89" s="8">
        <f>INDEX(전체모델결과!$A$2:$I$910,MATCH(ARIMA2차!$A89&amp;"_"&amp;ARIMA2차!X$3,전체모델결과!$A$2:$A$910,0),6)</f>
        <v>948422.52045813948</v>
      </c>
      <c r="Y89" s="8">
        <f>INDEX(전체모델결과!$A$2:$I$910,MATCH(ARIMA2차!$A89&amp;"_"&amp;ARIMA2차!Y$3,전체모델결과!$A$2:$A$910,0),6)</f>
        <v>927310.0338023603</v>
      </c>
      <c r="Z89" s="8">
        <f>INDEX(전체모델결과!$A$2:$I$910,MATCH(ARIMA2차!$A89&amp;"_"&amp;ARIMA2차!Z$3,전체모델결과!$A$2:$A$910,0),6)</f>
        <v>906176.15695720166</v>
      </c>
      <c r="AA89" s="8">
        <f>INDEX(전체모델결과!$A$2:$I$910,MATCH(ARIMA2차!$A89&amp;"_"&amp;ARIMA2차!AA$3,전체모델결과!$A$2:$A$910,0),6)</f>
        <v>885020.88992264867</v>
      </c>
      <c r="AB89" s="8">
        <f>INDEX(전체모델결과!$A$2:$I$910,MATCH(ARIMA2차!$A89&amp;"_"&amp;ARIMA2차!AB$3,전체모델결과!$A$2:$A$910,0),6)</f>
        <v>863844.23269871622</v>
      </c>
      <c r="AC89" s="8">
        <f>INDEX(전체모델결과!$A$2:$I$910,MATCH(ARIMA2차!$A89&amp;"_"&amp;ARIMA2차!AC$3,전체모델결과!$A$2:$A$910,0),6)</f>
        <v>842646.18528538197</v>
      </c>
      <c r="AD89" s="8">
        <f>INDEX(전체모델결과!$A$2:$I$910,MATCH(ARIMA2차!$A89&amp;"_"&amp;ARIMA2차!AD$3,전체모델결과!$A$2:$A$910,0),6)</f>
        <v>821426.74768266082</v>
      </c>
      <c r="AE89" s="8">
        <f>INDEX(전체모델결과!$A$2:$I$910,MATCH(ARIMA2차!$A89&amp;"_"&amp;ARIMA2차!AE$3,전체모델결과!$A$2:$A$910,0),6)</f>
        <v>800185.91989056021</v>
      </c>
      <c r="AG89" s="3">
        <f>(W89-실제값!W89)^2</f>
        <v>82083079.150876239</v>
      </c>
      <c r="AH89" s="3">
        <f>(X89-실제값!X89)^2</f>
        <v>1251911017.5430167</v>
      </c>
      <c r="AI89" s="3">
        <f>(Y89-실제값!Y89)^2</f>
        <v>457880905.29989827</v>
      </c>
      <c r="AJ89" s="3">
        <f>(Z89-실제값!Z89)^2</f>
        <v>1554063465.4128232</v>
      </c>
      <c r="AK89" s="3">
        <f>(AA89-실제값!AA89)^2</f>
        <v>13821230621.308533</v>
      </c>
      <c r="AL89" s="3">
        <f>(AB89-실제값!AB89)^2</f>
        <v>9933274234.646801</v>
      </c>
      <c r="AM89" s="3">
        <f>(AC89-실제값!AC89)^2</f>
        <v>18772559720.82502</v>
      </c>
      <c r="AN89" s="3">
        <f>(AD89-실제값!AD89)^2</f>
        <v>27103114664.545166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INDEX(전체모델결과!$A$2:$I$910,MATCH(ARIMA2차!$A90&amp;"_"&amp;ARIMA2차!W$3,전체모델결과!$A$2:$A$910,0),6)</f>
        <v>1093199.4162558764</v>
      </c>
      <c r="X90" s="8">
        <f>INDEX(전체모델결과!$A$2:$I$910,MATCH(ARIMA2차!$A90&amp;"_"&amp;ARIMA2차!X$3,전체모델결과!$A$2:$A$910,0),6)</f>
        <v>1071057.4527229741</v>
      </c>
      <c r="Y90" s="8">
        <f>INDEX(전체모델결과!$A$2:$I$910,MATCH(ARIMA2차!$A90&amp;"_"&amp;ARIMA2차!Y$3,전체모델결과!$A$2:$A$910,0),6)</f>
        <v>1048892.9961557165</v>
      </c>
      <c r="Z90" s="8">
        <f>INDEX(전체모델결과!$A$2:$I$910,MATCH(ARIMA2차!$A90&amp;"_"&amp;ARIMA2차!Z$3,전체모델결과!$A$2:$A$910,0),6)</f>
        <v>1026706.0465541035</v>
      </c>
      <c r="AA90" s="8">
        <f>INDEX(전체모델결과!$A$2:$I$910,MATCH(ARIMA2차!$A90&amp;"_"&amp;ARIMA2차!AA$3,전체모델결과!$A$2:$A$910,0),6)</f>
        <v>1004496.6039181277</v>
      </c>
      <c r="AB90" s="8">
        <f>INDEX(전체모델결과!$A$2:$I$910,MATCH(ARIMA2차!$A90&amp;"_"&amp;ARIMA2차!AB$3,전체모델결과!$A$2:$A$910,0),6)</f>
        <v>982264.66824780405</v>
      </c>
      <c r="AC90" s="8">
        <f>INDEX(전체모델결과!$A$2:$I$910,MATCH(ARIMA2차!$A90&amp;"_"&amp;ARIMA2차!AC$3,전체모델결과!$A$2:$A$910,0),6)</f>
        <v>960010.23954312503</v>
      </c>
      <c r="AD90" s="8">
        <f>INDEX(전체모델결과!$A$2:$I$910,MATCH(ARIMA2차!$A90&amp;"_"&amp;ARIMA2차!AD$3,전체모델결과!$A$2:$A$910,0),6)</f>
        <v>937733.31780407578</v>
      </c>
      <c r="AE90" s="8">
        <f>INDEX(전체모델결과!$A$2:$I$910,MATCH(ARIMA2차!$A90&amp;"_"&amp;ARIMA2차!AE$3,전체모델결과!$A$2:$A$910,0),6)</f>
        <v>915433.90303068608</v>
      </c>
      <c r="AG90" s="3">
        <f>(W90-실제값!W90)^2</f>
        <v>1387452363.6765227</v>
      </c>
      <c r="AH90" s="3">
        <f>(X90-실제값!X90)^2</f>
        <v>356762058.43894488</v>
      </c>
      <c r="AI90" s="3">
        <f>(Y90-실제값!Y90)^2</f>
        <v>1160656468.0148239</v>
      </c>
      <c r="AJ90" s="3">
        <f>(Z90-실제값!Z90)^2</f>
        <v>47837811.823603757</v>
      </c>
      <c r="AK90" s="3">
        <f>(AA90-실제값!AA90)^2</f>
        <v>1902703785.5615222</v>
      </c>
      <c r="AL90" s="3">
        <f>(AB90-실제값!AB90)^2</f>
        <v>14493699631.904589</v>
      </c>
      <c r="AM90" s="3">
        <f>(AC90-실제값!AC90)^2</f>
        <v>16241638391.997124</v>
      </c>
      <c r="AN90" s="3">
        <f>(AD90-실제값!AD90)^2</f>
        <v>23127532624.027843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INDEX(전체모델결과!$A$2:$I$910,MATCH(ARIMA2차!$A91&amp;"_"&amp;ARIMA2차!W$3,전체모델결과!$A$2:$A$910,0),6)</f>
        <v>1246765.0621272549</v>
      </c>
      <c r="X91" s="8">
        <f>INDEX(전체모델결과!$A$2:$I$910,MATCH(ARIMA2차!$A91&amp;"_"&amp;ARIMA2차!X$3,전체모델결과!$A$2:$A$910,0),6)</f>
        <v>1225414.7357002273</v>
      </c>
      <c r="Y91" s="8">
        <f>INDEX(전체모델결과!$A$2:$I$910,MATCH(ARIMA2차!$A91&amp;"_"&amp;ARIMA2차!Y$3,전체모델결과!$A$2:$A$910,0),6)</f>
        <v>1204042.625672318</v>
      </c>
      <c r="Z91" s="8">
        <f>INDEX(전체모델결과!$A$2:$I$910,MATCH(ARIMA2차!$A91&amp;"_"&amp;ARIMA2차!Z$3,전체모델결과!$A$2:$A$910,0),6)</f>
        <v>1182648.7320435494</v>
      </c>
      <c r="AA91" s="8">
        <f>INDEX(전체모델결과!$A$2:$I$910,MATCH(ARIMA2차!$A91&amp;"_"&amp;ARIMA2차!AA$3,전체모델결과!$A$2:$A$910,0),6)</f>
        <v>1161233.0548138991</v>
      </c>
      <c r="AB91" s="8">
        <f>INDEX(전체모델결과!$A$2:$I$910,MATCH(ARIMA2차!$A91&amp;"_"&amp;ARIMA2차!AB$3,전체모델결과!$A$2:$A$910,0),6)</f>
        <v>1139795.5939833894</v>
      </c>
      <c r="AC91" s="8">
        <f>INDEX(전체모델결과!$A$2:$I$910,MATCH(ARIMA2차!$A91&amp;"_"&amp;ARIMA2차!AC$3,전체모델결과!$A$2:$A$910,0),6)</f>
        <v>1118336.3495519981</v>
      </c>
      <c r="AD91" s="8">
        <f>INDEX(전체모델결과!$A$2:$I$910,MATCH(ARIMA2차!$A91&amp;"_"&amp;ARIMA2차!AD$3,전체모델결과!$A$2:$A$910,0),6)</f>
        <v>1096855.3215197474</v>
      </c>
      <c r="AE91" s="8">
        <f>INDEX(전체모델결과!$A$2:$I$910,MATCH(ARIMA2차!$A91&amp;"_"&amp;ARIMA2차!AE$3,전체모델결과!$A$2:$A$910,0),6)</f>
        <v>1075352.5098866224</v>
      </c>
      <c r="AG91" s="3">
        <f>(W91-실제값!W91)^2</f>
        <v>182181736.17207941</v>
      </c>
      <c r="AH91" s="3">
        <f>(X91-실제값!X91)^2</f>
        <v>2276839486.9278846</v>
      </c>
      <c r="AI91" s="3">
        <f>(Y91-실제값!Y91)^2</f>
        <v>201750173.44645926</v>
      </c>
      <c r="AJ91" s="3">
        <f>(Z91-실제값!Z91)^2</f>
        <v>215340492.88080704</v>
      </c>
      <c r="AK91" s="3">
        <f>(AA91-실제값!AA91)^2</f>
        <v>49086279.140201434</v>
      </c>
      <c r="AL91" s="3">
        <f>(AB91-실제값!AB91)^2</f>
        <v>45276878.62061014</v>
      </c>
      <c r="AM91" s="3">
        <f>(AC91-실제값!AC91)^2</f>
        <v>17648971228.336357</v>
      </c>
      <c r="AN91" s="3">
        <f>(AD91-실제값!AD91)^2</f>
        <v>12881719918.978365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INDEX(전체모델결과!$A$2:$I$910,MATCH(ARIMA2차!$A92&amp;"_"&amp;ARIMA2차!W$3,전체모델결과!$A$2:$A$910,0),6)</f>
        <v>1408524.1283601597</v>
      </c>
      <c r="X92" s="8">
        <f>INDEX(전체모델결과!$A$2:$I$910,MATCH(ARIMA2차!$A92&amp;"_"&amp;ARIMA2차!X$3,전체모델결과!$A$2:$A$910,0),6)</f>
        <v>1387007.2269062623</v>
      </c>
      <c r="Y92" s="8">
        <f>INDEX(전체모델결과!$A$2:$I$910,MATCH(ARIMA2차!$A92&amp;"_"&amp;ARIMA2차!Y$3,전체모델결과!$A$2:$A$910,0),6)</f>
        <v>1365468.2971190512</v>
      </c>
      <c r="Z92" s="8">
        <f>INDEX(전체모델결과!$A$2:$I$910,MATCH(ARIMA2차!$A92&amp;"_"&amp;ARIMA2차!Z$3,전체모델결과!$A$2:$A$910,0),6)</f>
        <v>1343907.3389985412</v>
      </c>
      <c r="AA92" s="8">
        <f>INDEX(전체모델결과!$A$2:$I$910,MATCH(ARIMA2차!$A92&amp;"_"&amp;ARIMA2차!AA$3,전체모델결과!$A$2:$A$910,0),6)</f>
        <v>1322324.3525447324</v>
      </c>
      <c r="AB92" s="8">
        <f>INDEX(전체모델결과!$A$2:$I$910,MATCH(ARIMA2차!$A92&amp;"_"&amp;ARIMA2차!AB$3,전체모델결과!$A$2:$A$910,0),6)</f>
        <v>1300719.3377576098</v>
      </c>
      <c r="AC92" s="8">
        <f>INDEX(전체모델결과!$A$2:$I$910,MATCH(ARIMA2차!$A92&amp;"_"&amp;ARIMA2차!AC$3,전체모델결과!$A$2:$A$910,0),6)</f>
        <v>1279092.2946371809</v>
      </c>
      <c r="AD92" s="8">
        <f>INDEX(전체모델결과!$A$2:$I$910,MATCH(ARIMA2차!$A92&amp;"_"&amp;ARIMA2차!AD$3,전체모델결과!$A$2:$A$910,0),6)</f>
        <v>1257443.2231834605</v>
      </c>
      <c r="AE92" s="8">
        <f>INDEX(전체모델결과!$A$2:$I$910,MATCH(ARIMA2차!$A92&amp;"_"&amp;ARIMA2차!AE$3,전체모델결과!$A$2:$A$910,0),6)</f>
        <v>1235772.1233964339</v>
      </c>
      <c r="AG92" s="3">
        <f>(W92-실제값!W92)^2</f>
        <v>260811395.60053796</v>
      </c>
      <c r="AH92" s="3">
        <f>(X92-실제값!X92)^2</f>
        <v>74185326.829979897</v>
      </c>
      <c r="AI92" s="3">
        <f>(Y92-실제값!Y92)^2</f>
        <v>2428884672.9136071</v>
      </c>
      <c r="AJ92" s="3">
        <f>(Z92-실제값!Z92)^2</f>
        <v>595710543.09026682</v>
      </c>
      <c r="AK92" s="3">
        <f>(AA92-실제값!AA92)^2</f>
        <v>70406728.875120267</v>
      </c>
      <c r="AL92" s="3">
        <f>(AB92-실제값!AB92)^2</f>
        <v>3196808180.7984424</v>
      </c>
      <c r="AM92" s="3">
        <f>(AC92-실제값!AC92)^2</f>
        <v>101075957.00124526</v>
      </c>
      <c r="AN92" s="3">
        <f>(AD92-실제값!AD92)^2</f>
        <v>16922655775.691254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INDEX(전체모델결과!$A$2:$I$910,MATCH(ARIMA2차!$A93&amp;"_"&amp;ARIMA2차!W$3,전체모델결과!$A$2:$A$910,0),6)</f>
        <v>1585672.2644836754</v>
      </c>
      <c r="X93" s="8">
        <f>INDEX(전체모델결과!$A$2:$I$910,MATCH(ARIMA2차!$A93&amp;"_"&amp;ARIMA2차!X$3,전체모델결과!$A$2:$A$910,0),6)</f>
        <v>1563960.4502425492</v>
      </c>
      <c r="Y93" s="8">
        <f>INDEX(전체모델결과!$A$2:$I$910,MATCH(ARIMA2차!$A93&amp;"_"&amp;ARIMA2차!Y$3,전체모델결과!$A$2:$A$910,0),6)</f>
        <v>1542226.3272676319</v>
      </c>
      <c r="Z93" s="8">
        <f>INDEX(전체모델결과!$A$2:$I$910,MATCH(ARIMA2차!$A93&amp;"_"&amp;ARIMA2차!Z$3,전체모델결과!$A$2:$A$910,0),6)</f>
        <v>1520469.8955589309</v>
      </c>
      <c r="AA93" s="8">
        <f>INDEX(전체모델결과!$A$2:$I$910,MATCH(ARIMA2차!$A93&amp;"_"&amp;ARIMA2차!AA$3,전체모델결과!$A$2:$A$910,0),6)</f>
        <v>1498691.1551164389</v>
      </c>
      <c r="AB93" s="8">
        <f>INDEX(전체모델결과!$A$2:$I$910,MATCH(ARIMA2차!$A93&amp;"_"&amp;ARIMA2차!AB$3,전체모델결과!$A$2:$A$910,0),6)</f>
        <v>1476890.1059401631</v>
      </c>
      <c r="AC93" s="8">
        <f>INDEX(전체모델결과!$A$2:$I$910,MATCH(ARIMA2차!$A93&amp;"_"&amp;ARIMA2차!AC$3,전체모델결과!$A$2:$A$910,0),6)</f>
        <v>1455066.7480301037</v>
      </c>
      <c r="AD93" s="8">
        <f>INDEX(전체모델결과!$A$2:$I$910,MATCH(ARIMA2차!$A93&amp;"_"&amp;ARIMA2차!AD$3,전체모델결과!$A$2:$A$910,0),6)</f>
        <v>1433221.0813862532</v>
      </c>
      <c r="AE93" s="8">
        <f>INDEX(전체모델결과!$A$2:$I$910,MATCH(ARIMA2차!$A93&amp;"_"&amp;ARIMA2차!AE$3,전체모델결과!$A$2:$A$910,0),6)</f>
        <v>1411353.1060086265</v>
      </c>
      <c r="AG93" s="3">
        <f>(W93-실제값!W93)^2</f>
        <v>394028460.53506589</v>
      </c>
      <c r="AH93" s="3">
        <f>(X93-실제값!X93)^2</f>
        <v>211147735.58455139</v>
      </c>
      <c r="AI93" s="3">
        <f>(Y93-실제값!Y93)^2</f>
        <v>31613306.62171296</v>
      </c>
      <c r="AJ93" s="3">
        <f>(Z93-실제값!Z93)^2</f>
        <v>238719666.55783311</v>
      </c>
      <c r="AK93" s="3">
        <f>(AA93-실제값!AA93)^2</f>
        <v>1265640977.0345972</v>
      </c>
      <c r="AL93" s="3">
        <f>(AB93-실제값!AB93)^2</f>
        <v>2658607280.295567</v>
      </c>
      <c r="AM93" s="3">
        <f>(AC93-실제값!AC93)^2</f>
        <v>5209065201.2255564</v>
      </c>
      <c r="AN93" s="3">
        <f>(AD93-실제값!AD93)^2</f>
        <v>491897377.48380315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INDEX(전체모델결과!$A$2:$I$910,MATCH(ARIMA2차!$A94&amp;"_"&amp;ARIMA2차!W$3,전체모델결과!$A$2:$A$910,0),6)</f>
        <v>1798596.2526857927</v>
      </c>
      <c r="X94" s="8">
        <f>INDEX(전체모델결과!$A$2:$I$910,MATCH(ARIMA2차!$A94&amp;"_"&amp;ARIMA2차!X$3,전체모델결과!$A$2:$A$910,0),6)</f>
        <v>1778316.2521208674</v>
      </c>
      <c r="Y94" s="8">
        <f>INDEX(전체모델결과!$A$2:$I$910,MATCH(ARIMA2차!$A94&amp;"_"&amp;ARIMA2차!Y$3,전체모델결과!$A$2:$A$910,0),6)</f>
        <v>1758015.2578411028</v>
      </c>
      <c r="Z94" s="8">
        <f>INDEX(전체모델결과!$A$2:$I$910,MATCH(ARIMA2차!$A94&amp;"_"&amp;ARIMA2차!Z$3,전체모델결과!$A$2:$A$910,0),6)</f>
        <v>1737693.2698465139</v>
      </c>
      <c r="AA94" s="8">
        <f>INDEX(전체모델결과!$A$2:$I$910,MATCH(ARIMA2차!$A94&amp;"_"&amp;ARIMA2차!AA$3,전체모델결과!$A$2:$A$910,0),6)</f>
        <v>1717350.2881371006</v>
      </c>
      <c r="AB94" s="8">
        <f>INDEX(전체모델결과!$A$2:$I$910,MATCH(ARIMA2차!$A94&amp;"_"&amp;ARIMA2차!AB$3,전체모델결과!$A$2:$A$910,0),6)</f>
        <v>1696986.3127128556</v>
      </c>
      <c r="AC94" s="8">
        <f>INDEX(전체모델결과!$A$2:$I$910,MATCH(ARIMA2차!$A94&amp;"_"&amp;ARIMA2차!AC$3,전체모델결과!$A$2:$A$910,0),6)</f>
        <v>1676601.3435737789</v>
      </c>
      <c r="AD94" s="8">
        <f>INDEX(전체모델결과!$A$2:$I$910,MATCH(ARIMA2차!$A94&amp;"_"&amp;ARIMA2차!AD$3,전체모델결과!$A$2:$A$910,0),6)</f>
        <v>1656195.3807198852</v>
      </c>
      <c r="AE94" s="8">
        <f>INDEX(전체모델결과!$A$2:$I$910,MATCH(ARIMA2차!$A94&amp;"_"&amp;ARIMA2차!AE$3,전체모델결과!$A$2:$A$910,0),6)</f>
        <v>1635768.4241511524</v>
      </c>
      <c r="AG94" s="3">
        <f>(W94-실제값!W94)^2</f>
        <v>46722356.139650658</v>
      </c>
      <c r="AH94" s="3">
        <f>(X94-실제값!X94)^2</f>
        <v>467420501.42367971</v>
      </c>
      <c r="AI94" s="3">
        <f>(Y94-실제값!Y94)^2</f>
        <v>460500641.56830782</v>
      </c>
      <c r="AJ94" s="3">
        <f>(Z94-실제값!Z94)^2</f>
        <v>4017085077.0232129</v>
      </c>
      <c r="AK94" s="3">
        <f>(AA94-실제값!AA94)^2</f>
        <v>327219.17243718763</v>
      </c>
      <c r="AL94" s="3">
        <f>(AB94-실제값!AB94)^2</f>
        <v>14835802229.769957</v>
      </c>
      <c r="AM94" s="3">
        <f>(AC94-실제값!AC94)^2</f>
        <v>6333443818.2159319</v>
      </c>
      <c r="AN94" s="3">
        <f>(AD94-실제값!AD94)^2</f>
        <v>11441062241.324162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INDEX(전체모델결과!$A$2:$I$910,MATCH(ARIMA2차!$A95&amp;"_"&amp;ARIMA2차!W$3,전체모델결과!$A$2:$A$910,0),6)</f>
        <v>2023620.4491137639</v>
      </c>
      <c r="X95" s="8">
        <f>INDEX(전체모델결과!$A$2:$I$910,MATCH(ARIMA2차!$A95&amp;"_"&amp;ARIMA2차!X$3,전체모델결과!$A$2:$A$910,0),6)</f>
        <v>2004939.561658971</v>
      </c>
      <c r="Y95" s="8">
        <f>INDEX(전체모델결과!$A$2:$I$910,MATCH(ARIMA2차!$A95&amp;"_"&amp;ARIMA2차!Y$3,전체모델결과!$A$2:$A$910,0),6)</f>
        <v>1986239.1554461792</v>
      </c>
      <c r="Z95" s="8">
        <f>INDEX(전체모델결과!$A$2:$I$910,MATCH(ARIMA2차!$A95&amp;"_"&amp;ARIMA2차!Z$3,전체모델결과!$A$2:$A$910,0),6)</f>
        <v>1967519.230475381</v>
      </c>
      <c r="AA95" s="8">
        <f>INDEX(전체모델결과!$A$2:$I$910,MATCH(ARIMA2차!$A95&amp;"_"&amp;ARIMA2차!AA$3,전체모델결과!$A$2:$A$910,0),6)</f>
        <v>1948779.7867465988</v>
      </c>
      <c r="AB95" s="8">
        <f>INDEX(전체모델결과!$A$2:$I$910,MATCH(ARIMA2차!$A95&amp;"_"&amp;ARIMA2차!AB$3,전체모델결과!$A$2:$A$910,0),6)</f>
        <v>1930020.8242598176</v>
      </c>
      <c r="AC95" s="8">
        <f>INDEX(전체모델결과!$A$2:$I$910,MATCH(ARIMA2차!$A95&amp;"_"&amp;ARIMA2차!AC$3,전체모델결과!$A$2:$A$910,0),6)</f>
        <v>1911242.3430150449</v>
      </c>
      <c r="AD95" s="8">
        <f>INDEX(전체모델결과!$A$2:$I$910,MATCH(ARIMA2차!$A95&amp;"_"&amp;ARIMA2차!AD$3,전체모델결과!$A$2:$A$910,0),6)</f>
        <v>1892444.3430122584</v>
      </c>
      <c r="AE95" s="8">
        <f>INDEX(전체모델결과!$A$2:$I$910,MATCH(ARIMA2차!$A95&amp;"_"&amp;ARIMA2차!AE$3,전체모델결과!$A$2:$A$910,0),6)</f>
        <v>1873626.8242514879</v>
      </c>
      <c r="AG95" s="3">
        <f>(W95-실제값!W95)^2</f>
        <v>2343338607.4305172</v>
      </c>
      <c r="AH95" s="3">
        <f>(X95-실제값!X95)^2</f>
        <v>407115429.28891075</v>
      </c>
      <c r="AI95" s="3">
        <f>(Y95-실제값!Y95)^2</f>
        <v>95060038.95806925</v>
      </c>
      <c r="AJ95" s="3">
        <f>(Z95-실제값!Z95)^2</f>
        <v>4997850086.9591389</v>
      </c>
      <c r="AK95" s="3">
        <f>(AA95-실제값!AA95)^2</f>
        <v>4086044028.1421585</v>
      </c>
      <c r="AL95" s="3">
        <f>(AB95-실제값!AB95)^2</f>
        <v>6047520240.9017944</v>
      </c>
      <c r="AM95" s="3">
        <f>(AC95-실제값!AC95)^2</f>
        <v>21866043560.542198</v>
      </c>
      <c r="AN95" s="3">
        <f>(AD95-실제값!AD95)^2</f>
        <v>12247165934.934473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INDEX(전체모델결과!$A$2:$I$910,MATCH(ARIMA2차!$A96&amp;"_"&amp;ARIMA2차!W$3,전체모델결과!$A$2:$A$910,0),6)</f>
        <v>2285150.0927342921</v>
      </c>
      <c r="X96" s="8">
        <f>INDEX(전체모델결과!$A$2:$I$910,MATCH(ARIMA2차!$A96&amp;"_"&amp;ARIMA2차!X$3,전체모델결과!$A$2:$A$910,0),6)</f>
        <v>2268351.1246358976</v>
      </c>
      <c r="Y96" s="8">
        <f>INDEX(전체모델결과!$A$2:$I$910,MATCH(ARIMA2차!$A96&amp;"_"&amp;ARIMA2차!Y$3,전체모델결과!$A$2:$A$910,0),6)</f>
        <v>2251534.375203751</v>
      </c>
      <c r="Z96" s="8">
        <f>INDEX(전체모델결과!$A$2:$I$910,MATCH(ARIMA2차!$A96&amp;"_"&amp;ARIMA2차!Z$3,전체모델결과!$A$2:$A$910,0),6)</f>
        <v>2234699.84443786</v>
      </c>
      <c r="AA96" s="8">
        <f>INDEX(전체모델결과!$A$2:$I$910,MATCH(ARIMA2차!$A96&amp;"_"&amp;ARIMA2차!AA$3,전체모델결과!$A$2:$A$910,0),6)</f>
        <v>2217847.5323382169</v>
      </c>
      <c r="AB96" s="8">
        <f>INDEX(전체모델결과!$A$2:$I$910,MATCH(ARIMA2차!$A96&amp;"_"&amp;ARIMA2차!AB$3,전체모델결과!$A$2:$A$910,0),6)</f>
        <v>2200977.4389048219</v>
      </c>
      <c r="AC96" s="8">
        <f>INDEX(전체모델결과!$A$2:$I$910,MATCH(ARIMA2차!$A96&amp;"_"&amp;ARIMA2차!AC$3,전체모델결과!$A$2:$A$910,0),6)</f>
        <v>2184089.5641376749</v>
      </c>
      <c r="AD96" s="8">
        <f>INDEX(전체모델결과!$A$2:$I$910,MATCH(ARIMA2차!$A96&amp;"_"&amp;ARIMA2차!AD$3,전체모델결과!$A$2:$A$910,0),6)</f>
        <v>2167183.9080367684</v>
      </c>
      <c r="AE96" s="8">
        <f>INDEX(전체모델결과!$A$2:$I$910,MATCH(ARIMA2차!$A96&amp;"_"&amp;ARIMA2차!AE$3,전체모델결과!$A$2:$A$910,0),6)</f>
        <v>2150260.47060211</v>
      </c>
      <c r="AG96" s="3">
        <f>(W96-실제값!W96)^2</f>
        <v>2104608731.9955993</v>
      </c>
      <c r="AH96" s="3">
        <f>(X96-실제값!X96)^2</f>
        <v>561965829.17788589</v>
      </c>
      <c r="AI96" s="3">
        <f>(Y96-실제값!Y96)^2</f>
        <v>3920883760.3858695</v>
      </c>
      <c r="AJ96" s="3">
        <f>(Z96-실제값!Z96)^2</f>
        <v>5540224774.2162485</v>
      </c>
      <c r="AK96" s="3">
        <f>(AA96-실제값!AA96)^2</f>
        <v>9503773667.0576248</v>
      </c>
      <c r="AL96" s="3">
        <f>(AB96-실제값!AB96)^2</f>
        <v>31507725280.477005</v>
      </c>
      <c r="AM96" s="3">
        <f>(AC96-실제값!AC96)^2</f>
        <v>14584644966.164223</v>
      </c>
      <c r="AN96" s="3">
        <f>(AD96-실제값!AD96)^2</f>
        <v>42741411581.479012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INDEX(전체모델결과!$A$2:$I$910,MATCH(ARIMA2차!$A97&amp;"_"&amp;ARIMA2차!W$3,전체모델결과!$A$2:$A$910,0),6)</f>
        <v>2558545.9070720375</v>
      </c>
      <c r="X97" s="8">
        <f>INDEX(전체모델결과!$A$2:$I$910,MATCH(ARIMA2차!$A97&amp;"_"&amp;ARIMA2차!X$3,전체모델결과!$A$2:$A$910,0),6)</f>
        <v>2542658.1393568963</v>
      </c>
      <c r="Y97" s="8">
        <f>INDEX(전체모델결과!$A$2:$I$910,MATCH(ARIMA2차!$A97&amp;"_"&amp;ARIMA2차!Y$3,전체모델결과!$A$2:$A$910,0),6)</f>
        <v>2526753.3593584597</v>
      </c>
      <c r="Z97" s="8">
        <f>INDEX(전체모델결과!$A$2:$I$910,MATCH(ARIMA2차!$A97&amp;"_"&amp;ARIMA2차!Z$3,전체모델결과!$A$2:$A$910,0),6)</f>
        <v>2510831.5670767203</v>
      </c>
      <c r="AA97" s="8">
        <f>INDEX(전체모델결과!$A$2:$I$910,MATCH(ARIMA2차!$A97&amp;"_"&amp;ARIMA2차!AA$3,전체모델결과!$A$2:$A$910,0),6)</f>
        <v>2494892.7625116855</v>
      </c>
      <c r="AB97" s="8">
        <f>INDEX(전체모델결과!$A$2:$I$910,MATCH(ARIMA2차!$A97&amp;"_"&amp;ARIMA2차!AB$3,전체모델결과!$A$2:$A$910,0),6)</f>
        <v>2478936.9456633404</v>
      </c>
      <c r="AC97" s="8">
        <f>INDEX(전체모델결과!$A$2:$I$910,MATCH(ARIMA2차!$A97&amp;"_"&amp;ARIMA2차!AC$3,전체모델결과!$A$2:$A$910,0),6)</f>
        <v>2462964.1165317073</v>
      </c>
      <c r="AD97" s="8">
        <f>INDEX(전체모델결과!$A$2:$I$910,MATCH(ARIMA2차!$A97&amp;"_"&amp;ARIMA2차!AD$3,전체모델결과!$A$2:$A$910,0),6)</f>
        <v>2446974.275116764</v>
      </c>
      <c r="AE97" s="8">
        <f>INDEX(전체모델결과!$A$2:$I$910,MATCH(ARIMA2차!$A97&amp;"_"&amp;ARIMA2차!AE$3,전체모델결과!$A$2:$A$910,0),6)</f>
        <v>2430967.4214185178</v>
      </c>
      <c r="AG97" s="3">
        <f>(W97-실제값!W97)^2</f>
        <v>4234913582.8505411</v>
      </c>
      <c r="AH97" s="3">
        <f>(X97-실제값!X97)^2</f>
        <v>2380481519.5000114</v>
      </c>
      <c r="AI97" s="3">
        <f>(Y97-실제값!Y97)^2</f>
        <v>6630834187.2008858</v>
      </c>
      <c r="AJ97" s="3">
        <f>(Z97-실제값!Z97)^2</f>
        <v>7737497392.9649696</v>
      </c>
      <c r="AK97" s="3">
        <f>(AA97-실제값!AA97)^2</f>
        <v>4986260516.0764484</v>
      </c>
      <c r="AL97" s="3">
        <f>(AB97-실제값!AB97)^2</f>
        <v>43512225642.098106</v>
      </c>
      <c r="AM97" s="3">
        <f>(AC97-실제값!AC97)^2</f>
        <v>24031549230.148483</v>
      </c>
      <c r="AN97" s="3">
        <f>(AD97-실제값!AD97)^2</f>
        <v>23690127093.847229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INDEX(전체모델결과!$A$2:$I$910,MATCH(ARIMA2차!$A98&amp;"_"&amp;ARIMA2차!W$3,전체모델결과!$A$2:$A$910,0),6)</f>
        <v>2886316.4327271208</v>
      </c>
      <c r="X98" s="8">
        <f>INDEX(전체모델결과!$A$2:$I$910,MATCH(ARIMA2차!$A98&amp;"_"&amp;ARIMA2차!X$3,전체모델결과!$A$2:$A$910,0),6)</f>
        <v>2876193.3172444403</v>
      </c>
      <c r="Y98" s="8">
        <f>INDEX(전체모델결과!$A$2:$I$910,MATCH(ARIMA2차!$A98&amp;"_"&amp;ARIMA2차!Y$3,전체모델결과!$A$2:$A$910,0),6)</f>
        <v>2866058.7443298697</v>
      </c>
      <c r="Z98" s="8">
        <f>INDEX(전체모델결과!$A$2:$I$910,MATCH(ARIMA2차!$A98&amp;"_"&amp;ARIMA2차!Z$3,전체모델결과!$A$2:$A$910,0),6)</f>
        <v>2855912.7139834091</v>
      </c>
      <c r="AA98" s="8">
        <f>INDEX(전체모델결과!$A$2:$I$910,MATCH(ARIMA2차!$A98&amp;"_"&amp;ARIMA2차!AA$3,전체모델결과!$A$2:$A$910,0),6)</f>
        <v>2845755.2262050509</v>
      </c>
      <c r="AB98" s="8">
        <f>INDEX(전체모델결과!$A$2:$I$910,MATCH(ARIMA2차!$A98&amp;"_"&amp;ARIMA2차!AB$3,전체모델결과!$A$2:$A$910,0),6)</f>
        <v>2835586.2809948102</v>
      </c>
      <c r="AC98" s="8">
        <f>INDEX(전체모델결과!$A$2:$I$910,MATCH(ARIMA2차!$A98&amp;"_"&amp;ARIMA2차!AC$3,전체모델결과!$A$2:$A$910,0),6)</f>
        <v>2825405.8783526681</v>
      </c>
      <c r="AD98" s="8">
        <f>INDEX(전체모델결과!$A$2:$I$910,MATCH(ARIMA2차!$A98&amp;"_"&amp;ARIMA2차!AD$3,전체모델결과!$A$2:$A$910,0),6)</f>
        <v>2815214.0182786435</v>
      </c>
      <c r="AE98" s="8">
        <f>INDEX(전체모델결과!$A$2:$I$910,MATCH(ARIMA2차!$A98&amp;"_"&amp;ARIMA2차!AE$3,전체모델결과!$A$2:$A$910,0),6)</f>
        <v>2805010.700772725</v>
      </c>
      <c r="AG98" s="3">
        <f>(W98-실제값!W98)^2</f>
        <v>36181923205.733459</v>
      </c>
      <c r="AH98" s="3">
        <f>(X98-실제값!X98)^2</f>
        <v>11790419163.177984</v>
      </c>
      <c r="AI98" s="3">
        <f>(Y98-실제값!Y98)^2</f>
        <v>17208346365.274277</v>
      </c>
      <c r="AJ98" s="3">
        <f>(Z98-실제값!Z98)^2</f>
        <v>42882347009.278679</v>
      </c>
      <c r="AK98" s="3">
        <f>(AA98-실제값!AA98)^2</f>
        <v>28546101239.041904</v>
      </c>
      <c r="AL98" s="3">
        <f>(AB98-실제값!AB98)^2</f>
        <v>88394900556.529495</v>
      </c>
      <c r="AM98" s="3">
        <f>(AC98-실제값!AC98)^2</f>
        <v>42420735753.799995</v>
      </c>
      <c r="AN98" s="3">
        <f>(AD98-실제값!AD98)^2</f>
        <v>124913297940.44951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INDEX(전체모델결과!$A$2:$I$910,MATCH(ARIMA2차!$A99&amp;"_"&amp;ARIMA2차!W$3,전체모델결과!$A$2:$A$910,0),6)</f>
        <v>3165087.196718134</v>
      </c>
      <c r="X99" s="8">
        <f>INDEX(전체모델결과!$A$2:$I$910,MATCH(ARIMA2차!$A99&amp;"_"&amp;ARIMA2차!X$3,전체모델결과!$A$2:$A$910,0),6)</f>
        <v>3155184.3516995497</v>
      </c>
      <c r="Y99" s="8">
        <f>INDEX(전체모델결과!$A$2:$I$910,MATCH(ARIMA2차!$A99&amp;"_"&amp;ARIMA2차!Y$3,전체모델결과!$A$2:$A$910,0),6)</f>
        <v>3145270.1305493377</v>
      </c>
      <c r="Z99" s="8">
        <f>INDEX(전체모델결과!$A$2:$I$910,MATCH(ARIMA2차!$A99&amp;"_"&amp;ARIMA2차!Z$3,전체모델결과!$A$2:$A$910,0),6)</f>
        <v>3135344.5332674906</v>
      </c>
      <c r="AA99" s="8">
        <f>INDEX(전체모델결과!$A$2:$I$910,MATCH(ARIMA2차!$A99&amp;"_"&amp;ARIMA2차!AA$3,전체모델결과!$A$2:$A$910,0),6)</f>
        <v>3125407.5598540194</v>
      </c>
      <c r="AB99" s="8">
        <f>INDEX(전체모델결과!$A$2:$I$910,MATCH(ARIMA2차!$A99&amp;"_"&amp;ARIMA2차!AB$3,전체모델결과!$A$2:$A$910,0),6)</f>
        <v>3115459.2103089243</v>
      </c>
      <c r="AC99" s="8">
        <f>INDEX(전체모델결과!$A$2:$I$910,MATCH(ARIMA2차!$A99&amp;"_"&amp;ARIMA2차!AC$3,전체모델결과!$A$2:$A$910,0),6)</f>
        <v>3105499.484632194</v>
      </c>
      <c r="AD99" s="8">
        <f>INDEX(전체모델결과!$A$2:$I$910,MATCH(ARIMA2차!$A99&amp;"_"&amp;ARIMA2차!AD$3,전체모델결과!$A$2:$A$910,0),6)</f>
        <v>3095528.3828238361</v>
      </c>
      <c r="AE99" s="8">
        <f>INDEX(전체모델결과!$A$2:$I$910,MATCH(ARIMA2차!$A99&amp;"_"&amp;ARIMA2차!AE$3,전체모델결과!$A$2:$A$910,0),6)</f>
        <v>3085545.9048838541</v>
      </c>
      <c r="AG99" s="3">
        <f>(W99-실제값!W99)^2</f>
        <v>4666890325.3547096</v>
      </c>
      <c r="AH99" s="3">
        <f>(X99-실제값!X99)^2</f>
        <v>15189953462.951431</v>
      </c>
      <c r="AI99" s="3">
        <f>(Y99-실제값!Y99)^2</f>
        <v>11649244005.190142</v>
      </c>
      <c r="AJ99" s="3">
        <f>(Z99-실제값!Z99)^2</f>
        <v>19759674093.790771</v>
      </c>
      <c r="AK99" s="3">
        <f>(AA99-실제값!AA99)^2</f>
        <v>34198293856.388847</v>
      </c>
      <c r="AL99" s="3">
        <f>(AB99-실제값!AB99)^2</f>
        <v>63057727675.677971</v>
      </c>
      <c r="AM99" s="3">
        <f>(AC99-실제값!AC99)^2</f>
        <v>16365249894.738594</v>
      </c>
      <c r="AN99" s="3">
        <f>(AD99-실제값!AD99)^2</f>
        <v>122536011365.66321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INDEX(전체모델결과!$A$2:$I$910,MATCH(ARIMA2차!$A100&amp;"_"&amp;ARIMA2차!W$3,전체모델결과!$A$2:$A$910,0),6)</f>
        <v>3450500.1267282106</v>
      </c>
      <c r="X100" s="8">
        <f>INDEX(전체모델결과!$A$2:$I$910,MATCH(ARIMA2차!$A100&amp;"_"&amp;ARIMA2차!X$3,전체모델결과!$A$2:$A$910,0),6)</f>
        <v>3441437.3427399658</v>
      </c>
      <c r="Y100" s="8">
        <f>INDEX(전체모델결과!$A$2:$I$910,MATCH(ARIMA2차!$A100&amp;"_"&amp;ARIMA2차!Y$3,전체모델결과!$A$2:$A$910,0),6)</f>
        <v>3432363.875220146</v>
      </c>
      <c r="Z100" s="8">
        <f>INDEX(전체모델결과!$A$2:$I$910,MATCH(ARIMA2차!$A100&amp;"_"&amp;ARIMA2차!Z$3,전체모델결과!$A$2:$A$910,0),6)</f>
        <v>3423279.7241687588</v>
      </c>
      <c r="AA100" s="8">
        <f>INDEX(전체모델결과!$A$2:$I$910,MATCH(ARIMA2차!$A100&amp;"_"&amp;ARIMA2차!AA$3,전체모델결과!$A$2:$A$910,0),6)</f>
        <v>3414184.889585793</v>
      </c>
      <c r="AB100" s="8">
        <f>INDEX(전체모델결과!$A$2:$I$910,MATCH(ARIMA2차!$A100&amp;"_"&amp;ARIMA2차!AB$3,전체모델결과!$A$2:$A$910,0),6)</f>
        <v>3405079.3714712597</v>
      </c>
      <c r="AC100" s="8">
        <f>INDEX(전체모델결과!$A$2:$I$910,MATCH(ARIMA2차!$A100&amp;"_"&amp;ARIMA2차!AC$3,전체모델결과!$A$2:$A$910,0),6)</f>
        <v>3395963.1698251516</v>
      </c>
      <c r="AD100" s="8">
        <f>INDEX(전체모델결과!$A$2:$I$910,MATCH(ARIMA2차!$A100&amp;"_"&amp;ARIMA2차!AD$3,전체모델결과!$A$2:$A$910,0),6)</f>
        <v>3386836.2846474722</v>
      </c>
      <c r="AE100" s="8">
        <f>INDEX(전체모델결과!$A$2:$I$910,MATCH(ARIMA2차!$A100&amp;"_"&amp;ARIMA2차!AE$3,전체모델결과!$A$2:$A$910,0),6)</f>
        <v>3377698.7159382217</v>
      </c>
      <c r="AG100" s="3">
        <f>(W100-실제값!W100)^2</f>
        <v>21323789583.032387</v>
      </c>
      <c r="AH100" s="3">
        <f>(X100-실제값!X100)^2</f>
        <v>94221696.011885568</v>
      </c>
      <c r="AI100" s="3">
        <f>(Y100-실제값!Y100)^2</f>
        <v>9710436858.7927074</v>
      </c>
      <c r="AJ100" s="3">
        <f>(Z100-실제값!Z100)^2</f>
        <v>15974472239.941296</v>
      </c>
      <c r="AK100" s="3">
        <f>(AA100-실제값!AA100)^2</f>
        <v>7346347574.5291414</v>
      </c>
      <c r="AL100" s="3">
        <f>(AB100-실제값!AB100)^2</f>
        <v>141167698105.49353</v>
      </c>
      <c r="AM100" s="3">
        <f>(AC100-실제값!AC100)^2</f>
        <v>4625412212.2094183</v>
      </c>
      <c r="AN100" s="3">
        <f>(AD100-실제값!AD100)^2</f>
        <v>101518786518.22508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INDEX(전체모델결과!$A$2:$I$910,MATCH(ARIMA2차!$A101&amp;"_"&amp;ARIMA2차!W$3,전체모델결과!$A$2:$A$910,0),6)</f>
        <v>3811038.3097723741</v>
      </c>
      <c r="X101" s="8">
        <f>INDEX(전체모델결과!$A$2:$I$910,MATCH(ARIMA2차!$A101&amp;"_"&amp;ARIMA2차!X$3,전체모델결과!$A$2:$A$910,0),6)</f>
        <v>3807147.1263903659</v>
      </c>
      <c r="Y101" s="8">
        <f>INDEX(전체모델결과!$A$2:$I$910,MATCH(ARIMA2차!$A101&amp;"_"&amp;ARIMA2차!Y$3,전체모델결과!$A$2:$A$910,0),6)</f>
        <v>3803250.2101582158</v>
      </c>
      <c r="Z101" s="8">
        <f>INDEX(전체모델결과!$A$2:$I$910,MATCH(ARIMA2차!$A101&amp;"_"&amp;ARIMA2차!Z$3,전체모델결과!$A$2:$A$910,0),6)</f>
        <v>3799347.561075924</v>
      </c>
      <c r="AA101" s="8">
        <f>INDEX(전체모델결과!$A$2:$I$910,MATCH(ARIMA2차!$A101&amp;"_"&amp;ARIMA2차!AA$3,전체모델결과!$A$2:$A$910,0),6)</f>
        <v>3795439.1791434865</v>
      </c>
      <c r="AB101" s="8">
        <f>INDEX(전체모델결과!$A$2:$I$910,MATCH(ARIMA2차!$A101&amp;"_"&amp;ARIMA2차!AB$3,전체모델결과!$A$2:$A$910,0),6)</f>
        <v>3791525.0643609092</v>
      </c>
      <c r="AC101" s="8">
        <f>INDEX(전체모델결과!$A$2:$I$910,MATCH(ARIMA2차!$A101&amp;"_"&amp;ARIMA2차!AC$3,전체모델결과!$A$2:$A$910,0),6)</f>
        <v>3787605.2167281862</v>
      </c>
      <c r="AD101" s="8">
        <f>INDEX(전체모델결과!$A$2:$I$910,MATCH(ARIMA2차!$A101&amp;"_"&amp;ARIMA2차!AD$3,전체모델결과!$A$2:$A$910,0),6)</f>
        <v>3783679.6362453233</v>
      </c>
      <c r="AE101" s="8">
        <f>INDEX(전체모델결과!$A$2:$I$910,MATCH(ARIMA2차!$A101&amp;"_"&amp;ARIMA2차!AE$3,전체모델결과!$A$2:$A$910,0),6)</f>
        <v>3779748.3229123149</v>
      </c>
      <c r="AG101" s="3">
        <f>(W101-실제값!W101)^2</f>
        <v>77806466428.210861</v>
      </c>
      <c r="AH101" s="3">
        <f>(X101-실제값!X101)^2</f>
        <v>34490356291.56543</v>
      </c>
      <c r="AI101" s="3">
        <f>(Y101-실제값!Y101)^2</f>
        <v>84973710.066790178</v>
      </c>
      <c r="AJ101" s="3">
        <f>(Z101-실제값!Z101)^2</f>
        <v>54802911607.923027</v>
      </c>
      <c r="AK101" s="3">
        <f>(AA101-실제값!AA101)^2</f>
        <v>27783780342.414906</v>
      </c>
      <c r="AL101" s="3">
        <f>(AB101-실제값!AB101)^2</f>
        <v>74738238491.909622</v>
      </c>
      <c r="AM101" s="3">
        <f>(AC101-실제값!AC101)^2</f>
        <v>42292849555.624779</v>
      </c>
      <c r="AN101" s="3">
        <f>(AD101-실제값!AD101)^2</f>
        <v>109936070160.56828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INDEX(전체모델결과!$A$2:$I$910,MATCH(ARIMA2차!$A102&amp;"_"&amp;ARIMA2차!W$3,전체모델결과!$A$2:$A$910,0),6)</f>
        <v>4125780.1308817361</v>
      </c>
      <c r="X102" s="8">
        <f>INDEX(전체모델결과!$A$2:$I$910,MATCH(ARIMA2차!$A102&amp;"_"&amp;ARIMA2차!X$3,전체모델결과!$A$2:$A$910,0),6)</f>
        <v>4126489.2390361074</v>
      </c>
      <c r="Y102" s="8">
        <f>INDEX(전체모델결과!$A$2:$I$910,MATCH(ARIMA2차!$A102&amp;"_"&amp;ARIMA2차!Y$3,전체모델결과!$A$2:$A$910,0),6)</f>
        <v>4127197.0210528802</v>
      </c>
      <c r="Z102" s="8">
        <f>INDEX(전체모델결과!$A$2:$I$910,MATCH(ARIMA2차!$A102&amp;"_"&amp;ARIMA2차!Z$3,전체모델결과!$A$2:$A$910,0),6)</f>
        <v>4127903.4769320544</v>
      </c>
      <c r="AA102" s="8">
        <f>INDEX(전체모델결과!$A$2:$I$910,MATCH(ARIMA2차!$A102&amp;"_"&amp;ARIMA2차!AA$3,전체모델결과!$A$2:$A$910,0),6)</f>
        <v>4128608.6066736309</v>
      </c>
      <c r="AB102" s="8">
        <f>INDEX(전체모델결과!$A$2:$I$910,MATCH(ARIMA2차!$A102&amp;"_"&amp;ARIMA2차!AB$3,전체모델결과!$A$2:$A$910,0),6)</f>
        <v>4129312.4102776088</v>
      </c>
      <c r="AC102" s="8">
        <f>INDEX(전체모델결과!$A$2:$I$910,MATCH(ARIMA2차!$A102&amp;"_"&amp;ARIMA2차!AC$3,전체모델결과!$A$2:$A$910,0),6)</f>
        <v>4130014.887743989</v>
      </c>
      <c r="AD102" s="8">
        <f>INDEX(전체모델결과!$A$2:$I$910,MATCH(ARIMA2차!$A102&amp;"_"&amp;ARIMA2차!AD$3,전체모델결과!$A$2:$A$910,0),6)</f>
        <v>4130716.0390727711</v>
      </c>
      <c r="AE102" s="8">
        <f>INDEX(전체모델결과!$A$2:$I$910,MATCH(ARIMA2차!$A102&amp;"_"&amp;ARIMA2차!AE$3,전체모델결과!$A$2:$A$910,0),6)</f>
        <v>4131415.8642639546</v>
      </c>
      <c r="AG102" s="3">
        <f>(W102-실제값!W102)^2</f>
        <v>8733982934.2354946</v>
      </c>
      <c r="AH102" s="3">
        <f>(X102-실제값!X102)^2</f>
        <v>34407799706.848976</v>
      </c>
      <c r="AI102" s="3">
        <f>(Y102-실제값!Y102)^2</f>
        <v>30595632622.049309</v>
      </c>
      <c r="AJ102" s="3">
        <f>(Z102-실제값!Z102)^2</f>
        <v>6341953.6105703237</v>
      </c>
      <c r="AK102" s="3">
        <f>(AA102-실제값!AA102)^2</f>
        <v>56540015684.7817</v>
      </c>
      <c r="AL102" s="3">
        <f>(AB102-실제값!AB102)^2</f>
        <v>102175494093.95609</v>
      </c>
      <c r="AM102" s="3">
        <f>(AC102-실제값!AC102)^2</f>
        <v>734492429.09029055</v>
      </c>
      <c r="AN102" s="3">
        <f>(AD102-실제값!AD102)^2</f>
        <v>177390004169.297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INDEX(전체모델결과!$A$2:$I$910,MATCH(ARIMA2차!$A103&amp;"_"&amp;ARIMA2차!W$3,전체모델결과!$A$2:$A$910,0),6)</f>
        <v>4487317.2909280211</v>
      </c>
      <c r="X103" s="8">
        <f>INDEX(전체모델결과!$A$2:$I$910,MATCH(ARIMA2차!$A103&amp;"_"&amp;ARIMA2차!X$3,전체모델결과!$A$2:$A$910,0),6)</f>
        <v>4494626.2454413818</v>
      </c>
      <c r="Y103" s="8">
        <f>INDEX(전체모델결과!$A$2:$I$910,MATCH(ARIMA2차!$A103&amp;"_"&amp;ARIMA2차!Y$3,전체모델결과!$A$2:$A$910,0),6)</f>
        <v>4501940.2402152093</v>
      </c>
      <c r="Z103" s="8">
        <f>INDEX(전체모델결과!$A$2:$I$910,MATCH(ARIMA2차!$A103&amp;"_"&amp;ARIMA2차!Z$3,전체모델결과!$A$2:$A$910,0),6)</f>
        <v>4509259.2752495063</v>
      </c>
      <c r="AA103" s="8">
        <f>INDEX(전체모델결과!$A$2:$I$910,MATCH(ARIMA2차!$A103&amp;"_"&amp;ARIMA2차!AA$3,전체모델결과!$A$2:$A$910,0),6)</f>
        <v>4516583.3505442711</v>
      </c>
      <c r="AB103" s="8">
        <f>INDEX(전체모델결과!$A$2:$I$910,MATCH(ARIMA2차!$A103&amp;"_"&amp;ARIMA2차!AB$3,전체모델결과!$A$2:$A$910,0),6)</f>
        <v>4523912.4660995044</v>
      </c>
      <c r="AC103" s="8">
        <f>INDEX(전체모델결과!$A$2:$I$910,MATCH(ARIMA2차!$A103&amp;"_"&amp;ARIMA2차!AC$3,전체모델결과!$A$2:$A$910,0),6)</f>
        <v>4531246.6219152063</v>
      </c>
      <c r="AD103" s="8">
        <f>INDEX(전체모델결과!$A$2:$I$910,MATCH(ARIMA2차!$A103&amp;"_"&amp;ARIMA2차!AD$3,전체모델결과!$A$2:$A$910,0),6)</f>
        <v>4538585.8179913778</v>
      </c>
      <c r="AE103" s="8">
        <f>INDEX(전체모델결과!$A$2:$I$910,MATCH(ARIMA2차!$A103&amp;"_"&amp;ARIMA2차!AE$3,전체모델결과!$A$2:$A$910,0),6)</f>
        <v>4545930.0543280169</v>
      </c>
      <c r="AG103" s="3">
        <f>(W103-실제값!W103)^2</f>
        <v>72457357.592850074</v>
      </c>
      <c r="AH103" s="3">
        <f>(X103-실제값!X103)^2</f>
        <v>23508543374.286938</v>
      </c>
      <c r="AI103" s="3">
        <f>(Y103-실제값!Y103)^2</f>
        <v>70970598513.489395</v>
      </c>
      <c r="AJ103" s="3">
        <f>(Z103-실제값!Z103)^2</f>
        <v>9080948839.2668438</v>
      </c>
      <c r="AK103" s="3">
        <f>(AA103-실제값!AA103)^2</f>
        <v>685064647.79659724</v>
      </c>
      <c r="AL103" s="3">
        <f>(AB103-실제값!AB103)^2</f>
        <v>177678284536.7395</v>
      </c>
      <c r="AM103" s="3">
        <f>(AC103-실제값!AC103)^2</f>
        <v>20771623404.369652</v>
      </c>
      <c r="AN103" s="3">
        <f>(AD103-실제값!AD103)^2</f>
        <v>357459314863.97559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INDEX(전체모델결과!$A$2:$I$910,MATCH(ARIMA2차!$A104&amp;"_"&amp;ARIMA2차!W$3,전체모델결과!$A$2:$A$910,0),6)</f>
        <v>5307381.4497469887</v>
      </c>
      <c r="X104" s="8">
        <f>INDEX(전체모델결과!$A$2:$I$910,MATCH(ARIMA2차!$A104&amp;"_"&amp;ARIMA2차!X$3,전체모델결과!$A$2:$A$910,0),6)</f>
        <v>5321324.0329889655</v>
      </c>
      <c r="Y104" s="8">
        <f>INDEX(전체모델결과!$A$2:$I$910,MATCH(ARIMA2차!$A104&amp;"_"&amp;ARIMA2차!Y$3,전체모델결과!$A$2:$A$910,0),6)</f>
        <v>5335277.8308601491</v>
      </c>
      <c r="Z104" s="8">
        <f>INDEX(전체모델결과!$A$2:$I$910,MATCH(ARIMA2차!$A104&amp;"_"&amp;ARIMA2차!Z$3,전체모델결과!$A$2:$A$910,0),6)</f>
        <v>5349242.8433605358</v>
      </c>
      <c r="AA104" s="8">
        <f>INDEX(전체모델결과!$A$2:$I$910,MATCH(ARIMA2차!$A104&amp;"_"&amp;ARIMA2차!AA$3,전체모델결과!$A$2:$A$910,0),6)</f>
        <v>5363219.0704901367</v>
      </c>
      <c r="AB104" s="8">
        <f>INDEX(전체모델결과!$A$2:$I$910,MATCH(ARIMA2차!$A104&amp;"_"&amp;ARIMA2차!AB$3,전체모델결과!$A$2:$A$910,0),6)</f>
        <v>5377206.512248937</v>
      </c>
      <c r="AC104" s="8">
        <f>INDEX(전체모델결과!$A$2:$I$910,MATCH(ARIMA2차!$A104&amp;"_"&amp;ARIMA2차!AC$3,전체모델결과!$A$2:$A$910,0),6)</f>
        <v>5391205.1686369479</v>
      </c>
      <c r="AD104" s="8">
        <f>INDEX(전체모델결과!$A$2:$I$910,MATCH(ARIMA2차!$A104&amp;"_"&amp;ARIMA2차!AD$3,전체모델결과!$A$2:$A$910,0),6)</f>
        <v>5405215.0396541618</v>
      </c>
      <c r="AE104" s="8">
        <f>INDEX(전체모델결과!$A$2:$I$910,MATCH(ARIMA2차!$A104&amp;"_"&amp;ARIMA2차!AE$3,전체모델결과!$A$2:$A$910,0),6)</f>
        <v>5419236.1253005825</v>
      </c>
      <c r="AG104" s="3">
        <f>(W104-실제값!W104)^2</f>
        <v>24314553775.150272</v>
      </c>
      <c r="AH104" s="3">
        <f>(X104-실제값!X104)^2</f>
        <v>2727757482.653399</v>
      </c>
      <c r="AI104" s="3">
        <f>(Y104-실제값!Y104)^2</f>
        <v>6384733087.145771</v>
      </c>
      <c r="AJ104" s="3">
        <f>(Z104-실제값!Z104)^2</f>
        <v>61064851012.928841</v>
      </c>
      <c r="AK104" s="3">
        <f>(AA104-실제값!AA104)^2</f>
        <v>3525131908.3917203</v>
      </c>
      <c r="AL104" s="3">
        <f>(AB104-실제값!AB104)^2</f>
        <v>84367098527.985764</v>
      </c>
      <c r="AM104" s="3">
        <f>(AC104-실제값!AC104)^2</f>
        <v>2047088600.0013328</v>
      </c>
      <c r="AN104" s="3">
        <f>(AD104-실제값!AD104)^2</f>
        <v>316392198198.30005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6B3E-1B42-42CF-B20B-3884C8FECDA2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44147.362745179715</v>
      </c>
      <c r="AH3" s="8">
        <f t="shared" ref="AH3:AN3" si="2">SQRT((1/COUNTA(AH4:AH104))*SUM(AH4:AH104))</f>
        <v>38013.121697945644</v>
      </c>
      <c r="AI3" s="8">
        <f t="shared" si="2"/>
        <v>43128.584296856861</v>
      </c>
      <c r="AJ3" s="8">
        <f t="shared" si="2"/>
        <v>51121.687660056406</v>
      </c>
      <c r="AK3" s="8">
        <f t="shared" si="2"/>
        <v>50936.969152091115</v>
      </c>
      <c r="AL3" s="8">
        <f t="shared" si="2"/>
        <v>97675.239581067523</v>
      </c>
      <c r="AM3" s="8">
        <f t="shared" si="2"/>
        <v>59878.310075314184</v>
      </c>
      <c r="AN3" s="8">
        <f t="shared" si="2"/>
        <v>125582.39450616713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INDEX(전체모델결과!$A$2:$I$910,MATCH(GLM1차!$A4&amp;"_"&amp;GLM1차!W$3,전체모델결과!$A$2:$A$910,0),7)</f>
        <v>63801.294836301808</v>
      </c>
      <c r="X4" s="8">
        <f>INDEX(전체모델결과!$A$2:$I$910,MATCH(GLM1차!$A4&amp;"_"&amp;GLM1차!X$3,전체모델결과!$A$2:$A$910,0),7)</f>
        <v>62893.047958016607</v>
      </c>
      <c r="Y4" s="8">
        <f>INDEX(전체모델결과!$A$2:$I$910,MATCH(GLM1차!$A4&amp;"_"&amp;GLM1차!Y$3,전체모델결과!$A$2:$A$910,0),7)</f>
        <v>61997.73047864165</v>
      </c>
      <c r="Z4" s="8">
        <f>INDEX(전체모델결과!$A$2:$I$910,MATCH(GLM1차!$A4&amp;"_"&amp;GLM1차!Z$3,전체모델결과!$A$2:$A$910,0),7)</f>
        <v>61115.158340999791</v>
      </c>
      <c r="AA4" s="8">
        <f>INDEX(전체모델결과!$A$2:$I$910,MATCH(GLM1차!$A4&amp;"_"&amp;GLM1차!AA$3,전체모델결과!$A$2:$A$910,0),7)</f>
        <v>60245.150108070913</v>
      </c>
      <c r="AB4" s="8">
        <f>INDEX(전체모델결과!$A$2:$I$910,MATCH(GLM1차!$A4&amp;"_"&amp;GLM1차!AB$3,전체모델결과!$A$2:$A$910,0),7)</f>
        <v>59387.526925690836</v>
      </c>
      <c r="AC4" s="8">
        <f>INDEX(전체모델결과!$A$2:$I$910,MATCH(GLM1차!$A4&amp;"_"&amp;GLM1차!AC$3,전체모델결과!$A$2:$A$910,0),7)</f>
        <v>58542.112485784615</v>
      </c>
      <c r="AD4" s="8">
        <f>INDEX(전체모델결과!$A$2:$I$910,MATCH(GLM1차!$A4&amp;"_"&amp;GLM1차!AD$3,전체모델결과!$A$2:$A$910,0),7)</f>
        <v>57708.732990119868</v>
      </c>
      <c r="AE4" s="8">
        <f>INDEX(전체모델결과!$A$2:$I$910,MATCH(GLM1차!$A4&amp;"_"&amp;GLM1차!AE$3,전체모델결과!$A$2:$A$910,0),7)</f>
        <v>56887.217114579435</v>
      </c>
      <c r="AG4" s="3">
        <f>(W4-실제값!W4)^2</f>
        <v>222265.26271847246</v>
      </c>
      <c r="AH4" s="3">
        <f>(X4-실제값!X4)^2</f>
        <v>531853.31441002188</v>
      </c>
      <c r="AI4" s="3">
        <f>(Y4-실제값!Y4)^2</f>
        <v>562297.76504236017</v>
      </c>
      <c r="AJ4" s="3">
        <f>(Z4-실제값!Z4)^2</f>
        <v>772701.9471036765</v>
      </c>
      <c r="AK4" s="3">
        <f>(AA4-실제값!AA4)^2</f>
        <v>11203904.595998313</v>
      </c>
      <c r="AL4" s="3">
        <f>(AB4-실제값!AB4)^2</f>
        <v>707358.76616187813</v>
      </c>
      <c r="AM4" s="3">
        <f>(AC4-실제값!AC4)^2</f>
        <v>6764790.3025039453</v>
      </c>
      <c r="AN4" s="3">
        <f>(AD4-실제값!AD4)^2</f>
        <v>2548863.1216708473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INDEX(전체모델결과!$A$2:$I$910,MATCH(GLM1차!$A5&amp;"_"&amp;GLM1차!W$3,전체모델결과!$A$2:$A$910,0),7)</f>
        <v>4138.8026192083498</v>
      </c>
      <c r="X5" s="8">
        <f>INDEX(전체모델결과!$A$2:$I$910,MATCH(GLM1차!$A5&amp;"_"&amp;GLM1차!X$3,전체모델결과!$A$2:$A$910,0),7)</f>
        <v>4055.4834204172812</v>
      </c>
      <c r="Y5" s="8">
        <f>INDEX(전체모델결과!$A$2:$I$910,MATCH(GLM1차!$A5&amp;"_"&amp;GLM1차!Y$3,전체모델결과!$A$2:$A$910,0),7)</f>
        <v>3973.8415398087914</v>
      </c>
      <c r="Z5" s="8">
        <f>INDEX(전체모델결과!$A$2:$I$910,MATCH(GLM1차!$A5&amp;"_"&amp;GLM1차!Z$3,전체모델결과!$A$2:$A$910,0),7)</f>
        <v>3893.8432109001119</v>
      </c>
      <c r="AA5" s="8">
        <f>INDEX(전체모델결과!$A$2:$I$910,MATCH(GLM1차!$A5&amp;"_"&amp;GLM1차!AA$3,전체모델결과!$A$2:$A$910,0),7)</f>
        <v>3815.4553469694824</v>
      </c>
      <c r="AB5" s="8">
        <f>INDEX(전체모델결과!$A$2:$I$910,MATCH(GLM1차!$A5&amp;"_"&amp;GLM1차!AB$3,전체모델결과!$A$2:$A$910,0),7)</f>
        <v>3738.6455273716101</v>
      </c>
      <c r="AC5" s="8">
        <f>INDEX(전체모델결과!$A$2:$I$910,MATCH(GLM1차!$A5&amp;"_"&amp;GLM1차!AC$3,전체모델결과!$A$2:$A$910,0),7)</f>
        <v>3663.3819841287846</v>
      </c>
      <c r="AD5" s="8">
        <f>INDEX(전체모델결과!$A$2:$I$910,MATCH(GLM1차!$A5&amp;"_"&amp;GLM1차!AD$3,전체모델결과!$A$2:$A$910,0),7)</f>
        <v>3589.6335887917712</v>
      </c>
      <c r="AE5" s="8">
        <f>INDEX(전체모델결과!$A$2:$I$910,MATCH(GLM1차!$A5&amp;"_"&amp;GLM1차!AE$3,전체모델결과!$A$2:$A$910,0),7)</f>
        <v>3517.3698395654683</v>
      </c>
      <c r="AG5" s="3">
        <f>(W5-실제값!W5)^2</f>
        <v>19458.776247961978</v>
      </c>
      <c r="AH5" s="3">
        <f>(X5-실제값!X5)^2</f>
        <v>29799.566981922457</v>
      </c>
      <c r="AI5" s="3">
        <f>(Y5-실제값!Y5)^2</f>
        <v>26273.586233609774</v>
      </c>
      <c r="AJ5" s="3">
        <f>(Z5-실제값!Z5)^2</f>
        <v>73883.266061649905</v>
      </c>
      <c r="AK5" s="3">
        <f>(AA5-실제값!AA5)^2</f>
        <v>33590.875168413477</v>
      </c>
      <c r="AL5" s="3">
        <f>(AB5-실제값!AB5)^2</f>
        <v>93727.067448199465</v>
      </c>
      <c r="AM5" s="3">
        <f>(AC5-실제값!AC5)^2</f>
        <v>1057141.363548246</v>
      </c>
      <c r="AN5" s="3">
        <f>(AD5-실제값!AD5)^2</f>
        <v>1412960.2246281486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INDEX(전체모델결과!$A$2:$I$910,MATCH(GLM1차!$A6&amp;"_"&amp;GLM1차!W$3,전체모델결과!$A$2:$A$910,0),7)</f>
        <v>2687.4434682951814</v>
      </c>
      <c r="X6" s="8">
        <f>INDEX(전체모델결과!$A$2:$I$910,MATCH(GLM1차!$A6&amp;"_"&amp;GLM1차!X$3,전체모델결과!$A$2:$A$910,0),7)</f>
        <v>2624.8077854627195</v>
      </c>
      <c r="Y6" s="8">
        <f>INDEX(전체모델결과!$A$2:$I$910,MATCH(GLM1차!$A6&amp;"_"&amp;GLM1차!Y$3,전체모델결과!$A$2:$A$910,0),7)</f>
        <v>2563.6319393896624</v>
      </c>
      <c r="Z6" s="8">
        <f>INDEX(전체모델결과!$A$2:$I$910,MATCH(GLM1차!$A6&amp;"_"&amp;GLM1차!Z$3,전체모델결과!$A$2:$A$910,0),7)</f>
        <v>2503.8819059660045</v>
      </c>
      <c r="AA6" s="8">
        <f>INDEX(전체모델결과!$A$2:$I$910,MATCH(GLM1차!$A6&amp;"_"&amp;GLM1차!AA$3,전체모델결과!$A$2:$A$910,0),7)</f>
        <v>2445.5244540745375</v>
      </c>
      <c r="AB6" s="8">
        <f>INDEX(전체모델결과!$A$2:$I$910,MATCH(GLM1차!$A6&amp;"_"&amp;GLM1차!AB$3,전체모델결과!$A$2:$A$910,0),7)</f>
        <v>2388.5271271087681</v>
      </c>
      <c r="AC6" s="8">
        <f>INDEX(전체모델결과!$A$2:$I$910,MATCH(GLM1차!$A6&amp;"_"&amp;GLM1차!AC$3,전체모델결과!$A$2:$A$910,0),7)</f>
        <v>2332.858224921491</v>
      </c>
      <c r="AD6" s="8">
        <f>INDEX(전체모델결과!$A$2:$I$910,MATCH(GLM1차!$A6&amp;"_"&amp;GLM1차!AD$3,전체모델결과!$A$2:$A$910,0),7)</f>
        <v>2278.4867861942535</v>
      </c>
      <c r="AE6" s="8">
        <f>INDEX(전체모델결과!$A$2:$I$910,MATCH(GLM1차!$A6&amp;"_"&amp;GLM1차!AE$3,전체모델결과!$A$2:$A$910,0),7)</f>
        <v>2225.382571217559</v>
      </c>
      <c r="AG6" s="3">
        <f>(W6-실제값!W6)^2</f>
        <v>16214.997223848144</v>
      </c>
      <c r="AH6" s="3">
        <f>(X6-실제값!X6)^2</f>
        <v>48215.72993693297</v>
      </c>
      <c r="AI6" s="3">
        <f>(Y6-실제값!Y6)^2</f>
        <v>170677.33628635562</v>
      </c>
      <c r="AJ6" s="3">
        <f>(Z6-실제값!Z6)^2</f>
        <v>1950.0627007243345</v>
      </c>
      <c r="AK6" s="3">
        <f>(AA6-실제값!AA6)^2</f>
        <v>9448.3558972287155</v>
      </c>
      <c r="AL6" s="3">
        <f>(AB6-실제값!AB6)^2</f>
        <v>56346.788786501354</v>
      </c>
      <c r="AM6" s="3">
        <f>(AC6-실제값!AC6)^2</f>
        <v>482828.41652852838</v>
      </c>
      <c r="AN6" s="3">
        <f>(AD6-실제값!AD6)^2</f>
        <v>1069392.1372301611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INDEX(전체모델결과!$A$2:$I$910,MATCH(GLM1차!$A7&amp;"_"&amp;GLM1차!W$3,전체모델결과!$A$2:$A$910,0),7)</f>
        <v>2038.0343839540287</v>
      </c>
      <c r="X7" s="8">
        <f>INDEX(전체모델결과!$A$2:$I$910,MATCH(GLM1차!$A7&amp;"_"&amp;GLM1차!X$3,전체모델결과!$A$2:$A$910,0),7)</f>
        <v>1990.0826480061921</v>
      </c>
      <c r="Y7" s="8">
        <f>INDEX(전체모델결과!$A$2:$I$910,MATCH(GLM1차!$A7&amp;"_"&amp;GLM1차!Y$3,전체모델결과!$A$2:$A$910,0),7)</f>
        <v>1943.2591408058754</v>
      </c>
      <c r="Z7" s="8">
        <f>INDEX(전체모델결과!$A$2:$I$910,MATCH(GLM1차!$A7&amp;"_"&amp;GLM1차!Z$3,전체모델결과!$A$2:$A$910,0),7)</f>
        <v>1897.5373169093825</v>
      </c>
      <c r="AA7" s="8">
        <f>INDEX(전체모델결과!$A$2:$I$910,MATCH(GLM1차!$A7&amp;"_"&amp;GLM1차!AA$3,전체모델결과!$A$2:$A$910,0),7)</f>
        <v>1852.8912554454569</v>
      </c>
      <c r="AB7" s="8">
        <f>INDEX(전체모델결과!$A$2:$I$910,MATCH(GLM1차!$A7&amp;"_"&amp;GLM1차!AB$3,전체모델결과!$A$2:$A$910,0),7)</f>
        <v>1809.2956454200764</v>
      </c>
      <c r="AC7" s="8">
        <f>INDEX(전체모델결과!$A$2:$I$910,MATCH(GLM1차!$A7&amp;"_"&amp;GLM1차!AC$3,전체모델결과!$A$2:$A$910,0),7)</f>
        <v>1766.725771367004</v>
      </c>
      <c r="AD7" s="8">
        <f>INDEX(전체모델결과!$A$2:$I$910,MATCH(GLM1차!$A7&amp;"_"&amp;GLM1차!AD$3,전체모델결과!$A$2:$A$910,0),7)</f>
        <v>1725.1574993359568</v>
      </c>
      <c r="AE7" s="8">
        <f>INDEX(전체모델결과!$A$2:$I$910,MATCH(GLM1차!$A7&amp;"_"&amp;GLM1차!AE$3,전체모델결과!$A$2:$A$910,0),7)</f>
        <v>1684.5672632104538</v>
      </c>
      <c r="AG7" s="3">
        <f>(W7-실제값!W7)^2</f>
        <v>68767.722037941348</v>
      </c>
      <c r="AH7" s="3">
        <f>(X7-실제값!X7)^2</f>
        <v>70312.572085191103</v>
      </c>
      <c r="AI7" s="3">
        <f>(Y7-실제값!Y7)^2</f>
        <v>69553.23444500842</v>
      </c>
      <c r="AJ7" s="3">
        <f>(Z7-실제값!Z7)^2</f>
        <v>0.10769480635593383</v>
      </c>
      <c r="AK7" s="3">
        <f>(AA7-실제값!AA7)^2</f>
        <v>28738.878794253662</v>
      </c>
      <c r="AL7" s="3">
        <f>(AB7-실제값!AB7)^2</f>
        <v>106959.46858199009</v>
      </c>
      <c r="AM7" s="3">
        <f>(AC7-실제값!AC7)^2</f>
        <v>208643.65439120668</v>
      </c>
      <c r="AN7" s="3">
        <f>(AD7-실제값!AD7)^2</f>
        <v>404165.40991290112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INDEX(전체모델결과!$A$2:$I$910,MATCH(GLM1차!$A8&amp;"_"&amp;GLM1차!W$3,전체모델결과!$A$2:$A$910,0),7)</f>
        <v>1640.8429282018026</v>
      </c>
      <c r="X8" s="8">
        <f>INDEX(전체모델결과!$A$2:$I$910,MATCH(GLM1차!$A8&amp;"_"&amp;GLM1차!X$3,전체모델결과!$A$2:$A$910,0),7)</f>
        <v>1604.2838924855139</v>
      </c>
      <c r="Y8" s="8">
        <f>INDEX(전체모델결과!$A$2:$I$910,MATCH(GLM1차!$A8&amp;"_"&amp;GLM1차!Y$3,전체모델결과!$A$2:$A$910,0),7)</f>
        <v>1568.539415597211</v>
      </c>
      <c r="Z8" s="8">
        <f>INDEX(전체모델결과!$A$2:$I$910,MATCH(GLM1차!$A8&amp;"_"&amp;GLM1차!Z$3,전체모델결과!$A$2:$A$910,0),7)</f>
        <v>1533.591348642339</v>
      </c>
      <c r="AA8" s="8">
        <f>INDEX(전체모델결과!$A$2:$I$910,MATCH(GLM1차!$A8&amp;"_"&amp;GLM1차!AA$3,전체모델결과!$A$2:$A$910,0),7)</f>
        <v>1499.4219470953853</v>
      </c>
      <c r="AB8" s="8">
        <f>INDEX(전체모델결과!$A$2:$I$910,MATCH(GLM1차!$A8&amp;"_"&amp;GLM1차!AB$3,전체모델결과!$A$2:$A$910,0),7)</f>
        <v>1466.0138617902783</v>
      </c>
      <c r="AC8" s="8">
        <f>INDEX(전체모델결과!$A$2:$I$910,MATCH(GLM1차!$A8&amp;"_"&amp;GLM1차!AC$3,전체모델결과!$A$2:$A$910,0),7)</f>
        <v>1433.3501301115241</v>
      </c>
      <c r="AD8" s="8">
        <f>INDEX(전체모델결과!$A$2:$I$910,MATCH(GLM1차!$A8&amp;"_"&amp;GLM1차!AD$3,전체모델결과!$A$2:$A$910,0),7)</f>
        <v>1401.4141673816109</v>
      </c>
      <c r="AE8" s="8">
        <f>INDEX(전체모델결과!$A$2:$I$910,MATCH(GLM1차!$A8&amp;"_"&amp;GLM1차!AE$3,전체모델결과!$A$2:$A$910,0),7)</f>
        <v>1370.1897584403084</v>
      </c>
      <c r="AG8" s="3">
        <f>(W8-실제값!W8)^2</f>
        <v>800.68216090789963</v>
      </c>
      <c r="AH8" s="3">
        <f>(X8-실제값!X8)^2</f>
        <v>170.03045414203123</v>
      </c>
      <c r="AI8" s="3">
        <f>(Y8-실제값!Y8)^2</f>
        <v>13995.07139689201</v>
      </c>
      <c r="AJ8" s="3">
        <f>(Z8-실제값!Z8)^2</f>
        <v>680.4389107531681</v>
      </c>
      <c r="AK8" s="3">
        <f>(AA8-실제값!AA8)^2</f>
        <v>223.4301836206273</v>
      </c>
      <c r="AL8" s="3">
        <f>(AB8-실제값!AB8)^2</f>
        <v>33072.322792059058</v>
      </c>
      <c r="AM8" s="3">
        <f>(AC8-실제값!AC8)^2</f>
        <v>94677.048563920995</v>
      </c>
      <c r="AN8" s="3">
        <f>(AD8-실제값!AD8)^2</f>
        <v>150061.83448859362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INDEX(전체모델결과!$A$2:$I$910,MATCH(GLM1차!$A9&amp;"_"&amp;GLM1차!W$3,전체모델결과!$A$2:$A$910,0),7)</f>
        <v>1308.599575763466</v>
      </c>
      <c r="X9" s="8">
        <f>INDEX(전체모델결과!$A$2:$I$910,MATCH(GLM1차!$A9&amp;"_"&amp;GLM1차!X$3,전체모델결과!$A$2:$A$910,0),7)</f>
        <v>1270.2490846654346</v>
      </c>
      <c r="Y9" s="8">
        <f>INDEX(전체모델결과!$A$2:$I$910,MATCH(GLM1차!$A9&amp;"_"&amp;GLM1차!Y$3,전체모델결과!$A$2:$A$910,0),7)</f>
        <v>1233.0225127514598</v>
      </c>
      <c r="Z9" s="8">
        <f>INDEX(전체모델결과!$A$2:$I$910,MATCH(GLM1차!$A9&amp;"_"&amp;GLM1차!Z$3,전체모델결과!$A$2:$A$910,0),7)</f>
        <v>1196.8869218688485</v>
      </c>
      <c r="AA9" s="8">
        <f>INDEX(전체모델결과!$A$2:$I$910,MATCH(GLM1차!$A9&amp;"_"&amp;GLM1차!AA$3,전체모델결과!$A$2:$A$910,0),7)</f>
        <v>1161.8103391672894</v>
      </c>
      <c r="AB9" s="8">
        <f>INDEX(전체모델결과!$A$2:$I$910,MATCH(GLM1차!$A9&amp;"_"&amp;GLM1차!AB$3,전체모델결과!$A$2:$A$910,0),7)</f>
        <v>1127.7617288092729</v>
      </c>
      <c r="AC9" s="8">
        <f>INDEX(전체모델결과!$A$2:$I$910,MATCH(GLM1차!$A9&amp;"_"&amp;GLM1차!AC$3,전체모델결과!$A$2:$A$910,0),7)</f>
        <v>1094.710964509447</v>
      </c>
      <c r="AD9" s="8">
        <f>INDEX(전체모델결과!$A$2:$I$910,MATCH(GLM1차!$A9&amp;"_"&amp;GLM1차!AD$3,전체모델결과!$A$2:$A$910,0),7)</f>
        <v>1062.6288028788708</v>
      </c>
      <c r="AE9" s="8">
        <f>INDEX(전체모델결과!$A$2:$I$910,MATCH(GLM1차!$A9&amp;"_"&amp;GLM1차!AE$3,전체모델결과!$A$2:$A$910,0),7)</f>
        <v>1031.4868575503756</v>
      </c>
      <c r="AG9" s="3">
        <f>(W9-실제값!W9)^2</f>
        <v>10049.248611601432</v>
      </c>
      <c r="AH9" s="3">
        <f>(X9-실제값!X9)^2</f>
        <v>35536.976163874169</v>
      </c>
      <c r="AI9" s="3">
        <f>(Y9-실제값!Y9)^2</f>
        <v>40662.88901449876</v>
      </c>
      <c r="AJ9" s="3">
        <f>(Z9-실제값!Z9)^2</f>
        <v>47497.958166359494</v>
      </c>
      <c r="AK9" s="3">
        <f>(AA9-실제값!AA9)^2</f>
        <v>86688.912660480273</v>
      </c>
      <c r="AL9" s="3">
        <f>(AB9-실제값!AB9)^2</f>
        <v>103426.10522787305</v>
      </c>
      <c r="AM9" s="3">
        <f>(AC9-실제값!AC9)^2</f>
        <v>320429.40371162863</v>
      </c>
      <c r="AN9" s="3">
        <f>(AD9-실제값!AD9)^2</f>
        <v>357583.15458007768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INDEX(전체모델결과!$A$2:$I$910,MATCH(GLM1차!$A10&amp;"_"&amp;GLM1차!W$3,전체모델결과!$A$2:$A$910,0),7)</f>
        <v>1136.2728976488768</v>
      </c>
      <c r="X10" s="8">
        <f>INDEX(전체모델결과!$A$2:$I$910,MATCH(GLM1차!$A10&amp;"_"&amp;GLM1차!X$3,전체모델결과!$A$2:$A$910,0),7)</f>
        <v>1101.6305965109491</v>
      </c>
      <c r="Y10" s="8">
        <f>INDEX(전체모델결과!$A$2:$I$910,MATCH(GLM1차!$A10&amp;"_"&amp;GLM1차!Y$3,전체모델결과!$A$2:$A$910,0),7)</f>
        <v>1068.044458052447</v>
      </c>
      <c r="Z10" s="8">
        <f>INDEX(전체모델결과!$A$2:$I$910,MATCH(GLM1차!$A10&amp;"_"&amp;GLM1차!Z$3,전체모델결과!$A$2:$A$910,0),7)</f>
        <v>1035.4822823452685</v>
      </c>
      <c r="AA10" s="8">
        <f>INDEX(전체모델결과!$A$2:$I$910,MATCH(GLM1차!$A10&amp;"_"&amp;GLM1차!AA$3,전체모델결과!$A$2:$A$910,0),7)</f>
        <v>1003.9128511617764</v>
      </c>
      <c r="AB10" s="8">
        <f>INDEX(전체모델결과!$A$2:$I$910,MATCH(GLM1차!$A10&amp;"_"&amp;GLM1차!AB$3,전체모델결과!$A$2:$A$910,0),7)</f>
        <v>973.30589804501847</v>
      </c>
      <c r="AC10" s="8">
        <f>INDEX(전체모델결과!$A$2:$I$910,MATCH(GLM1차!$A10&amp;"_"&amp;GLM1차!AC$3,전체모델결과!$A$2:$A$910,0),7)</f>
        <v>943.63207929148143</v>
      </c>
      <c r="AD10" s="8">
        <f>INDEX(전체모델결과!$A$2:$I$910,MATCH(GLM1차!$A10&amp;"_"&amp;GLM1차!AD$3,전체모델결과!$A$2:$A$910,0),7)</f>
        <v>914.86294581847153</v>
      </c>
      <c r="AE10" s="8">
        <f>INDEX(전체모델결과!$A$2:$I$910,MATCH(GLM1차!$A10&amp;"_"&amp;GLM1차!AE$3,전체모델결과!$A$2:$A$910,0),7)</f>
        <v>886.97091588925935</v>
      </c>
      <c r="AG10" s="3">
        <f>(W10-실제값!W10)^2</f>
        <v>55733.432483806871</v>
      </c>
      <c r="AH10" s="3">
        <f>(X10-실제값!X10)^2</f>
        <v>4882.7225942130926</v>
      </c>
      <c r="AI10" s="3">
        <f>(Y10-실제값!Y10)^2</f>
        <v>17960.757286386106</v>
      </c>
      <c r="AJ10" s="3">
        <f>(Z10-실제값!Z10)^2</f>
        <v>67153.440968268435</v>
      </c>
      <c r="AK10" s="3">
        <f>(AA10-실제값!AA10)^2</f>
        <v>39835.491717874938</v>
      </c>
      <c r="AL10" s="3">
        <f>(AB10-실제값!AB10)^2</f>
        <v>180929.17343036333</v>
      </c>
      <c r="AM10" s="3">
        <f>(AC10-실제값!AC10)^2</f>
        <v>197817.97240037768</v>
      </c>
      <c r="AN10" s="3">
        <f>(AD10-실제값!AD10)^2</f>
        <v>183145.67152334255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INDEX(전체모델결과!$A$2:$I$910,MATCH(GLM1차!$A11&amp;"_"&amp;GLM1차!W$3,전체모델결과!$A$2:$A$910,0),7)</f>
        <v>1106.3500777213503</v>
      </c>
      <c r="X11" s="8">
        <f>INDEX(전체모델결과!$A$2:$I$910,MATCH(GLM1차!$A11&amp;"_"&amp;GLM1차!X$3,전체모델결과!$A$2:$A$910,0),7)</f>
        <v>1074.901520913852</v>
      </c>
      <c r="Y11" s="8">
        <f>INDEX(전체모델결과!$A$2:$I$910,MATCH(GLM1차!$A11&amp;"_"&amp;GLM1차!Y$3,전체모델결과!$A$2:$A$910,0),7)</f>
        <v>1044.346905133873</v>
      </c>
      <c r="Z11" s="8">
        <f>INDEX(전체모델결과!$A$2:$I$910,MATCH(GLM1차!$A11&amp;"_"&amp;GLM1차!Z$3,전체모델결과!$A$2:$A$910,0),7)</f>
        <v>1014.6608196585757</v>
      </c>
      <c r="AA11" s="8">
        <f>INDEX(전체모델결과!$A$2:$I$910,MATCH(GLM1차!$A11&amp;"_"&amp;GLM1차!AA$3,전체모델결과!$A$2:$A$910,0),7)</f>
        <v>985.81857607769291</v>
      </c>
      <c r="AB11" s="8">
        <f>INDEX(전체모델결과!$A$2:$I$910,MATCH(GLM1차!$A11&amp;"_"&amp;GLM1차!AB$3,전체모델결과!$A$2:$A$910,0),7)</f>
        <v>957.79618776140171</v>
      </c>
      <c r="AC11" s="8">
        <f>INDEX(전체모델결과!$A$2:$I$910,MATCH(GLM1차!$A11&amp;"_"&amp;GLM1차!AC$3,전체모델결과!$A$2:$A$910,0),7)</f>
        <v>930.57034991190483</v>
      </c>
      <c r="AD11" s="8">
        <f>INDEX(전체모델결과!$A$2:$I$910,MATCH(GLM1차!$A11&amp;"_"&amp;GLM1차!AD$3,전체모델결과!$A$2:$A$910,0),7)</f>
        <v>904.11842018198342</v>
      </c>
      <c r="AE11" s="8">
        <f>INDEX(전체모델결과!$A$2:$I$910,MATCH(GLM1차!$A11&amp;"_"&amp;GLM1차!AE$3,전체모델결과!$A$2:$A$910,0),7)</f>
        <v>878.41839984451462</v>
      </c>
      <c r="AG11" s="3">
        <f>(W11-실제값!W11)^2</f>
        <v>38709.866907038566</v>
      </c>
      <c r="AH11" s="3">
        <f>(X11-실제값!X11)^2</f>
        <v>48437.565871606603</v>
      </c>
      <c r="AI11" s="3">
        <f>(Y11-실제값!Y11)^2</f>
        <v>16509.249326597495</v>
      </c>
      <c r="AJ11" s="3">
        <f>(Z11-실제값!Z11)^2</f>
        <v>25703.44255349279</v>
      </c>
      <c r="AK11" s="3">
        <f>(AA11-실제값!AA11)^2</f>
        <v>27948.22781420518</v>
      </c>
      <c r="AL11" s="3">
        <f>(AB11-실제값!AB11)^2</f>
        <v>75561.377978903169</v>
      </c>
      <c r="AM11" s="3">
        <f>(AC11-실제값!AC11)^2</f>
        <v>41820.239253475062</v>
      </c>
      <c r="AN11" s="3">
        <f>(AD11-실제값!AD11)^2</f>
        <v>129728.17374062592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INDEX(전체모델결과!$A$2:$I$910,MATCH(GLM1차!$A12&amp;"_"&amp;GLM1차!W$3,전체모델결과!$A$2:$A$910,0),7)</f>
        <v>1097.110079530202</v>
      </c>
      <c r="X12" s="8">
        <f>INDEX(전체모델결과!$A$2:$I$910,MATCH(GLM1차!$A12&amp;"_"&amp;GLM1차!X$3,전체모델결과!$A$2:$A$910,0),7)</f>
        <v>1065.296516324039</v>
      </c>
      <c r="Y12" s="8">
        <f>INDEX(전체모델결과!$A$2:$I$910,MATCH(GLM1차!$A12&amp;"_"&amp;GLM1차!Y$3,전체모델결과!$A$2:$A$910,0),7)</f>
        <v>1034.4054702132562</v>
      </c>
      <c r="Z12" s="8">
        <f>INDEX(전체모델결과!$A$2:$I$910,MATCH(GLM1차!$A12&amp;"_"&amp;GLM1차!Z$3,전체모델결과!$A$2:$A$910,0),7)</f>
        <v>1004.4101904127808</v>
      </c>
      <c r="AA12" s="8">
        <f>INDEX(전체모델결과!$A$2:$I$910,MATCH(GLM1차!$A12&amp;"_"&amp;GLM1차!AA$3,전체모델결과!$A$2:$A$910,0),7)</f>
        <v>975.28470184623086</v>
      </c>
      <c r="AB12" s="8">
        <f>INDEX(전체모델결과!$A$2:$I$910,MATCH(GLM1차!$A12&amp;"_"&amp;GLM1차!AB$3,전체모델결과!$A$2:$A$910,0),7)</f>
        <v>947.003782652165</v>
      </c>
      <c r="AC12" s="8">
        <f>INDEX(전체모델결과!$A$2:$I$910,MATCH(GLM1차!$A12&amp;"_"&amp;GLM1차!AC$3,전체모델결과!$A$2:$A$910,0),7)</f>
        <v>919.54294234270287</v>
      </c>
      <c r="AD12" s="8">
        <f>INDEX(전체모델결과!$A$2:$I$910,MATCH(GLM1차!$A12&amp;"_"&amp;GLM1차!AD$3,전체모델결과!$A$2:$A$910,0),7)</f>
        <v>892.87840059542384</v>
      </c>
      <c r="AE12" s="8">
        <f>INDEX(전체모델결과!$A$2:$I$910,MATCH(GLM1차!$A12&amp;"_"&amp;GLM1차!AE$3,전체모델결과!$A$2:$A$910,0),7)</f>
        <v>866.98706666025123</v>
      </c>
      <c r="AG12" s="3">
        <f>(W12-실제값!W12)^2</f>
        <v>66180.319274177338</v>
      </c>
      <c r="AH12" s="3">
        <f>(X12-실제값!X12)^2</f>
        <v>14153.144039973522</v>
      </c>
      <c r="AI12" s="3">
        <f>(Y12-실제값!Y12)^2</f>
        <v>11418.855388509646</v>
      </c>
      <c r="AJ12" s="3">
        <f>(Z12-실제값!Z12)^2</f>
        <v>41690.052959761924</v>
      </c>
      <c r="AK12" s="3">
        <f>(AA12-실제값!AA12)^2</f>
        <v>1429.6655365129657</v>
      </c>
      <c r="AL12" s="3">
        <f>(AB12-실제값!AB12)^2</f>
        <v>34458.029605929158</v>
      </c>
      <c r="AM12" s="3">
        <f>(AC12-실제값!AC12)^2</f>
        <v>117852.21546602347</v>
      </c>
      <c r="AN12" s="3">
        <f>(AD12-실제값!AD12)^2</f>
        <v>79081.640481168026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INDEX(전체모델결과!$A$2:$I$910,MATCH(GLM1차!$A13&amp;"_"&amp;GLM1차!W$3,전체모델결과!$A$2:$A$910,0),7)</f>
        <v>1123.9584168315705</v>
      </c>
      <c r="X13" s="8">
        <f>INDEX(전체모델결과!$A$2:$I$910,MATCH(GLM1차!$A13&amp;"_"&amp;GLM1차!X$3,전체모델결과!$A$2:$A$910,0),7)</f>
        <v>1096.4610380344591</v>
      </c>
      <c r="Y13" s="8">
        <f>INDEX(전체모델결과!$A$2:$I$910,MATCH(GLM1차!$A13&amp;"_"&amp;GLM1차!Y$3,전체모델결과!$A$2:$A$910,0),7)</f>
        <v>1069.6363761540852</v>
      </c>
      <c r="Z13" s="8">
        <f>INDEX(전체모델결과!$A$2:$I$910,MATCH(GLM1차!$A13&amp;"_"&amp;GLM1차!Z$3,전체모델결과!$A$2:$A$910,0),7)</f>
        <v>1043.4679733290134</v>
      </c>
      <c r="AA13" s="8">
        <f>INDEX(전체모델결과!$A$2:$I$910,MATCH(GLM1차!$A13&amp;"_"&amp;GLM1차!AA$3,전체모델결과!$A$2:$A$910,0),7)</f>
        <v>1017.9397743355254</v>
      </c>
      <c r="AB13" s="8">
        <f>INDEX(전체모델결과!$A$2:$I$910,MATCH(GLM1차!$A13&amp;"_"&amp;GLM1차!AB$3,전체모델결과!$A$2:$A$910,0),7)</f>
        <v>993.03611673717455</v>
      </c>
      <c r="AC13" s="8">
        <f>INDEX(전체모델결과!$A$2:$I$910,MATCH(GLM1차!$A13&amp;"_"&amp;GLM1차!AC$3,전체모델결과!$A$2:$A$910,0),7)</f>
        <v>968.74172127536588</v>
      </c>
      <c r="AD13" s="8">
        <f>INDEX(전체모델결과!$A$2:$I$910,MATCH(GLM1차!$A13&amp;"_"&amp;GLM1차!AD$3,전체모델결과!$A$2:$A$910,0),7)</f>
        <v>945.04168249495763</v>
      </c>
      <c r="AE13" s="8">
        <f>INDEX(전체모델결과!$A$2:$I$910,MATCH(GLM1차!$A13&amp;"_"&amp;GLM1차!AE$3,전체모델결과!$A$2:$A$910,0),7)</f>
        <v>921.92145959927609</v>
      </c>
      <c r="AG13" s="3">
        <f>(W13-실제값!W13)^2</f>
        <v>876.81576032327087</v>
      </c>
      <c r="AH13" s="3">
        <f>(X13-실제값!X13)^2</f>
        <v>1438.5593905326841</v>
      </c>
      <c r="AI13" s="3">
        <f>(Y13-실제값!Y13)^2</f>
        <v>36868.097037956264</v>
      </c>
      <c r="AJ13" s="3">
        <f>(Z13-실제값!Z13)^2</f>
        <v>11994.044410476898</v>
      </c>
      <c r="AK13" s="3">
        <f>(AA13-실제값!AA13)^2</f>
        <v>7917.0696153154668</v>
      </c>
      <c r="AL13" s="3">
        <f>(AB13-실제값!AB13)^2</f>
        <v>35074.466075320743</v>
      </c>
      <c r="AM13" s="3">
        <f>(AC13-실제값!AC13)^2</f>
        <v>41518.064826218069</v>
      </c>
      <c r="AN13" s="3">
        <f>(AD13-실제값!AD13)^2</f>
        <v>120329.47469830842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INDEX(전체모델결과!$A$2:$I$910,MATCH(GLM1차!$A14&amp;"_"&amp;GLM1차!W$3,전체모델결과!$A$2:$A$910,0),7)</f>
        <v>1061.5034599829189</v>
      </c>
      <c r="X14" s="8">
        <f>INDEX(전체모델결과!$A$2:$I$910,MATCH(GLM1차!$A14&amp;"_"&amp;GLM1차!X$3,전체모델결과!$A$2:$A$910,0),7)</f>
        <v>1028.671839021519</v>
      </c>
      <c r="Y14" s="8">
        <f>INDEX(전체모델결과!$A$2:$I$910,MATCH(GLM1차!$A14&amp;"_"&amp;GLM1차!Y$3,전체모델결과!$A$2:$A$910,0),7)</f>
        <v>996.85567903183403</v>
      </c>
      <c r="Z14" s="8">
        <f>INDEX(전체모델결과!$A$2:$I$910,MATCH(GLM1차!$A14&amp;"_"&amp;GLM1차!Z$3,전체모델결과!$A$2:$A$910,0),7)</f>
        <v>966.02357245751716</v>
      </c>
      <c r="AA14" s="8">
        <f>INDEX(전체모델결과!$A$2:$I$910,MATCH(GLM1차!$A14&amp;"_"&amp;GLM1차!AA$3,전체모델결과!$A$2:$A$910,0),7)</f>
        <v>936.14508315780915</v>
      </c>
      <c r="AB14" s="8">
        <f>INDEX(전체모델결과!$A$2:$I$910,MATCH(GLM1차!$A14&amp;"_"&amp;GLM1차!AB$3,전체모델결과!$A$2:$A$910,0),7)</f>
        <v>907.19071636223612</v>
      </c>
      <c r="AC14" s="8">
        <f>INDEX(전체모델결과!$A$2:$I$910,MATCH(GLM1차!$A14&amp;"_"&amp;GLM1차!AC$3,전체모델결과!$A$2:$A$910,0),7)</f>
        <v>879.13188955465785</v>
      </c>
      <c r="AD14" s="8">
        <f>INDEX(전체모델결과!$A$2:$I$910,MATCH(GLM1차!$A14&amp;"_"&amp;GLM1차!AD$3,전체모델결과!$A$2:$A$910,0),7)</f>
        <v>851.94090425782031</v>
      </c>
      <c r="AE14" s="8">
        <f>INDEX(전체모델결과!$A$2:$I$910,MATCH(GLM1차!$A14&amp;"_"&amp;GLM1차!AE$3,전체모델결과!$A$2:$A$910,0),7)</f>
        <v>825.59091869059932</v>
      </c>
      <c r="AG14" s="3">
        <f>(W14-실제값!W14)^2</f>
        <v>60412.569314508008</v>
      </c>
      <c r="AH14" s="3">
        <f>(X14-실제값!X14)^2</f>
        <v>123305.48486112419</v>
      </c>
      <c r="AI14" s="3">
        <f>(Y14-실제값!Y14)^2</f>
        <v>27868.312033376118</v>
      </c>
      <c r="AJ14" s="3">
        <f>(Z14-실제값!Z14)^2</f>
        <v>173195.35542136861</v>
      </c>
      <c r="AK14" s="3">
        <f>(AA14-실제값!AA14)^2</f>
        <v>124683.98639686665</v>
      </c>
      <c r="AL14" s="3">
        <f>(AB14-실제값!AB14)^2</f>
        <v>174859.09336694764</v>
      </c>
      <c r="AM14" s="3">
        <f>(AC14-실제값!AC14)^2</f>
        <v>125816.09088642742</v>
      </c>
      <c r="AN14" s="3">
        <f>(AD14-실제값!AD14)^2</f>
        <v>151582.34433108318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INDEX(전체모델결과!$A$2:$I$910,MATCH(GLM1차!$A15&amp;"_"&amp;GLM1차!W$3,전체모델결과!$A$2:$A$910,0),7)</f>
        <v>1186.0470609176014</v>
      </c>
      <c r="X15" s="8">
        <f>INDEX(전체모델결과!$A$2:$I$910,MATCH(GLM1차!$A15&amp;"_"&amp;GLM1차!X$3,전체모델결과!$A$2:$A$910,0),7)</f>
        <v>1151.8718331896466</v>
      </c>
      <c r="Y15" s="8">
        <f>INDEX(전체모델결과!$A$2:$I$910,MATCH(GLM1차!$A15&amp;"_"&amp;GLM1차!Y$3,전체모델결과!$A$2:$A$910,0),7)</f>
        <v>1118.6813439503603</v>
      </c>
      <c r="Z15" s="8">
        <f>INDEX(전체모델결과!$A$2:$I$910,MATCH(GLM1차!$A15&amp;"_"&amp;GLM1차!Z$3,전체모델결과!$A$2:$A$910,0),7)</f>
        <v>1086.447218556593</v>
      </c>
      <c r="AA15" s="8">
        <f>INDEX(전체모델결과!$A$2:$I$910,MATCH(GLM1차!$A15&amp;"_"&amp;GLM1차!AA$3,전체모델결과!$A$2:$A$910,0),7)</f>
        <v>1055.1418999633759</v>
      </c>
      <c r="AB15" s="8">
        <f>INDEX(전체모델결과!$A$2:$I$910,MATCH(GLM1차!$A15&amp;"_"&amp;GLM1차!AB$3,전체모델결과!$A$2:$A$910,0),7)</f>
        <v>1024.7386251652699</v>
      </c>
      <c r="AC15" s="8">
        <f>INDEX(전체모델결과!$A$2:$I$910,MATCH(GLM1차!$A15&amp;"_"&amp;GLM1차!AC$3,전체모델결과!$A$2:$A$910,0),7)</f>
        <v>995.21140231665879</v>
      </c>
      <c r="AD15" s="8">
        <f>INDEX(전체모델결과!$A$2:$I$910,MATCH(GLM1차!$A15&amp;"_"&amp;GLM1차!AD$3,전체모델결과!$A$2:$A$910,0),7)</f>
        <v>966.53498851119366</v>
      </c>
      <c r="AE15" s="8">
        <f>INDEX(전체모델결과!$A$2:$I$910,MATCH(GLM1차!$A15&amp;"_"&amp;GLM1차!AE$3,전체모델결과!$A$2:$A$910,0),7)</f>
        <v>938.6848682015841</v>
      </c>
      <c r="AG15" s="3">
        <f>(W15-실제값!W15)^2</f>
        <v>18851.92152884051</v>
      </c>
      <c r="AH15" s="3">
        <f>(X15-실제값!X15)^2</f>
        <v>80413.704821101332</v>
      </c>
      <c r="AI15" s="3">
        <f>(Y15-실제값!Y15)^2</f>
        <v>1397.4251290700527</v>
      </c>
      <c r="AJ15" s="3">
        <f>(Z15-실제값!Z15)^2</f>
        <v>176316.87946192178</v>
      </c>
      <c r="AK15" s="3">
        <f>(AA15-실제값!AA15)^2</f>
        <v>177058.58305549948</v>
      </c>
      <c r="AL15" s="3">
        <f>(AB15-실제값!AB15)^2</f>
        <v>87958.655724652577</v>
      </c>
      <c r="AM15" s="3">
        <f>(AC15-실제값!AC15)^2</f>
        <v>258580.23263004186</v>
      </c>
      <c r="AN15" s="3">
        <f>(AD15-실제값!AD15)^2</f>
        <v>210898.88015209473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INDEX(전체모델결과!$A$2:$I$910,MATCH(GLM1차!$A16&amp;"_"&amp;GLM1차!W$3,전체모델결과!$A$2:$A$910,0),7)</f>
        <v>1275.0969423699157</v>
      </c>
      <c r="X16" s="8">
        <f>INDEX(전체모델결과!$A$2:$I$910,MATCH(GLM1차!$A16&amp;"_"&amp;GLM1차!X$3,전체모델결과!$A$2:$A$910,0),7)</f>
        <v>1232.0479218292398</v>
      </c>
      <c r="Y16" s="8">
        <f>INDEX(전체모델결과!$A$2:$I$910,MATCH(GLM1차!$A16&amp;"_"&amp;GLM1차!Y$3,전체모델결과!$A$2:$A$910,0),7)</f>
        <v>1190.452295229019</v>
      </c>
      <c r="Z16" s="8">
        <f>INDEX(전체모델결과!$A$2:$I$910,MATCH(GLM1차!$A16&amp;"_"&amp;GLM1차!Z$3,전체모델결과!$A$2:$A$910,0),7)</f>
        <v>1150.2609939976328</v>
      </c>
      <c r="AA16" s="8">
        <f>INDEX(전체모델결과!$A$2:$I$910,MATCH(GLM1차!$A16&amp;"_"&amp;GLM1차!AA$3,전체모델결과!$A$2:$A$910,0),7)</f>
        <v>1111.4266061857634</v>
      </c>
      <c r="AB16" s="8">
        <f>INDEX(전체모델결과!$A$2:$I$910,MATCH(GLM1차!$A16&amp;"_"&amp;GLM1차!AB$3,전체모델결과!$A$2:$A$910,0),7)</f>
        <v>1073.9033205364246</v>
      </c>
      <c r="AC16" s="8">
        <f>INDEX(전체모델결과!$A$2:$I$910,MATCH(GLM1차!$A16&amp;"_"&amp;GLM1차!AC$3,전체모델결과!$A$2:$A$910,0),7)</f>
        <v>1037.6468724435219</v>
      </c>
      <c r="AD16" s="8">
        <f>INDEX(전체모델결과!$A$2:$I$910,MATCH(GLM1차!$A16&amp;"_"&amp;GLM1차!AD$3,전체모델결과!$A$2:$A$910,0),7)</f>
        <v>1002.6144917346753</v>
      </c>
      <c r="AE16" s="8">
        <f>INDEX(전체모델결과!$A$2:$I$910,MATCH(GLM1차!$A16&amp;"_"&amp;GLM1차!AE$3,전체모델결과!$A$2:$A$910,0),7)</f>
        <v>968.76485221720691</v>
      </c>
      <c r="AG16" s="3">
        <f>(W16-실제값!W16)^2</f>
        <v>45930.816065049337</v>
      </c>
      <c r="AH16" s="3">
        <f>(X16-실제값!X16)^2</f>
        <v>335082.80166286003</v>
      </c>
      <c r="AI16" s="3">
        <f>(Y16-실제값!Y16)^2</f>
        <v>157144.48620414155</v>
      </c>
      <c r="AJ16" s="3">
        <f>(Z16-실제값!Z16)^2</f>
        <v>243673.95036526554</v>
      </c>
      <c r="AK16" s="3">
        <f>(AA16-실제값!AA16)^2</f>
        <v>217283.71100808066</v>
      </c>
      <c r="AL16" s="3">
        <f>(AB16-실제값!AB16)^2</f>
        <v>167586.62505515316</v>
      </c>
      <c r="AM16" s="3">
        <f>(AC16-실제값!AC16)^2</f>
        <v>292736.86596444802</v>
      </c>
      <c r="AN16" s="3">
        <f>(AD16-실제값!AD16)^2</f>
        <v>437810.5617186678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INDEX(전체모델결과!$A$2:$I$910,MATCH(GLM1차!$A17&amp;"_"&amp;GLM1차!W$3,전체모델결과!$A$2:$A$910,0),7)</f>
        <v>1610.3653171926212</v>
      </c>
      <c r="X17" s="8">
        <f>INDEX(전체모델결과!$A$2:$I$910,MATCH(GLM1차!$A17&amp;"_"&amp;GLM1차!X$3,전체모델결과!$A$2:$A$910,0),7)</f>
        <v>1556.6867279254266</v>
      </c>
      <c r="Y17" s="8">
        <f>INDEX(전체모델결과!$A$2:$I$910,MATCH(GLM1차!$A17&amp;"_"&amp;GLM1차!Y$3,전체모델결과!$A$2:$A$910,0),7)</f>
        <v>1504.7974164792045</v>
      </c>
      <c r="Z17" s="8">
        <f>INDEX(전체모델결과!$A$2:$I$910,MATCH(GLM1차!$A17&amp;"_"&amp;GLM1차!Z$3,전체모델결과!$A$2:$A$910,0),7)</f>
        <v>1454.6377405428727</v>
      </c>
      <c r="AA17" s="8">
        <f>INDEX(전체모델결과!$A$2:$I$910,MATCH(GLM1차!$A17&amp;"_"&amp;GLM1차!AA$3,전체모델결과!$A$2:$A$910,0),7)</f>
        <v>1406.1500458728929</v>
      </c>
      <c r="AB17" s="8">
        <f>INDEX(전체모델결과!$A$2:$I$910,MATCH(GLM1차!$A17&amp;"_"&amp;GLM1차!AB$3,전체모델결과!$A$2:$A$910,0),7)</f>
        <v>1359.2786000247893</v>
      </c>
      <c r="AC17" s="8">
        <f>INDEX(전체모델결과!$A$2:$I$910,MATCH(GLM1차!$A17&amp;"_"&amp;GLM1차!AC$3,전체모델결과!$A$2:$A$910,0),7)</f>
        <v>1313.9695282934024</v>
      </c>
      <c r="AD17" s="8">
        <f>INDEX(전체모델결과!$A$2:$I$910,MATCH(GLM1차!$A17&amp;"_"&amp;GLM1차!AD$3,전체모델결과!$A$2:$A$910,0),7)</f>
        <v>1270.1707517885588</v>
      </c>
      <c r="AE17" s="8">
        <f>INDEX(전체모델결과!$A$2:$I$910,MATCH(GLM1차!$A17&amp;"_"&amp;GLM1차!AE$3,전체모델결과!$A$2:$A$910,0),7)</f>
        <v>1227.8319275748736</v>
      </c>
      <c r="AG17" s="3">
        <f>(W17-실제값!W17)^2</f>
        <v>56199.257904412269</v>
      </c>
      <c r="AH17" s="3">
        <f>(X17-실제값!X17)^2</f>
        <v>223933.3676480409</v>
      </c>
      <c r="AI17" s="3">
        <f>(Y17-실제값!Y17)^2</f>
        <v>121131.09337021835</v>
      </c>
      <c r="AJ17" s="3">
        <f>(Z17-실제값!Z17)^2</f>
        <v>157087.21886200286</v>
      </c>
      <c r="AK17" s="3">
        <f>(AA17-실제값!AA17)^2</f>
        <v>680851.45913501293</v>
      </c>
      <c r="AL17" s="3">
        <f>(AB17-실제값!AB17)^2</f>
        <v>645571.13565407624</v>
      </c>
      <c r="AM17" s="3">
        <f>(AC17-실제값!AC17)^2</f>
        <v>628842.09210764407</v>
      </c>
      <c r="AN17" s="3">
        <f>(AD17-실제값!AD17)^2</f>
        <v>1155961.5456410996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INDEX(전체모델결과!$A$2:$I$910,MATCH(GLM1차!$A18&amp;"_"&amp;GLM1차!W$3,전체모델결과!$A$2:$A$910,0),7)</f>
        <v>2085.2014636856647</v>
      </c>
      <c r="X18" s="8">
        <f>INDEX(전체모델결과!$A$2:$I$910,MATCH(GLM1차!$A18&amp;"_"&amp;GLM1차!X$3,전체모델결과!$A$2:$A$910,0),7)</f>
        <v>2013.3772466790456</v>
      </c>
      <c r="Y18" s="8">
        <f>INDEX(전체모델결과!$A$2:$I$910,MATCH(GLM1차!$A18&amp;"_"&amp;GLM1차!Y$3,전체모델결과!$A$2:$A$910,0),7)</f>
        <v>1944.0269959718246</v>
      </c>
      <c r="Z18" s="8">
        <f>INDEX(전체모델결과!$A$2:$I$910,MATCH(GLM1차!$A18&amp;"_"&amp;GLM1차!Z$3,전체모델결과!$A$2:$A$910,0),7)</f>
        <v>1877.0654964442879</v>
      </c>
      <c r="AA18" s="8">
        <f>INDEX(전체모델결과!$A$2:$I$910,MATCH(GLM1차!$A18&amp;"_"&amp;GLM1차!AA$3,전체모델결과!$A$2:$A$910,0),7)</f>
        <v>1812.4104681891499</v>
      </c>
      <c r="AB18" s="8">
        <f>INDEX(전체모델결과!$A$2:$I$910,MATCH(GLM1차!$A18&amp;"_"&amp;GLM1차!AB$3,전체모델결과!$A$2:$A$910,0),7)</f>
        <v>1749.9824654089309</v>
      </c>
      <c r="AC18" s="8">
        <f>INDEX(전체모델결과!$A$2:$I$910,MATCH(GLM1차!$A18&amp;"_"&amp;GLM1차!AC$3,전체모델결과!$A$2:$A$910,0),7)</f>
        <v>1689.7047787957649</v>
      </c>
      <c r="AD18" s="8">
        <f>INDEX(전체모델결과!$A$2:$I$910,MATCH(GLM1차!$A18&amp;"_"&amp;GLM1차!AD$3,전체모델결과!$A$2:$A$910,0),7)</f>
        <v>1631.5033412738301</v>
      </c>
      <c r="AE18" s="8">
        <f>INDEX(전체모델결과!$A$2:$I$910,MATCH(GLM1차!$A18&amp;"_"&amp;GLM1차!AE$3,전체모델결과!$A$2:$A$910,0),7)</f>
        <v>1575.3066369882147</v>
      </c>
      <c r="AG18" s="3">
        <f>(W18-실제값!W18)^2</f>
        <v>108514.21008967578</v>
      </c>
      <c r="AH18" s="3">
        <f>(X18-실제값!X18)^2</f>
        <v>438574.29199120554</v>
      </c>
      <c r="AI18" s="3">
        <f>(Y18-실제값!Y18)^2</f>
        <v>556983.16758236801</v>
      </c>
      <c r="AJ18" s="3">
        <f>(Z18-실제값!Z18)^2</f>
        <v>414299.36863503978</v>
      </c>
      <c r="AK18" s="3">
        <f>(AA18-실제값!AA18)^2</f>
        <v>1505497.274467177</v>
      </c>
      <c r="AL18" s="3">
        <f>(AB18-실제값!AB18)^2</f>
        <v>1427233.3335597576</v>
      </c>
      <c r="AM18" s="3">
        <f>(AC18-실제값!AC18)^2</f>
        <v>2213331.2074486939</v>
      </c>
      <c r="AN18" s="3">
        <f>(AD18-실제값!AD18)^2</f>
        <v>2077576.3477726108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INDEX(전체모델결과!$A$2:$I$910,MATCH(GLM1차!$A19&amp;"_"&amp;GLM1차!W$3,전체모델결과!$A$2:$A$910,0),7)</f>
        <v>2833.6678367359505</v>
      </c>
      <c r="X19" s="8">
        <f>INDEX(전체모델결과!$A$2:$I$910,MATCH(GLM1차!$A19&amp;"_"&amp;GLM1차!X$3,전체모델결과!$A$2:$A$910,0),7)</f>
        <v>2734.3977119816032</v>
      </c>
      <c r="Y19" s="8">
        <f>INDEX(전체모델결과!$A$2:$I$910,MATCH(GLM1차!$A19&amp;"_"&amp;GLM1차!Y$3,전체모델결과!$A$2:$A$910,0),7)</f>
        <v>2638.6052558308561</v>
      </c>
      <c r="Z19" s="8">
        <f>INDEX(전체모델결과!$A$2:$I$910,MATCH(GLM1차!$A19&amp;"_"&amp;GLM1차!Z$3,전체모델결과!$A$2:$A$910,0),7)</f>
        <v>2546.168637280136</v>
      </c>
      <c r="AA19" s="8">
        <f>INDEX(전체모델결과!$A$2:$I$910,MATCH(GLM1차!$A19&amp;"_"&amp;GLM1차!AA$3,전체모델결과!$A$2:$A$910,0),7)</f>
        <v>2456.9702933558337</v>
      </c>
      <c r="AB19" s="8">
        <f>INDEX(전체모델결과!$A$2:$I$910,MATCH(GLM1차!$A19&amp;"_"&amp;GLM1차!AB$3,전체모델결과!$A$2:$A$910,0),7)</f>
        <v>2370.8967795949507</v>
      </c>
      <c r="AC19" s="8">
        <f>INDEX(전체모델결과!$A$2:$I$910,MATCH(GLM1차!$A19&amp;"_"&amp;GLM1차!AC$3,전체모델결과!$A$2:$A$910,0),7)</f>
        <v>2287.838625763774</v>
      </c>
      <c r="AD19" s="8">
        <f>INDEX(전체모델결과!$A$2:$I$910,MATCH(GLM1차!$A19&amp;"_"&amp;GLM1차!AD$3,전체모델결과!$A$2:$A$910,0),7)</f>
        <v>2207.6901966313767</v>
      </c>
      <c r="AE19" s="8">
        <f>INDEX(전체모델결과!$A$2:$I$910,MATCH(GLM1차!$A19&amp;"_"&amp;GLM1차!AE$3,전체모델결과!$A$2:$A$910,0),7)</f>
        <v>2130.3495576202104</v>
      </c>
      <c r="AG19" s="3">
        <f>(W19-실제값!W19)^2</f>
        <v>545744.10753721907</v>
      </c>
      <c r="AH19" s="3">
        <f>(X19-실제값!X19)^2</f>
        <v>1039148.377382952</v>
      </c>
      <c r="AI19" s="3">
        <f>(Y19-실제값!Y19)^2</f>
        <v>1234711.9705276352</v>
      </c>
      <c r="AJ19" s="3">
        <f>(Z19-실제값!Z19)^2</f>
        <v>1017477.4059599998</v>
      </c>
      <c r="AK19" s="3">
        <f>(AA19-실제값!AA19)^2</f>
        <v>2739062.5665608696</v>
      </c>
      <c r="AL19" s="3">
        <f>(AB19-실제값!AB19)^2</f>
        <v>3067337.0480679753</v>
      </c>
      <c r="AM19" s="3">
        <f>(AC19-실제값!AC19)^2</f>
        <v>4353759.9408835806</v>
      </c>
      <c r="AN19" s="3">
        <f>(AD19-실제값!AD19)^2</f>
        <v>5378531.9532748787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INDEX(전체모델결과!$A$2:$I$910,MATCH(GLM1차!$A20&amp;"_"&amp;GLM1차!W$3,전체모델결과!$A$2:$A$910,0),7)</f>
        <v>4031.33004449392</v>
      </c>
      <c r="X20" s="8">
        <f>INDEX(전체모델결과!$A$2:$I$910,MATCH(GLM1차!$A20&amp;"_"&amp;GLM1차!X$3,전체모델결과!$A$2:$A$910,0),7)</f>
        <v>3871.5499865170168</v>
      </c>
      <c r="Y20" s="8">
        <f>INDEX(전체모델결과!$A$2:$I$910,MATCH(GLM1차!$A20&amp;"_"&amp;GLM1차!Y$3,전체모델결과!$A$2:$A$910,0),7)</f>
        <v>3718.1027434288303</v>
      </c>
      <c r="Z20" s="8">
        <f>INDEX(전체모델결과!$A$2:$I$910,MATCH(GLM1차!$A20&amp;"_"&amp;GLM1차!Z$3,전체모델결과!$A$2:$A$910,0),7)</f>
        <v>3570.7373167948717</v>
      </c>
      <c r="AA20" s="8">
        <f>INDEX(전체모델결과!$A$2:$I$910,MATCH(GLM1차!$A20&amp;"_"&amp;GLM1차!AA$3,전체모델결과!$A$2:$A$910,0),7)</f>
        <v>3429.2126563972388</v>
      </c>
      <c r="AB20" s="8">
        <f>INDEX(전체모델결과!$A$2:$I$910,MATCH(GLM1차!$A20&amp;"_"&amp;GLM1차!AB$3,전체모델결과!$A$2:$A$910,0),7)</f>
        <v>3293.2972659412667</v>
      </c>
      <c r="AC20" s="8">
        <f>INDEX(전체모델결과!$A$2:$I$910,MATCH(GLM1차!$A20&amp;"_"&amp;GLM1차!AC$3,전체모델결과!$A$2:$A$910,0),7)</f>
        <v>3162.768824389786</v>
      </c>
      <c r="AD20" s="8">
        <f>INDEX(전체모델결과!$A$2:$I$910,MATCH(GLM1차!$A20&amp;"_"&amp;GLM1차!AD$3,전체모델결과!$A$2:$A$910,0),7)</f>
        <v>3037.4138223058567</v>
      </c>
      <c r="AE20" s="8">
        <f>INDEX(전체모델결과!$A$2:$I$910,MATCH(GLM1차!$A20&amp;"_"&amp;GLM1차!AE$3,전체모델결과!$A$2:$A$910,0),7)</f>
        <v>2917.0272126084601</v>
      </c>
      <c r="AG20" s="3">
        <f>(W20-실제값!W20)^2</f>
        <v>873863.13477396034</v>
      </c>
      <c r="AH20" s="3">
        <f>(X20-실제값!X20)^2</f>
        <v>2326380.4286129931</v>
      </c>
      <c r="AI20" s="3">
        <f>(Y20-실제값!Y20)^2</f>
        <v>1160758.2456943069</v>
      </c>
      <c r="AJ20" s="3">
        <f>(Z20-실제값!Z20)^2</f>
        <v>1862046.8968909571</v>
      </c>
      <c r="AK20" s="3">
        <f>(AA20-실제값!AA20)^2</f>
        <v>5655643.3395329937</v>
      </c>
      <c r="AL20" s="3">
        <f>(AB20-실제값!AB20)^2</f>
        <v>6681933.063526337</v>
      </c>
      <c r="AM20" s="3">
        <f>(AC20-실제값!AC20)^2</f>
        <v>7587110.940393799</v>
      </c>
      <c r="AN20" s="3">
        <f>(AD20-실제값!AD20)^2</f>
        <v>11572751.734238463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INDEX(전체모델결과!$A$2:$I$910,MATCH(GLM1차!$A21&amp;"_"&amp;GLM1차!W$3,전체모델결과!$A$2:$A$910,0),7)</f>
        <v>5624.9401797498649</v>
      </c>
      <c r="X21" s="8">
        <f>INDEX(전체모델결과!$A$2:$I$910,MATCH(GLM1차!$A21&amp;"_"&amp;GLM1차!X$3,전체모델결과!$A$2:$A$910,0),7)</f>
        <v>5434.1037695455525</v>
      </c>
      <c r="Y21" s="8">
        <f>INDEX(전체모델결과!$A$2:$I$910,MATCH(GLM1차!$A21&amp;"_"&amp;GLM1차!Y$3,전체모델결과!$A$2:$A$910,0),7)</f>
        <v>5249.7418344993539</v>
      </c>
      <c r="Z21" s="8">
        <f>INDEX(전체모델결과!$A$2:$I$910,MATCH(GLM1차!$A21&amp;"_"&amp;GLM1차!Z$3,전체모델결과!$A$2:$A$910,0),7)</f>
        <v>5071.6347161691083</v>
      </c>
      <c r="AA21" s="8">
        <f>INDEX(전체모델결과!$A$2:$I$910,MATCH(GLM1차!$A21&amp;"_"&amp;GLM1차!AA$3,전체모델결과!$A$2:$A$910,0),7)</f>
        <v>4899.5702084281693</v>
      </c>
      <c r="AB21" s="8">
        <f>INDEX(전체모델결과!$A$2:$I$910,MATCH(GLM1차!$A21&amp;"_"&amp;GLM1차!AB$3,전체모델결과!$A$2:$A$910,0),7)</f>
        <v>4733.343304631655</v>
      </c>
      <c r="AC21" s="8">
        <f>INDEX(전체모델결과!$A$2:$I$910,MATCH(GLM1차!$A21&amp;"_"&amp;GLM1차!AC$3,전체모델결과!$A$2:$A$910,0),7)</f>
        <v>4572.7559533612466</v>
      </c>
      <c r="AD21" s="8">
        <f>INDEX(전체모델결과!$A$2:$I$910,MATCH(GLM1차!$A21&amp;"_"&amp;GLM1차!AD$3,전체모델결과!$A$2:$A$910,0),7)</f>
        <v>4417.6168224560952</v>
      </c>
      <c r="AE21" s="8">
        <f>INDEX(전체모델결과!$A$2:$I$910,MATCH(GLM1차!$A21&amp;"_"&amp;GLM1차!AE$3,전체모델결과!$A$2:$A$910,0),7)</f>
        <v>4267.7410710497588</v>
      </c>
      <c r="AG21" s="3">
        <f>(W21-실제값!W21)^2</f>
        <v>1201492.5472357429</v>
      </c>
      <c r="AH21" s="3">
        <f>(X21-실제값!X21)^2</f>
        <v>1102479.5535770154</v>
      </c>
      <c r="AI21" s="3">
        <f>(Y21-실제값!Y21)^2</f>
        <v>1761144.7223749454</v>
      </c>
      <c r="AJ21" s="3">
        <f>(Z21-실제값!Z21)^2</f>
        <v>1552569.674577683</v>
      </c>
      <c r="AK21" s="3">
        <f>(AA21-실제값!AA21)^2</f>
        <v>6988126.5402256949</v>
      </c>
      <c r="AL21" s="3">
        <f>(AB21-실제값!AB21)^2</f>
        <v>12575268.920748148</v>
      </c>
      <c r="AM21" s="3">
        <f>(AC21-실제값!AC21)^2</f>
        <v>12427877.504451238</v>
      </c>
      <c r="AN21" s="3">
        <f>(AD21-실제값!AD21)^2</f>
        <v>13327489.146367181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INDEX(전체모델결과!$A$2:$I$910,MATCH(GLM1차!$A22&amp;"_"&amp;GLM1차!W$3,전체모델결과!$A$2:$A$910,0),7)</f>
        <v>8057.0950903861885</v>
      </c>
      <c r="X22" s="8">
        <f>INDEX(전체모델결과!$A$2:$I$910,MATCH(GLM1차!$A22&amp;"_"&amp;GLM1차!X$3,전체모델결과!$A$2:$A$910,0),7)</f>
        <v>7832.0639013004184</v>
      </c>
      <c r="Y22" s="8">
        <f>INDEX(전체모델결과!$A$2:$I$910,MATCH(GLM1차!$A22&amp;"_"&amp;GLM1차!Y$3,전체모델결과!$A$2:$A$910,0),7)</f>
        <v>7613.3177362206598</v>
      </c>
      <c r="Z22" s="8">
        <f>INDEX(전체모델결과!$A$2:$I$910,MATCH(GLM1차!$A22&amp;"_"&amp;GLM1차!Z$3,전체모델결과!$A$2:$A$910,0),7)</f>
        <v>7400.6810571384231</v>
      </c>
      <c r="AA22" s="8">
        <f>INDEX(전체모델결과!$A$2:$I$910,MATCH(GLM1차!$A22&amp;"_"&amp;GLM1차!AA$3,전체모델결과!$A$2:$A$910,0),7)</f>
        <v>7193.9832287462605</v>
      </c>
      <c r="AB22" s="8">
        <f>INDEX(전체모델결과!$A$2:$I$910,MATCH(GLM1차!$A22&amp;"_"&amp;GLM1차!AB$3,전체모델결과!$A$2:$A$910,0),7)</f>
        <v>6993.0583815070231</v>
      </c>
      <c r="AC22" s="8">
        <f>INDEX(전체모델결과!$A$2:$I$910,MATCH(GLM1차!$A22&amp;"_"&amp;GLM1차!AC$3,전체모델결과!$A$2:$A$910,0),7)</f>
        <v>6797.7452785483101</v>
      </c>
      <c r="AD22" s="8">
        <f>INDEX(전체모델결과!$A$2:$I$910,MATCH(GLM1차!$A22&amp;"_"&amp;GLM1차!AD$3,전체모델결과!$A$2:$A$910,0),7)</f>
        <v>6607.8871862739888</v>
      </c>
      <c r="AE22" s="8">
        <f>INDEX(전체모델결과!$A$2:$I$910,MATCH(GLM1차!$A22&amp;"_"&amp;GLM1차!AE$3,전체모델결과!$A$2:$A$910,0),7)</f>
        <v>6423.3317485894886</v>
      </c>
      <c r="AG22" s="3">
        <f>(W22-실제값!W22)^2</f>
        <v>1980711.6735899779</v>
      </c>
      <c r="AH22" s="3">
        <f>(X22-실제값!X22)^2</f>
        <v>2272282.7980458825</v>
      </c>
      <c r="AI22" s="3">
        <f>(Y22-실제값!Y22)^2</f>
        <v>1967995.7979905638</v>
      </c>
      <c r="AJ22" s="3">
        <f>(Z22-실제값!Z22)^2</f>
        <v>2570201.0390481395</v>
      </c>
      <c r="AK22" s="3">
        <f>(AA22-실제값!AA22)^2</f>
        <v>11589311.829412119</v>
      </c>
      <c r="AL22" s="3">
        <f>(AB22-실제값!AB22)^2</f>
        <v>18148427.494875904</v>
      </c>
      <c r="AM22" s="3">
        <f>(AC22-실제값!AC22)^2</f>
        <v>15270818.484147066</v>
      </c>
      <c r="AN22" s="3">
        <f>(AD22-실제값!AD22)^2</f>
        <v>14521702.270013655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INDEX(전체모델결과!$A$2:$I$910,MATCH(GLM1차!$A23&amp;"_"&amp;GLM1차!W$3,전체모델결과!$A$2:$A$910,0),7)</f>
        <v>9583.042941761636</v>
      </c>
      <c r="X23" s="8">
        <f>INDEX(전체모델결과!$A$2:$I$910,MATCH(GLM1차!$A23&amp;"_"&amp;GLM1차!X$3,전체모델결과!$A$2:$A$910,0),7)</f>
        <v>9366.4817114988455</v>
      </c>
      <c r="Y23" s="8">
        <f>INDEX(전체모델결과!$A$2:$I$910,MATCH(GLM1차!$A23&amp;"_"&amp;GLM1차!Y$3,전체모델결과!$A$2:$A$910,0),7)</f>
        <v>9154.8144138562639</v>
      </c>
      <c r="Z23" s="8">
        <f>INDEX(전체모델결과!$A$2:$I$910,MATCH(GLM1차!$A23&amp;"_"&amp;GLM1차!Z$3,전체모델결과!$A$2:$A$910,0),7)</f>
        <v>8947.9304538927299</v>
      </c>
      <c r="AA23" s="8">
        <f>INDEX(전체모델결과!$A$2:$I$910,MATCH(GLM1차!$A23&amp;"_"&amp;GLM1차!AA$3,전체모델결과!$A$2:$A$910,0),7)</f>
        <v>8745.7217359336628</v>
      </c>
      <c r="AB23" s="8">
        <f>INDEX(전체모델결과!$A$2:$I$910,MATCH(GLM1차!$A23&amp;"_"&amp;GLM1차!AB$3,전체모델결과!$A$2:$A$910,0),7)</f>
        <v>8548.0826070911844</v>
      </c>
      <c r="AC23" s="8">
        <f>INDEX(전체모델결과!$A$2:$I$910,MATCH(GLM1차!$A23&amp;"_"&amp;GLM1차!AC$3,전체모델결과!$A$2:$A$910,0),7)</f>
        <v>8354.9098020615384</v>
      </c>
      <c r="AD23" s="8">
        <f>INDEX(전체모델결과!$A$2:$I$910,MATCH(GLM1차!$A23&amp;"_"&amp;GLM1차!AD$3,전체모델결과!$A$2:$A$910,0),7)</f>
        <v>8166.1023891693731</v>
      </c>
      <c r="AE23" s="8">
        <f>INDEX(전체모델결과!$A$2:$I$910,MATCH(GLM1차!$A23&amp;"_"&amp;GLM1차!AE$3,전체모델결과!$A$2:$A$910,0),7)</f>
        <v>7981.5617176313463</v>
      </c>
      <c r="AG23" s="3">
        <f>(W23-실제값!W23)^2</f>
        <v>1938364.7787430086</v>
      </c>
      <c r="AH23" s="3">
        <f>(X23-실제값!X23)^2</f>
        <v>3790802.6451138672</v>
      </c>
      <c r="AI23" s="3">
        <f>(Y23-실제값!Y23)^2</f>
        <v>660429.13936583791</v>
      </c>
      <c r="AJ23" s="3">
        <f>(Z23-실제값!Z23)^2</f>
        <v>1589727.1969135178</v>
      </c>
      <c r="AK23" s="3">
        <f>(AA23-실제값!AA23)^2</f>
        <v>14743194.077620788</v>
      </c>
      <c r="AL23" s="3">
        <f>(AB23-실제값!AB23)^2</f>
        <v>23685262.13532605</v>
      </c>
      <c r="AM23" s="3">
        <f>(AC23-실제값!AC23)^2</f>
        <v>12261814.71883525</v>
      </c>
      <c r="AN23" s="3">
        <f>(AD23-실제값!AD23)^2</f>
        <v>12570439.526173495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INDEX(전체모델결과!$A$2:$I$910,MATCH(GLM1차!$A24&amp;"_"&amp;GLM1차!W$3,전체모델결과!$A$2:$A$910,0),7)</f>
        <v>10613.85971969351</v>
      </c>
      <c r="X24" s="8">
        <f>INDEX(전체모델결과!$A$2:$I$910,MATCH(GLM1차!$A24&amp;"_"&amp;GLM1차!X$3,전체모델결과!$A$2:$A$910,0),7)</f>
        <v>10431.928402407653</v>
      </c>
      <c r="Y24" s="8">
        <f>INDEX(전체모델결과!$A$2:$I$910,MATCH(GLM1차!$A24&amp;"_"&amp;GLM1차!Y$3,전체모델결과!$A$2:$A$910,0),7)</f>
        <v>10253.115555224427</v>
      </c>
      <c r="Z24" s="8">
        <f>INDEX(전체모델결과!$A$2:$I$910,MATCH(GLM1차!$A24&amp;"_"&amp;GLM1차!Z$3,전체모델결과!$A$2:$A$910,0),7)</f>
        <v>10077.367724698177</v>
      </c>
      <c r="AA24" s="8">
        <f>INDEX(전체모델결과!$A$2:$I$910,MATCH(GLM1차!$A24&amp;"_"&amp;GLM1차!AA$3,전체모델결과!$A$2:$A$910,0),7)</f>
        <v>9904.6323736244722</v>
      </c>
      <c r="AB24" s="8">
        <f>INDEX(전체모델결과!$A$2:$I$910,MATCH(GLM1차!$A24&amp;"_"&amp;GLM1차!AB$3,전체모델결과!$A$2:$A$910,0),7)</f>
        <v>9734.857865334885</v>
      </c>
      <c r="AC24" s="8">
        <f>INDEX(전체모델결과!$A$2:$I$910,MATCH(GLM1차!$A24&amp;"_"&amp;GLM1차!AC$3,전체모델결과!$A$2:$A$910,0),7)</f>
        <v>9567.9934482610388</v>
      </c>
      <c r="AD24" s="8">
        <f>INDEX(전체모델결과!$A$2:$I$910,MATCH(GLM1차!$A24&amp;"_"&amp;GLM1차!AD$3,전체모델결과!$A$2:$A$910,0),7)</f>
        <v>9403.9892407629159</v>
      </c>
      <c r="AE24" s="8">
        <f>INDEX(전체모델결과!$A$2:$I$910,MATCH(GLM1차!$A24&amp;"_"&amp;GLM1차!AE$3,전체모델결과!$A$2:$A$910,0),7)</f>
        <v>9242.7962162178901</v>
      </c>
      <c r="AG24" s="3">
        <f>(W24-실제값!W24)^2</f>
        <v>1294524.8265454916</v>
      </c>
      <c r="AH24" s="3">
        <f>(X24-실제값!X24)^2</f>
        <v>2594953.0511100967</v>
      </c>
      <c r="AI24" s="3">
        <f>(Y24-실제값!Y24)^2</f>
        <v>458539.03100219829</v>
      </c>
      <c r="AJ24" s="3">
        <f>(Z24-실제값!Z24)^2</f>
        <v>1350079.5603476274</v>
      </c>
      <c r="AK24" s="3">
        <f>(AA24-실제값!AA24)^2</f>
        <v>12994107.468579853</v>
      </c>
      <c r="AL24" s="3">
        <f>(AB24-실제값!AB24)^2</f>
        <v>14194967.043543622</v>
      </c>
      <c r="AM24" s="3">
        <f>(AC24-실제값!AC24)^2</f>
        <v>9522682.4954205528</v>
      </c>
      <c r="AN24" s="3">
        <f>(AD24-실제값!AD24)^2</f>
        <v>7932763.6643222235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INDEX(전체모델결과!$A$2:$I$910,MATCH(GLM1차!$A25&amp;"_"&amp;GLM1차!W$3,전체모델결과!$A$2:$A$910,0),7)</f>
        <v>11996.118732023735</v>
      </c>
      <c r="X25" s="8">
        <f>INDEX(전체모델결과!$A$2:$I$910,MATCH(GLM1차!$A25&amp;"_"&amp;GLM1차!X$3,전체모델결과!$A$2:$A$910,0),7)</f>
        <v>11827.86428067409</v>
      </c>
      <c r="Y25" s="8">
        <f>INDEX(전체모델결과!$A$2:$I$910,MATCH(GLM1차!$A25&amp;"_"&amp;GLM1차!Y$3,전체모델결과!$A$2:$A$910,0),7)</f>
        <v>11661.969722639264</v>
      </c>
      <c r="Z25" s="8">
        <f>INDEX(전체모델결과!$A$2:$I$910,MATCH(GLM1차!$A25&amp;"_"&amp;GLM1차!Z$3,전체모델결과!$A$2:$A$910,0),7)</f>
        <v>11498.401958667338</v>
      </c>
      <c r="AA25" s="8">
        <f>INDEX(전체모델결과!$A$2:$I$910,MATCH(GLM1차!$A25&amp;"_"&amp;GLM1차!AA$3,전체모델결과!$A$2:$A$910,0),7)</f>
        <v>11337.128353748052</v>
      </c>
      <c r="AB25" s="8">
        <f>INDEX(전체모델결과!$A$2:$I$910,MATCH(GLM1차!$A25&amp;"_"&amp;GLM1차!AB$3,전체모델결과!$A$2:$A$910,0),7)</f>
        <v>11178.116730601329</v>
      </c>
      <c r="AC25" s="8">
        <f>INDEX(전체모델결과!$A$2:$I$910,MATCH(GLM1차!$A25&amp;"_"&amp;GLM1차!AC$3,전체모델결과!$A$2:$A$910,0),7)</f>
        <v>11021.335363257165</v>
      </c>
      <c r="AD25" s="8">
        <f>INDEX(전체모델결과!$A$2:$I$910,MATCH(GLM1차!$A25&amp;"_"&amp;GLM1차!AD$3,전체모델결과!$A$2:$A$910,0),7)</f>
        <v>10866.752970725907</v>
      </c>
      <c r="AE25" s="8">
        <f>INDEX(전체모델결과!$A$2:$I$910,MATCH(GLM1차!$A25&amp;"_"&amp;GLM1차!AE$3,전체모델결과!$A$2:$A$910,0),7)</f>
        <v>10714.338710756949</v>
      </c>
      <c r="AG25" s="3">
        <f>(W25-실제값!W25)^2</f>
        <v>3589717.0655133459</v>
      </c>
      <c r="AH25" s="3">
        <f>(X25-실제값!X25)^2</f>
        <v>1077066.4905700716</v>
      </c>
      <c r="AI25" s="3">
        <f>(Y25-실제값!Y25)^2</f>
        <v>960938.61997081304</v>
      </c>
      <c r="AJ25" s="3">
        <f>(Z25-실제값!Z25)^2</f>
        <v>2672219.8189297137</v>
      </c>
      <c r="AK25" s="3">
        <f>(AA25-실제값!AA25)^2</f>
        <v>16488782.20946875</v>
      </c>
      <c r="AL25" s="3">
        <f>(AB25-실제값!AB25)^2</f>
        <v>18792886.885723028</v>
      </c>
      <c r="AM25" s="3">
        <f>(AC25-실제값!AC25)^2</f>
        <v>8056340.3392451005</v>
      </c>
      <c r="AN25" s="3">
        <f>(AD25-실제값!AD25)^2</f>
        <v>5664513.4720013887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INDEX(전체모델결과!$A$2:$I$910,MATCH(GLM1차!$A26&amp;"_"&amp;GLM1차!W$3,전체모델결과!$A$2:$A$910,0),7)</f>
        <v>12961.472507658562</v>
      </c>
      <c r="X26" s="8">
        <f>INDEX(전체모델결과!$A$2:$I$910,MATCH(GLM1차!$A26&amp;"_"&amp;GLM1차!X$3,전체모델결과!$A$2:$A$910,0),7)</f>
        <v>12867.339418632986</v>
      </c>
      <c r="Y26" s="8">
        <f>INDEX(전체모델결과!$A$2:$I$910,MATCH(GLM1차!$A26&amp;"_"&amp;GLM1차!Y$3,전체모델결과!$A$2:$A$910,0),7)</f>
        <v>12773.889974034713</v>
      </c>
      <c r="Z26" s="8">
        <f>INDEX(전체모델결과!$A$2:$I$910,MATCH(GLM1차!$A26&amp;"_"&amp;GLM1차!Z$3,전체모델결과!$A$2:$A$910,0),7)</f>
        <v>12681.11920887526</v>
      </c>
      <c r="AA26" s="8">
        <f>INDEX(전체모델결과!$A$2:$I$910,MATCH(GLM1차!$A26&amp;"_"&amp;GLM1차!AA$3,전체모델결과!$A$2:$A$910,0),7)</f>
        <v>12589.022194224521</v>
      </c>
      <c r="AB26" s="8">
        <f>INDEX(전체모델결과!$A$2:$I$910,MATCH(GLM1차!$A26&amp;"_"&amp;GLM1차!AB$3,전체모델결과!$A$2:$A$910,0),7)</f>
        <v>12497.594036948918</v>
      </c>
      <c r="AC26" s="8">
        <f>INDEX(전체모델결과!$A$2:$I$910,MATCH(GLM1차!$A26&amp;"_"&amp;GLM1차!AC$3,전체모델결과!$A$2:$A$910,0),7)</f>
        <v>12406.829879451343</v>
      </c>
      <c r="AD26" s="8">
        <f>INDEX(전체모델결과!$A$2:$I$910,MATCH(GLM1차!$A26&amp;"_"&amp;GLM1차!AD$3,전체모델결과!$A$2:$A$910,0),7)</f>
        <v>12316.724899413197</v>
      </c>
      <c r="AE26" s="8">
        <f>INDEX(전체모델결과!$A$2:$I$910,MATCH(GLM1차!$A26&amp;"_"&amp;GLM1차!AE$3,전체모델결과!$A$2:$A$910,0),7)</f>
        <v>12227.274309538094</v>
      </c>
      <c r="AG26" s="3">
        <f>(W26-실제값!W26)^2</f>
        <v>1474231.212364625</v>
      </c>
      <c r="AH26" s="3">
        <f>(X26-실제값!X26)^2</f>
        <v>609870.86409510393</v>
      </c>
      <c r="AI26" s="3">
        <f>(Y26-실제값!Y26)^2</f>
        <v>168356.79751887327</v>
      </c>
      <c r="AJ26" s="3">
        <f>(Z26-실제값!Z26)^2</f>
        <v>261216.77603643501</v>
      </c>
      <c r="AK26" s="3">
        <f>(AA26-실제값!AA26)^2</f>
        <v>10741941.031677406</v>
      </c>
      <c r="AL26" s="3">
        <f>(AB26-실제값!AB26)^2</f>
        <v>16836414.350678466</v>
      </c>
      <c r="AM26" s="3">
        <f>(AC26-실제값!AC26)^2</f>
        <v>6775134.3619498992</v>
      </c>
      <c r="AN26" s="3">
        <f>(AD26-실제값!AD26)^2</f>
        <v>2330549.5714463457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INDEX(전체모델결과!$A$2:$I$910,MATCH(GLM1차!$A27&amp;"_"&amp;GLM1차!W$3,전체모델결과!$A$2:$A$910,0),7)</f>
        <v>13205.656402366729</v>
      </c>
      <c r="X27" s="8">
        <f>INDEX(전체모델결과!$A$2:$I$910,MATCH(GLM1차!$A27&amp;"_"&amp;GLM1차!X$3,전체모델결과!$A$2:$A$910,0),7)</f>
        <v>13138.695371642818</v>
      </c>
      <c r="Y27" s="8">
        <f>INDEX(전체모델결과!$A$2:$I$910,MATCH(GLM1차!$A27&amp;"_"&amp;GLM1차!Y$3,전체모델결과!$A$2:$A$910,0),7)</f>
        <v>13072.073875698474</v>
      </c>
      <c r="Z27" s="8">
        <f>INDEX(전체모델결과!$A$2:$I$910,MATCH(GLM1차!$A27&amp;"_"&amp;GLM1차!Z$3,전체모델결과!$A$2:$A$910,0),7)</f>
        <v>13005.790192877626</v>
      </c>
      <c r="AA27" s="8">
        <f>INDEX(전체모델결과!$A$2:$I$910,MATCH(GLM1차!$A27&amp;"_"&amp;GLM1차!AA$3,전체모델결과!$A$2:$A$910,0),7)</f>
        <v>12939.842610254022</v>
      </c>
      <c r="AB27" s="8">
        <f>INDEX(전체모델결과!$A$2:$I$910,MATCH(GLM1차!$A27&amp;"_"&amp;GLM1차!AB$3,전체모델결과!$A$2:$A$910,0),7)</f>
        <v>12874.229423587094</v>
      </c>
      <c r="AC27" s="8">
        <f>INDEX(전체모델결과!$A$2:$I$910,MATCH(GLM1차!$A27&amp;"_"&amp;GLM1차!AC$3,전체모델결과!$A$2:$A$910,0),7)</f>
        <v>12808.948937277833</v>
      </c>
      <c r="AD27" s="8">
        <f>INDEX(전체모델결과!$A$2:$I$910,MATCH(GLM1차!$A27&amp;"_"&amp;GLM1차!AD$3,전체모델결과!$A$2:$A$910,0),7)</f>
        <v>12743.999464325012</v>
      </c>
      <c r="AE27" s="8">
        <f>INDEX(전체모델결과!$A$2:$I$910,MATCH(GLM1차!$A27&amp;"_"&amp;GLM1차!AE$3,전체모델결과!$A$2:$A$910,0),7)</f>
        <v>12679.379326281496</v>
      </c>
      <c r="AG27" s="3">
        <f>(W27-실제값!W27)^2</f>
        <v>2926156.3770257826</v>
      </c>
      <c r="AH27" s="3">
        <f>(X27-실제값!X27)^2</f>
        <v>2001640.3152083568</v>
      </c>
      <c r="AI27" s="3">
        <f>(Y27-실제값!Y27)^2</f>
        <v>397167.68876714865</v>
      </c>
      <c r="AJ27" s="3">
        <f>(Z27-실제값!Z27)^2</f>
        <v>67943.088947553755</v>
      </c>
      <c r="AK27" s="3">
        <f>(AA27-실제값!AA27)^2</f>
        <v>12915900.186920477</v>
      </c>
      <c r="AL27" s="3">
        <f>(AB27-실제값!AB27)^2</f>
        <v>14679422.147720687</v>
      </c>
      <c r="AM27" s="3">
        <f>(AC27-실제값!AC27)^2</f>
        <v>7957540.6124247378</v>
      </c>
      <c r="AN27" s="3">
        <f>(AD27-실제값!AD27)^2</f>
        <v>3270496.5513746971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INDEX(전체모델결과!$A$2:$I$910,MATCH(GLM1차!$A28&amp;"_"&amp;GLM1차!W$3,전체모델결과!$A$2:$A$910,0),7)</f>
        <v>13796.171981830408</v>
      </c>
      <c r="X28" s="8">
        <f>INDEX(전체모델결과!$A$2:$I$910,MATCH(GLM1차!$A28&amp;"_"&amp;GLM1차!X$3,전체모델결과!$A$2:$A$910,0),7)</f>
        <v>13783.448201635058</v>
      </c>
      <c r="Y28" s="8">
        <f>INDEX(전체모델결과!$A$2:$I$910,MATCH(GLM1차!$A28&amp;"_"&amp;GLM1차!Y$3,전체모델결과!$A$2:$A$910,0),7)</f>
        <v>13770.736156186296</v>
      </c>
      <c r="Z28" s="8">
        <f>INDEX(전체모델결과!$A$2:$I$910,MATCH(GLM1차!$A28&amp;"_"&amp;GLM1차!Z$3,전체모델결과!$A$2:$A$910,0),7)</f>
        <v>13758.035834661583</v>
      </c>
      <c r="AA28" s="8">
        <f>INDEX(전체모델결과!$A$2:$I$910,MATCH(GLM1차!$A28&amp;"_"&amp;GLM1차!AA$3,전체모델결과!$A$2:$A$910,0),7)</f>
        <v>13745.347226248259</v>
      </c>
      <c r="AB28" s="8">
        <f>INDEX(전체모델결과!$A$2:$I$910,MATCH(GLM1차!$A28&amp;"_"&amp;GLM1차!AB$3,전체모델결과!$A$2:$A$910,0),7)</f>
        <v>13732.670320143732</v>
      </c>
      <c r="AC28" s="8">
        <f>INDEX(전체모델결과!$A$2:$I$910,MATCH(GLM1차!$A28&amp;"_"&amp;GLM1차!AC$3,전체모델결과!$A$2:$A$910,0),7)</f>
        <v>13720.005105555281</v>
      </c>
      <c r="AD28" s="8">
        <f>INDEX(전체모델결과!$A$2:$I$910,MATCH(GLM1차!$A28&amp;"_"&amp;GLM1차!AD$3,전체모델결과!$A$2:$A$910,0),7)</f>
        <v>13707.351571700232</v>
      </c>
      <c r="AE28" s="8">
        <f>INDEX(전체모델결과!$A$2:$I$910,MATCH(GLM1차!$A28&amp;"_"&amp;GLM1차!AE$3,전체모델결과!$A$2:$A$910,0),7)</f>
        <v>13694.709707805758</v>
      </c>
      <c r="AG28" s="3">
        <f>(W28-실제값!W28)^2</f>
        <v>3094065.6926559522</v>
      </c>
      <c r="AH28" s="3">
        <f>(X28-실제값!X28)^2</f>
        <v>2515596.7605871372</v>
      </c>
      <c r="AI28" s="3">
        <f>(Y28-실제값!Y28)^2</f>
        <v>471221.89043671242</v>
      </c>
      <c r="AJ28" s="3">
        <f>(Z28-실제값!Z28)^2</f>
        <v>1998.2545312716559</v>
      </c>
      <c r="AK28" s="3">
        <f>(AA28-실제값!AA28)^2</f>
        <v>11369134.311004706</v>
      </c>
      <c r="AL28" s="3">
        <f>(AB28-실제값!AB28)^2</f>
        <v>15775050.422723036</v>
      </c>
      <c r="AM28" s="3">
        <f>(AC28-실제값!AC28)^2</f>
        <v>8037244.245572634</v>
      </c>
      <c r="AN28" s="3">
        <f>(AD28-실제값!AD28)^2</f>
        <v>1864599.8501580018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INDEX(전체모델결과!$A$2:$I$910,MATCH(GLM1차!$A29&amp;"_"&amp;GLM1차!W$3,전체모델결과!$A$2:$A$910,0),7)</f>
        <v>13889.901555349301</v>
      </c>
      <c r="X29" s="8">
        <f>INDEX(전체모델결과!$A$2:$I$910,MATCH(GLM1차!$A29&amp;"_"&amp;GLM1차!X$3,전체모델결과!$A$2:$A$910,0),7)</f>
        <v>13900.744040210619</v>
      </c>
      <c r="Y29" s="8">
        <f>INDEX(전체모델결과!$A$2:$I$910,MATCH(GLM1차!$A29&amp;"_"&amp;GLM1차!Y$3,전체모델결과!$A$2:$A$910,0),7)</f>
        <v>13911.594988737248</v>
      </c>
      <c r="Z29" s="8">
        <f>INDEX(전체모델결과!$A$2:$I$910,MATCH(GLM1차!$A29&amp;"_"&amp;GLM1차!Z$3,전체모델결과!$A$2:$A$910,0),7)</f>
        <v>13922.454407535943</v>
      </c>
      <c r="AA29" s="8">
        <f>INDEX(전체모델결과!$A$2:$I$910,MATCH(GLM1차!$A29&amp;"_"&amp;GLM1차!AA$3,전체모델결과!$A$2:$A$910,0),7)</f>
        <v>13933.322303218612</v>
      </c>
      <c r="AB29" s="8">
        <f>INDEX(전체모델결과!$A$2:$I$910,MATCH(GLM1차!$A29&amp;"_"&amp;GLM1차!AB$3,전체모델결과!$A$2:$A$910,0),7)</f>
        <v>13944.198682402332</v>
      </c>
      <c r="AC29" s="8">
        <f>INDEX(전체모델결과!$A$2:$I$910,MATCH(GLM1차!$A29&amp;"_"&amp;GLM1차!AC$3,전체모델결과!$A$2:$A$910,0),7)</f>
        <v>13955.083551709338</v>
      </c>
      <c r="AD29" s="8">
        <f>INDEX(전체모델결과!$A$2:$I$910,MATCH(GLM1차!$A29&amp;"_"&amp;GLM1차!AD$3,전체모델결과!$A$2:$A$910,0),7)</f>
        <v>13965.976917767039</v>
      </c>
      <c r="AE29" s="8">
        <f>INDEX(전체모델결과!$A$2:$I$910,MATCH(GLM1차!$A29&amp;"_"&amp;GLM1차!AE$3,전체모델결과!$A$2:$A$910,0),7)</f>
        <v>13976.878787208014</v>
      </c>
      <c r="AG29" s="3">
        <f>(W29-실제값!W29)^2</f>
        <v>5444353.6283709798</v>
      </c>
      <c r="AH29" s="3">
        <f>(X29-실제값!X29)^2</f>
        <v>4046338.3605620228</v>
      </c>
      <c r="AI29" s="3">
        <f>(Y29-실제값!Y29)^2</f>
        <v>895142.53926439828</v>
      </c>
      <c r="AJ29" s="3">
        <f>(Z29-실제값!Z29)^2</f>
        <v>859100.64678654168</v>
      </c>
      <c r="AK29" s="3">
        <f>(AA29-실제값!AA29)^2</f>
        <v>15063942.434626684</v>
      </c>
      <c r="AL29" s="3">
        <f>(AB29-실제값!AB29)^2</f>
        <v>25269399.945773106</v>
      </c>
      <c r="AM29" s="3">
        <f>(AC29-실제값!AC29)^2</f>
        <v>11215108.060244346</v>
      </c>
      <c r="AN29" s="3">
        <f>(AD29-실제값!AD29)^2</f>
        <v>4938350.9286897145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INDEX(전체모델결과!$A$2:$I$910,MATCH(GLM1차!$A30&amp;"_"&amp;GLM1차!W$3,전체모델결과!$A$2:$A$910,0),7)</f>
        <v>14011.076182602405</v>
      </c>
      <c r="X30" s="8">
        <f>INDEX(전체모델결과!$A$2:$I$910,MATCH(GLM1차!$A30&amp;"_"&amp;GLM1차!X$3,전체모델결과!$A$2:$A$910,0),7)</f>
        <v>14012.281566952155</v>
      </c>
      <c r="Y30" s="8">
        <f>INDEX(전체모델결과!$A$2:$I$910,MATCH(GLM1차!$A30&amp;"_"&amp;GLM1차!Y$3,전체모델결과!$A$2:$A$910,0),7)</f>
        <v>14013.487055002131</v>
      </c>
      <c r="Z30" s="8">
        <f>INDEX(전체모델결과!$A$2:$I$910,MATCH(GLM1차!$A30&amp;"_"&amp;GLM1차!Z$3,전체모델결과!$A$2:$A$910,0),7)</f>
        <v>14014.692646761207</v>
      </c>
      <c r="AA30" s="8">
        <f>INDEX(전체모델결과!$A$2:$I$910,MATCH(GLM1차!$A30&amp;"_"&amp;GLM1차!AA$3,전체모델결과!$A$2:$A$910,0),7)</f>
        <v>14015.898342238354</v>
      </c>
      <c r="AB30" s="8">
        <f>INDEX(전체모델결과!$A$2:$I$910,MATCH(GLM1차!$A30&amp;"_"&amp;GLM1차!AB$3,전체모델결과!$A$2:$A$910,0),7)</f>
        <v>14017.104141442442</v>
      </c>
      <c r="AC30" s="8">
        <f>INDEX(전체모델결과!$A$2:$I$910,MATCH(GLM1차!$A30&amp;"_"&amp;GLM1차!AC$3,전체모델결과!$A$2:$A$910,0),7)</f>
        <v>14018.31004438245</v>
      </c>
      <c r="AD30" s="8">
        <f>INDEX(전체모델결과!$A$2:$I$910,MATCH(GLM1차!$A30&amp;"_"&amp;GLM1차!AD$3,전체모델결과!$A$2:$A$910,0),7)</f>
        <v>14019.516051067247</v>
      </c>
      <c r="AE30" s="8">
        <f>INDEX(전체모델결과!$A$2:$I$910,MATCH(GLM1차!$A30&amp;"_"&amp;GLM1차!AE$3,전체모델결과!$A$2:$A$910,0),7)</f>
        <v>14020.722161505813</v>
      </c>
      <c r="AG30" s="3">
        <f>(W30-실제값!W30)^2</f>
        <v>4106869.7057625372</v>
      </c>
      <c r="AH30" s="3">
        <f>(X30-실제값!X30)^2</f>
        <v>8048411.2512827786</v>
      </c>
      <c r="AI30" s="3">
        <f>(Y30-실제값!Y30)^2</f>
        <v>2249925.2589885513</v>
      </c>
      <c r="AJ30" s="3">
        <f>(Z30-실제값!Z30)^2</f>
        <v>2036836.2192850225</v>
      </c>
      <c r="AK30" s="3">
        <f>(AA30-실제값!AA30)^2</f>
        <v>18467658.094560165</v>
      </c>
      <c r="AL30" s="3">
        <f>(AB30-실제값!AB30)^2</f>
        <v>32352614.246728707</v>
      </c>
      <c r="AM30" s="3">
        <f>(AC30-실제값!AC30)^2</f>
        <v>20101317.20863276</v>
      </c>
      <c r="AN30" s="3">
        <f>(AD30-실제값!AD30)^2</f>
        <v>7657060.3424835438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INDEX(전체모델결과!$A$2:$I$910,MATCH(GLM1차!$A31&amp;"_"&amp;GLM1차!W$3,전체모델결과!$A$2:$A$910,0),7)</f>
        <v>14077.577388324056</v>
      </c>
      <c r="X31" s="8">
        <f>INDEX(전체모델결과!$A$2:$I$910,MATCH(GLM1차!$A31&amp;"_"&amp;GLM1차!X$3,전체모델결과!$A$2:$A$910,0),7)</f>
        <v>14082.138640737576</v>
      </c>
      <c r="Y31" s="8">
        <f>INDEX(전체모델결과!$A$2:$I$910,MATCH(GLM1차!$A31&amp;"_"&amp;GLM1차!Y$3,전체모델결과!$A$2:$A$910,0),7)</f>
        <v>14086.701371034922</v>
      </c>
      <c r="Z31" s="8">
        <f>INDEX(전체모델결과!$A$2:$I$910,MATCH(GLM1차!$A31&amp;"_"&amp;GLM1차!Z$3,전체모델결과!$A$2:$A$910,0),7)</f>
        <v>14091.265579694891</v>
      </c>
      <c r="AA31" s="8">
        <f>INDEX(전체모델결과!$A$2:$I$910,MATCH(GLM1차!$A31&amp;"_"&amp;GLM1차!AA$3,전체모델결과!$A$2:$A$910,0),7)</f>
        <v>14095.831267196534</v>
      </c>
      <c r="AB31" s="8">
        <f>INDEX(전체모델결과!$A$2:$I$910,MATCH(GLM1차!$A31&amp;"_"&amp;GLM1차!AB$3,전체모델결과!$A$2:$A$910,0),7)</f>
        <v>14100.398434018958</v>
      </c>
      <c r="AC31" s="8">
        <f>INDEX(전체모델결과!$A$2:$I$910,MATCH(GLM1차!$A31&amp;"_"&amp;GLM1차!AC$3,전체모델결과!$A$2:$A$910,0),7)</f>
        <v>14104.967080641527</v>
      </c>
      <c r="AD31" s="8">
        <f>INDEX(전체모델결과!$A$2:$I$910,MATCH(GLM1차!$A31&amp;"_"&amp;GLM1차!AD$3,전체모델결과!$A$2:$A$910,0),7)</f>
        <v>14109.537207543683</v>
      </c>
      <c r="AE31" s="8">
        <f>INDEX(전체모델결과!$A$2:$I$910,MATCH(GLM1차!$A31&amp;"_"&amp;GLM1차!AE$3,전체모델결과!$A$2:$A$910,0),7)</f>
        <v>14114.108815205022</v>
      </c>
      <c r="AG31" s="3">
        <f>(W31-실제값!W31)^2</f>
        <v>9645186.4506584983</v>
      </c>
      <c r="AH31" s="3">
        <f>(X31-실제값!X31)^2</f>
        <v>11372447.1864438</v>
      </c>
      <c r="AI31" s="3">
        <f>(Y31-실제값!Y31)^2</f>
        <v>7689322.9836530806</v>
      </c>
      <c r="AJ31" s="3">
        <f>(Z31-실제값!Z31)^2</f>
        <v>3117239.1067200182</v>
      </c>
      <c r="AK31" s="3">
        <f>(AA31-실제값!AA31)^2</f>
        <v>28646547.816482101</v>
      </c>
      <c r="AL31" s="3">
        <f>(AB31-실제값!AB31)^2</f>
        <v>42871061.350419201</v>
      </c>
      <c r="AM31" s="3">
        <f>(AC31-실제값!AC31)^2</f>
        <v>27352797.091441989</v>
      </c>
      <c r="AN31" s="3">
        <f>(AD31-실제값!AD31)^2</f>
        <v>14804881.584063722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INDEX(전체모델결과!$A$2:$I$910,MATCH(GLM1차!$A32&amp;"_"&amp;GLM1차!W$3,전체모델결과!$A$2:$A$910,0),7)</f>
        <v>14068.48325081335</v>
      </c>
      <c r="X32" s="8">
        <f>INDEX(전체모델결과!$A$2:$I$910,MATCH(GLM1차!$A32&amp;"_"&amp;GLM1차!X$3,전체모델결과!$A$2:$A$910,0),7)</f>
        <v>14060.376608581995</v>
      </c>
      <c r="Y32" s="8">
        <f>INDEX(전체모델결과!$A$2:$I$910,MATCH(GLM1차!$A32&amp;"_"&amp;GLM1차!Y$3,전체모델결과!$A$2:$A$910,0),7)</f>
        <v>14052.274637618119</v>
      </c>
      <c r="Z32" s="8">
        <f>INDEX(전체모델결과!$A$2:$I$910,MATCH(GLM1차!$A32&amp;"_"&amp;GLM1차!Z$3,전체모델결과!$A$2:$A$910,0),7)</f>
        <v>14044.177335230032</v>
      </c>
      <c r="AA32" s="8">
        <f>INDEX(전체모델결과!$A$2:$I$910,MATCH(GLM1차!$A32&amp;"_"&amp;GLM1차!AA$3,전체모델결과!$A$2:$A$910,0),7)</f>
        <v>14036.084698727527</v>
      </c>
      <c r="AB32" s="8">
        <f>INDEX(전체모델결과!$A$2:$I$910,MATCH(GLM1차!$A32&amp;"_"&amp;GLM1차!AB$3,전체모델결과!$A$2:$A$910,0),7)</f>
        <v>14027.996725422019</v>
      </c>
      <c r="AC32" s="8">
        <f>INDEX(전체모델결과!$A$2:$I$910,MATCH(GLM1차!$A32&amp;"_"&amp;GLM1차!AC$3,전체모델결과!$A$2:$A$910,0),7)</f>
        <v>14019.913412626445</v>
      </c>
      <c r="AD32" s="8">
        <f>INDEX(전체모델결과!$A$2:$I$910,MATCH(GLM1차!$A32&amp;"_"&amp;GLM1차!AD$3,전체모델결과!$A$2:$A$910,0),7)</f>
        <v>14011.834757655321</v>
      </c>
      <c r="AE32" s="8">
        <f>INDEX(전체모델결과!$A$2:$I$910,MATCH(GLM1차!$A32&amp;"_"&amp;GLM1차!AE$3,전체모델결과!$A$2:$A$910,0),7)</f>
        <v>14003.760757824628</v>
      </c>
      <c r="AG32" s="3">
        <f>(W32-실제값!W32)^2</f>
        <v>15328180.442399722</v>
      </c>
      <c r="AH32" s="3">
        <f>(X32-실제값!X32)^2</f>
        <v>16424922.81478489</v>
      </c>
      <c r="AI32" s="3">
        <f>(Y32-실제값!Y32)^2</f>
        <v>10992130.467179189</v>
      </c>
      <c r="AJ32" s="3">
        <f>(Z32-실제값!Z32)^2</f>
        <v>8020539.9080940271</v>
      </c>
      <c r="AK32" s="3">
        <f>(AA32-실제값!AA32)^2</f>
        <v>39399690.697667457</v>
      </c>
      <c r="AL32" s="3">
        <f>(AB32-실제값!AB32)^2</f>
        <v>60076014.687916316</v>
      </c>
      <c r="AM32" s="3">
        <f>(AC32-실제값!AC32)^2</f>
        <v>36906340.663930528</v>
      </c>
      <c r="AN32" s="3">
        <f>(AD32-실제값!AD32)^2</f>
        <v>23151420.662563097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INDEX(전체모델결과!$A$2:$I$910,MATCH(GLM1차!$A33&amp;"_"&amp;GLM1차!W$3,전체모델결과!$A$2:$A$910,0),7)</f>
        <v>14654.416784984542</v>
      </c>
      <c r="X33" s="8">
        <f>INDEX(전체모델결과!$A$2:$I$910,MATCH(GLM1차!$A33&amp;"_"&amp;GLM1차!X$3,전체모델결과!$A$2:$A$910,0),7)</f>
        <v>14663.274827952539</v>
      </c>
      <c r="Y33" s="8">
        <f>INDEX(전체모델결과!$A$2:$I$910,MATCH(GLM1차!$A33&amp;"_"&amp;GLM1차!Y$3,전체모델결과!$A$2:$A$910,0),7)</f>
        <v>14672.138225273835</v>
      </c>
      <c r="Z33" s="8">
        <f>INDEX(전체모델결과!$A$2:$I$910,MATCH(GLM1차!$A33&amp;"_"&amp;GLM1차!Z$3,전체모델결과!$A$2:$A$910,0),7)</f>
        <v>14681.006980184959</v>
      </c>
      <c r="AA33" s="8">
        <f>INDEX(전체모델결과!$A$2:$I$910,MATCH(GLM1차!$A33&amp;"_"&amp;GLM1차!AA$3,전체모델결과!$A$2:$A$910,0),7)</f>
        <v>14689.8810959244</v>
      </c>
      <c r="AB33" s="8">
        <f>INDEX(전체모델결과!$A$2:$I$910,MATCH(GLM1차!$A33&amp;"_"&amp;GLM1차!AB$3,전체모델결과!$A$2:$A$910,0),7)</f>
        <v>14698.760575732524</v>
      </c>
      <c r="AC33" s="8">
        <f>INDEX(전체모델결과!$A$2:$I$910,MATCH(GLM1차!$A33&amp;"_"&amp;GLM1차!AC$3,전체모델결과!$A$2:$A$910,0),7)</f>
        <v>14707.645422851732</v>
      </c>
      <c r="AD33" s="8">
        <f>INDEX(전체모델결과!$A$2:$I$910,MATCH(GLM1차!$A33&amp;"_"&amp;GLM1차!AD$3,전체모델결과!$A$2:$A$910,0),7)</f>
        <v>14716.535640526392</v>
      </c>
      <c r="AE33" s="8">
        <f>INDEX(전체모델결과!$A$2:$I$910,MATCH(GLM1차!$A33&amp;"_"&amp;GLM1차!AE$3,전체모델결과!$A$2:$A$910,0),7)</f>
        <v>14725.431232002747</v>
      </c>
      <c r="AG33" s="3">
        <f>(W33-실제값!W33)^2</f>
        <v>6756024.3104350828</v>
      </c>
      <c r="AH33" s="3">
        <f>(X33-실제값!X33)^2</f>
        <v>13209297.789436972</v>
      </c>
      <c r="AI33" s="3">
        <f>(Y33-실제값!Y33)^2</f>
        <v>8262949.6715639271</v>
      </c>
      <c r="AJ33" s="3">
        <f>(Z33-실제값!Z33)^2</f>
        <v>10093323.829092072</v>
      </c>
      <c r="AK33" s="3">
        <f>(AA33-실제값!AA33)^2</f>
        <v>45488754.382721782</v>
      </c>
      <c r="AL33" s="3">
        <f>(AB33-실제값!AB33)^2</f>
        <v>69752354.993870199</v>
      </c>
      <c r="AM33" s="3">
        <f>(AC33-실제값!AC33)^2</f>
        <v>51921918.12412671</v>
      </c>
      <c r="AN33" s="3">
        <f>(AD33-실제값!AD33)^2</f>
        <v>21215716.739680868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INDEX(전체모델결과!$A$2:$I$910,MATCH(GLM1차!$A34&amp;"_"&amp;GLM1차!W$3,전체모델결과!$A$2:$A$910,0),7)</f>
        <v>14350.765625418009</v>
      </c>
      <c r="X34" s="8">
        <f>INDEX(전체모델결과!$A$2:$I$910,MATCH(GLM1차!$A34&amp;"_"&amp;GLM1차!X$3,전체모델결과!$A$2:$A$910,0),7)</f>
        <v>14332.601156345192</v>
      </c>
      <c r="Y34" s="8">
        <f>INDEX(전체모델결과!$A$2:$I$910,MATCH(GLM1차!$A34&amp;"_"&amp;GLM1차!Y$3,전체모델결과!$A$2:$A$910,0),7)</f>
        <v>14314.459678933235</v>
      </c>
      <c r="Z34" s="8">
        <f>INDEX(전체모델결과!$A$2:$I$910,MATCH(GLM1차!$A34&amp;"_"&amp;GLM1차!Z$3,전체모델결과!$A$2:$A$910,0),7)</f>
        <v>14296.341164080488</v>
      </c>
      <c r="AA34" s="8">
        <f>INDEX(전체모델결과!$A$2:$I$910,MATCH(GLM1차!$A34&amp;"_"&amp;GLM1차!AA$3,전체모델결과!$A$2:$A$910,0),7)</f>
        <v>14278.245582722137</v>
      </c>
      <c r="AB34" s="8">
        <f>INDEX(전체모델결과!$A$2:$I$910,MATCH(GLM1차!$A34&amp;"_"&amp;GLM1차!AB$3,전체모델결과!$A$2:$A$910,0),7)</f>
        <v>14260.172905830081</v>
      </c>
      <c r="AC34" s="8">
        <f>INDEX(전체모델결과!$A$2:$I$910,MATCH(GLM1차!$A34&amp;"_"&amp;GLM1차!AC$3,전체모델결과!$A$2:$A$910,0),7)</f>
        <v>14242.123104413036</v>
      </c>
      <c r="AD34" s="8">
        <f>INDEX(전체모델결과!$A$2:$I$910,MATCH(GLM1차!$A34&amp;"_"&amp;GLM1차!AD$3,전체모델결과!$A$2:$A$910,0),7)</f>
        <v>14224.096149516392</v>
      </c>
      <c r="AE34" s="8">
        <f>INDEX(전체모델결과!$A$2:$I$910,MATCH(GLM1차!$A34&amp;"_"&amp;GLM1차!AE$3,전체모델결과!$A$2:$A$910,0),7)</f>
        <v>14206.092012222183</v>
      </c>
      <c r="AG34" s="3">
        <f>(W34-실제값!W34)^2</f>
        <v>11559884.315786522</v>
      </c>
      <c r="AH34" s="3">
        <f>(X34-실제값!X34)^2</f>
        <v>13915935.082301678</v>
      </c>
      <c r="AI34" s="3">
        <f>(Y34-실제값!Y34)^2</f>
        <v>18219088.377029549</v>
      </c>
      <c r="AJ34" s="3">
        <f>(Z34-실제값!Z34)^2</f>
        <v>18566174.200225543</v>
      </c>
      <c r="AK34" s="3">
        <f>(AA34-실제값!AA34)^2</f>
        <v>72716318.477357194</v>
      </c>
      <c r="AL34" s="3">
        <f>(AB34-실제값!AB34)^2</f>
        <v>95052777.356996506</v>
      </c>
      <c r="AM34" s="3">
        <f>(AC34-실제값!AC34)^2</f>
        <v>70814037.290496528</v>
      </c>
      <c r="AN34" s="3">
        <f>(AD34-실제값!AD34)^2</f>
        <v>43766877.305967554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INDEX(전체모델결과!$A$2:$I$910,MATCH(GLM1차!$A35&amp;"_"&amp;GLM1차!W$3,전체모델결과!$A$2:$A$910,0),7)</f>
        <v>14546.960096097951</v>
      </c>
      <c r="X35" s="8">
        <f>INDEX(전체모델결과!$A$2:$I$910,MATCH(GLM1차!$A35&amp;"_"&amp;GLM1차!X$3,전체모델결과!$A$2:$A$910,0),7)</f>
        <v>14471.007576545711</v>
      </c>
      <c r="Y35" s="8">
        <f>INDEX(전체모델결과!$A$2:$I$910,MATCH(GLM1차!$A35&amp;"_"&amp;GLM1차!Y$3,전체모델결과!$A$2:$A$910,0),7)</f>
        <v>14395.451619930898</v>
      </c>
      <c r="Z35" s="8">
        <f>INDEX(전체모델결과!$A$2:$I$910,MATCH(GLM1차!$A35&amp;"_"&amp;GLM1차!Z$3,전체모델결과!$A$2:$A$910,0),7)</f>
        <v>14320.290155720993</v>
      </c>
      <c r="AA35" s="8">
        <f>INDEX(전체모델결과!$A$2:$I$910,MATCH(GLM1차!$A35&amp;"_"&amp;GLM1차!AA$3,전체모델결과!$A$2:$A$910,0),7)</f>
        <v>14245.521124194063</v>
      </c>
      <c r="AB35" s="8">
        <f>INDEX(전체모델결과!$A$2:$I$910,MATCH(GLM1차!$A35&amp;"_"&amp;GLM1차!AB$3,전체모델결과!$A$2:$A$910,0),7)</f>
        <v>14171.142476382454</v>
      </c>
      <c r="AC35" s="8">
        <f>INDEX(전체모델결과!$A$2:$I$910,MATCH(GLM1차!$A35&amp;"_"&amp;GLM1차!AC$3,전체모델결과!$A$2:$A$910,0),7)</f>
        <v>14097.15217401655</v>
      </c>
      <c r="AD35" s="8">
        <f>INDEX(전체모델결과!$A$2:$I$910,MATCH(GLM1차!$A35&amp;"_"&amp;GLM1차!AD$3,전체모델결과!$A$2:$A$910,0),7)</f>
        <v>14023.54818946894</v>
      </c>
      <c r="AE35" s="8">
        <f>INDEX(전체모델결과!$A$2:$I$910,MATCH(GLM1차!$A35&amp;"_"&amp;GLM1차!AE$3,전체모델결과!$A$2:$A$910,0),7)</f>
        <v>13950.328505698873</v>
      </c>
      <c r="AG35" s="3">
        <f>(W35-실제값!W35)^2</f>
        <v>13921261.429814385</v>
      </c>
      <c r="AH35" s="3">
        <f>(X35-실제값!X35)^2</f>
        <v>20157398.076379668</v>
      </c>
      <c r="AI35" s="3">
        <f>(Y35-실제값!Y35)^2</f>
        <v>15191845.347121835</v>
      </c>
      <c r="AJ35" s="3">
        <f>(Z35-실제값!Z35)^2</f>
        <v>21115886.812619708</v>
      </c>
      <c r="AK35" s="3">
        <f>(AA35-실제값!AA35)^2</f>
        <v>88641869.261670277</v>
      </c>
      <c r="AL35" s="3">
        <f>(AB35-실제값!AB35)^2</f>
        <v>122346296.00479938</v>
      </c>
      <c r="AM35" s="3">
        <f>(AC35-실제값!AC35)^2</f>
        <v>90475363.386912614</v>
      </c>
      <c r="AN35" s="3">
        <f>(AD35-실제값!AD35)^2</f>
        <v>66632286.80634506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INDEX(전체모델결과!$A$2:$I$910,MATCH(GLM1차!$A36&amp;"_"&amp;GLM1차!W$3,전체모델결과!$A$2:$A$910,0),7)</f>
        <v>14381.810389123359</v>
      </c>
      <c r="X36" s="8">
        <f>INDEX(전체모델결과!$A$2:$I$910,MATCH(GLM1차!$A36&amp;"_"&amp;GLM1차!X$3,전체모델결과!$A$2:$A$910,0),7)</f>
        <v>14269.576358975621</v>
      </c>
      <c r="Y36" s="8">
        <f>INDEX(전체모델결과!$A$2:$I$910,MATCH(GLM1차!$A36&amp;"_"&amp;GLM1차!Y$3,전체모델결과!$A$2:$A$910,0),7)</f>
        <v>14158.218190571461</v>
      </c>
      <c r="Z36" s="8">
        <f>INDEX(전체모델결과!$A$2:$I$910,MATCH(GLM1차!$A36&amp;"_"&amp;GLM1차!Z$3,전체모델결과!$A$2:$A$910,0),7)</f>
        <v>14047.729048784373</v>
      </c>
      <c r="AA36" s="8">
        <f>INDEX(전체모델결과!$A$2:$I$910,MATCH(GLM1차!$A36&amp;"_"&amp;GLM1차!AA$3,전체모델결과!$A$2:$A$910,0),7)</f>
        <v>13938.102151828418</v>
      </c>
      <c r="AB36" s="8">
        <f>INDEX(전체모델결과!$A$2:$I$910,MATCH(GLM1차!$A36&amp;"_"&amp;GLM1차!AB$3,전체모델결과!$A$2:$A$910,0),7)</f>
        <v>13829.330770841945</v>
      </c>
      <c r="AC36" s="8">
        <f>INDEX(전체모델결과!$A$2:$I$910,MATCH(GLM1차!$A36&amp;"_"&amp;GLM1차!AC$3,전체모델결과!$A$2:$A$910,0),7)</f>
        <v>13721.408229474584</v>
      </c>
      <c r="AD36" s="8">
        <f>INDEX(전체모델결과!$A$2:$I$910,MATCH(GLM1차!$A36&amp;"_"&amp;GLM1차!AD$3,전체모델결과!$A$2:$A$910,0),7)</f>
        <v>13614.327903477451</v>
      </c>
      <c r="AE36" s="8">
        <f>INDEX(전체모델결과!$A$2:$I$910,MATCH(GLM1차!$A36&amp;"_"&amp;GLM1차!AE$3,전체모델결과!$A$2:$A$910,0),7)</f>
        <v>13508.083220296559</v>
      </c>
      <c r="AG36" s="3">
        <f>(W36-실제값!W36)^2</f>
        <v>22494673.482002608</v>
      </c>
      <c r="AH36" s="3">
        <f>(X36-실제값!X36)^2</f>
        <v>34065164.281243257</v>
      </c>
      <c r="AI36" s="3">
        <f>(Y36-실제값!Y36)^2</f>
        <v>21802294.553470332</v>
      </c>
      <c r="AJ36" s="3">
        <f>(Z36-실제값!Z36)^2</f>
        <v>24843764.67124619</v>
      </c>
      <c r="AK36" s="3">
        <f>(AA36-실제값!AA36)^2</f>
        <v>91456215.569300771</v>
      </c>
      <c r="AL36" s="3">
        <f>(AB36-실제값!AB36)^2</f>
        <v>151318474.85916966</v>
      </c>
      <c r="AM36" s="3">
        <f>(AC36-실제값!AC36)^2</f>
        <v>145069356.64985755</v>
      </c>
      <c r="AN36" s="3">
        <f>(AD36-실제값!AD36)^2</f>
        <v>89884102.018404126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INDEX(전체모델결과!$A$2:$I$910,MATCH(GLM1차!$A37&amp;"_"&amp;GLM1차!W$3,전체모델결과!$A$2:$A$910,0),7)</f>
        <v>14730.171025469137</v>
      </c>
      <c r="X37" s="8">
        <f>INDEX(전체모델결과!$A$2:$I$910,MATCH(GLM1차!$A37&amp;"_"&amp;GLM1차!X$3,전체모델결과!$A$2:$A$910,0),7)</f>
        <v>14589.415724719245</v>
      </c>
      <c r="Y37" s="8">
        <f>INDEX(전체모델결과!$A$2:$I$910,MATCH(GLM1차!$A37&amp;"_"&amp;GLM1차!Y$3,전체모델결과!$A$2:$A$910,0),7)</f>
        <v>14450.005422249069</v>
      </c>
      <c r="Z37" s="8">
        <f>INDEX(전체모델결과!$A$2:$I$910,MATCH(GLM1차!$A37&amp;"_"&amp;GLM1차!Z$3,전체모델결과!$A$2:$A$910,0),7)</f>
        <v>14311.927265822405</v>
      </c>
      <c r="AA37" s="8">
        <f>INDEX(전체모델결과!$A$2:$I$910,MATCH(GLM1차!$A37&amp;"_"&amp;GLM1차!AA$3,전체모델결과!$A$2:$A$910,0),7)</f>
        <v>14175.168526013544</v>
      </c>
      <c r="AB37" s="8">
        <f>INDEX(전체모델결과!$A$2:$I$910,MATCH(GLM1차!$A37&amp;"_"&amp;GLM1차!AB$3,전체모델결과!$A$2:$A$910,0),7)</f>
        <v>14039.716595033949</v>
      </c>
      <c r="AC37" s="8">
        <f>INDEX(전체모델결과!$A$2:$I$910,MATCH(GLM1차!$A37&amp;"_"&amp;GLM1차!AC$3,전체모델결과!$A$2:$A$910,0),7)</f>
        <v>13905.558985569649</v>
      </c>
      <c r="AD37" s="8">
        <f>INDEX(전체모델결과!$A$2:$I$910,MATCH(GLM1차!$A37&amp;"_"&amp;GLM1차!AD$3,전체모델결과!$A$2:$A$910,0),7)</f>
        <v>13772.683329630216</v>
      </c>
      <c r="AE37" s="8">
        <f>INDEX(전체모델결과!$A$2:$I$910,MATCH(GLM1차!$A37&amp;"_"&amp;GLM1차!AE$3,전체모델결과!$A$2:$A$910,0),7)</f>
        <v>13641.077377408532</v>
      </c>
      <c r="AG37" s="3">
        <f>(W37-실제값!W37)^2</f>
        <v>21373015.450415302</v>
      </c>
      <c r="AH37" s="3">
        <f>(X37-실제값!X37)^2</f>
        <v>34330459.86731036</v>
      </c>
      <c r="AI37" s="3">
        <f>(Y37-실제값!Y37)^2</f>
        <v>27007494.982517563</v>
      </c>
      <c r="AJ37" s="3">
        <f>(Z37-실제값!Z37)^2</f>
        <v>27959066.526408534</v>
      </c>
      <c r="AK37" s="3">
        <f>(AA37-실제값!AA37)^2</f>
        <v>100944029.90827464</v>
      </c>
      <c r="AL37" s="3">
        <f>(AB37-실제값!AB37)^2</f>
        <v>155468306.9261606</v>
      </c>
      <c r="AM37" s="3">
        <f>(AC37-실제값!AC37)^2</f>
        <v>160802055.2553899</v>
      </c>
      <c r="AN37" s="3">
        <f>(AD37-실제값!AD37)^2</f>
        <v>121984081.52421144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INDEX(전체모델결과!$A$2:$I$910,MATCH(GLM1차!$A38&amp;"_"&amp;GLM1차!W$3,전체모델결과!$A$2:$A$910,0),7)</f>
        <v>15231.107288024976</v>
      </c>
      <c r="X38" s="8">
        <f>INDEX(전체모델결과!$A$2:$I$910,MATCH(GLM1차!$A38&amp;"_"&amp;GLM1차!X$3,전체모델결과!$A$2:$A$910,0),7)</f>
        <v>15069.450586269375</v>
      </c>
      <c r="Y38" s="8">
        <f>INDEX(전체모델결과!$A$2:$I$910,MATCH(GLM1차!$A38&amp;"_"&amp;GLM1차!Y$3,전체모델결과!$A$2:$A$910,0),7)</f>
        <v>14909.509642188455</v>
      </c>
      <c r="Z38" s="8">
        <f>INDEX(전체모델결과!$A$2:$I$910,MATCH(GLM1차!$A38&amp;"_"&amp;GLM1차!Z$3,전체모델결과!$A$2:$A$910,0),7)</f>
        <v>14751.266245436567</v>
      </c>
      <c r="AA38" s="8">
        <f>INDEX(전체모델결과!$A$2:$I$910,MATCH(GLM1차!$A38&amp;"_"&amp;GLM1차!AA$3,전체모델결과!$A$2:$A$910,0),7)</f>
        <v>14594.702378945385</v>
      </c>
      <c r="AB38" s="8">
        <f>INDEX(전체모델결과!$A$2:$I$910,MATCH(GLM1차!$A38&amp;"_"&amp;GLM1차!AB$3,전체모델결과!$A$2:$A$910,0),7)</f>
        <v>14439.80021687212</v>
      </c>
      <c r="AC38" s="8">
        <f>INDEX(전체모델결과!$A$2:$I$910,MATCH(GLM1차!$A38&amp;"_"&amp;GLM1차!AC$3,전체모델결과!$A$2:$A$910,0),7)</f>
        <v>14286.542122570345</v>
      </c>
      <c r="AD38" s="8">
        <f>INDEX(전체모델결과!$A$2:$I$910,MATCH(GLM1차!$A38&amp;"_"&amp;GLM1차!AD$3,전체모델결과!$A$2:$A$910,0),7)</f>
        <v>14134.910646581533</v>
      </c>
      <c r="AE38" s="8">
        <f>INDEX(전체모델결과!$A$2:$I$910,MATCH(GLM1차!$A38&amp;"_"&amp;GLM1차!AE$3,전체모델결과!$A$2:$A$910,0),7)</f>
        <v>13984.888524648728</v>
      </c>
      <c r="AG38" s="3">
        <f>(W38-실제값!W38)^2</f>
        <v>26581391.679537047</v>
      </c>
      <c r="AH38" s="3">
        <f>(X38-실제값!X38)^2</f>
        <v>35595936.813565247</v>
      </c>
      <c r="AI38" s="3">
        <f>(Y38-실제값!Y38)^2</f>
        <v>26416728.24150325</v>
      </c>
      <c r="AJ38" s="3">
        <f>(Z38-실제값!Z38)^2</f>
        <v>39405237.929257713</v>
      </c>
      <c r="AK38" s="3">
        <f>(AA38-실제값!AA38)^2</f>
        <v>103541318.31518862</v>
      </c>
      <c r="AL38" s="3">
        <f>(AB38-실제값!AB38)^2</f>
        <v>153208738.86414939</v>
      </c>
      <c r="AM38" s="3">
        <f>(AC38-실제값!AC38)^2</f>
        <v>147226679.11446503</v>
      </c>
      <c r="AN38" s="3">
        <f>(AD38-실제값!AD38)^2</f>
        <v>119268194.69193451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INDEX(전체모델결과!$A$2:$I$910,MATCH(GLM1차!$A39&amp;"_"&amp;GLM1차!W$3,전체모델결과!$A$2:$A$910,0),7)</f>
        <v>15622.98457021849</v>
      </c>
      <c r="X39" s="8">
        <f>INDEX(전체모델결과!$A$2:$I$910,MATCH(GLM1차!$A39&amp;"_"&amp;GLM1차!X$3,전체모델결과!$A$2:$A$910,0),7)</f>
        <v>15434.951082068766</v>
      </c>
      <c r="Y39" s="8">
        <f>INDEX(전체모델결과!$A$2:$I$910,MATCH(GLM1차!$A39&amp;"_"&amp;GLM1차!Y$3,전체모델결과!$A$2:$A$910,0),7)</f>
        <v>15249.180707763117</v>
      </c>
      <c r="Z39" s="8">
        <f>INDEX(전체모델결과!$A$2:$I$910,MATCH(GLM1차!$A39&amp;"_"&amp;GLM1차!Z$3,전체모델결과!$A$2:$A$910,0),7)</f>
        <v>15065.646209151879</v>
      </c>
      <c r="AA39" s="8">
        <f>INDEX(전체모델결과!$A$2:$I$910,MATCH(GLM1차!$A39&amp;"_"&amp;GLM1차!AA$3,전체모델결과!$A$2:$A$910,0),7)</f>
        <v>14884.320675915635</v>
      </c>
      <c r="AB39" s="8">
        <f>INDEX(전체모델결과!$A$2:$I$910,MATCH(GLM1차!$A39&amp;"_"&amp;GLM1차!AB$3,전체모델결과!$A$2:$A$910,0),7)</f>
        <v>14705.177521619327</v>
      </c>
      <c r="AC39" s="8">
        <f>INDEX(전체모델결과!$A$2:$I$910,MATCH(GLM1차!$A39&amp;"_"&amp;GLM1차!AC$3,전체모델결과!$A$2:$A$910,0),7)</f>
        <v>14528.190479814146</v>
      </c>
      <c r="AD39" s="8">
        <f>INDEX(전체모델결과!$A$2:$I$910,MATCH(GLM1차!$A39&amp;"_"&amp;GLM1차!AD$3,전체모델결과!$A$2:$A$910,0),7)</f>
        <v>14353.333600186308</v>
      </c>
      <c r="AE39" s="8">
        <f>INDEX(전체모델결과!$A$2:$I$910,MATCH(GLM1차!$A39&amp;"_"&amp;GLM1차!AE$3,전체모델결과!$A$2:$A$910,0),7)</f>
        <v>14180.581244751964</v>
      </c>
      <c r="AG39" s="3">
        <f>(W39-실제값!W39)^2</f>
        <v>24343954.902838245</v>
      </c>
      <c r="AH39" s="3">
        <f>(X39-실제값!X39)^2</f>
        <v>37120534.615591943</v>
      </c>
      <c r="AI39" s="3">
        <f>(Y39-실제값!Y39)^2</f>
        <v>38804513.209382385</v>
      </c>
      <c r="AJ39" s="3">
        <f>(Z39-실제값!Z39)^2</f>
        <v>40278367.325832814</v>
      </c>
      <c r="AK39" s="3">
        <f>(AA39-실제값!AA39)^2</f>
        <v>112595257.87420781</v>
      </c>
      <c r="AL39" s="3">
        <f>(AB39-실제값!AB39)^2</f>
        <v>176987039.31475416</v>
      </c>
      <c r="AM39" s="3">
        <f>(AC39-실제값!AC39)^2</f>
        <v>148377603.9042775</v>
      </c>
      <c r="AN39" s="3">
        <f>(AD39-실제값!AD39)^2</f>
        <v>139161477.637382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INDEX(전체모델결과!$A$2:$I$910,MATCH(GLM1차!$A40&amp;"_"&amp;GLM1차!W$3,전체모델결과!$A$2:$A$910,0),7)</f>
        <v>15834.204496208593</v>
      </c>
      <c r="X40" s="8">
        <f>INDEX(전체모델결과!$A$2:$I$910,MATCH(GLM1차!$A40&amp;"_"&amp;GLM1차!X$3,전체모델결과!$A$2:$A$910,0),7)</f>
        <v>15592.644768688133</v>
      </c>
      <c r="Y40" s="8">
        <f>INDEX(전체모델결과!$A$2:$I$910,MATCH(GLM1차!$A40&amp;"_"&amp;GLM1차!Y$3,전체모델결과!$A$2:$A$910,0),7)</f>
        <v>15354.770171164229</v>
      </c>
      <c r="Z40" s="8">
        <f>INDEX(전체모델결과!$A$2:$I$910,MATCH(GLM1차!$A40&amp;"_"&amp;GLM1차!Z$3,전체모델결과!$A$2:$A$910,0),7)</f>
        <v>15120.524484898535</v>
      </c>
      <c r="AA40" s="8">
        <f>INDEX(전체모델결과!$A$2:$I$910,MATCH(GLM1차!$A40&amp;"_"&amp;GLM1차!AA$3,전체모델결과!$A$2:$A$910,0),7)</f>
        <v>14889.852348801445</v>
      </c>
      <c r="AB40" s="8">
        <f>INDEX(전체모델결과!$A$2:$I$910,MATCH(GLM1차!$A40&amp;"_"&amp;GLM1차!AB$3,전체모델결과!$A$2:$A$910,0),7)</f>
        <v>14662.699246348033</v>
      </c>
      <c r="AC40" s="8">
        <f>INDEX(전체모델결과!$A$2:$I$910,MATCH(GLM1차!$A40&amp;"_"&amp;GLM1차!AC$3,전체모델결과!$A$2:$A$910,0),7)</f>
        <v>14439.011492693569</v>
      </c>
      <c r="AD40" s="8">
        <f>INDEX(전체모델결과!$A$2:$I$910,MATCH(GLM1차!$A40&amp;"_"&amp;GLM1차!AD$3,전체모델결과!$A$2:$A$910,0),7)</f>
        <v>14218.736221986144</v>
      </c>
      <c r="AE40" s="8">
        <f>INDEX(전체모델결과!$A$2:$I$910,MATCH(GLM1차!$A40&amp;"_"&amp;GLM1차!AE$3,전체모델결과!$A$2:$A$910,0),7)</f>
        <v>14001.821374872057</v>
      </c>
      <c r="AG40" s="3">
        <f>(W40-실제값!W40)^2</f>
        <v>32296889.311186824</v>
      </c>
      <c r="AH40" s="3">
        <f>(X40-실제값!X40)^2</f>
        <v>42174418.819947995</v>
      </c>
      <c r="AI40" s="3">
        <f>(Y40-실제값!Y40)^2</f>
        <v>39459358.159674823</v>
      </c>
      <c r="AJ40" s="3">
        <f>(Z40-실제값!Z40)^2</f>
        <v>49841786.809587985</v>
      </c>
      <c r="AK40" s="3">
        <f>(AA40-실제값!AA40)^2</f>
        <v>127134810.06726311</v>
      </c>
      <c r="AL40" s="3">
        <f>(AB40-실제값!AB40)^2</f>
        <v>198624676.49612698</v>
      </c>
      <c r="AM40" s="3">
        <f>(AC40-실제값!AC40)^2</f>
        <v>199257516.43880609</v>
      </c>
      <c r="AN40" s="3">
        <f>(AD40-실제값!AD40)^2</f>
        <v>153160272.07166961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INDEX(전체모델결과!$A$2:$I$910,MATCH(GLM1차!$A41&amp;"_"&amp;GLM1차!W$3,전체모델결과!$A$2:$A$910,0),7)</f>
        <v>16606.813366633571</v>
      </c>
      <c r="X41" s="8">
        <f>INDEX(전체모델결과!$A$2:$I$910,MATCH(GLM1차!$A41&amp;"_"&amp;GLM1차!X$3,전체모델결과!$A$2:$A$910,0),7)</f>
        <v>16327.175462337878</v>
      </c>
      <c r="Y41" s="8">
        <f>INDEX(전체모델결과!$A$2:$I$910,MATCH(GLM1차!$A41&amp;"_"&amp;GLM1차!Y$3,전체모델결과!$A$2:$A$910,0),7)</f>
        <v>16052.246309552447</v>
      </c>
      <c r="Z41" s="8">
        <f>INDEX(전체모델결과!$A$2:$I$910,MATCH(GLM1차!$A41&amp;"_"&amp;GLM1차!Z$3,전체모델결과!$A$2:$A$910,0),7)</f>
        <v>15781.946618808621</v>
      </c>
      <c r="AA41" s="8">
        <f>INDEX(전체모델결과!$A$2:$I$910,MATCH(GLM1차!$A41&amp;"_"&amp;GLM1차!AA$3,전체모델결과!$A$2:$A$910,0),7)</f>
        <v>15516.198435773375</v>
      </c>
      <c r="AB41" s="8">
        <f>INDEX(전체모델결과!$A$2:$I$910,MATCH(GLM1차!$A41&amp;"_"&amp;GLM1차!AB$3,전체모델결과!$A$2:$A$910,0),7)</f>
        <v>15254.925118766421</v>
      </c>
      <c r="AC41" s="8">
        <f>INDEX(전체모델결과!$A$2:$I$910,MATCH(GLM1차!$A41&amp;"_"&amp;GLM1차!AC$3,전체모델결과!$A$2:$A$910,0),7)</f>
        <v>14998.051316657551</v>
      </c>
      <c r="AD41" s="8">
        <f>INDEX(전체모델결과!$A$2:$I$910,MATCH(GLM1차!$A41&amp;"_"&amp;GLM1차!AD$3,전체모델결과!$A$2:$A$910,0),7)</f>
        <v>14745.502947135059</v>
      </c>
      <c r="AE41" s="8">
        <f>INDEX(전체모델결과!$A$2:$I$910,MATCH(GLM1차!$A41&amp;"_"&amp;GLM1차!AE$3,전체모델결과!$A$2:$A$910,0),7)</f>
        <v>14497.20717534012</v>
      </c>
      <c r="AG41" s="3">
        <f>(W41-실제값!W41)^2</f>
        <v>34513046.365443632</v>
      </c>
      <c r="AH41" s="3">
        <f>(X41-실제값!X41)^2</f>
        <v>46749013.039676026</v>
      </c>
      <c r="AI41" s="3">
        <f>(Y41-실제값!Y41)^2</f>
        <v>40554158.820164874</v>
      </c>
      <c r="AJ41" s="3">
        <f>(Z41-실제값!Z41)^2</f>
        <v>57620104.082316555</v>
      </c>
      <c r="AK41" s="3">
        <f>(AA41-실제값!AA41)^2</f>
        <v>151104156.28217429</v>
      </c>
      <c r="AL41" s="3">
        <f>(AB41-실제값!AB41)^2</f>
        <v>187258138.92245528</v>
      </c>
      <c r="AM41" s="3">
        <f>(AC41-실제값!AC41)^2</f>
        <v>219890231.25114661</v>
      </c>
      <c r="AN41" s="3">
        <f>(AD41-실제값!AD41)^2</f>
        <v>177941906.5782719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INDEX(전체모델결과!$A$2:$I$910,MATCH(GLM1차!$A42&amp;"_"&amp;GLM1차!W$3,전체모델결과!$A$2:$A$910,0),7)</f>
        <v>17054.915390426017</v>
      </c>
      <c r="X42" s="8">
        <f>INDEX(전체모델결과!$A$2:$I$910,MATCH(GLM1차!$A42&amp;"_"&amp;GLM1차!X$3,전체모델결과!$A$2:$A$910,0),7)</f>
        <v>16709.691575438628</v>
      </c>
      <c r="Y42" s="8">
        <f>INDEX(전체모델결과!$A$2:$I$910,MATCH(GLM1차!$A42&amp;"_"&amp;GLM1차!Y$3,전체모델결과!$A$2:$A$910,0),7)</f>
        <v>16371.455744836272</v>
      </c>
      <c r="Z42" s="8">
        <f>INDEX(전체모델결과!$A$2:$I$910,MATCH(GLM1차!$A42&amp;"_"&amp;GLM1차!Z$3,전체모델결과!$A$2:$A$910,0),7)</f>
        <v>16040.066448569089</v>
      </c>
      <c r="AA42" s="8">
        <f>INDEX(전체모델결과!$A$2:$I$910,MATCH(GLM1차!$A42&amp;"_"&amp;GLM1차!AA$3,전체모델결과!$A$2:$A$910,0),7)</f>
        <v>15715.385099804687</v>
      </c>
      <c r="AB42" s="8">
        <f>INDEX(전체모델결과!$A$2:$I$910,MATCH(GLM1차!$A42&amp;"_"&amp;GLM1차!AB$3,전체모델결과!$A$2:$A$910,0),7)</f>
        <v>15397.275916970846</v>
      </c>
      <c r="AC42" s="8">
        <f>INDEX(전체모델결과!$A$2:$I$910,MATCH(GLM1차!$A42&amp;"_"&amp;GLM1차!AC$3,전체모델결과!$A$2:$A$910,0),7)</f>
        <v>15085.605866971413</v>
      </c>
      <c r="AD42" s="8">
        <f>INDEX(전체모델결과!$A$2:$I$910,MATCH(GLM1차!$A42&amp;"_"&amp;GLM1차!AD$3,전체모델결과!$A$2:$A$910,0),7)</f>
        <v>14780.244609552699</v>
      </c>
      <c r="AE42" s="8">
        <f>INDEX(전체모델결과!$A$2:$I$910,MATCH(GLM1차!$A42&amp;"_"&amp;GLM1차!AE$3,전체모델결과!$A$2:$A$910,0),7)</f>
        <v>14481.064442794384</v>
      </c>
      <c r="AG42" s="3">
        <f>(W42-실제값!W42)^2</f>
        <v>34416883.321735397</v>
      </c>
      <c r="AH42" s="3">
        <f>(X42-실제값!X42)^2</f>
        <v>50119892.988525525</v>
      </c>
      <c r="AI42" s="3">
        <f>(Y42-실제값!Y42)^2</f>
        <v>59847520.81783893</v>
      </c>
      <c r="AJ42" s="3">
        <f>(Z42-실제값!Z42)^2</f>
        <v>67591814.070699632</v>
      </c>
      <c r="AK42" s="3">
        <f>(AA42-실제값!AA42)^2</f>
        <v>151084559.14529395</v>
      </c>
      <c r="AL42" s="3">
        <f>(AB42-실제값!AB42)^2</f>
        <v>229136156.96221986</v>
      </c>
      <c r="AM42" s="3">
        <f>(AC42-실제값!AC42)^2</f>
        <v>203093040.39738968</v>
      </c>
      <c r="AN42" s="3">
        <f>(AD42-실제값!AD42)^2</f>
        <v>195066878.18281427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INDEX(전체모델결과!$A$2:$I$910,MATCH(GLM1차!$A43&amp;"_"&amp;GLM1차!W$3,전체모델결과!$A$2:$A$910,0),7)</f>
        <v>18340.368467414803</v>
      </c>
      <c r="X43" s="8">
        <f>INDEX(전체모델결과!$A$2:$I$910,MATCH(GLM1차!$A43&amp;"_"&amp;GLM1차!X$3,전체모델결과!$A$2:$A$910,0),7)</f>
        <v>18002.635739842419</v>
      </c>
      <c r="Y43" s="8">
        <f>INDEX(전체모델결과!$A$2:$I$910,MATCH(GLM1차!$A43&amp;"_"&amp;GLM1차!Y$3,전체모델결과!$A$2:$A$910,0),7)</f>
        <v>17671.122265469541</v>
      </c>
      <c r="Z43" s="8">
        <f>INDEX(전체모델결과!$A$2:$I$910,MATCH(GLM1차!$A43&amp;"_"&amp;GLM1차!Z$3,전체모델결과!$A$2:$A$910,0),7)</f>
        <v>17345.713518497763</v>
      </c>
      <c r="AA43" s="8">
        <f>INDEX(전체모델결과!$A$2:$I$910,MATCH(GLM1차!$A43&amp;"_"&amp;GLM1차!AA$3,전체모델결과!$A$2:$A$910,0),7)</f>
        <v>17026.297082088546</v>
      </c>
      <c r="AB43" s="8">
        <f>INDEX(전체모델결과!$A$2:$I$910,MATCH(GLM1차!$A43&amp;"_"&amp;GLM1차!AB$3,전체모델결과!$A$2:$A$910,0),7)</f>
        <v>16712.762609528178</v>
      </c>
      <c r="AC43" s="8">
        <f>INDEX(전체모델결과!$A$2:$I$910,MATCH(GLM1차!$A43&amp;"_"&amp;GLM1차!AC$3,전체모델결과!$A$2:$A$910,0),7)</f>
        <v>16405.001786106652</v>
      </c>
      <c r="AD43" s="8">
        <f>INDEX(전체모델결과!$A$2:$I$910,MATCH(GLM1차!$A43&amp;"_"&amp;GLM1차!AD$3,전체모델결과!$A$2:$A$910,0),7)</f>
        <v>16102.908291698537</v>
      </c>
      <c r="AE43" s="8">
        <f>INDEX(전체모델결과!$A$2:$I$910,MATCH(GLM1차!$A43&amp;"_"&amp;GLM1차!AE$3,전체모델결과!$A$2:$A$910,0),7)</f>
        <v>15806.377764034065</v>
      </c>
      <c r="AG43" s="3">
        <f>(W43-실제값!W43)^2</f>
        <v>30482489.261136621</v>
      </c>
      <c r="AH43" s="3">
        <f>(X43-실제값!X43)^2</f>
        <v>42502524.973607883</v>
      </c>
      <c r="AI43" s="3">
        <f>(Y43-실제값!Y43)^2</f>
        <v>57557313.62619552</v>
      </c>
      <c r="AJ43" s="3">
        <f>(Z43-실제값!Z43)^2</f>
        <v>63053131.111025073</v>
      </c>
      <c r="AK43" s="3">
        <f>(AA43-실제값!AA43)^2</f>
        <v>170696877.31264177</v>
      </c>
      <c r="AL43" s="3">
        <f>(AB43-실제값!AB43)^2</f>
        <v>233240817.82347983</v>
      </c>
      <c r="AM43" s="3">
        <f>(AC43-실제값!AC43)^2</f>
        <v>223086358.73115048</v>
      </c>
      <c r="AN43" s="3">
        <f>(AD43-실제값!AD43)^2</f>
        <v>192987294.63452846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INDEX(전체모델결과!$A$2:$I$910,MATCH(GLM1차!$A44&amp;"_"&amp;GLM1차!W$3,전체모델결과!$A$2:$A$910,0),7)</f>
        <v>19627.04308334411</v>
      </c>
      <c r="X44" s="8">
        <f>INDEX(전체모델결과!$A$2:$I$910,MATCH(GLM1차!$A44&amp;"_"&amp;GLM1차!X$3,전체모델결과!$A$2:$A$910,0),7)</f>
        <v>19255.379596246006</v>
      </c>
      <c r="Y44" s="8">
        <f>INDEX(전체모델결과!$A$2:$I$910,MATCH(GLM1차!$A44&amp;"_"&amp;GLM1차!Y$3,전체모델결과!$A$2:$A$910,0),7)</f>
        <v>18890.754038756317</v>
      </c>
      <c r="Z44" s="8">
        <f>INDEX(전체모델결과!$A$2:$I$910,MATCH(GLM1차!$A44&amp;"_"&amp;GLM1차!Z$3,전체모델결과!$A$2:$A$910,0),7)</f>
        <v>18533.033138560459</v>
      </c>
      <c r="AA44" s="8">
        <f>INDEX(전체모델결과!$A$2:$I$910,MATCH(GLM1차!$A44&amp;"_"&amp;GLM1차!AA$3,전체모델결과!$A$2:$A$910,0),7)</f>
        <v>18182.086147027898</v>
      </c>
      <c r="AB44" s="8">
        <f>INDEX(전체모델결과!$A$2:$I$910,MATCH(GLM1차!$A44&amp;"_"&amp;GLM1차!AB$3,전체모델결과!$A$2:$A$910,0),7)</f>
        <v>17837.784791422418</v>
      </c>
      <c r="AC44" s="8">
        <f>INDEX(전체모델결과!$A$2:$I$910,MATCH(GLM1차!$A44&amp;"_"&amp;GLM1차!AC$3,전체모델결과!$A$2:$A$910,0),7)</f>
        <v>17500.003228018624</v>
      </c>
      <c r="AD44" s="8">
        <f>INDEX(전체모델결과!$A$2:$I$910,MATCH(GLM1차!$A44&amp;"_"&amp;GLM1차!AD$3,전체모델결과!$A$2:$A$910,0),7)</f>
        <v>17168.617996104957</v>
      </c>
      <c r="AE44" s="8">
        <f>INDEX(전체모델결과!$A$2:$I$910,MATCH(GLM1차!$A44&amp;"_"&amp;GLM1차!AE$3,전체모델결과!$A$2:$A$910,0),7)</f>
        <v>16843.507972858497</v>
      </c>
      <c r="AG44" s="3">
        <f>(W44-실제값!W44)^2</f>
        <v>15547586.827903794</v>
      </c>
      <c r="AH44" s="3">
        <f>(X44-실제값!X44)^2</f>
        <v>45780226.443507269</v>
      </c>
      <c r="AI44" s="3">
        <f>(Y44-실제값!Y44)^2</f>
        <v>41087472.254609197</v>
      </c>
      <c r="AJ44" s="3">
        <f>(Z44-실제값!Z44)^2</f>
        <v>85709926.061545089</v>
      </c>
      <c r="AK44" s="3">
        <f>(AA44-실제값!AA44)^2</f>
        <v>188416273.42828029</v>
      </c>
      <c r="AL44" s="3">
        <f>(AB44-실제값!AB44)^2</f>
        <v>232544629.32208213</v>
      </c>
      <c r="AM44" s="3">
        <f>(AC44-실제값!AC44)^2</f>
        <v>228413266.78404289</v>
      </c>
      <c r="AN44" s="3">
        <f>(AD44-실제값!AD44)^2</f>
        <v>204432227.30830571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INDEX(전체모델결과!$A$2:$I$910,MATCH(GLM1차!$A45&amp;"_"&amp;GLM1차!W$3,전체모델결과!$A$2:$A$910,0),7)</f>
        <v>20923.922895897442</v>
      </c>
      <c r="X45" s="8">
        <f>INDEX(전체모델결과!$A$2:$I$910,MATCH(GLM1차!$A45&amp;"_"&amp;GLM1차!X$3,전체모델결과!$A$2:$A$910,0),7)</f>
        <v>20480.926560674423</v>
      </c>
      <c r="Y45" s="8">
        <f>INDEX(전체모델결과!$A$2:$I$910,MATCH(GLM1차!$A45&amp;"_"&amp;GLM1차!Y$3,전체모델결과!$A$2:$A$910,0),7)</f>
        <v>20047.309238841841</v>
      </c>
      <c r="Z45" s="8">
        <f>INDEX(전체모델결과!$A$2:$I$910,MATCH(GLM1차!$A45&amp;"_"&amp;GLM1차!Z$3,전체모델결과!$A$2:$A$910,0),7)</f>
        <v>19622.872360151625</v>
      </c>
      <c r="AA45" s="8">
        <f>INDEX(전체모델결과!$A$2:$I$910,MATCH(GLM1차!$A45&amp;"_"&amp;GLM1차!AA$3,전체모델결과!$A$2:$A$910,0),7)</f>
        <v>19207.421558437924</v>
      </c>
      <c r="AB45" s="8">
        <f>INDEX(전체모델결과!$A$2:$I$910,MATCH(GLM1차!$A45&amp;"_"&amp;GLM1차!AB$3,전체모델결과!$A$2:$A$910,0),7)</f>
        <v>18800.766582609282</v>
      </c>
      <c r="AC45" s="8">
        <f>INDEX(전체모델결과!$A$2:$I$910,MATCH(GLM1차!$A45&amp;"_"&amp;GLM1차!AC$3,전체모델결과!$A$2:$A$910,0),7)</f>
        <v>18402.721209525105</v>
      </c>
      <c r="AD45" s="8">
        <f>INDEX(전체모델결과!$A$2:$I$910,MATCH(GLM1차!$A45&amp;"_"&amp;GLM1차!AD$3,전체모델결과!$A$2:$A$910,0),7)</f>
        <v>18013.103158717389</v>
      </c>
      <c r="AE45" s="8">
        <f>INDEX(전체모델결과!$A$2:$I$910,MATCH(GLM1차!$A45&amp;"_"&amp;GLM1차!AE$3,전체모델결과!$A$2:$A$910,0),7)</f>
        <v>17631.734008916585</v>
      </c>
      <c r="AG45" s="3">
        <f>(W45-실제값!W45)^2</f>
        <v>19206828.008459337</v>
      </c>
      <c r="AH45" s="3">
        <f>(X45-실제값!X45)^2</f>
        <v>28818780.702245146</v>
      </c>
      <c r="AI45" s="3">
        <f>(Y45-실제값!Y45)^2</f>
        <v>44261021.13733907</v>
      </c>
      <c r="AJ45" s="3">
        <f>(Z45-실제값!Z45)^2</f>
        <v>55325425.340232119</v>
      </c>
      <c r="AK45" s="3">
        <f>(AA45-실제값!AA45)^2</f>
        <v>178420375.32686639</v>
      </c>
      <c r="AL45" s="3">
        <f>(AB45-실제값!AB45)^2</f>
        <v>269313618.8941983</v>
      </c>
      <c r="AM45" s="3">
        <f>(AC45-실제값!AC45)^2</f>
        <v>252155374.6321654</v>
      </c>
      <c r="AN45" s="3">
        <f>(AD45-실제값!AD45)^2</f>
        <v>212281609.9056322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INDEX(전체모델결과!$A$2:$I$910,MATCH(GLM1차!$A46&amp;"_"&amp;GLM1차!W$3,전체모델결과!$A$2:$A$910,0),7)</f>
        <v>22899.015998611059</v>
      </c>
      <c r="X46" s="8">
        <f>INDEX(전체모델결과!$A$2:$I$910,MATCH(GLM1차!$A46&amp;"_"&amp;GLM1차!X$3,전체모델결과!$A$2:$A$910,0),7)</f>
        <v>22451.308428156197</v>
      </c>
      <c r="Y46" s="8">
        <f>INDEX(전체모델결과!$A$2:$I$910,MATCH(GLM1차!$A46&amp;"_"&amp;GLM1차!Y$3,전체모델결과!$A$2:$A$910,0),7)</f>
        <v>22012.354162588093</v>
      </c>
      <c r="Z46" s="8">
        <f>INDEX(전체모델결과!$A$2:$I$910,MATCH(GLM1차!$A46&amp;"_"&amp;GLM1차!Z$3,전체모델결과!$A$2:$A$910,0),7)</f>
        <v>21581.98206263766</v>
      </c>
      <c r="AA46" s="8">
        <f>INDEX(전체모델결과!$A$2:$I$910,MATCH(GLM1차!$A46&amp;"_"&amp;GLM1차!AA$3,전체모델결과!$A$2:$A$910,0),7)</f>
        <v>21160.024335045786</v>
      </c>
      <c r="AB46" s="8">
        <f>INDEX(전체모델결과!$A$2:$I$910,MATCH(GLM1차!$A46&amp;"_"&amp;GLM1차!AB$3,전체모델결과!$A$2:$A$910,0),7)</f>
        <v>20746.316467145098</v>
      </c>
      <c r="AC46" s="8">
        <f>INDEX(전체모델결과!$A$2:$I$910,MATCH(GLM1차!$A46&amp;"_"&amp;GLM1차!AC$3,전체모델결과!$A$2:$A$910,0),7)</f>
        <v>20340.69716271924</v>
      </c>
      <c r="AD46" s="8">
        <f>INDEX(전체모델결과!$A$2:$I$910,MATCH(GLM1차!$A46&amp;"_"&amp;GLM1차!AD$3,전체모델결과!$A$2:$A$910,0),7)</f>
        <v>19943.008279116926</v>
      </c>
      <c r="AE46" s="8">
        <f>INDEX(전체모델결과!$A$2:$I$910,MATCH(GLM1차!$A46&amp;"_"&amp;GLM1차!AE$3,전체모델결과!$A$2:$A$910,0),7)</f>
        <v>19553.094765595375</v>
      </c>
      <c r="AG46" s="3">
        <f>(W46-실제값!W46)^2</f>
        <v>8297558.4549764767</v>
      </c>
      <c r="AH46" s="3">
        <f>(X46-실제값!X46)^2</f>
        <v>19997434.486366715</v>
      </c>
      <c r="AI46" s="3">
        <f>(Y46-실제값!Y46)^2</f>
        <v>21561697.196823355</v>
      </c>
      <c r="AJ46" s="3">
        <f>(Z46-실제값!Z46)^2</f>
        <v>56313392.496246554</v>
      </c>
      <c r="AK46" s="3">
        <f>(AA46-실제값!AA46)^2</f>
        <v>135795898.99658206</v>
      </c>
      <c r="AL46" s="3">
        <f>(AB46-실제값!AB46)^2</f>
        <v>239883651.20505285</v>
      </c>
      <c r="AM46" s="3">
        <f>(AC46-실제값!AC46)^2</f>
        <v>231028984.27588034</v>
      </c>
      <c r="AN46" s="3">
        <f>(AD46-실제값!AD46)^2</f>
        <v>208617502.49936625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INDEX(전체모델결과!$A$2:$I$910,MATCH(GLM1차!$A47&amp;"_"&amp;GLM1차!W$3,전체모델결과!$A$2:$A$910,0),7)</f>
        <v>24419.203531055802</v>
      </c>
      <c r="X47" s="8">
        <f>INDEX(전체모델결과!$A$2:$I$910,MATCH(GLM1차!$A47&amp;"_"&amp;GLM1차!X$3,전체모델결과!$A$2:$A$910,0),7)</f>
        <v>23907.835072074413</v>
      </c>
      <c r="Y47" s="8">
        <f>INDEX(전체모델결과!$A$2:$I$910,MATCH(GLM1차!$A47&amp;"_"&amp;GLM1차!Y$3,전체모델결과!$A$2:$A$910,0),7)</f>
        <v>23407.17530391959</v>
      </c>
      <c r="Z47" s="8">
        <f>INDEX(전체모델결과!$A$2:$I$910,MATCH(GLM1차!$A47&amp;"_"&amp;GLM1차!Z$3,전체모델결과!$A$2:$A$910,0),7)</f>
        <v>22916.999973301383</v>
      </c>
      <c r="AA47" s="8">
        <f>INDEX(전체모델결과!$A$2:$I$910,MATCH(GLM1차!$A47&amp;"_"&amp;GLM1차!AA$3,전체모델결과!$A$2:$A$910,0),7)</f>
        <v>22437.089523072336</v>
      </c>
      <c r="AB47" s="8">
        <f>INDEX(전체모델결과!$A$2:$I$910,MATCH(GLM1차!$A47&amp;"_"&amp;GLM1차!AB$3,전체모델결과!$A$2:$A$910,0),7)</f>
        <v>21967.228993884921</v>
      </c>
      <c r="AC47" s="8">
        <f>INDEX(전체모델결과!$A$2:$I$910,MATCH(GLM1차!$A47&amp;"_"&amp;GLM1차!AC$3,전체모델결과!$A$2:$A$910,0),7)</f>
        <v>21507.2079279069</v>
      </c>
      <c r="AD47" s="8">
        <f>INDEX(전체모델결과!$A$2:$I$910,MATCH(GLM1차!$A47&amp;"_"&amp;GLM1차!AD$3,전체모델결과!$A$2:$A$910,0),7)</f>
        <v>21056.820274554535</v>
      </c>
      <c r="AE47" s="8">
        <f>INDEX(전체모델결과!$A$2:$I$910,MATCH(GLM1차!$A47&amp;"_"&amp;GLM1차!AE$3,전체모델결과!$A$2:$A$910,0),7)</f>
        <v>20615.864298199729</v>
      </c>
      <c r="AG47" s="3">
        <f>(W47-실제값!W47)^2</f>
        <v>19526832.291911054</v>
      </c>
      <c r="AH47" s="3">
        <f>(X47-실제값!X47)^2</f>
        <v>20569293.455945186</v>
      </c>
      <c r="AI47" s="3">
        <f>(Y47-실제값!Y47)^2</f>
        <v>23457810.563369356</v>
      </c>
      <c r="AJ47" s="3">
        <f>(Z47-실제값!Z47)^2</f>
        <v>32346097.648619872</v>
      </c>
      <c r="AK47" s="3">
        <f>(AA47-실제값!AA47)^2</f>
        <v>148525147.5231598</v>
      </c>
      <c r="AL47" s="3">
        <f>(AB47-실제값!AB47)^2</f>
        <v>241049514.20016873</v>
      </c>
      <c r="AM47" s="3">
        <f>(AC47-실제값!AC47)^2</f>
        <v>237366293.77342603</v>
      </c>
      <c r="AN47" s="3">
        <f>(AD47-실제값!AD47)^2</f>
        <v>250155780.1847643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INDEX(전체모델결과!$A$2:$I$910,MATCH(GLM1차!$A48&amp;"_"&amp;GLM1차!W$3,전체모델결과!$A$2:$A$910,0),7)</f>
        <v>27457.17316540239</v>
      </c>
      <c r="X48" s="8">
        <f>INDEX(전체모델결과!$A$2:$I$910,MATCH(GLM1차!$A48&amp;"_"&amp;GLM1차!X$3,전체모델결과!$A$2:$A$910,0),7)</f>
        <v>26967.863833034167</v>
      </c>
      <c r="Y48" s="8">
        <f>INDEX(전체모델결과!$A$2:$I$910,MATCH(GLM1차!$A48&amp;"_"&amp;GLM1차!Y$3,전체모델결과!$A$2:$A$910,0),7)</f>
        <v>26487.274394054104</v>
      </c>
      <c r="Z48" s="8">
        <f>INDEX(전체모델결과!$A$2:$I$910,MATCH(GLM1차!$A48&amp;"_"&amp;GLM1차!Z$3,전체모델결과!$A$2:$A$910,0),7)</f>
        <v>26015.249452814362</v>
      </c>
      <c r="AA48" s="8">
        <f>INDEX(전체모델결과!$A$2:$I$910,MATCH(GLM1차!$A48&amp;"_"&amp;GLM1차!AA$3,전체모델결과!$A$2:$A$910,0),7)</f>
        <v>25551.636382944725</v>
      </c>
      <c r="AB48" s="8">
        <f>INDEX(전체모델결과!$A$2:$I$910,MATCH(GLM1차!$A48&amp;"_"&amp;GLM1차!AB$3,전체모델결과!$A$2:$A$910,0),7)</f>
        <v>25096.285278002561</v>
      </c>
      <c r="AC48" s="8">
        <f>INDEX(전체모델결과!$A$2:$I$910,MATCH(GLM1차!$A48&amp;"_"&amp;GLM1차!AC$3,전체모델결과!$A$2:$A$910,0),7)</f>
        <v>24649.048903000374</v>
      </c>
      <c r="AD48" s="8">
        <f>INDEX(전체모델결과!$A$2:$I$910,MATCH(GLM1차!$A48&amp;"_"&amp;GLM1차!AD$3,전체모델결과!$A$2:$A$910,0),7)</f>
        <v>24209.782646799013</v>
      </c>
      <c r="AE48" s="8">
        <f>INDEX(전체모델결과!$A$2:$I$910,MATCH(GLM1차!$A48&amp;"_"&amp;GLM1차!AE$3,전체모델결과!$A$2:$A$910,0),7)</f>
        <v>23778.344475348364</v>
      </c>
      <c r="AG48" s="3">
        <f>(W48-실제값!W48)^2</f>
        <v>5971406.9049157249</v>
      </c>
      <c r="AH48" s="3">
        <f>(X48-실제값!X48)^2</f>
        <v>7408804.6416421048</v>
      </c>
      <c r="AI48" s="3">
        <f>(Y48-실제값!Y48)^2</f>
        <v>19690012.577448122</v>
      </c>
      <c r="AJ48" s="3">
        <f>(Z48-실제값!Z48)^2</f>
        <v>22681563.259179212</v>
      </c>
      <c r="AK48" s="3">
        <f>(AA48-실제값!AA48)^2</f>
        <v>86829979.818591133</v>
      </c>
      <c r="AL48" s="3">
        <f>(AB48-실제값!AB48)^2</f>
        <v>196546301.86466756</v>
      </c>
      <c r="AM48" s="3">
        <f>(AC48-실제값!AC48)^2</f>
        <v>212499327.19224724</v>
      </c>
      <c r="AN48" s="3">
        <f>(AD48-실제값!AD48)^2</f>
        <v>208540619.65457726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INDEX(전체모델결과!$A$2:$I$910,MATCH(GLM1차!$A49&amp;"_"&amp;GLM1차!W$3,전체모델결과!$A$2:$A$910,0),7)</f>
        <v>30204.145484676726</v>
      </c>
      <c r="X49" s="8">
        <f>INDEX(전체모델결과!$A$2:$I$910,MATCH(GLM1차!$A49&amp;"_"&amp;GLM1차!X$3,전체모델결과!$A$2:$A$910,0),7)</f>
        <v>29713.586560296331</v>
      </c>
      <c r="Y49" s="8">
        <f>INDEX(전체모델결과!$A$2:$I$910,MATCH(GLM1차!$A49&amp;"_"&amp;GLM1차!Y$3,전체모델결과!$A$2:$A$910,0),7)</f>
        <v>29230.995021002778</v>
      </c>
      <c r="Z49" s="8">
        <f>INDEX(전체모델결과!$A$2:$I$910,MATCH(GLM1차!$A49&amp;"_"&amp;GLM1차!Z$3,전체모델결과!$A$2:$A$910,0),7)</f>
        <v>28756.241464960392</v>
      </c>
      <c r="AA49" s="8">
        <f>INDEX(전체모델결과!$A$2:$I$910,MATCH(GLM1차!$A49&amp;"_"&amp;GLM1차!AA$3,전체모델결과!$A$2:$A$910,0),7)</f>
        <v>28289.198592006927</v>
      </c>
      <c r="AB49" s="8">
        <f>INDEX(전체모델결과!$A$2:$I$910,MATCH(GLM1차!$A49&amp;"_"&amp;GLM1차!AB$3,전체모델결과!$A$2:$A$910,0),7)</f>
        <v>27829.741169517729</v>
      </c>
      <c r="AC49" s="8">
        <f>INDEX(전체모델결과!$A$2:$I$910,MATCH(GLM1차!$A49&amp;"_"&amp;GLM1차!AC$3,전체모델결과!$A$2:$A$910,0),7)</f>
        <v>27377.745998827544</v>
      </c>
      <c r="AD49" s="8">
        <f>INDEX(전체모델결과!$A$2:$I$910,MATCH(GLM1차!$A49&amp;"_"&amp;GLM1차!AD$3,전체모델결과!$A$2:$A$910,0),7)</f>
        <v>26933.091882194512</v>
      </c>
      <c r="AE49" s="8">
        <f>INDEX(전체모델결과!$A$2:$I$910,MATCH(GLM1차!$A49&amp;"_"&amp;GLM1차!AE$3,전체모델결과!$A$2:$A$910,0),7)</f>
        <v>26495.659590303818</v>
      </c>
      <c r="AG49" s="3">
        <f>(W49-실제값!W49)^2</f>
        <v>4019904.8509410885</v>
      </c>
      <c r="AH49" s="3">
        <f>(X49-실제값!X49)^2</f>
        <v>11343296.644756649</v>
      </c>
      <c r="AI49" s="3">
        <f>(Y49-실제값!Y49)^2</f>
        <v>13016035.683739282</v>
      </c>
      <c r="AJ49" s="3">
        <f>(Z49-실제값!Z49)^2</f>
        <v>17754453.129634351</v>
      </c>
      <c r="AK49" s="3">
        <f>(AA49-실제값!AA49)^2</f>
        <v>87834335.241437137</v>
      </c>
      <c r="AL49" s="3">
        <f>(AB49-실제값!AB49)^2</f>
        <v>135141318.26918972</v>
      </c>
      <c r="AM49" s="3">
        <f>(AC49-실제값!AC49)^2</f>
        <v>172629648.63205031</v>
      </c>
      <c r="AN49" s="3">
        <f>(AD49-실제값!AD49)^2</f>
        <v>171521056.2889365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INDEX(전체모델결과!$A$2:$I$910,MATCH(GLM1차!$A50&amp;"_"&amp;GLM1차!W$3,전체모델결과!$A$2:$A$910,0),7)</f>
        <v>33500.040604380563</v>
      </c>
      <c r="X50" s="8">
        <f>INDEX(전체모델결과!$A$2:$I$910,MATCH(GLM1차!$A50&amp;"_"&amp;GLM1차!X$3,전체모델결과!$A$2:$A$910,0),7)</f>
        <v>32988.352179404486</v>
      </c>
      <c r="Y50" s="8">
        <f>INDEX(전체모델결과!$A$2:$I$910,MATCH(GLM1차!$A50&amp;"_"&amp;GLM1차!Y$3,전체모델결과!$A$2:$A$910,0),7)</f>
        <v>32484.479417917977</v>
      </c>
      <c r="Z50" s="8">
        <f>INDEX(전체모델결과!$A$2:$I$910,MATCH(GLM1차!$A50&amp;"_"&amp;GLM1차!Z$3,전체모델결과!$A$2:$A$910,0),7)</f>
        <v>31988.302941422942</v>
      </c>
      <c r="AA50" s="8">
        <f>INDEX(전체모델결과!$A$2:$I$910,MATCH(GLM1차!$A50&amp;"_"&amp;GLM1차!AA$3,전체모델결과!$A$2:$A$910,0),7)</f>
        <v>31499.705194839386</v>
      </c>
      <c r="AB50" s="8">
        <f>INDEX(전체모델결과!$A$2:$I$910,MATCH(GLM1차!$A50&amp;"_"&amp;GLM1차!AB$3,전체모델결과!$A$2:$A$910,0),7)</f>
        <v>31018.570418654839</v>
      </c>
      <c r="AC50" s="8">
        <f>INDEX(전체모델결과!$A$2:$I$910,MATCH(GLM1차!$A50&amp;"_"&amp;GLM1차!AC$3,전체모델결과!$A$2:$A$910,0),7)</f>
        <v>30544.78462149806</v>
      </c>
      <c r="AD50" s="8">
        <f>INDEX(전체모델결과!$A$2:$I$910,MATCH(GLM1차!$A50&amp;"_"&amp;GLM1차!AD$3,전체모델결과!$A$2:$A$910,0),7)</f>
        <v>30078.235553131628</v>
      </c>
      <c r="AE50" s="8">
        <f>INDEX(전체모델결과!$A$2:$I$910,MATCH(GLM1차!$A50&amp;"_"&amp;GLM1차!AE$3,전체모델결과!$A$2:$A$910,0),7)</f>
        <v>29618.812677858088</v>
      </c>
      <c r="AG50" s="3">
        <f>(W50-실제값!W50)^2</f>
        <v>4050680.1233460433</v>
      </c>
      <c r="AH50" s="3">
        <f>(X50-실제값!X50)^2</f>
        <v>7624007.2420952329</v>
      </c>
      <c r="AI50" s="3">
        <f>(Y50-실제값!Y50)^2</f>
        <v>7959380.0330173261</v>
      </c>
      <c r="AJ50" s="3">
        <f>(Z50-실제값!Z50)^2</f>
        <v>10971357.274699194</v>
      </c>
      <c r="AK50" s="3">
        <f>(AA50-실제값!AA50)^2</f>
        <v>66817219.680408858</v>
      </c>
      <c r="AL50" s="3">
        <f>(AB50-실제값!AB50)^2</f>
        <v>143197160.94853282</v>
      </c>
      <c r="AM50" s="3">
        <f>(AC50-실제값!AC50)^2</f>
        <v>107828614.5009758</v>
      </c>
      <c r="AN50" s="3">
        <f>(AD50-실제값!AD50)^2</f>
        <v>127889848.41295178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INDEX(전체모델결과!$A$2:$I$910,MATCH(GLM1차!$A51&amp;"_"&amp;GLM1차!W$3,전체모델결과!$A$2:$A$910,0),7)</f>
        <v>37158.877034133133</v>
      </c>
      <c r="X51" s="8">
        <f>INDEX(전체모델결과!$A$2:$I$910,MATCH(GLM1차!$A51&amp;"_"&amp;GLM1차!X$3,전체모델결과!$A$2:$A$910,0),7)</f>
        <v>36674.097413763382</v>
      </c>
      <c r="Y51" s="8">
        <f>INDEX(전체모델결과!$A$2:$I$910,MATCH(GLM1차!$A51&amp;"_"&amp;GLM1차!Y$3,전체모델결과!$A$2:$A$910,0),7)</f>
        <v>36195.642292385215</v>
      </c>
      <c r="Z51" s="8">
        <f>INDEX(전체모델결과!$A$2:$I$910,MATCH(GLM1차!$A51&amp;"_"&amp;GLM1차!Z$3,전체모델결과!$A$2:$A$910,0),7)</f>
        <v>35723.429159748732</v>
      </c>
      <c r="AA51" s="8">
        <f>INDEX(전체모델결과!$A$2:$I$910,MATCH(GLM1차!$A51&amp;"_"&amp;GLM1차!AA$3,전체모델결과!$A$2:$A$910,0),7)</f>
        <v>35257.376582044184</v>
      </c>
      <c r="AB51" s="8">
        <f>INDEX(전체모델결과!$A$2:$I$910,MATCH(GLM1차!$A51&amp;"_"&amp;GLM1차!AB$3,전체모델결과!$A$2:$A$910,0),7)</f>
        <v>34797.404187857559</v>
      </c>
      <c r="AC51" s="8">
        <f>INDEX(전체모델결과!$A$2:$I$910,MATCH(GLM1차!$A51&amp;"_"&amp;GLM1차!AC$3,전체모델결과!$A$2:$A$910,0),7)</f>
        <v>34343.432654311298</v>
      </c>
      <c r="AD51" s="8">
        <f>INDEX(전체모델결과!$A$2:$I$910,MATCH(GLM1차!$A51&amp;"_"&amp;GLM1차!AD$3,전체모델결과!$A$2:$A$910,0),7)</f>
        <v>33895.383693384596</v>
      </c>
      <c r="AE51" s="8">
        <f>INDEX(전체모델결과!$A$2:$I$910,MATCH(GLM1차!$A51&amp;"_"&amp;GLM1차!AE$3,전체모델결과!$A$2:$A$910,0),7)</f>
        <v>33453.180038412131</v>
      </c>
      <c r="AG51" s="3">
        <f>(W51-실제값!W51)^2</f>
        <v>1634123.1195064825</v>
      </c>
      <c r="AH51" s="3">
        <f>(X51-실제값!X51)^2</f>
        <v>7133158.7639404275</v>
      </c>
      <c r="AI51" s="3">
        <f>(Y51-실제값!Y51)^2</f>
        <v>3721210.7334919986</v>
      </c>
      <c r="AJ51" s="3">
        <f>(Z51-실제값!Z51)^2</f>
        <v>4212358.4167783819</v>
      </c>
      <c r="AK51" s="3">
        <f>(AA51-실제값!AA51)^2</f>
        <v>47678077.889646783</v>
      </c>
      <c r="AL51" s="3">
        <f>(AB51-실제값!AB51)^2</f>
        <v>85735806.295000732</v>
      </c>
      <c r="AM51" s="3">
        <f>(AC51-실제값!AC51)^2</f>
        <v>118475191.81167121</v>
      </c>
      <c r="AN51" s="3">
        <f>(AD51-실제값!AD51)^2</f>
        <v>71601967.147954956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INDEX(전체모델결과!$A$2:$I$910,MATCH(GLM1차!$A52&amp;"_"&amp;GLM1차!W$3,전체모델결과!$A$2:$A$910,0),7)</f>
        <v>40308.968446104416</v>
      </c>
      <c r="X52" s="8">
        <f>INDEX(전체모델결과!$A$2:$I$910,MATCH(GLM1차!$A52&amp;"_"&amp;GLM1차!X$3,전체모델결과!$A$2:$A$910,0),7)</f>
        <v>39746.723115339337</v>
      </c>
      <c r="Y52" s="8">
        <f>INDEX(전체모델결과!$A$2:$I$910,MATCH(GLM1차!$A52&amp;"_"&amp;GLM1차!Y$3,전체모델결과!$A$2:$A$910,0),7)</f>
        <v>39192.320203374817</v>
      </c>
      <c r="Z52" s="8">
        <f>INDEX(전체모델결과!$A$2:$I$910,MATCH(GLM1차!$A52&amp;"_"&amp;GLM1차!Z$3,전체모델결과!$A$2:$A$910,0),7)</f>
        <v>38645.650321071575</v>
      </c>
      <c r="AA52" s="8">
        <f>INDEX(전체모델결과!$A$2:$I$910,MATCH(GLM1차!$A52&amp;"_"&amp;GLM1차!AA$3,전체모델결과!$A$2:$A$910,0),7)</f>
        <v>38106.605605093566</v>
      </c>
      <c r="AB52" s="8">
        <f>INDEX(전체모델결과!$A$2:$I$910,MATCH(GLM1차!$A52&amp;"_"&amp;GLM1차!AB$3,전체모델결과!$A$2:$A$910,0),7)</f>
        <v>37575.079696624409</v>
      </c>
      <c r="AC52" s="8">
        <f>INDEX(전체모델결과!$A$2:$I$910,MATCH(GLM1차!$A52&amp;"_"&amp;GLM1차!AC$3,전체모델결과!$A$2:$A$910,0),7)</f>
        <v>37050.967720382825</v>
      </c>
      <c r="AD52" s="8">
        <f>INDEX(전체모델결과!$A$2:$I$910,MATCH(GLM1차!$A52&amp;"_"&amp;GLM1차!AD$3,전체모델결과!$A$2:$A$910,0),7)</f>
        <v>36534.166263928637</v>
      </c>
      <c r="AE52" s="8">
        <f>INDEX(전체모델결과!$A$2:$I$910,MATCH(GLM1차!$A52&amp;"_"&amp;GLM1차!AE$3,전체모델결과!$A$2:$A$910,0),7)</f>
        <v>36024.573357259527</v>
      </c>
      <c r="AG52" s="3">
        <f>(W52-실제값!W52)^2</f>
        <v>2213590.6797042219</v>
      </c>
      <c r="AH52" s="3">
        <f>(X52-실제값!X52)^2</f>
        <v>3932655.4867102304</v>
      </c>
      <c r="AI52" s="3">
        <f>(Y52-실제값!Y52)^2</f>
        <v>5670126.311773831</v>
      </c>
      <c r="AJ52" s="3">
        <f>(Z52-실제값!Z52)^2</f>
        <v>7744609.6909648962</v>
      </c>
      <c r="AK52" s="3">
        <f>(AA52-실제값!AA52)^2</f>
        <v>55999939.398500554</v>
      </c>
      <c r="AL52" s="3">
        <f>(AB52-실제값!AB52)^2</f>
        <v>89931916.14836669</v>
      </c>
      <c r="AM52" s="3">
        <f>(AC52-실제값!AC52)^2</f>
        <v>99602499.194233537</v>
      </c>
      <c r="AN52" s="3">
        <f>(AD52-실제값!AD52)^2</f>
        <v>60852852.532704353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INDEX(전체모델결과!$A$2:$I$910,MATCH(GLM1차!$A53&amp;"_"&amp;GLM1차!W$3,전체모델결과!$A$2:$A$910,0),7)</f>
        <v>45419.604985675272</v>
      </c>
      <c r="X53" s="8">
        <f>INDEX(전체모델결과!$A$2:$I$910,MATCH(GLM1차!$A53&amp;"_"&amp;GLM1차!X$3,전체모델결과!$A$2:$A$910,0),7)</f>
        <v>44976.993286261182</v>
      </c>
      <c r="Y53" s="8">
        <f>INDEX(전체모델결과!$A$2:$I$910,MATCH(GLM1차!$A53&amp;"_"&amp;GLM1차!Y$3,전체모델결과!$A$2:$A$910,0),7)</f>
        <v>44538.694814945833</v>
      </c>
      <c r="Z53" s="8">
        <f>INDEX(전체모델결과!$A$2:$I$910,MATCH(GLM1차!$A53&amp;"_"&amp;GLM1차!Z$3,전체모델결과!$A$2:$A$910,0),7)</f>
        <v>44104.667539544687</v>
      </c>
      <c r="AA53" s="8">
        <f>INDEX(전체모델결과!$A$2:$I$910,MATCH(GLM1차!$A53&amp;"_"&amp;GLM1차!AA$3,전체모델결과!$A$2:$A$910,0),7)</f>
        <v>43674.86983747482</v>
      </c>
      <c r="AB53" s="8">
        <f>INDEX(전체모델결과!$A$2:$I$910,MATCH(GLM1차!$A53&amp;"_"&amp;GLM1차!AB$3,전체모델결과!$A$2:$A$910,0),7)</f>
        <v>43249.260491762747</v>
      </c>
      <c r="AC53" s="8">
        <f>INDEX(전체모델결과!$A$2:$I$910,MATCH(GLM1차!$A53&amp;"_"&amp;GLM1차!AC$3,전체모델결과!$A$2:$A$910,0),7)</f>
        <v>42827.798687092727</v>
      </c>
      <c r="AD53" s="8">
        <f>INDEX(전체모델결과!$A$2:$I$910,MATCH(GLM1차!$A53&amp;"_"&amp;GLM1차!AD$3,전체모델결과!$A$2:$A$910,0),7)</f>
        <v>42410.444005892015</v>
      </c>
      <c r="AE53" s="8">
        <f>INDEX(전체모델결과!$A$2:$I$910,MATCH(GLM1차!$A53&amp;"_"&amp;GLM1차!AE$3,전체모델결과!$A$2:$A$910,0),7)</f>
        <v>41997.156424455003</v>
      </c>
      <c r="AG53" s="3">
        <f>(W53-실제값!W53)^2</f>
        <v>17907.902176718337</v>
      </c>
      <c r="AH53" s="3">
        <f>(X53-실제값!X53)^2</f>
        <v>43719.301305816451</v>
      </c>
      <c r="AI53" s="3">
        <f>(Y53-실제값!Y53)^2</f>
        <v>2413509.8315842734</v>
      </c>
      <c r="AJ53" s="3">
        <f>(Z53-실제값!Z53)^2</f>
        <v>1495196.5634767655</v>
      </c>
      <c r="AK53" s="3">
        <f>(AA53-실제값!AA53)^2</f>
        <v>31264063.663487505</v>
      </c>
      <c r="AL53" s="3">
        <f>(AB53-실제값!AB53)^2</f>
        <v>36035930.570838287</v>
      </c>
      <c r="AM53" s="3">
        <f>(AC53-실제값!AC53)^2</f>
        <v>38429445.128576465</v>
      </c>
      <c r="AN53" s="3">
        <f>(AD53-실제값!AD53)^2</f>
        <v>39489094.457796343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INDEX(전체모델결과!$A$2:$I$910,MATCH(GLM1차!$A54&amp;"_"&amp;GLM1차!W$3,전체모델결과!$A$2:$A$910,0),7)</f>
        <v>50955.806450321834</v>
      </c>
      <c r="X54" s="8">
        <f>INDEX(전체모델결과!$A$2:$I$910,MATCH(GLM1차!$A54&amp;"_"&amp;GLM1차!X$3,전체모델결과!$A$2:$A$910,0),7)</f>
        <v>50611.202064410019</v>
      </c>
      <c r="Y54" s="8">
        <f>INDEX(전체모델결과!$A$2:$I$910,MATCH(GLM1차!$A54&amp;"_"&amp;GLM1차!Y$3,전체모델결과!$A$2:$A$910,0),7)</f>
        <v>50268.928172136948</v>
      </c>
      <c r="Z54" s="8">
        <f>INDEX(전체모델결과!$A$2:$I$910,MATCH(GLM1차!$A54&amp;"_"&amp;GLM1차!Z$3,전체모델결과!$A$2:$A$910,0),7)</f>
        <v>49928.969012819289</v>
      </c>
      <c r="AA54" s="8">
        <f>INDEX(전체모델결과!$A$2:$I$910,MATCH(GLM1차!$A54&amp;"_"&amp;GLM1차!AA$3,전체모델결과!$A$2:$A$910,0),7)</f>
        <v>49591.308932360218</v>
      </c>
      <c r="AB54" s="8">
        <f>INDEX(전체모델결과!$A$2:$I$910,MATCH(GLM1차!$A54&amp;"_"&amp;GLM1차!AB$3,전체모델결과!$A$2:$A$910,0),7)</f>
        <v>49255.932382528459</v>
      </c>
      <c r="AC54" s="8">
        <f>INDEX(전체모델결과!$A$2:$I$910,MATCH(GLM1차!$A54&amp;"_"&amp;GLM1차!AC$3,전체모델결과!$A$2:$A$910,0),7)</f>
        <v>48922.82392024275</v>
      </c>
      <c r="AD54" s="8">
        <f>INDEX(전체모델결과!$A$2:$I$910,MATCH(GLM1차!$A54&amp;"_"&amp;GLM1차!AD$3,전체모델결과!$A$2:$A$910,0),7)</f>
        <v>48591.96820686014</v>
      </c>
      <c r="AE54" s="8">
        <f>INDEX(전체모델결과!$A$2:$I$910,MATCH(GLM1차!$A54&amp;"_"&amp;GLM1차!AE$3,전체모델결과!$A$2:$A$910,0),7)</f>
        <v>48263.350007470115</v>
      </c>
      <c r="AG54" s="3">
        <f>(W54-실제값!W54)^2</f>
        <v>4037550.1897281441</v>
      </c>
      <c r="AH54" s="3">
        <f>(X54-실제값!X54)^2</f>
        <v>1480356.5780070475</v>
      </c>
      <c r="AI54" s="3">
        <f>(Y54-실제값!Y54)^2</f>
        <v>2061205.6898693277</v>
      </c>
      <c r="AJ54" s="3">
        <f>(Z54-실제값!Z54)^2</f>
        <v>110923.00358937168</v>
      </c>
      <c r="AK54" s="3">
        <f>(AA54-실제값!AA54)^2</f>
        <v>24673161.884379223</v>
      </c>
      <c r="AL54" s="3">
        <f>(AB54-실제값!AB54)^2</f>
        <v>42916286.263734691</v>
      </c>
      <c r="AM54" s="3">
        <f>(AC54-실제값!AC54)^2</f>
        <v>9990784.7616159003</v>
      </c>
      <c r="AN54" s="3">
        <f>(AD54-실제값!AD54)^2</f>
        <v>2037199.3273759056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INDEX(전체모델결과!$A$2:$I$910,MATCH(GLM1차!$A55&amp;"_"&amp;GLM1차!W$3,전체모델결과!$A$2:$A$910,0),7)</f>
        <v>55195.375091643604</v>
      </c>
      <c r="X55" s="8">
        <f>INDEX(전체모델결과!$A$2:$I$910,MATCH(GLM1차!$A55&amp;"_"&amp;GLM1차!X$3,전체모델결과!$A$2:$A$910,0),7)</f>
        <v>54783.405336419601</v>
      </c>
      <c r="Y55" s="8">
        <f>INDEX(전체모델결과!$A$2:$I$910,MATCH(GLM1차!$A55&amp;"_"&amp;GLM1차!Y$3,전체모델결과!$A$2:$A$910,0),7)</f>
        <v>54374.510459823243</v>
      </c>
      <c r="Z55" s="8">
        <f>INDEX(전체모델결과!$A$2:$I$910,MATCH(GLM1차!$A55&amp;"_"&amp;GLM1차!Z$3,전체모델결과!$A$2:$A$910,0),7)</f>
        <v>53968.667511435437</v>
      </c>
      <c r="AA55" s="8">
        <f>INDEX(전체모델결과!$A$2:$I$910,MATCH(GLM1차!$A55&amp;"_"&amp;GLM1차!AA$3,전체모델결과!$A$2:$A$910,0),7)</f>
        <v>53565.853712135373</v>
      </c>
      <c r="AB55" s="8">
        <f>INDEX(전체모델결과!$A$2:$I$910,MATCH(GLM1차!$A55&amp;"_"&amp;GLM1차!AB$3,전체모델결과!$A$2:$A$910,0),7)</f>
        <v>53166.046452822193</v>
      </c>
      <c r="AC55" s="8">
        <f>INDEX(전체모델결과!$A$2:$I$910,MATCH(GLM1차!$A55&amp;"_"&amp;GLM1차!AC$3,전체모델결과!$A$2:$A$910,0),7)</f>
        <v>52769.223293145566</v>
      </c>
      <c r="AD55" s="8">
        <f>INDEX(전체모델결과!$A$2:$I$910,MATCH(GLM1차!$A55&amp;"_"&amp;GLM1차!AD$3,전체모델결과!$A$2:$A$910,0),7)</f>
        <v>52375.361960246781</v>
      </c>
      <c r="AE55" s="8">
        <f>INDEX(전체모델결과!$A$2:$I$910,MATCH(GLM1차!$A55&amp;"_"&amp;GLM1차!AE$3,전체모델결과!$A$2:$A$910,0),7)</f>
        <v>51984.4403475082</v>
      </c>
      <c r="AG55" s="3">
        <f>(W55-실제값!W55)^2</f>
        <v>3974036.4299115599</v>
      </c>
      <c r="AH55" s="3">
        <f>(X55-실제값!X55)^2</f>
        <v>506323.81572441314</v>
      </c>
      <c r="AI55" s="3">
        <f>(Y55-실제값!Y55)^2</f>
        <v>2074577.2530421256</v>
      </c>
      <c r="AJ55" s="3">
        <f>(Z55-실제값!Z55)^2</f>
        <v>7091.0885426370351</v>
      </c>
      <c r="AK55" s="3">
        <f>(AA55-실제값!AA55)^2</f>
        <v>21709549.002472047</v>
      </c>
      <c r="AL55" s="3">
        <f>(AB55-실제값!AB55)^2</f>
        <v>44301337.577960901</v>
      </c>
      <c r="AM55" s="3">
        <f>(AC55-실제값!AC55)^2</f>
        <v>23250998.207994815</v>
      </c>
      <c r="AN55" s="3">
        <f>(AD55-실제값!AD55)^2</f>
        <v>1083604.1968114781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INDEX(전체모델결과!$A$2:$I$910,MATCH(GLM1차!$A56&amp;"_"&amp;GLM1차!W$3,전체모델결과!$A$2:$A$910,0),7)</f>
        <v>60310.122091732694</v>
      </c>
      <c r="X56" s="8">
        <f>INDEX(전체모델결과!$A$2:$I$910,MATCH(GLM1차!$A56&amp;"_"&amp;GLM1차!X$3,전체모델결과!$A$2:$A$910,0),7)</f>
        <v>59896.462781631009</v>
      </c>
      <c r="Y56" s="8">
        <f>INDEX(전체모델결과!$A$2:$I$910,MATCH(GLM1차!$A56&amp;"_"&amp;GLM1차!Y$3,전체모델결과!$A$2:$A$910,0),7)</f>
        <v>59485.640707119288</v>
      </c>
      <c r="Z56" s="8">
        <f>INDEX(전체모델결과!$A$2:$I$910,MATCH(GLM1차!$A56&amp;"_"&amp;GLM1차!Z$3,전체모델결과!$A$2:$A$910,0),7)</f>
        <v>59077.636407966376</v>
      </c>
      <c r="AA56" s="8">
        <f>INDEX(전체모델결과!$A$2:$I$910,MATCH(GLM1차!$A56&amp;"_"&amp;GLM1차!AA$3,전체모델결과!$A$2:$A$910,0),7)</f>
        <v>58672.43055741633</v>
      </c>
      <c r="AB56" s="8">
        <f>INDEX(전체모델결과!$A$2:$I$910,MATCH(GLM1차!$A56&amp;"_"&amp;GLM1차!AB$3,전체모델결과!$A$2:$A$910,0),7)</f>
        <v>58270.003961272909</v>
      </c>
      <c r="AC56" s="8">
        <f>INDEX(전체모델결과!$A$2:$I$910,MATCH(GLM1차!$A56&amp;"_"&amp;GLM1차!AC$3,전체모델결과!$A$2:$A$910,0),7)</f>
        <v>57870.337556990489</v>
      </c>
      <c r="AD56" s="8">
        <f>INDEX(전체모델결과!$A$2:$I$910,MATCH(GLM1차!$A56&amp;"_"&amp;GLM1차!AD$3,전체모델결과!$A$2:$A$910,0),7)</f>
        <v>57473.41241277066</v>
      </c>
      <c r="AE56" s="8">
        <f>INDEX(전체모델결과!$A$2:$I$910,MATCH(GLM1차!$A56&amp;"_"&amp;GLM1차!AE$3,전체모델결과!$A$2:$A$910,0),7)</f>
        <v>57079.209726666078</v>
      </c>
      <c r="AG56" s="3">
        <f>(W56-실제값!W56)^2</f>
        <v>164103.1834578033</v>
      </c>
      <c r="AH56" s="3">
        <f>(X56-실제값!X56)^2</f>
        <v>3140468.4799766396</v>
      </c>
      <c r="AI56" s="3">
        <f>(Y56-실제값!Y56)^2</f>
        <v>4061032.4218315962</v>
      </c>
      <c r="AJ56" s="3">
        <f>(Z56-실제값!Z56)^2</f>
        <v>667807.66487216298</v>
      </c>
      <c r="AK56" s="3">
        <f>(AA56-실제값!AA56)^2</f>
        <v>20680503.781587191</v>
      </c>
      <c r="AL56" s="3">
        <f>(AB56-실제값!AB56)^2</f>
        <v>48341801.935119681</v>
      </c>
      <c r="AM56" s="3">
        <f>(AC56-실제값!AC56)^2</f>
        <v>28799039.797103103</v>
      </c>
      <c r="AN56" s="3">
        <f>(AD56-실제값!AD56)^2</f>
        <v>3220028.6511836271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INDEX(전체모델결과!$A$2:$I$910,MATCH(GLM1차!$A57&amp;"_"&amp;GLM1차!W$3,전체모델결과!$A$2:$A$910,0),7)</f>
        <v>64857.659376609023</v>
      </c>
      <c r="X57" s="8">
        <f>INDEX(전체모델결과!$A$2:$I$910,MATCH(GLM1차!$A57&amp;"_"&amp;GLM1차!X$3,전체모델결과!$A$2:$A$910,0),7)</f>
        <v>64363.944672553218</v>
      </c>
      <c r="Y57" s="8">
        <f>INDEX(전체모델결과!$A$2:$I$910,MATCH(GLM1차!$A57&amp;"_"&amp;GLM1차!Y$3,전체모델결과!$A$2:$A$910,0),7)</f>
        <v>63873.988263374893</v>
      </c>
      <c r="Z57" s="8">
        <f>INDEX(전체모델결과!$A$2:$I$910,MATCH(GLM1차!$A57&amp;"_"&amp;GLM1차!Z$3,전체모델결과!$A$2:$A$910,0),7)</f>
        <v>63387.761539878768</v>
      </c>
      <c r="AA57" s="8">
        <f>INDEX(전체모델결과!$A$2:$I$910,MATCH(GLM1차!$A57&amp;"_"&amp;GLM1차!AA$3,전체모델결과!$A$2:$A$910,0),7)</f>
        <v>62905.236110650774</v>
      </c>
      <c r="AB57" s="8">
        <f>INDEX(전체모델결과!$A$2:$I$910,MATCH(GLM1차!$A57&amp;"_"&amp;GLM1차!AB$3,전체모델결과!$A$2:$A$910,0),7)</f>
        <v>62426.383800400246</v>
      </c>
      <c r="AC57" s="8">
        <f>INDEX(전체모델결과!$A$2:$I$910,MATCH(GLM1차!$A57&amp;"_"&amp;GLM1차!AC$3,전체모델결과!$A$2:$A$910,0),7)</f>
        <v>61951.176648314758</v>
      </c>
      <c r="AD57" s="8">
        <f>INDEX(전체모델결과!$A$2:$I$910,MATCH(GLM1차!$A57&amp;"_"&amp;GLM1차!AD$3,전체모델결과!$A$2:$A$910,0),7)</f>
        <v>61479.586906427423</v>
      </c>
      <c r="AE57" s="8">
        <f>INDEX(전체모델결과!$A$2:$I$910,MATCH(GLM1차!$A57&amp;"_"&amp;GLM1차!AE$3,전체모델결과!$A$2:$A$910,0),7)</f>
        <v>61011.587037996665</v>
      </c>
      <c r="AG57" s="3">
        <f>(W57-실제값!W57)^2</f>
        <v>1876615.187649423</v>
      </c>
      <c r="AH57" s="3">
        <f>(X57-실제값!X57)^2</f>
        <v>1540769.7524229141</v>
      </c>
      <c r="AI57" s="3">
        <f>(Y57-실제값!Y57)^2</f>
        <v>650431.27985986054</v>
      </c>
      <c r="AJ57" s="3">
        <f>(Z57-실제값!Z57)^2</f>
        <v>6528780.1335816998</v>
      </c>
      <c r="AK57" s="3">
        <f>(AA57-실제값!AA57)^2</f>
        <v>19305672.931505971</v>
      </c>
      <c r="AL57" s="3">
        <f>(AB57-실제값!AB57)^2</f>
        <v>38881625.720797852</v>
      </c>
      <c r="AM57" s="3">
        <f>(AC57-실제값!AC57)^2</f>
        <v>31731034.176581398</v>
      </c>
      <c r="AN57" s="3">
        <f>(AD57-실제값!AD57)^2</f>
        <v>19715311.814755749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INDEX(전체모델결과!$A$2:$I$910,MATCH(GLM1차!$A58&amp;"_"&amp;GLM1차!W$3,전체모델결과!$A$2:$A$910,0),7)</f>
        <v>70372.029459356607</v>
      </c>
      <c r="X58" s="8">
        <f>INDEX(전체모델결과!$A$2:$I$910,MATCH(GLM1차!$A58&amp;"_"&amp;GLM1차!X$3,전체모델결과!$A$2:$A$910,0),7)</f>
        <v>69911.401314297458</v>
      </c>
      <c r="Y58" s="8">
        <f>INDEX(전체모델결과!$A$2:$I$910,MATCH(GLM1차!$A58&amp;"_"&amp;GLM1차!Y$3,전체모델결과!$A$2:$A$910,0),7)</f>
        <v>69453.788263298411</v>
      </c>
      <c r="Z58" s="8">
        <f>INDEX(전체모델결과!$A$2:$I$910,MATCH(GLM1차!$A58&amp;"_"&amp;GLM1차!Z$3,전체모델결과!$A$2:$A$910,0),7)</f>
        <v>68999.170570717411</v>
      </c>
      <c r="AA58" s="8">
        <f>INDEX(전체모델결과!$A$2:$I$910,MATCH(GLM1차!$A58&amp;"_"&amp;GLM1차!AA$3,전체모델결과!$A$2:$A$910,0),7)</f>
        <v>68547.528630094312</v>
      </c>
      <c r="AB58" s="8">
        <f>INDEX(전체모델결과!$A$2:$I$910,MATCH(GLM1차!$A58&amp;"_"&amp;GLM1차!AB$3,전체모델결과!$A$2:$A$910,0),7)</f>
        <v>68098.842963305273</v>
      </c>
      <c r="AC58" s="8">
        <f>INDEX(전체모델결과!$A$2:$I$910,MATCH(GLM1차!$A58&amp;"_"&amp;GLM1차!AC$3,전체모델결과!$A$2:$A$910,0),7)</f>
        <v>67653.09421972261</v>
      </c>
      <c r="AD58" s="8">
        <f>INDEX(전체모델결과!$A$2:$I$910,MATCH(GLM1차!$A58&amp;"_"&amp;GLM1차!AD$3,전체모델결과!$A$2:$A$910,0),7)</f>
        <v>67210.263175380751</v>
      </c>
      <c r="AE58" s="8">
        <f>INDEX(전체모델결과!$A$2:$I$910,MATCH(GLM1차!$A58&amp;"_"&amp;GLM1차!AE$3,전체모델결과!$A$2:$A$910,0),7)</f>
        <v>66770.330732146409</v>
      </c>
      <c r="AG58" s="3">
        <f>(W58-실제값!W58)^2</f>
        <v>4469435.0997458482</v>
      </c>
      <c r="AH58" s="3">
        <f>(X58-실제값!X58)^2</f>
        <v>3853437.9503858341</v>
      </c>
      <c r="AI58" s="3">
        <f>(Y58-실제값!Y58)^2</f>
        <v>1785127.7516771534</v>
      </c>
      <c r="AJ58" s="3">
        <f>(Z58-실제값!Z58)^2</f>
        <v>2649.1814035969714</v>
      </c>
      <c r="AK58" s="3">
        <f>(AA58-실제값!AA58)^2</f>
        <v>15035869.559497744</v>
      </c>
      <c r="AL58" s="3">
        <f>(AB58-실제값!AB58)^2</f>
        <v>42002367.770812027</v>
      </c>
      <c r="AM58" s="3">
        <f>(AC58-실제값!AC58)^2</f>
        <v>18753527.871628627</v>
      </c>
      <c r="AN58" s="3">
        <f>(AD58-실제값!AD58)^2</f>
        <v>11514143.458669867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INDEX(전체모델결과!$A$2:$I$910,MATCH(GLM1차!$A59&amp;"_"&amp;GLM1차!W$3,전체모델결과!$A$2:$A$910,0),7)</f>
        <v>76914.13489763219</v>
      </c>
      <c r="X59" s="8">
        <f>INDEX(전체모델결과!$A$2:$I$910,MATCH(GLM1차!$A59&amp;"_"&amp;GLM1차!X$3,전체모델결과!$A$2:$A$910,0),7)</f>
        <v>76396.707746828761</v>
      </c>
      <c r="Y59" s="8">
        <f>INDEX(전체모델결과!$A$2:$I$910,MATCH(GLM1차!$A59&amp;"_"&amp;GLM1차!Y$3,전체모델결과!$A$2:$A$910,0),7)</f>
        <v>75882.761501800909</v>
      </c>
      <c r="Z59" s="8">
        <f>INDEX(전체모델결과!$A$2:$I$910,MATCH(GLM1차!$A59&amp;"_"&amp;GLM1차!Z$3,전체모델결과!$A$2:$A$910,0),7)</f>
        <v>75372.272745329537</v>
      </c>
      <c r="AA59" s="8">
        <f>INDEX(전체모델결과!$A$2:$I$910,MATCH(GLM1차!$A59&amp;"_"&amp;GLM1차!AA$3,전체모델결과!$A$2:$A$910,0),7)</f>
        <v>74865.218217730668</v>
      </c>
      <c r="AB59" s="8">
        <f>INDEX(전체모델결과!$A$2:$I$910,MATCH(GLM1차!$A59&amp;"_"&amp;GLM1차!AB$3,전체모델결과!$A$2:$A$910,0),7)</f>
        <v>74361.574815796368</v>
      </c>
      <c r="AC59" s="8">
        <f>INDEX(전체모델결과!$A$2:$I$910,MATCH(GLM1차!$A59&amp;"_"&amp;GLM1차!AC$3,전체모델결과!$A$2:$A$910,0),7)</f>
        <v>73861.319591741732</v>
      </c>
      <c r="AD59" s="8">
        <f>INDEX(전체모델결과!$A$2:$I$910,MATCH(GLM1차!$A59&amp;"_"&amp;GLM1차!AD$3,전체모델결과!$A$2:$A$910,0),7)</f>
        <v>73364.429752158918</v>
      </c>
      <c r="AE59" s="8">
        <f>INDEX(전체모델결과!$A$2:$I$910,MATCH(GLM1차!$A59&amp;"_"&amp;GLM1차!AE$3,전체모델결과!$A$2:$A$910,0),7)</f>
        <v>72870.882656979316</v>
      </c>
      <c r="AG59" s="3">
        <f>(W59-실제값!W59)^2</f>
        <v>3381186.8712604665</v>
      </c>
      <c r="AH59" s="3">
        <f>(X59-실제값!X59)^2</f>
        <v>4526970.6617394816</v>
      </c>
      <c r="AI59" s="3">
        <f>(Y59-실제값!Y59)^2</f>
        <v>4556138.6482428024</v>
      </c>
      <c r="AJ59" s="3">
        <f>(Z59-실제값!Z59)^2</f>
        <v>3711359.0645293035</v>
      </c>
      <c r="AK59" s="3">
        <f>(AA59-실제값!AA59)^2</f>
        <v>32727107.124375146</v>
      </c>
      <c r="AL59" s="3">
        <f>(AB59-실제값!AB59)^2</f>
        <v>25444469.698776674</v>
      </c>
      <c r="AM59" s="3">
        <f>(AC59-실제값!AC59)^2</f>
        <v>25854758.846459858</v>
      </c>
      <c r="AN59" s="3">
        <f>(AD59-실제값!AD59)^2</f>
        <v>621402.30745937943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INDEX(전체모델결과!$A$2:$I$910,MATCH(GLM1차!$A60&amp;"_"&amp;GLM1차!W$3,전체모델결과!$A$2:$A$910,0),7)</f>
        <v>81816.950166037568</v>
      </c>
      <c r="X60" s="8">
        <f>INDEX(전체모델결과!$A$2:$I$910,MATCH(GLM1차!$A60&amp;"_"&amp;GLM1차!X$3,전체모델결과!$A$2:$A$910,0),7)</f>
        <v>81160.909785405209</v>
      </c>
      <c r="Y60" s="8">
        <f>INDEX(전체모델결과!$A$2:$I$910,MATCH(GLM1차!$A60&amp;"_"&amp;GLM1차!Y$3,전체모델결과!$A$2:$A$910,0),7)</f>
        <v>80510.129793728265</v>
      </c>
      <c r="Z60" s="8">
        <f>INDEX(전체모델결과!$A$2:$I$910,MATCH(GLM1차!$A60&amp;"_"&amp;GLM1차!Z$3,전체모델결과!$A$2:$A$910,0),7)</f>
        <v>79864.568011145908</v>
      </c>
      <c r="AA60" s="8">
        <f>INDEX(전체모델결과!$A$2:$I$910,MATCH(GLM1차!$A60&amp;"_"&amp;GLM1차!AA$3,전체모델결과!$A$2:$A$910,0),7)</f>
        <v>79224.18259601196</v>
      </c>
      <c r="AB60" s="8">
        <f>INDEX(전체모델결과!$A$2:$I$910,MATCH(GLM1차!$A60&amp;"_"&amp;GLM1차!AB$3,전체모델결과!$A$2:$A$910,0),7)</f>
        <v>78588.932042182947</v>
      </c>
      <c r="AC60" s="8">
        <f>INDEX(전체모델결과!$A$2:$I$910,MATCH(GLM1차!$A60&amp;"_"&amp;GLM1차!AC$3,전체모델결과!$A$2:$A$910,0),7)</f>
        <v>77958.775176327676</v>
      </c>
      <c r="AD60" s="8">
        <f>INDEX(전체모델결과!$A$2:$I$910,MATCH(GLM1차!$A60&amp;"_"&amp;GLM1차!AD$3,전체모델결과!$A$2:$A$910,0),7)</f>
        <v>77333.671155259653</v>
      </c>
      <c r="AE60" s="8">
        <f>INDEX(전체모델결과!$A$2:$I$910,MATCH(GLM1차!$A60&amp;"_"&amp;GLM1차!AE$3,전체모델결과!$A$2:$A$910,0),7)</f>
        <v>76713.57946328829</v>
      </c>
      <c r="AG60" s="3">
        <f>(W60-실제값!W60)^2</f>
        <v>5923950.5310278405</v>
      </c>
      <c r="AH60" s="3">
        <f>(X60-실제값!X60)^2</f>
        <v>8926878.8715546411</v>
      </c>
      <c r="AI60" s="3">
        <f>(Y60-실제값!Y60)^2</f>
        <v>16655967.273136001</v>
      </c>
      <c r="AJ60" s="3">
        <f>(Z60-실제값!Z60)^2</f>
        <v>14331800.842203679</v>
      </c>
      <c r="AK60" s="3">
        <f>(AA60-실제값!AA60)^2</f>
        <v>91337115.337681651</v>
      </c>
      <c r="AL60" s="3">
        <f>(AB60-실제값!AB60)^2</f>
        <v>81956555.240261555</v>
      </c>
      <c r="AM60" s="3">
        <f>(AC60-실제값!AC60)^2</f>
        <v>30833599.356378477</v>
      </c>
      <c r="AN60" s="3">
        <f>(AD60-실제값!AD60)^2</f>
        <v>12516383.667598384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INDEX(전체모델결과!$A$2:$I$910,MATCH(GLM1차!$A61&amp;"_"&amp;GLM1차!W$3,전체모델결과!$A$2:$A$910,0),7)</f>
        <v>88066.422683490557</v>
      </c>
      <c r="X61" s="8">
        <f>INDEX(전체모델결과!$A$2:$I$910,MATCH(GLM1차!$A61&amp;"_"&amp;GLM1차!X$3,전체모델결과!$A$2:$A$910,0),7)</f>
        <v>87332.620461658429</v>
      </c>
      <c r="Y61" s="8">
        <f>INDEX(전체모델결과!$A$2:$I$910,MATCH(GLM1차!$A61&amp;"_"&amp;GLM1차!Y$3,전체모델결과!$A$2:$A$910,0),7)</f>
        <v>86604.932553140388</v>
      </c>
      <c r="Z61" s="8">
        <f>INDEX(전체모델결과!$A$2:$I$910,MATCH(GLM1차!$A61&amp;"_"&amp;GLM1차!Z$3,전체모델결과!$A$2:$A$910,0),7)</f>
        <v>85883.308011202113</v>
      </c>
      <c r="AA61" s="8">
        <f>INDEX(전체모델결과!$A$2:$I$910,MATCH(GLM1차!$A61&amp;"_"&amp;GLM1차!AA$3,전체모델결과!$A$2:$A$910,0),7)</f>
        <v>85167.69631361519</v>
      </c>
      <c r="AB61" s="8">
        <f>INDEX(전체모델결과!$A$2:$I$910,MATCH(GLM1차!$A61&amp;"_"&amp;GLM1차!AB$3,전체모델결과!$A$2:$A$910,0),7)</f>
        <v>84458.047359122153</v>
      </c>
      <c r="AC61" s="8">
        <f>INDEX(전체모델결과!$A$2:$I$910,MATCH(GLM1차!$A61&amp;"_"&amp;GLM1차!AC$3,전체모델결과!$A$2:$A$910,0),7)</f>
        <v>83754.311463927836</v>
      </c>
      <c r="AD61" s="8">
        <f>INDEX(전체모델결과!$A$2:$I$910,MATCH(GLM1차!$A61&amp;"_"&amp;GLM1차!AD$3,전체모델결과!$A$2:$A$910,0),7)</f>
        <v>83056.439358220086</v>
      </c>
      <c r="AE61" s="8">
        <f>INDEX(전체모델결과!$A$2:$I$910,MATCH(GLM1차!$A61&amp;"_"&amp;GLM1차!AE$3,전체모델결과!$A$2:$A$910,0),7)</f>
        <v>82364.382182722344</v>
      </c>
      <c r="AG61" s="3">
        <f>(W61-실제값!W61)^2</f>
        <v>30437597.385393396</v>
      </c>
      <c r="AH61" s="3">
        <f>(X61-실제값!X61)^2</f>
        <v>21047653.284473576</v>
      </c>
      <c r="AI61" s="3">
        <f>(Y61-실제값!Y61)^2</f>
        <v>27623480.115445152</v>
      </c>
      <c r="AJ61" s="3">
        <f>(Z61-실제값!Z61)^2</f>
        <v>25247923.452483777</v>
      </c>
      <c r="AK61" s="3">
        <f>(AA61-실제값!AA61)^2</f>
        <v>91947217.01037243</v>
      </c>
      <c r="AL61" s="3">
        <f>(AB61-실제값!AB61)^2</f>
        <v>116689449.95682341</v>
      </c>
      <c r="AM61" s="3">
        <f>(AC61-실제값!AC61)^2</f>
        <v>52027710.152724728</v>
      </c>
      <c r="AN61" s="3">
        <f>(AD61-실제값!AD61)^2</f>
        <v>31681066.326799087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INDEX(전체모델결과!$A$2:$I$910,MATCH(GLM1차!$A62&amp;"_"&amp;GLM1차!W$3,전체모델결과!$A$2:$A$910,0),7)</f>
        <v>93497.756859536632</v>
      </c>
      <c r="X62" s="8">
        <f>INDEX(전체모델결과!$A$2:$I$910,MATCH(GLM1차!$A62&amp;"_"&amp;GLM1차!X$3,전체모델결과!$A$2:$A$910,0),7)</f>
        <v>92513.836178964688</v>
      </c>
      <c r="Y62" s="8">
        <f>INDEX(전체모델결과!$A$2:$I$910,MATCH(GLM1차!$A62&amp;"_"&amp;GLM1차!Y$3,전체모델결과!$A$2:$A$910,0),7)</f>
        <v>91540.269756485926</v>
      </c>
      <c r="Z62" s="8">
        <f>INDEX(전체모델결과!$A$2:$I$910,MATCH(GLM1차!$A62&amp;"_"&amp;GLM1차!Z$3,전체모델결과!$A$2:$A$910,0),7)</f>
        <v>90576.948629393519</v>
      </c>
      <c r="AA62" s="8">
        <f>INDEX(전체모델결과!$A$2:$I$910,MATCH(GLM1차!$A62&amp;"_"&amp;GLM1차!AA$3,전체모델결과!$A$2:$A$910,0),7)</f>
        <v>89623.764981645902</v>
      </c>
      <c r="AB62" s="8">
        <f>INDEX(전체모델결과!$A$2:$I$910,MATCH(GLM1차!$A62&amp;"_"&amp;GLM1차!AB$3,전체모델결과!$A$2:$A$910,0),7)</f>
        <v>88680.612131801186</v>
      </c>
      <c r="AC62" s="8">
        <f>INDEX(전체모델결과!$A$2:$I$910,MATCH(GLM1차!$A62&amp;"_"&amp;GLM1차!AC$3,전체모델결과!$A$2:$A$910,0),7)</f>
        <v>87747.384521075262</v>
      </c>
      <c r="AD62" s="8">
        <f>INDEX(전체모델결과!$A$2:$I$910,MATCH(GLM1차!$A62&amp;"_"&amp;GLM1차!AD$3,전체모델결과!$A$2:$A$910,0),7)</f>
        <v>86823.977701528886</v>
      </c>
      <c r="AE62" s="8">
        <f>INDEX(전체모델결과!$A$2:$I$910,MATCH(GLM1차!$A62&amp;"_"&amp;GLM1차!AE$3,전체모델결과!$A$2:$A$910,0),7)</f>
        <v>85910.288324377398</v>
      </c>
      <c r="AG62" s="3">
        <f>(W62-실제값!W62)^2</f>
        <v>39759792.563439123</v>
      </c>
      <c r="AH62" s="3">
        <f>(X62-실제값!X62)^2</f>
        <v>47780537.707698137</v>
      </c>
      <c r="AI62" s="3">
        <f>(Y62-실제값!Y62)^2</f>
        <v>57969182.945295162</v>
      </c>
      <c r="AJ62" s="3">
        <f>(Z62-실제값!Z62)^2</f>
        <v>47658939.513754569</v>
      </c>
      <c r="AK62" s="3">
        <f>(AA62-실제값!AA62)^2</f>
        <v>145127689.61365387</v>
      </c>
      <c r="AL62" s="3">
        <f>(AB62-실제값!AB62)^2</f>
        <v>231102189.37037885</v>
      </c>
      <c r="AM62" s="3">
        <f>(AC62-실제값!AC62)^2</f>
        <v>177600368.3145647</v>
      </c>
      <c r="AN62" s="3">
        <f>(AD62-실제값!AD62)^2</f>
        <v>98803788.22496596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INDEX(전체모델결과!$A$2:$I$910,MATCH(GLM1차!$A63&amp;"_"&amp;GLM1차!W$3,전체모델결과!$A$2:$A$910,0),7)</f>
        <v>100649.43843947025</v>
      </c>
      <c r="X63" s="8">
        <f>INDEX(전체모델결과!$A$2:$I$910,MATCH(GLM1차!$A63&amp;"_"&amp;GLM1차!X$3,전체모델결과!$A$2:$A$910,0),7)</f>
        <v>99596.704433248582</v>
      </c>
      <c r="Y63" s="8">
        <f>INDEX(전체모델결과!$A$2:$I$910,MATCH(GLM1차!$A63&amp;"_"&amp;GLM1차!Y$3,전체모델결과!$A$2:$A$910,0),7)</f>
        <v>98554.981406373045</v>
      </c>
      <c r="Z63" s="8">
        <f>INDEX(전체모델결과!$A$2:$I$910,MATCH(GLM1차!$A63&amp;"_"&amp;GLM1차!Z$3,전체모델결과!$A$2:$A$910,0),7)</f>
        <v>97524.154190467336</v>
      </c>
      <c r="AA63" s="8">
        <f>INDEX(전체모델결과!$A$2:$I$910,MATCH(GLM1차!$A63&amp;"_"&amp;GLM1차!AA$3,전체모델결과!$A$2:$A$910,0),7)</f>
        <v>96504.108821748741</v>
      </c>
      <c r="AB63" s="8">
        <f>INDEX(전체모델결과!$A$2:$I$910,MATCH(GLM1차!$A63&amp;"_"&amp;GLM1차!AB$3,전체모델결과!$A$2:$A$910,0),7)</f>
        <v>95494.732528428765</v>
      </c>
      <c r="AC63" s="8">
        <f>INDEX(전체모델결과!$A$2:$I$910,MATCH(GLM1차!$A63&amp;"_"&amp;GLM1차!AC$3,전체모델결과!$A$2:$A$910,0),7)</f>
        <v>94495.91371824556</v>
      </c>
      <c r="AD63" s="8">
        <f>INDEX(전체모델결과!$A$2:$I$910,MATCH(GLM1차!$A63&amp;"_"&amp;GLM1차!AD$3,전체모델결과!$A$2:$A$910,0),7)</f>
        <v>93507.541966126839</v>
      </c>
      <c r="AE63" s="8">
        <f>INDEX(전체모델결과!$A$2:$I$910,MATCH(GLM1차!$A63&amp;"_"&amp;GLM1차!AE$3,전체모델결과!$A$2:$A$910,0),7)</f>
        <v>92529.508001981667</v>
      </c>
      <c r="AG63" s="3">
        <f>(W63-실제값!W63)^2</f>
        <v>86766497.268134251</v>
      </c>
      <c r="AH63" s="3">
        <f>(X63-실제값!X63)^2</f>
        <v>73833767.733418599</v>
      </c>
      <c r="AI63" s="3">
        <f>(Y63-실제값!Y63)^2</f>
        <v>82399008.303953573</v>
      </c>
      <c r="AJ63" s="3">
        <f>(Z63-실제값!Z63)^2</f>
        <v>82085520.200897232</v>
      </c>
      <c r="AK63" s="3">
        <f>(AA63-실제값!AA63)^2</f>
        <v>193349211.07190505</v>
      </c>
      <c r="AL63" s="3">
        <f>(AB63-실제값!AB63)^2</f>
        <v>208074070.99512643</v>
      </c>
      <c r="AM63" s="3">
        <f>(AC63-실제값!AC63)^2</f>
        <v>201318774.95709985</v>
      </c>
      <c r="AN63" s="3">
        <f>(AD63-실제값!AD63)^2</f>
        <v>121735154.92844351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INDEX(전체모델결과!$A$2:$I$910,MATCH(GLM1차!$A64&amp;"_"&amp;GLM1차!W$3,전체모델결과!$A$2:$A$910,0),7)</f>
        <v>108197.59439622529</v>
      </c>
      <c r="X64" s="8">
        <f>INDEX(전체모델결과!$A$2:$I$910,MATCH(GLM1차!$A64&amp;"_"&amp;GLM1차!X$3,전체모델결과!$A$2:$A$910,0),7)</f>
        <v>106925.4829806546</v>
      </c>
      <c r="Y64" s="8">
        <f>INDEX(전체모델결과!$A$2:$I$910,MATCH(GLM1차!$A64&amp;"_"&amp;GLM1차!Y$3,전체모델결과!$A$2:$A$910,0),7)</f>
        <v>105668.32815873699</v>
      </c>
      <c r="Z64" s="8">
        <f>INDEX(전체모델결과!$A$2:$I$910,MATCH(GLM1차!$A64&amp;"_"&amp;GLM1차!Z$3,전체모델결과!$A$2:$A$910,0),7)</f>
        <v>104425.95408133615</v>
      </c>
      <c r="AA64" s="8">
        <f>INDEX(전체모델결과!$A$2:$I$910,MATCH(GLM1차!$A64&amp;"_"&amp;GLM1차!AA$3,전체모델결과!$A$2:$A$910,0),7)</f>
        <v>103198.18696682659</v>
      </c>
      <c r="AB64" s="8">
        <f>INDEX(전체모델결과!$A$2:$I$910,MATCH(GLM1차!$A64&amp;"_"&amp;GLM1차!AB$3,전체모델결과!$A$2:$A$910,0),7)</f>
        <v>101984.85507678523</v>
      </c>
      <c r="AC64" s="8">
        <f>INDEX(전체모델결과!$A$2:$I$910,MATCH(GLM1차!$A64&amp;"_"&amp;GLM1차!AC$3,전체모델결과!$A$2:$A$910,0),7)</f>
        <v>100785.78869196893</v>
      </c>
      <c r="AD64" s="8">
        <f>INDEX(전체모델결과!$A$2:$I$910,MATCH(GLM1차!$A64&amp;"_"&amp;GLM1차!AD$3,전체모델결과!$A$2:$A$910,0),7)</f>
        <v>99600.820088574343</v>
      </c>
      <c r="AE64" s="8">
        <f>INDEX(전체모델결과!$A$2:$I$910,MATCH(GLM1차!$A64&amp;"_"&amp;GLM1차!AE$3,전체모델결과!$A$2:$A$910,0),7)</f>
        <v>98429.783514776922</v>
      </c>
      <c r="AG64" s="3">
        <f>(W64-실제값!W64)^2</f>
        <v>53113443.332723171</v>
      </c>
      <c r="AH64" s="3">
        <f>(X64-실제값!X64)^2</f>
        <v>117860960.10121079</v>
      </c>
      <c r="AI64" s="3">
        <f>(Y64-실제값!Y64)^2</f>
        <v>87323268.776189983</v>
      </c>
      <c r="AJ64" s="3">
        <f>(Z64-실제값!Z64)^2</f>
        <v>83227229.357523948</v>
      </c>
      <c r="AK64" s="3">
        <f>(AA64-실제값!AA64)^2</f>
        <v>338633751.68118161</v>
      </c>
      <c r="AL64" s="3">
        <f>(AB64-실제값!AB64)^2</f>
        <v>397561340.79729122</v>
      </c>
      <c r="AM64" s="3">
        <f>(AC64-실제값!AC64)^2</f>
        <v>303230428.23967165</v>
      </c>
      <c r="AN64" s="3">
        <f>(AD64-실제값!AD64)^2</f>
        <v>199268204.37923142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INDEX(전체모델결과!$A$2:$I$910,MATCH(GLM1차!$A65&amp;"_"&amp;GLM1차!W$3,전체모델결과!$A$2:$A$910,0),7)</f>
        <v>112754.55861492787</v>
      </c>
      <c r="X65" s="8">
        <f>INDEX(전체모델결과!$A$2:$I$910,MATCH(GLM1차!$A65&amp;"_"&amp;GLM1차!X$3,전체모델결과!$A$2:$A$910,0),7)</f>
        <v>111070.06338786357</v>
      </c>
      <c r="Y65" s="8">
        <f>INDEX(전체모델결과!$A$2:$I$910,MATCH(GLM1차!$A65&amp;"_"&amp;GLM1차!Y$3,전체모델결과!$A$2:$A$910,0),7)</f>
        <v>109410.73365481439</v>
      </c>
      <c r="Z65" s="8">
        <f>INDEX(전체모델결과!$A$2:$I$910,MATCH(GLM1차!$A65&amp;"_"&amp;GLM1차!Z$3,전체모델결과!$A$2:$A$910,0),7)</f>
        <v>107776.19345621797</v>
      </c>
      <c r="AA65" s="8">
        <f>INDEX(전체모델결과!$A$2:$I$910,MATCH(GLM1차!$A65&amp;"_"&amp;GLM1차!AA$3,전체모델결과!$A$2:$A$910,0),7)</f>
        <v>106166.07244915367</v>
      </c>
      <c r="AB65" s="8">
        <f>INDEX(전체모델결과!$A$2:$I$910,MATCH(GLM1차!$A65&amp;"_"&amp;GLM1차!AB$3,전체모델결과!$A$2:$A$910,0),7)</f>
        <v>104580.00582343513</v>
      </c>
      <c r="AC65" s="8">
        <f>INDEX(전체모델결과!$A$2:$I$910,MATCH(GLM1차!$A65&amp;"_"&amp;GLM1차!AC$3,전체모델결과!$A$2:$A$910,0),7)</f>
        <v>103017.63421895288</v>
      </c>
      <c r="AD65" s="8">
        <f>INDEX(전체모델결과!$A$2:$I$910,MATCH(GLM1차!$A65&amp;"_"&amp;GLM1차!AD$3,전체모델결과!$A$2:$A$910,0),7)</f>
        <v>101478.60364425195</v>
      </c>
      <c r="AE65" s="8">
        <f>INDEX(전체모델결과!$A$2:$I$910,MATCH(GLM1차!$A65&amp;"_"&amp;GLM1차!AE$3,전체모델결과!$A$2:$A$910,0),7)</f>
        <v>99962.565396329432</v>
      </c>
      <c r="AG65" s="3">
        <f>(W65-실제값!W65)^2</f>
        <v>193191825.74338967</v>
      </c>
      <c r="AH65" s="3">
        <f>(X65-실제값!X65)^2</f>
        <v>173128428.53779295</v>
      </c>
      <c r="AI65" s="3">
        <f>(Y65-실제값!Y65)^2</f>
        <v>285861769.50166655</v>
      </c>
      <c r="AJ65" s="3">
        <f>(Z65-실제값!Z65)^2</f>
        <v>281759257.96568602</v>
      </c>
      <c r="AK65" s="3">
        <f>(AA65-실제값!AA65)^2</f>
        <v>625031125.23287797</v>
      </c>
      <c r="AL65" s="3">
        <f>(AB65-실제값!AB65)^2</f>
        <v>686423293.18101573</v>
      </c>
      <c r="AM65" s="3">
        <f>(AC65-실제값!AC65)^2</f>
        <v>554024704.29251289</v>
      </c>
      <c r="AN65" s="3">
        <f>(AD65-실제값!AD65)^2</f>
        <v>444130203.113419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INDEX(전체모델결과!$A$2:$I$910,MATCH(GLM1차!$A66&amp;"_"&amp;GLM1차!W$3,전체모델결과!$A$2:$A$910,0),7)</f>
        <v>120986.1255762276</v>
      </c>
      <c r="X66" s="8">
        <f>INDEX(전체모델결과!$A$2:$I$910,MATCH(GLM1차!$A66&amp;"_"&amp;GLM1차!X$3,전체모델결과!$A$2:$A$910,0),7)</f>
        <v>119008.54119150362</v>
      </c>
      <c r="Y66" s="8">
        <f>INDEX(전체모델결과!$A$2:$I$910,MATCH(GLM1차!$A66&amp;"_"&amp;GLM1차!Y$3,전체모델결과!$A$2:$A$910,0),7)</f>
        <v>117063.28150500501</v>
      </c>
      <c r="Z66" s="8">
        <f>INDEX(전체모델결과!$A$2:$I$910,MATCH(GLM1차!$A66&amp;"_"&amp;GLM1차!Z$3,전체모델결과!$A$2:$A$910,0),7)</f>
        <v>115149.81815186222</v>
      </c>
      <c r="AA66" s="8">
        <f>INDEX(전체모델결과!$A$2:$I$910,MATCH(GLM1차!$A66&amp;"_"&amp;GLM1차!AA$3,전체모델결과!$A$2:$A$910,0),7)</f>
        <v>113267.63140361769</v>
      </c>
      <c r="AB66" s="8">
        <f>INDEX(전체모델결과!$A$2:$I$910,MATCH(GLM1차!$A66&amp;"_"&amp;GLM1차!AB$3,전체모델결과!$A$2:$A$910,0),7)</f>
        <v>111416.21002706212</v>
      </c>
      <c r="AC66" s="8">
        <f>INDEX(전체모델결과!$A$2:$I$910,MATCH(GLM1차!$A66&amp;"_"&amp;GLM1차!AC$3,전체모델결과!$A$2:$A$910,0),7)</f>
        <v>109595.05114537018</v>
      </c>
      <c r="AD66" s="8">
        <f>INDEX(전체모델결과!$A$2:$I$910,MATCH(GLM1차!$A66&amp;"_"&amp;GLM1차!AD$3,전체모델결과!$A$2:$A$910,0),7)</f>
        <v>107803.66010151405</v>
      </c>
      <c r="AE66" s="8">
        <f>INDEX(전체모델결과!$A$2:$I$910,MATCH(GLM1차!$A66&amp;"_"&amp;GLM1차!AE$3,전체모델결과!$A$2:$A$910,0),7)</f>
        <v>106041.55032390553</v>
      </c>
      <c r="AG66" s="3">
        <f>(W66-실제값!W66)^2</f>
        <v>211144470.97311673</v>
      </c>
      <c r="AH66" s="3">
        <f>(X66-실제값!X66)^2</f>
        <v>215703043.72623685</v>
      </c>
      <c r="AI66" s="3">
        <f>(Y66-실제값!Y66)^2</f>
        <v>323563216.61488497</v>
      </c>
      <c r="AJ66" s="3">
        <f>(Z66-실제값!Z66)^2</f>
        <v>432917146.25284135</v>
      </c>
      <c r="AK66" s="3">
        <f>(AA66-실제값!AA66)^2</f>
        <v>650957042.97262585</v>
      </c>
      <c r="AL66" s="3">
        <f>(AB66-실제값!AB66)^2</f>
        <v>852975299.08080173</v>
      </c>
      <c r="AM66" s="3">
        <f>(AC66-실제값!AC66)^2</f>
        <v>793868040.79080439</v>
      </c>
      <c r="AN66" s="3">
        <f>(AD66-실제값!AD66)^2</f>
        <v>651668496.74967754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INDEX(전체모델결과!$A$2:$I$910,MATCH(GLM1차!$A67&amp;"_"&amp;GLM1차!W$3,전체모델결과!$A$2:$A$910,0),7)</f>
        <v>130598.26404410884</v>
      </c>
      <c r="X67" s="8">
        <f>INDEX(전체모델결과!$A$2:$I$910,MATCH(GLM1차!$A67&amp;"_"&amp;GLM1차!X$3,전체모델결과!$A$2:$A$910,0),7)</f>
        <v>128493.28974890434</v>
      </c>
      <c r="Y67" s="8">
        <f>INDEX(전체모델결과!$A$2:$I$910,MATCH(GLM1차!$A67&amp;"_"&amp;GLM1차!Y$3,전체모델결과!$A$2:$A$910,0),7)</f>
        <v>126422.24329198914</v>
      </c>
      <c r="Z67" s="8">
        <f>INDEX(전체모델결과!$A$2:$I$910,MATCH(GLM1차!$A67&amp;"_"&amp;GLM1차!Z$3,전체모델결과!$A$2:$A$910,0),7)</f>
        <v>124384.57782668213</v>
      </c>
      <c r="AA67" s="8">
        <f>INDEX(전체모델결과!$A$2:$I$910,MATCH(GLM1차!$A67&amp;"_"&amp;GLM1차!AA$3,전체모델결과!$A$2:$A$910,0),7)</f>
        <v>122379.75532033767</v>
      </c>
      <c r="AB67" s="8">
        <f>INDEX(전체모델결과!$A$2:$I$910,MATCH(GLM1차!$A67&amp;"_"&amp;GLM1차!AB$3,전체모델결과!$A$2:$A$910,0),7)</f>
        <v>120407.24641228876</v>
      </c>
      <c r="AC67" s="8">
        <f>INDEX(전체모델결과!$A$2:$I$910,MATCH(GLM1차!$A67&amp;"_"&amp;GLM1차!AC$3,전체모델결과!$A$2:$A$910,0),7)</f>
        <v>118466.53027406559</v>
      </c>
      <c r="AD67" s="8">
        <f>INDEX(전체모델결과!$A$2:$I$910,MATCH(GLM1차!$A67&amp;"_"&amp;GLM1차!AD$3,전체모델결과!$A$2:$A$910,0),7)</f>
        <v>116557.09447188102</v>
      </c>
      <c r="AE67" s="8">
        <f>INDEX(전체모델결과!$A$2:$I$910,MATCH(GLM1차!$A67&amp;"_"&amp;GLM1차!AE$3,전체모델결과!$A$2:$A$910,0),7)</f>
        <v>114678.43483131973</v>
      </c>
      <c r="AG67" s="3">
        <f>(W67-실제값!W67)^2</f>
        <v>177012151.67124096</v>
      </c>
      <c r="AH67" s="3">
        <f>(X67-실제값!X67)^2</f>
        <v>316336260.01405734</v>
      </c>
      <c r="AI67" s="3">
        <f>(Y67-실제값!Y67)^2</f>
        <v>404833922.84156412</v>
      </c>
      <c r="AJ67" s="3">
        <f>(Z67-실제값!Z67)^2</f>
        <v>403766893.03516567</v>
      </c>
      <c r="AK67" s="3">
        <f>(AA67-실제값!AA67)^2</f>
        <v>918860580.73871779</v>
      </c>
      <c r="AL67" s="3">
        <f>(AB67-실제값!AB67)^2</f>
        <v>920825162.26793182</v>
      </c>
      <c r="AM67" s="3">
        <f>(AC67-실제값!AC67)^2</f>
        <v>822806179.03985178</v>
      </c>
      <c r="AN67" s="3">
        <f>(AD67-실제값!AD67)^2</f>
        <v>768958132.10320556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INDEX(전체모델결과!$A$2:$I$910,MATCH(GLM1차!$A68&amp;"_"&amp;GLM1차!W$3,전체모델결과!$A$2:$A$910,0),7)</f>
        <v>139634.12576189404</v>
      </c>
      <c r="X68" s="8">
        <f>INDEX(전체모델결과!$A$2:$I$910,MATCH(GLM1차!$A68&amp;"_"&amp;GLM1차!X$3,전체모델결과!$A$2:$A$910,0),7)</f>
        <v>137256.63157421036</v>
      </c>
      <c r="Y68" s="8">
        <f>INDEX(전체모델결과!$A$2:$I$910,MATCH(GLM1차!$A68&amp;"_"&amp;GLM1차!Y$3,전체모델결과!$A$2:$A$910,0),7)</f>
        <v>134919.61802535068</v>
      </c>
      <c r="Z68" s="8">
        <f>INDEX(전체모델결과!$A$2:$I$910,MATCH(GLM1차!$A68&amp;"_"&amp;GLM1차!Z$3,전체모델결과!$A$2:$A$910,0),7)</f>
        <v>132622.39586773221</v>
      </c>
      <c r="AA68" s="8">
        <f>INDEX(전체모델결과!$A$2:$I$910,MATCH(GLM1차!$A68&amp;"_"&amp;GLM1차!AA$3,전체모델결과!$A$2:$A$910,0),7)</f>
        <v>130364.2875893169</v>
      </c>
      <c r="AB68" s="8">
        <f>INDEX(전체모델결과!$A$2:$I$910,MATCH(GLM1차!$A68&amp;"_"&amp;GLM1차!AB$3,전체모델결과!$A$2:$A$910,0),7)</f>
        <v>128144.62721378831</v>
      </c>
      <c r="AC68" s="8">
        <f>INDEX(전체모델결과!$A$2:$I$910,MATCH(GLM1차!$A68&amp;"_"&amp;GLM1차!AC$3,전체모델결과!$A$2:$A$910,0),7)</f>
        <v>125962.760104145</v>
      </c>
      <c r="AD68" s="8">
        <f>INDEX(전체모델결과!$A$2:$I$910,MATCH(GLM1차!$A68&amp;"_"&amp;GLM1차!AD$3,전체모델결과!$A$2:$A$910,0),7)</f>
        <v>123818.04276962414</v>
      </c>
      <c r="AE68" s="8">
        <f>INDEX(전체모델결과!$A$2:$I$910,MATCH(GLM1차!$A68&amp;"_"&amp;GLM1차!AE$3,전체모델결과!$A$2:$A$910,0),7)</f>
        <v>121709.84267592178</v>
      </c>
      <c r="AG68" s="3">
        <f>(W68-실제값!W68)^2</f>
        <v>251029414.17834869</v>
      </c>
      <c r="AH68" s="3">
        <f>(X68-실제값!X68)^2</f>
        <v>350184854.72526795</v>
      </c>
      <c r="AI68" s="3">
        <f>(Y68-실제값!Y68)^2</f>
        <v>444657314.54279846</v>
      </c>
      <c r="AJ68" s="3">
        <f>(Z68-실제값!Z68)^2</f>
        <v>412178724.89255756</v>
      </c>
      <c r="AK68" s="3">
        <f>(AA68-실제값!AA68)^2</f>
        <v>868800040.84006548</v>
      </c>
      <c r="AL68" s="3">
        <f>(AB68-실제값!AB68)^2</f>
        <v>1257152285.3503711</v>
      </c>
      <c r="AM68" s="3">
        <f>(AC68-실제값!AC68)^2</f>
        <v>1110200977.6675203</v>
      </c>
      <c r="AN68" s="3">
        <f>(AD68-실제값!AD68)^2</f>
        <v>885893226.89532137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INDEX(전체모델결과!$A$2:$I$910,MATCH(GLM1차!$A69&amp;"_"&amp;GLM1차!W$3,전체모델결과!$A$2:$A$910,0),7)</f>
        <v>148752.2845459331</v>
      </c>
      <c r="X69" s="8">
        <f>INDEX(전체모델결과!$A$2:$I$910,MATCH(GLM1차!$A69&amp;"_"&amp;GLM1차!X$3,전체모델결과!$A$2:$A$910,0),7)</f>
        <v>146092.83669113781</v>
      </c>
      <c r="Y69" s="8">
        <f>INDEX(전체모델결과!$A$2:$I$910,MATCH(GLM1차!$A69&amp;"_"&amp;GLM1차!Y$3,전체모델결과!$A$2:$A$910,0),7)</f>
        <v>143480.93541967144</v>
      </c>
      <c r="Z69" s="8">
        <f>INDEX(전체모델결과!$A$2:$I$910,MATCH(GLM1차!$A69&amp;"_"&amp;GLM1차!Z$3,전체모델결과!$A$2:$A$910,0),7)</f>
        <v>140915.7306762923</v>
      </c>
      <c r="AA69" s="8">
        <f>INDEX(전체모델결과!$A$2:$I$910,MATCH(GLM1차!$A69&amp;"_"&amp;GLM1차!AA$3,전체모델결과!$A$2:$A$910,0),7)</f>
        <v>138396.3876033588</v>
      </c>
      <c r="AB69" s="8">
        <f>INDEX(전체모델결과!$A$2:$I$910,MATCH(GLM1차!$A69&amp;"_"&amp;GLM1차!AB$3,전체모델결과!$A$2:$A$910,0),7)</f>
        <v>135922.08626912034</v>
      </c>
      <c r="AC69" s="8">
        <f>INDEX(전체모델결과!$A$2:$I$910,MATCH(GLM1차!$A69&amp;"_"&amp;GLM1차!AC$3,전체모델결과!$A$2:$A$910,0),7)</f>
        <v>133492.02140086651</v>
      </c>
      <c r="AD69" s="8">
        <f>INDEX(전체모델결과!$A$2:$I$910,MATCH(GLM1차!$A69&amp;"_"&amp;GLM1차!AD$3,전체모델결과!$A$2:$A$910,0),7)</f>
        <v>131105.40212284759</v>
      </c>
      <c r="AE69" s="8">
        <f>INDEX(전체모델결과!$A$2:$I$910,MATCH(GLM1차!$A69&amp;"_"&amp;GLM1차!AE$3,전체모델결과!$A$2:$A$910,0),7)</f>
        <v>128761.45169887938</v>
      </c>
      <c r="AG69" s="3">
        <f>(W69-실제값!W69)^2</f>
        <v>206185791.24543464</v>
      </c>
      <c r="AH69" s="3">
        <f>(X69-실제값!X69)^2</f>
        <v>367016513.25472564</v>
      </c>
      <c r="AI69" s="3">
        <f>(Y69-실제값!Y69)^2</f>
        <v>514417089.25846535</v>
      </c>
      <c r="AJ69" s="3">
        <f>(Z69-실제값!Z69)^2</f>
        <v>615904619.80411887</v>
      </c>
      <c r="AK69" s="3">
        <f>(AA69-실제값!AA69)^2</f>
        <v>1009985480.1595428</v>
      </c>
      <c r="AL69" s="3">
        <f>(AB69-실제값!AB69)^2</f>
        <v>1310702169.238265</v>
      </c>
      <c r="AM69" s="3">
        <f>(AC69-실제값!AC69)^2</f>
        <v>1400591870.3696983</v>
      </c>
      <c r="AN69" s="3">
        <f>(AD69-실제값!AD69)^2</f>
        <v>1008050126.2847614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INDEX(전체모델결과!$A$2:$I$910,MATCH(GLM1차!$A70&amp;"_"&amp;GLM1차!W$3,전체모델결과!$A$2:$A$910,0),7)</f>
        <v>160697.24733953268</v>
      </c>
      <c r="X70" s="8">
        <f>INDEX(전체모델결과!$A$2:$I$910,MATCH(GLM1차!$A70&amp;"_"&amp;GLM1차!X$3,전체모델결과!$A$2:$A$910,0),7)</f>
        <v>157818.31417801583</v>
      </c>
      <c r="Y70" s="8">
        <f>INDEX(전체모델결과!$A$2:$I$910,MATCH(GLM1차!$A70&amp;"_"&amp;GLM1차!Y$3,전체모델결과!$A$2:$A$910,0),7)</f>
        <v>154990.95785608832</v>
      </c>
      <c r="Z70" s="8">
        <f>INDEX(전체모델결과!$A$2:$I$910,MATCH(GLM1차!$A70&amp;"_"&amp;GLM1차!Z$3,전체모델결과!$A$2:$A$910,0),7)</f>
        <v>152214.2543611977</v>
      </c>
      <c r="AA70" s="8">
        <f>INDEX(전체모델결과!$A$2:$I$910,MATCH(GLM1차!$A70&amp;"_"&amp;GLM1차!AA$3,전체모델결과!$A$2:$A$910,0),7)</f>
        <v>149487.29623471454</v>
      </c>
      <c r="AB70" s="8">
        <f>INDEX(전체모델결과!$A$2:$I$910,MATCH(GLM1차!$A70&amp;"_"&amp;GLM1차!AB$3,전체모델결과!$A$2:$A$910,0),7)</f>
        <v>146809.19227537097</v>
      </c>
      <c r="AC70" s="8">
        <f>INDEX(전체모델결과!$A$2:$I$910,MATCH(GLM1차!$A70&amp;"_"&amp;GLM1차!AC$3,전체모델결과!$A$2:$A$910,0),7)</f>
        <v>144179.06724800161</v>
      </c>
      <c r="AD70" s="8">
        <f>INDEX(전체모델결과!$A$2:$I$910,MATCH(GLM1차!$A70&amp;"_"&amp;GLM1차!AD$3,전체모델결과!$A$2:$A$910,0),7)</f>
        <v>141596.06159750762</v>
      </c>
      <c r="AE70" s="8">
        <f>INDEX(전체모델결과!$A$2:$I$910,MATCH(GLM1차!$A70&amp;"_"&amp;GLM1차!AE$3,전체모델결과!$A$2:$A$910,0),7)</f>
        <v>139059.33116794436</v>
      </c>
      <c r="AG70" s="3">
        <f>(W70-실제값!W70)^2</f>
        <v>83045794.166187897</v>
      </c>
      <c r="AH70" s="3">
        <f>(X70-실제값!X70)^2</f>
        <v>209281241.00944874</v>
      </c>
      <c r="AI70" s="3">
        <f>(Y70-실제값!Y70)^2</f>
        <v>524617415.95230323</v>
      </c>
      <c r="AJ70" s="3">
        <f>(Z70-실제값!Z70)^2</f>
        <v>626477155.08088708</v>
      </c>
      <c r="AK70" s="3">
        <f>(AA70-실제값!AA70)^2</f>
        <v>1162368778.0505867</v>
      </c>
      <c r="AL70" s="3">
        <f>(AB70-실제값!AB70)^2</f>
        <v>1210446596.818737</v>
      </c>
      <c r="AM70" s="3">
        <f>(AC70-실제값!AC70)^2</f>
        <v>1217577428.55934</v>
      </c>
      <c r="AN70" s="3">
        <f>(AD70-실제값!AD70)^2</f>
        <v>1344684069.4752886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INDEX(전체모델결과!$A$2:$I$910,MATCH(GLM1차!$A71&amp;"_"&amp;GLM1차!W$3,전체모델결과!$A$2:$A$910,0),7)</f>
        <v>172739.64285770932</v>
      </c>
      <c r="X71" s="8">
        <f>INDEX(전체모델결과!$A$2:$I$910,MATCH(GLM1차!$A71&amp;"_"&amp;GLM1차!X$3,전체모델결과!$A$2:$A$910,0),7)</f>
        <v>169571.66574734403</v>
      </c>
      <c r="Y71" s="8">
        <f>INDEX(전체모델결과!$A$2:$I$910,MATCH(GLM1차!$A71&amp;"_"&amp;GLM1차!Y$3,전체모델결과!$A$2:$A$910,0),7)</f>
        <v>166461.78809119645</v>
      </c>
      <c r="Z71" s="8">
        <f>INDEX(전체모델결과!$A$2:$I$910,MATCH(GLM1차!$A71&amp;"_"&amp;GLM1차!Z$3,전체모델결과!$A$2:$A$910,0),7)</f>
        <v>163408.94436812715</v>
      </c>
      <c r="AA71" s="8">
        <f>INDEX(전체모델결과!$A$2:$I$910,MATCH(GLM1차!$A71&amp;"_"&amp;GLM1차!AA$3,전체모델결과!$A$2:$A$910,0),7)</f>
        <v>160412.08859823531</v>
      </c>
      <c r="AB71" s="8">
        <f>INDEX(전체모델결과!$A$2:$I$910,MATCH(GLM1차!$A71&amp;"_"&amp;GLM1차!AB$3,전체모델결과!$A$2:$A$910,0),7)</f>
        <v>157470.19398447894</v>
      </c>
      <c r="AC71" s="8">
        <f>INDEX(전체모델결과!$A$2:$I$910,MATCH(GLM1차!$A71&amp;"_"&amp;GLM1차!AC$3,전체모델결과!$A$2:$A$910,0),7)</f>
        <v>154582.25256087334</v>
      </c>
      <c r="AD71" s="8">
        <f>INDEX(전체모델결과!$A$2:$I$910,MATCH(GLM1차!$A71&amp;"_"&amp;GLM1차!AD$3,전체모델결과!$A$2:$A$910,0),7)</f>
        <v>151747.2748471302</v>
      </c>
      <c r="AE71" s="8">
        <f>INDEX(전체모델결과!$A$2:$I$910,MATCH(GLM1차!$A71&amp;"_"&amp;GLM1차!AE$3,전체모델결과!$A$2:$A$910,0),7)</f>
        <v>148964.28950964162</v>
      </c>
      <c r="AG71" s="3">
        <f>(W71-실제값!W71)^2</f>
        <v>66630447.523308501</v>
      </c>
      <c r="AH71" s="3">
        <f>(X71-실제값!X71)^2</f>
        <v>190712817.66292134</v>
      </c>
      <c r="AI71" s="3">
        <f>(Y71-실제값!Y71)^2</f>
        <v>371814239.36538488</v>
      </c>
      <c r="AJ71" s="3">
        <f>(Z71-실제값!Z71)^2</f>
        <v>604525745.45944214</v>
      </c>
      <c r="AK71" s="3">
        <f>(AA71-실제값!AA71)^2</f>
        <v>1105252855.5527346</v>
      </c>
      <c r="AL71" s="3">
        <f>(AB71-실제값!AB71)^2</f>
        <v>1359146345.8032303</v>
      </c>
      <c r="AM71" s="3">
        <f>(AC71-실제값!AC71)^2</f>
        <v>1339662030.5072074</v>
      </c>
      <c r="AN71" s="3">
        <f>(AD71-실제값!AD71)^2</f>
        <v>1366960949.3250852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INDEX(전체모델결과!$A$2:$I$910,MATCH(GLM1차!$A72&amp;"_"&amp;GLM1차!W$3,전체모델결과!$A$2:$A$910,0),7)</f>
        <v>186734.25552334654</v>
      </c>
      <c r="X72" s="8">
        <f>INDEX(전체모델결과!$A$2:$I$910,MATCH(GLM1차!$A72&amp;"_"&amp;GLM1차!X$3,전체모델결과!$A$2:$A$910,0),7)</f>
        <v>183096.5925445754</v>
      </c>
      <c r="Y72" s="8">
        <f>INDEX(전체모델결과!$A$2:$I$910,MATCH(GLM1차!$A72&amp;"_"&amp;GLM1차!Y$3,전체모델결과!$A$2:$A$910,0),7)</f>
        <v>179529.7927928553</v>
      </c>
      <c r="Z72" s="8">
        <f>INDEX(전체모델결과!$A$2:$I$910,MATCH(GLM1차!$A72&amp;"_"&amp;GLM1차!Z$3,전체모델결과!$A$2:$A$910,0),7)</f>
        <v>176032.47582228278</v>
      </c>
      <c r="AA72" s="8">
        <f>INDEX(전체모델결과!$A$2:$I$910,MATCH(GLM1차!$A72&amp;"_"&amp;GLM1차!AA$3,전체모델결과!$A$2:$A$910,0),7)</f>
        <v>172603.28807863465</v>
      </c>
      <c r="AB72" s="8">
        <f>INDEX(전체모델결과!$A$2:$I$910,MATCH(GLM1차!$A72&amp;"_"&amp;GLM1차!AB$3,전체모델결과!$A$2:$A$910,0),7)</f>
        <v>169240.90237549666</v>
      </c>
      <c r="AC72" s="8">
        <f>INDEX(전체모델결과!$A$2:$I$910,MATCH(GLM1차!$A72&amp;"_"&amp;GLM1차!AC$3,전체모델결과!$A$2:$A$910,0),7)</f>
        <v>165944.01738061701</v>
      </c>
      <c r="AD72" s="8">
        <f>INDEX(전체모델결과!$A$2:$I$910,MATCH(GLM1차!$A72&amp;"_"&amp;GLM1차!AD$3,전체모델결과!$A$2:$A$910,0),7)</f>
        <v>162711.35711224671</v>
      </c>
      <c r="AE72" s="8">
        <f>INDEX(전체모델결과!$A$2:$I$910,MATCH(GLM1차!$A72&amp;"_"&amp;GLM1차!AE$3,전체모델결과!$A$2:$A$910,0),7)</f>
        <v>159541.67044530934</v>
      </c>
      <c r="AG72" s="3">
        <f>(W72-실제값!W72)^2</f>
        <v>7792665.2701043077</v>
      </c>
      <c r="AH72" s="3">
        <f>(X72-실제값!X72)^2</f>
        <v>127168455.40684746</v>
      </c>
      <c r="AI72" s="3">
        <f>(Y72-실제값!Y72)^2</f>
        <v>220772397.42414168</v>
      </c>
      <c r="AJ72" s="3">
        <f>(Z72-실제값!Z72)^2</f>
        <v>448286497.82341808</v>
      </c>
      <c r="AK72" s="3">
        <f>(AA72-실제값!AA72)^2</f>
        <v>1027920586.4187518</v>
      </c>
      <c r="AL72" s="3">
        <f>(AB72-실제값!AB72)^2</f>
        <v>1399317656.6760025</v>
      </c>
      <c r="AM72" s="3">
        <f>(AC72-실제값!AC72)^2</f>
        <v>1520244752.505769</v>
      </c>
      <c r="AN72" s="3">
        <f>(AD72-실제값!AD72)^2</f>
        <v>1540643185.2296169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INDEX(전체모델결과!$A$2:$I$910,MATCH(GLM1차!$A73&amp;"_"&amp;GLM1차!W$3,전체모델결과!$A$2:$A$910,0),7)</f>
        <v>199308.97396193334</v>
      </c>
      <c r="X73" s="8">
        <f>INDEX(전체모델결과!$A$2:$I$910,MATCH(GLM1차!$A73&amp;"_"&amp;GLM1차!X$3,전체모델결과!$A$2:$A$910,0),7)</f>
        <v>195123.7293352925</v>
      </c>
      <c r="Y73" s="8">
        <f>INDEX(전체모델결과!$A$2:$I$910,MATCH(GLM1차!$A73&amp;"_"&amp;GLM1차!Y$3,전체모델결과!$A$2:$A$910,0),7)</f>
        <v>191026.36972575029</v>
      </c>
      <c r="Z73" s="8">
        <f>INDEX(전체모델결과!$A$2:$I$910,MATCH(GLM1차!$A73&amp;"_"&amp;GLM1차!Z$3,전체모델결과!$A$2:$A$910,0),7)</f>
        <v>187015.04965546401</v>
      </c>
      <c r="AA73" s="8">
        <f>INDEX(전체모델결과!$A$2:$I$910,MATCH(GLM1차!$A73&amp;"_"&amp;GLM1차!AA$3,전체모델결과!$A$2:$A$910,0),7)</f>
        <v>183087.9623993666</v>
      </c>
      <c r="AB73" s="8">
        <f>INDEX(전체모델결과!$A$2:$I$910,MATCH(GLM1차!$A73&amp;"_"&amp;GLM1차!AB$3,전체모델결과!$A$2:$A$910,0),7)</f>
        <v>179243.33917140838</v>
      </c>
      <c r="AC73" s="8">
        <f>INDEX(전체모델결과!$A$2:$I$910,MATCH(GLM1차!$A73&amp;"_"&amp;GLM1차!AC$3,전체모델결과!$A$2:$A$910,0),7)</f>
        <v>175479.44832787904</v>
      </c>
      <c r="AD73" s="8">
        <f>INDEX(전체모델결과!$A$2:$I$910,MATCH(GLM1차!$A73&amp;"_"&amp;GLM1차!AD$3,전체모델결과!$A$2:$A$910,0),7)</f>
        <v>171794.59458747163</v>
      </c>
      <c r="AE73" s="8">
        <f>INDEX(전체모델결과!$A$2:$I$910,MATCH(GLM1차!$A73&amp;"_"&amp;GLM1차!AE$3,전체모델결과!$A$2:$A$910,0),7)</f>
        <v>168187.11826771131</v>
      </c>
      <c r="AG73" s="3">
        <f>(W73-실제값!W73)^2</f>
        <v>1257031256.2197084</v>
      </c>
      <c r="AH73" s="3">
        <f>(X73-실제값!X73)^2</f>
        <v>79870456.73175694</v>
      </c>
      <c r="AI73" s="3">
        <f>(Y73-실제값!Y73)^2</f>
        <v>428602307.91142094</v>
      </c>
      <c r="AJ73" s="3">
        <f>(Z73-실제값!Z73)^2</f>
        <v>387112544.56261677</v>
      </c>
      <c r="AK73" s="3">
        <f>(AA73-실제값!AA73)^2</f>
        <v>1073219176.2438583</v>
      </c>
      <c r="AL73" s="3">
        <f>(AB73-실제값!AB73)^2</f>
        <v>1554237608.4208217</v>
      </c>
      <c r="AM73" s="3">
        <f>(AC73-실제값!AC73)^2</f>
        <v>1757867232.1269593</v>
      </c>
      <c r="AN73" s="3">
        <f>(AD73-실제값!AD73)^2</f>
        <v>2018099318.1778176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INDEX(전체모델결과!$A$2:$I$910,MATCH(GLM1차!$A74&amp;"_"&amp;GLM1차!W$3,전체모델결과!$A$2:$A$910,0),7)</f>
        <v>216880.61954321043</v>
      </c>
      <c r="X74" s="8">
        <f>INDEX(전체모델결과!$A$2:$I$910,MATCH(GLM1차!$A74&amp;"_"&amp;GLM1차!X$3,전체모델결과!$A$2:$A$910,0),7)</f>
        <v>212286.89112380752</v>
      </c>
      <c r="Y74" s="8">
        <f>INDEX(전체모델결과!$A$2:$I$910,MATCH(GLM1차!$A74&amp;"_"&amp;GLM1차!Y$3,전체모델결과!$A$2:$A$910,0),7)</f>
        <v>207790.46204279494</v>
      </c>
      <c r="Z74" s="8">
        <f>INDEX(전체모델결과!$A$2:$I$910,MATCH(GLM1차!$A74&amp;"_"&amp;GLM1차!Z$3,전체모델결과!$A$2:$A$910,0),7)</f>
        <v>203389.27141185122</v>
      </c>
      <c r="AA74" s="8">
        <f>INDEX(전체모델결과!$A$2:$I$910,MATCH(GLM1차!$A74&amp;"_"&amp;GLM1차!AA$3,전체모델결과!$A$2:$A$910,0),7)</f>
        <v>199081.30199414067</v>
      </c>
      <c r="AB74" s="8">
        <f>INDEX(전체모델결과!$A$2:$I$910,MATCH(GLM1차!$A74&amp;"_"&amp;GLM1차!AB$3,전체모델결과!$A$2:$A$910,0),7)</f>
        <v>194864.57927973507</v>
      </c>
      <c r="AC74" s="8">
        <f>INDEX(전체모델결과!$A$2:$I$910,MATCH(GLM1차!$A74&amp;"_"&amp;GLM1차!AC$3,전체모델결과!$A$2:$A$910,0),7)</f>
        <v>190737.17058061913</v>
      </c>
      <c r="AD74" s="8">
        <f>INDEX(전체모델결과!$A$2:$I$910,MATCH(GLM1차!$A74&amp;"_"&amp;GLM1차!AD$3,전체모델결과!$A$2:$A$910,0),7)</f>
        <v>186697.18414486424</v>
      </c>
      <c r="AE74" s="8">
        <f>INDEX(전체모델결과!$A$2:$I$910,MATCH(GLM1차!$A74&amp;"_"&amp;GLM1차!AE$3,전체모델결과!$A$2:$A$910,0),7)</f>
        <v>182742.76828956517</v>
      </c>
      <c r="AG74" s="3">
        <f>(W74-실제값!W74)^2</f>
        <v>216562075.13142228</v>
      </c>
      <c r="AH74" s="3">
        <f>(X74-실제값!X74)^2</f>
        <v>1551157968.4544294</v>
      </c>
      <c r="AI74" s="3">
        <f>(Y74-실제값!Y74)^2</f>
        <v>155582112.39312783</v>
      </c>
      <c r="AJ74" s="3">
        <f>(Z74-실제값!Z74)^2</f>
        <v>460322712.1594975</v>
      </c>
      <c r="AK74" s="3">
        <f>(AA74-실제값!AA74)^2</f>
        <v>1181880583.3393066</v>
      </c>
      <c r="AL74" s="3">
        <f>(AB74-실제값!AB74)^2</f>
        <v>1776576454.5095634</v>
      </c>
      <c r="AM74" s="3">
        <f>(AC74-실제값!AC74)^2</f>
        <v>1951725538.0188556</v>
      </c>
      <c r="AN74" s="3">
        <f>(AD74-실제값!AD74)^2</f>
        <v>1889429727.0046785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INDEX(전체모델결과!$A$2:$I$910,MATCH(GLM1차!$A75&amp;"_"&amp;GLM1차!W$3,전체모델결과!$A$2:$A$910,0),7)</f>
        <v>234542.272893068</v>
      </c>
      <c r="X75" s="8">
        <f>INDEX(전체모델결과!$A$2:$I$910,MATCH(GLM1차!$A75&amp;"_"&amp;GLM1차!X$3,전체모델결과!$A$2:$A$910,0),7)</f>
        <v>229419.62055140405</v>
      </c>
      <c r="Y75" s="8">
        <f>INDEX(전체모델결과!$A$2:$I$910,MATCH(GLM1차!$A75&amp;"_"&amp;GLM1차!Y$3,전체모델결과!$A$2:$A$910,0),7)</f>
        <v>224408.85237752731</v>
      </c>
      <c r="Z75" s="8">
        <f>INDEX(전체모델결과!$A$2:$I$910,MATCH(GLM1차!$A75&amp;"_"&amp;GLM1차!Z$3,전체모델결과!$A$2:$A$910,0),7)</f>
        <v>219507.52470238379</v>
      </c>
      <c r="AA75" s="8">
        <f>INDEX(전체모델결과!$A$2:$I$910,MATCH(GLM1차!$A75&amp;"_"&amp;GLM1차!AA$3,전체모델결과!$A$2:$A$910,0),7)</f>
        <v>214713.24722924706</v>
      </c>
      <c r="AB75" s="8">
        <f>INDEX(전체모델결과!$A$2:$I$910,MATCH(GLM1차!$A75&amp;"_"&amp;GLM1차!AB$3,전체모델결과!$A$2:$A$910,0),7)</f>
        <v>210023.68186801136</v>
      </c>
      <c r="AC75" s="8">
        <f>INDEX(전체모델결과!$A$2:$I$910,MATCH(GLM1차!$A75&amp;"_"&amp;GLM1차!AC$3,전체모델결과!$A$2:$A$910,0),7)</f>
        <v>205436.54159493759</v>
      </c>
      <c r="AD75" s="8">
        <f>INDEX(전체모델결과!$A$2:$I$910,MATCH(GLM1차!$A75&amp;"_"&amp;GLM1차!AD$3,전체모델결과!$A$2:$A$910,0),7)</f>
        <v>200949.58933731858</v>
      </c>
      <c r="AE75" s="8">
        <f>INDEX(전체모델결과!$A$2:$I$910,MATCH(GLM1차!$A75&amp;"_"&amp;GLM1차!AE$3,전체모델결과!$A$2:$A$910,0),7)</f>
        <v>196560.63688248949</v>
      </c>
      <c r="AG75" s="3">
        <f>(W75-실제값!W75)^2</f>
        <v>239893166.00690261</v>
      </c>
      <c r="AH75" s="3">
        <f>(X75-실제값!X75)^2</f>
        <v>609663346.94403005</v>
      </c>
      <c r="AI75" s="3">
        <f>(Y75-실제값!Y75)^2</f>
        <v>2365271876.2811313</v>
      </c>
      <c r="AJ75" s="3">
        <f>(Z75-실제값!Z75)^2</f>
        <v>250628873.04484895</v>
      </c>
      <c r="AK75" s="3">
        <f>(AA75-실제값!AA75)^2</f>
        <v>1052293662.5012428</v>
      </c>
      <c r="AL75" s="3">
        <f>(AB75-실제값!AB75)^2</f>
        <v>1509279551.0246301</v>
      </c>
      <c r="AM75" s="3">
        <f>(AC75-실제값!AC75)^2</f>
        <v>2360763415.2456636</v>
      </c>
      <c r="AN75" s="3">
        <f>(AD75-실제값!AD75)^2</f>
        <v>2401690120.03686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INDEX(전체모델결과!$A$2:$I$910,MATCH(GLM1차!$A76&amp;"_"&amp;GLM1차!W$3,전체모델결과!$A$2:$A$910,0),7)</f>
        <v>259058.87057588919</v>
      </c>
      <c r="X76" s="8">
        <f>INDEX(전체모델결과!$A$2:$I$910,MATCH(GLM1차!$A76&amp;"_"&amp;GLM1차!X$3,전체모델결과!$A$2:$A$910,0),7)</f>
        <v>253642.52119113543</v>
      </c>
      <c r="Y76" s="8">
        <f>INDEX(전체모델결과!$A$2:$I$910,MATCH(GLM1차!$A76&amp;"_"&amp;GLM1차!Y$3,전체모델결과!$A$2:$A$910,0),7)</f>
        <v>248339.41572114502</v>
      </c>
      <c r="Z76" s="8">
        <f>INDEX(전체모델결과!$A$2:$I$910,MATCH(GLM1차!$A76&amp;"_"&amp;GLM1차!Z$3,전체모델결과!$A$2:$A$910,0),7)</f>
        <v>243147.1864855231</v>
      </c>
      <c r="AA76" s="8">
        <f>INDEX(전체모델결과!$A$2:$I$910,MATCH(GLM1차!$A76&amp;"_"&amp;GLM1차!AA$3,전체모델결과!$A$2:$A$910,0),7)</f>
        <v>238063.51530685471</v>
      </c>
      <c r="AB76" s="8">
        <f>INDEX(전체모델결과!$A$2:$I$910,MATCH(GLM1차!$A76&amp;"_"&amp;GLM1차!AB$3,전체모델결과!$A$2:$A$910,0),7)</f>
        <v>233086.13247569292</v>
      </c>
      <c r="AC76" s="8">
        <f>INDEX(전체모델결과!$A$2:$I$910,MATCH(GLM1차!$A76&amp;"_"&amp;GLM1차!AC$3,전체모델결과!$A$2:$A$910,0),7)</f>
        <v>228212.815737214</v>
      </c>
      <c r="AD76" s="8">
        <f>INDEX(전체모델결과!$A$2:$I$910,MATCH(GLM1차!$A76&amp;"_"&amp;GLM1차!AD$3,전체모델결과!$A$2:$A$910,0),7)</f>
        <v>223441.38929903271</v>
      </c>
      <c r="AE76" s="8">
        <f>INDEX(전체모델결과!$A$2:$I$910,MATCH(GLM1차!$A76&amp;"_"&amp;GLM1차!AE$3,전체모델결과!$A$2:$A$910,0),7)</f>
        <v>218769.72285978677</v>
      </c>
      <c r="AG76" s="3">
        <f>(W76-실제값!W76)^2</f>
        <v>87392026.164557248</v>
      </c>
      <c r="AH76" s="3">
        <f>(X76-실제값!X76)^2</f>
        <v>210079184.99195692</v>
      </c>
      <c r="AI76" s="3">
        <f>(Y76-실제값!Y76)^2</f>
        <v>677619064.92608416</v>
      </c>
      <c r="AJ76" s="3">
        <f>(Z76-실제값!Z76)^2</f>
        <v>2312236786.3103261</v>
      </c>
      <c r="AK76" s="3">
        <f>(AA76-실제값!AA76)^2</f>
        <v>496837140.20015395</v>
      </c>
      <c r="AL76" s="3">
        <f>(AB76-실제값!AB76)^2</f>
        <v>1142546459.3218775</v>
      </c>
      <c r="AM76" s="3">
        <f>(AC76-실제값!AC76)^2</f>
        <v>1654490900.7944646</v>
      </c>
      <c r="AN76" s="3">
        <f>(AD76-실제값!AD76)^2</f>
        <v>2034265761.8680704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INDEX(전체모델결과!$A$2:$I$910,MATCH(GLM1차!$A77&amp;"_"&amp;GLM1차!W$3,전체모델결과!$A$2:$A$910,0),7)</f>
        <v>282857.50664767285</v>
      </c>
      <c r="X77" s="8">
        <f>INDEX(전체모델결과!$A$2:$I$910,MATCH(GLM1차!$A77&amp;"_"&amp;GLM1차!X$3,전체모델결과!$A$2:$A$910,0),7)</f>
        <v>277088.16492277145</v>
      </c>
      <c r="Y77" s="8">
        <f>INDEX(전체모델결과!$A$2:$I$910,MATCH(GLM1차!$A77&amp;"_"&amp;GLM1차!Y$3,전체모델결과!$A$2:$A$910,0),7)</f>
        <v>271436.49836347968</v>
      </c>
      <c r="Z77" s="8">
        <f>INDEX(전체모델결과!$A$2:$I$910,MATCH(GLM1차!$A77&amp;"_"&amp;GLM1차!Z$3,전체모델결과!$A$2:$A$910,0),7)</f>
        <v>265900.10679222766</v>
      </c>
      <c r="AA77" s="8">
        <f>INDEX(전체모델결과!$A$2:$I$910,MATCH(GLM1차!$A77&amp;"_"&amp;GLM1차!AA$3,전체모델결과!$A$2:$A$910,0),7)</f>
        <v>260476.63898699463</v>
      </c>
      <c r="AB77" s="8">
        <f>INDEX(전체모델결과!$A$2:$I$910,MATCH(GLM1차!$A77&amp;"_"&amp;GLM1차!AB$3,전체모델결과!$A$2:$A$910,0),7)</f>
        <v>255163.79168278075</v>
      </c>
      <c r="AC77" s="8">
        <f>INDEX(전체모델결과!$A$2:$I$910,MATCH(GLM1차!$A77&amp;"_"&amp;GLM1차!AC$3,전체모델결과!$A$2:$A$910,0),7)</f>
        <v>249959.30859344493</v>
      </c>
      <c r="AD77" s="8">
        <f>INDEX(전체모델결과!$A$2:$I$910,MATCH(GLM1차!$A77&amp;"_"&amp;GLM1차!AD$3,전체모델결과!$A$2:$A$910,0),7)</f>
        <v>244860.9794534941</v>
      </c>
      <c r="AE77" s="8">
        <f>INDEX(전체모델결과!$A$2:$I$910,MATCH(GLM1차!$A77&amp;"_"&amp;GLM1차!AE$3,전체모델결과!$A$2:$A$910,0),7)</f>
        <v>239866.63907941696</v>
      </c>
      <c r="AG77" s="3">
        <f>(W77-실제값!W77)^2</f>
        <v>772795264.6551168</v>
      </c>
      <c r="AH77" s="3">
        <f>(X77-실제값!X77)^2</f>
        <v>219977028.97644478</v>
      </c>
      <c r="AI77" s="3">
        <f>(Y77-실제값!Y77)^2</f>
        <v>408636181.83854997</v>
      </c>
      <c r="AJ77" s="3">
        <f>(Z77-실제값!Z77)^2</f>
        <v>768566246.45507193</v>
      </c>
      <c r="AK77" s="3">
        <f>(AA77-실제값!AA77)^2</f>
        <v>3513086658.3881779</v>
      </c>
      <c r="AL77" s="3">
        <f>(AB77-실제값!AB77)^2</f>
        <v>471143768.42651457</v>
      </c>
      <c r="AM77" s="3">
        <f>(AC77-실제값!AC77)^2</f>
        <v>1577697739.7539308</v>
      </c>
      <c r="AN77" s="3">
        <f>(AD77-실제값!AD77)^2</f>
        <v>1771334255.6766012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INDEX(전체모델결과!$A$2:$I$910,MATCH(GLM1차!$A78&amp;"_"&amp;GLM1차!W$3,전체모델결과!$A$2:$A$910,0),7)</f>
        <v>306279.47725346521</v>
      </c>
      <c r="X78" s="8">
        <f>INDEX(전체모델결과!$A$2:$I$910,MATCH(GLM1차!$A78&amp;"_"&amp;GLM1차!X$3,전체모델결과!$A$2:$A$910,0),7)</f>
        <v>299972.28292504075</v>
      </c>
      <c r="Y78" s="8">
        <f>INDEX(전체모델결과!$A$2:$I$910,MATCH(GLM1차!$A78&amp;"_"&amp;GLM1차!Y$3,전체모델결과!$A$2:$A$910,0),7)</f>
        <v>293794.97225925425</v>
      </c>
      <c r="Z78" s="8">
        <f>INDEX(전체모델결과!$A$2:$I$910,MATCH(GLM1차!$A78&amp;"_"&amp;GLM1차!Z$3,전체모델결과!$A$2:$A$910,0),7)</f>
        <v>287744.8705698736</v>
      </c>
      <c r="AA78" s="8">
        <f>INDEX(전체모델결과!$A$2:$I$910,MATCH(GLM1차!$A78&amp;"_"&amp;GLM1차!AA$3,전체모델결과!$A$2:$A$910,0),7)</f>
        <v>281819.35825032106</v>
      </c>
      <c r="AB78" s="8">
        <f>INDEX(전체모델결과!$A$2:$I$910,MATCH(GLM1차!$A78&amp;"_"&amp;GLM1차!AB$3,전체모델결과!$A$2:$A$910,0),7)</f>
        <v>276015.86963940877</v>
      </c>
      <c r="AC78" s="8">
        <f>INDEX(전체모델결과!$A$2:$I$910,MATCH(GLM1차!$A78&amp;"_"&amp;GLM1차!AC$3,전체모델결과!$A$2:$A$910,0),7)</f>
        <v>270331.89191045141</v>
      </c>
      <c r="AD78" s="8">
        <f>INDEX(전체모델결과!$A$2:$I$910,MATCH(GLM1차!$A78&amp;"_"&amp;GLM1차!AD$3,전체모델결과!$A$2:$A$910,0),7)</f>
        <v>264764.96398325363</v>
      </c>
      <c r="AE78" s="8">
        <f>INDEX(전체모델결과!$A$2:$I$910,MATCH(GLM1차!$A78&amp;"_"&amp;GLM1차!AE$3,전체모델결과!$A$2:$A$910,0),7)</f>
        <v>259312.67545848488</v>
      </c>
      <c r="AG78" s="3">
        <f>(W78-실제값!W78)^2</f>
        <v>970578724.11003733</v>
      </c>
      <c r="AH78" s="3">
        <f>(X78-실제값!X78)^2</f>
        <v>1702072629.4873345</v>
      </c>
      <c r="AI78" s="3">
        <f>(Y78-실제값!Y78)^2</f>
        <v>525029828.1356948</v>
      </c>
      <c r="AJ78" s="3">
        <f>(Z78-실제값!Z78)^2</f>
        <v>567866818.85949826</v>
      </c>
      <c r="AK78" s="3">
        <f>(AA78-실제값!AA78)^2</f>
        <v>2747613041.9619117</v>
      </c>
      <c r="AL78" s="3">
        <f>(AB78-실제값!AB78)^2</f>
        <v>5559250033.4571047</v>
      </c>
      <c r="AM78" s="3">
        <f>(AC78-실제값!AC78)^2</f>
        <v>887959336.31993568</v>
      </c>
      <c r="AN78" s="3">
        <f>(AD78-실제값!AD78)^2</f>
        <v>2200600429.9427247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INDEX(전체모델결과!$A$2:$I$910,MATCH(GLM1차!$A79&amp;"_"&amp;GLM1차!W$3,전체모델결과!$A$2:$A$910,0),7)</f>
        <v>337442.97218399646</v>
      </c>
      <c r="X79" s="8">
        <f>INDEX(전체모델결과!$A$2:$I$910,MATCH(GLM1차!$A79&amp;"_"&amp;GLM1차!X$3,전체모델결과!$A$2:$A$910,0),7)</f>
        <v>330489.22783371923</v>
      </c>
      <c r="Y79" s="8">
        <f>INDEX(전체모델결과!$A$2:$I$910,MATCH(GLM1차!$A79&amp;"_"&amp;GLM1차!Y$3,전체모델결과!$A$2:$A$910,0),7)</f>
        <v>323678.78046834003</v>
      </c>
      <c r="Z79" s="8">
        <f>INDEX(전체모델결과!$A$2:$I$910,MATCH(GLM1차!$A79&amp;"_"&amp;GLM1차!Z$3,전체모델결과!$A$2:$A$910,0),7)</f>
        <v>317008.6771426762</v>
      </c>
      <c r="AA79" s="8">
        <f>INDEX(전체모델결과!$A$2:$I$910,MATCH(GLM1차!$A79&amp;"_"&amp;GLM1차!AA$3,전체모델결과!$A$2:$A$910,0),7)</f>
        <v>310476.02576338541</v>
      </c>
      <c r="AB79" s="8">
        <f>INDEX(전체모델결과!$A$2:$I$910,MATCH(GLM1차!$A79&amp;"_"&amp;GLM1차!AB$3,전체모델결과!$A$2:$A$910,0),7)</f>
        <v>304077.99383498164</v>
      </c>
      <c r="AC79" s="8">
        <f>INDEX(전체모델결과!$A$2:$I$910,MATCH(GLM1차!$A79&amp;"_"&amp;GLM1차!AC$3,전체모델결과!$A$2:$A$910,0),7)</f>
        <v>297811.80723169184</v>
      </c>
      <c r="AD79" s="8">
        <f>INDEX(전체모델결과!$A$2:$I$910,MATCH(GLM1차!$A79&amp;"_"&amp;GLM1차!AD$3,전체모델결과!$A$2:$A$910,0),7)</f>
        <v>291674.74899462162</v>
      </c>
      <c r="AE79" s="8">
        <f>INDEX(전체모델결과!$A$2:$I$910,MATCH(GLM1차!$A79&amp;"_"&amp;GLM1차!AE$3,전체모델결과!$A$2:$A$910,0),7)</f>
        <v>285664.15815370774</v>
      </c>
      <c r="AG79" s="3">
        <f>(W79-실제값!W79)^2</f>
        <v>782346662.33986497</v>
      </c>
      <c r="AH79" s="3">
        <f>(X79-실제값!X79)^2</f>
        <v>1132630023.5747764</v>
      </c>
      <c r="AI79" s="3">
        <f>(Y79-실제값!Y79)^2</f>
        <v>2158257492.7479024</v>
      </c>
      <c r="AJ79" s="3">
        <f>(Z79-실제값!Z79)^2</f>
        <v>499069392.9922033</v>
      </c>
      <c r="AK79" s="3">
        <f>(AA79-실제값!AA79)^2</f>
        <v>1459738780.2532675</v>
      </c>
      <c r="AL79" s="3">
        <f>(AB79-실제값!AB79)^2</f>
        <v>3770464098.5180249</v>
      </c>
      <c r="AM79" s="3">
        <f>(AC79-실제값!AC79)^2</f>
        <v>7229128558.2206726</v>
      </c>
      <c r="AN79" s="3">
        <f>(AD79-실제값!AD79)^2</f>
        <v>1078347784.6173744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INDEX(전체모델결과!$A$2:$I$910,MATCH(GLM1차!$A80&amp;"_"&amp;GLM1차!W$3,전체모델결과!$A$2:$A$910,0),7)</f>
        <v>367141.10600968893</v>
      </c>
      <c r="X80" s="8">
        <f>INDEX(전체모델결과!$A$2:$I$910,MATCH(GLM1차!$A80&amp;"_"&amp;GLM1차!X$3,전체모델결과!$A$2:$A$910,0),7)</f>
        <v>359511.9397094638</v>
      </c>
      <c r="Y80" s="8">
        <f>INDEX(전체모델결과!$A$2:$I$910,MATCH(GLM1차!$A80&amp;"_"&amp;GLM1차!Y$3,전체모델결과!$A$2:$A$910,0),7)</f>
        <v>352041.30694711755</v>
      </c>
      <c r="Z80" s="8">
        <f>INDEX(전체모델결과!$A$2:$I$910,MATCH(GLM1차!$A80&amp;"_"&amp;GLM1차!Z$3,전체모델결과!$A$2:$A$910,0),7)</f>
        <v>344725.91340690944</v>
      </c>
      <c r="AA80" s="8">
        <f>INDEX(전체모델결과!$A$2:$I$910,MATCH(GLM1차!$A80&amp;"_"&amp;GLM1차!AA$3,전체모델결과!$A$2:$A$910,0),7)</f>
        <v>337562.53322874493</v>
      </c>
      <c r="AB80" s="8">
        <f>INDEX(전체모델결과!$A$2:$I$910,MATCH(GLM1차!$A80&amp;"_"&amp;GLM1차!AB$3,전체모델결과!$A$2:$A$910,0),7)</f>
        <v>330548.00758568221</v>
      </c>
      <c r="AC80" s="8">
        <f>INDEX(전체모델결과!$A$2:$I$910,MATCH(GLM1차!$A80&amp;"_"&amp;GLM1차!AC$3,전체모델결과!$A$2:$A$910,0),7)</f>
        <v>323679.24329097342</v>
      </c>
      <c r="AD80" s="8">
        <f>INDEX(전체모델결과!$A$2:$I$910,MATCH(GLM1차!$A80&amp;"_"&amp;GLM1차!AD$3,전체모델결과!$A$2:$A$910,0),7)</f>
        <v>316953.21143407561</v>
      </c>
      <c r="AE80" s="8">
        <f>INDEX(전체모델결과!$A$2:$I$910,MATCH(GLM1차!$A80&amp;"_"&amp;GLM1차!AE$3,전체모델결과!$A$2:$A$910,0),7)</f>
        <v>310366.94604499341</v>
      </c>
      <c r="AG80" s="3">
        <f>(W80-실제값!W80)^2</f>
        <v>541737413.77209306</v>
      </c>
      <c r="AH80" s="3">
        <f>(X80-실제값!X80)^2</f>
        <v>1102421394.1896472</v>
      </c>
      <c r="AI80" s="3">
        <f>(Y80-실제값!Y80)^2</f>
        <v>2267498238.9762001</v>
      </c>
      <c r="AJ80" s="3">
        <f>(Z80-실제값!Z80)^2</f>
        <v>2569197044.3157959</v>
      </c>
      <c r="AK80" s="3">
        <f>(AA80-실제값!AA80)^2</f>
        <v>1964884814.9468966</v>
      </c>
      <c r="AL80" s="3">
        <f>(AB80-실제값!AB80)^2</f>
        <v>2558232106.0355506</v>
      </c>
      <c r="AM80" s="3">
        <f>(AC80-실제값!AC80)^2</f>
        <v>5335279837.2596807</v>
      </c>
      <c r="AN80" s="3">
        <f>(AD80-실제값!AD80)^2</f>
        <v>8197061883.6595669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INDEX(전체모델결과!$A$2:$I$910,MATCH(GLM1차!$A81&amp;"_"&amp;GLM1차!W$3,전체모델결과!$A$2:$A$910,0),7)</f>
        <v>406007.3539544901</v>
      </c>
      <c r="X81" s="8">
        <f>INDEX(전체모델결과!$A$2:$I$910,MATCH(GLM1차!$A81&amp;"_"&amp;GLM1차!X$3,전체모델결과!$A$2:$A$910,0),7)</f>
        <v>397720.83749267599</v>
      </c>
      <c r="Y81" s="8">
        <f>INDEX(전체모델결과!$A$2:$I$910,MATCH(GLM1차!$A81&amp;"_"&amp;GLM1차!Y$3,전체모델결과!$A$2:$A$910,0),7)</f>
        <v>389603.44692083471</v>
      </c>
      <c r="Z81" s="8">
        <f>INDEX(전체모델결과!$A$2:$I$910,MATCH(GLM1차!$A81&amp;"_"&amp;GLM1차!Z$3,전체모델결과!$A$2:$A$910,0),7)</f>
        <v>381651.73041854968</v>
      </c>
      <c r="AA81" s="8">
        <f>INDEX(전체모델결과!$A$2:$I$910,MATCH(GLM1차!$A81&amp;"_"&amp;GLM1차!AA$3,전체모델결과!$A$2:$A$910,0),7)</f>
        <v>373862.30661627138</v>
      </c>
      <c r="AB81" s="8">
        <f>INDEX(전체모델결과!$A$2:$I$910,MATCH(GLM1차!$A81&amp;"_"&amp;GLM1차!AB$3,전체모델결과!$A$2:$A$910,0),7)</f>
        <v>366231.86315742019</v>
      </c>
      <c r="AC81" s="8">
        <f>INDEX(전체모델결과!$A$2:$I$910,MATCH(GLM1차!$A81&amp;"_"&amp;GLM1차!AC$3,전체모델결과!$A$2:$A$910,0),7)</f>
        <v>358757.15528985043</v>
      </c>
      <c r="AD81" s="8">
        <f>INDEX(전체모델결과!$A$2:$I$910,MATCH(GLM1차!$A81&amp;"_"&amp;GLM1차!AD$3,전체모델결과!$A$2:$A$910,0),7)</f>
        <v>351435.00448605942</v>
      </c>
      <c r="AE81" s="8">
        <f>INDEX(전체모델결과!$A$2:$I$910,MATCH(GLM1차!$A81&amp;"_"&amp;GLM1차!AE$3,전체모델결과!$A$2:$A$910,0),7)</f>
        <v>344262.29709156021</v>
      </c>
      <c r="AG81" s="3">
        <f>(W81-실제값!W81)^2</f>
        <v>476095501.72717977</v>
      </c>
      <c r="AH81" s="3">
        <f>(X81-실제값!X81)^2</f>
        <v>878257759.75898492</v>
      </c>
      <c r="AI81" s="3">
        <f>(Y81-실제값!Y81)^2</f>
        <v>1932054141.2658329</v>
      </c>
      <c r="AJ81" s="3">
        <f>(Z81-실제값!Z81)^2</f>
        <v>2300962452.995482</v>
      </c>
      <c r="AK81" s="3">
        <f>(AA81-실제값!AA81)^2</f>
        <v>6220575607.0236654</v>
      </c>
      <c r="AL81" s="3">
        <f>(AB81-실제값!AB81)^2</f>
        <v>2019822212.6634605</v>
      </c>
      <c r="AM81" s="3">
        <f>(AC81-실제값!AC81)^2</f>
        <v>3834330217.4847069</v>
      </c>
      <c r="AN81" s="3">
        <f>(AD81-실제값!AD81)^2</f>
        <v>5765644401.210928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INDEX(전체모델결과!$A$2:$I$910,MATCH(GLM1차!$A82&amp;"_"&amp;GLM1차!W$3,전체모델결과!$A$2:$A$910,0),7)</f>
        <v>445554.05157240498</v>
      </c>
      <c r="X82" s="8">
        <f>INDEX(전체모델결과!$A$2:$I$910,MATCH(GLM1차!$A82&amp;"_"&amp;GLM1차!X$3,전체모델결과!$A$2:$A$910,0),7)</f>
        <v>436478.82815039629</v>
      </c>
      <c r="Y82" s="8">
        <f>INDEX(전체모델결과!$A$2:$I$910,MATCH(GLM1차!$A82&amp;"_"&amp;GLM1차!Y$3,전체모델결과!$A$2:$A$910,0),7)</f>
        <v>427588.45251480112</v>
      </c>
      <c r="Z82" s="8">
        <f>INDEX(전체모델결과!$A$2:$I$910,MATCH(GLM1차!$A82&amp;"_"&amp;GLM1차!Z$3,전체모델결과!$A$2:$A$910,0),7)</f>
        <v>418879.15961184521</v>
      </c>
      <c r="AA82" s="8">
        <f>INDEX(전체모델결과!$A$2:$I$910,MATCH(GLM1차!$A82&amp;"_"&amp;GLM1차!AA$3,전체모델결과!$A$2:$A$910,0),7)</f>
        <v>410347.26107589022</v>
      </c>
      <c r="AB82" s="8">
        <f>INDEX(전체모델결과!$A$2:$I$910,MATCH(GLM1차!$A82&amp;"_"&amp;GLM1차!AB$3,전체모델결과!$A$2:$A$910,0),7)</f>
        <v>401989.14366739464</v>
      </c>
      <c r="AC82" s="8">
        <f>INDEX(전체모델결과!$A$2:$I$910,MATCH(GLM1차!$A82&amp;"_"&amp;GLM1차!AC$3,전체모델결과!$A$2:$A$910,0),7)</f>
        <v>393801.26774273941</v>
      </c>
      <c r="AD82" s="8">
        <f>INDEX(전체모델결과!$A$2:$I$910,MATCH(GLM1차!$A82&amp;"_"&amp;GLM1차!AD$3,전체모델결과!$A$2:$A$910,0),7)</f>
        <v>385780.16575517313</v>
      </c>
      <c r="AE82" s="8">
        <f>INDEX(전체모델결과!$A$2:$I$910,MATCH(GLM1차!$A82&amp;"_"&amp;GLM1차!AE$3,전체모델결과!$A$2:$A$910,0),7)</f>
        <v>377922.44078633707</v>
      </c>
      <c r="AG82" s="3">
        <f>(W82-실제값!W82)^2</f>
        <v>558815051.41707015</v>
      </c>
      <c r="AH82" s="3">
        <f>(X82-실제값!X82)^2</f>
        <v>993748144.9160552</v>
      </c>
      <c r="AI82" s="3">
        <f>(Y82-실제값!Y82)^2</f>
        <v>1043090872.746377</v>
      </c>
      <c r="AJ82" s="3">
        <f>(Z82-실제값!Z82)^2</f>
        <v>1834727853.9927435</v>
      </c>
      <c r="AK82" s="3">
        <f>(AA82-실제값!AA82)^2</f>
        <v>7380489389.535326</v>
      </c>
      <c r="AL82" s="3">
        <f>(AB82-실제값!AB82)^2</f>
        <v>7718915344.3447704</v>
      </c>
      <c r="AM82" s="3">
        <f>(AC82-실제값!AC82)^2</f>
        <v>4259246000.8782392</v>
      </c>
      <c r="AN82" s="3">
        <f>(AD82-실제값!AD82)^2</f>
        <v>4513627325.2837639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INDEX(전체모델결과!$A$2:$I$910,MATCH(GLM1차!$A83&amp;"_"&amp;GLM1차!W$3,전체모델결과!$A$2:$A$910,0),7)</f>
        <v>490989.46441243566</v>
      </c>
      <c r="X83" s="8">
        <f>INDEX(전체모델결과!$A$2:$I$910,MATCH(GLM1차!$A83&amp;"_"&amp;GLM1차!X$3,전체모델결과!$A$2:$A$910,0),7)</f>
        <v>481099.76638565416</v>
      </c>
      <c r="Y83" s="8">
        <f>INDEX(전체모델결과!$A$2:$I$910,MATCH(GLM1차!$A83&amp;"_"&amp;GLM1차!Y$3,전체모델결과!$A$2:$A$910,0),7)</f>
        <v>471409.27044801792</v>
      </c>
      <c r="Z83" s="8">
        <f>INDEX(전체모델결과!$A$2:$I$910,MATCH(GLM1차!$A83&amp;"_"&amp;GLM1차!Z$3,전체모델결과!$A$2:$A$910,0),7)</f>
        <v>461913.96419468441</v>
      </c>
      <c r="AA83" s="8">
        <f>INDEX(전체모델결과!$A$2:$I$910,MATCH(GLM1차!$A83&amp;"_"&amp;GLM1차!AA$3,전체모델결과!$A$2:$A$910,0),7)</f>
        <v>452609.91604019754</v>
      </c>
      <c r="AB83" s="8">
        <f>INDEX(전체모델결과!$A$2:$I$910,MATCH(GLM1차!$A83&amp;"_"&amp;GLM1차!AB$3,전체모델결과!$A$2:$A$910,0),7)</f>
        <v>443493.27359060629</v>
      </c>
      <c r="AC83" s="8">
        <f>INDEX(전체모델결과!$A$2:$I$910,MATCH(GLM1차!$A83&amp;"_"&amp;GLM1차!AC$3,전체모델결과!$A$2:$A$910,0),7)</f>
        <v>434560.26204835222</v>
      </c>
      <c r="AD83" s="8">
        <f>INDEX(전체모델결과!$A$2:$I$910,MATCH(GLM1차!$A83&amp;"_"&amp;GLM1차!AD$3,전체모델결과!$A$2:$A$910,0),7)</f>
        <v>425807.18264930596</v>
      </c>
      <c r="AE83" s="8">
        <f>INDEX(전체모델결과!$A$2:$I$910,MATCH(GLM1차!$A83&amp;"_"&amp;GLM1차!AE$3,전체모델결과!$A$2:$A$910,0),7)</f>
        <v>417230.41113125387</v>
      </c>
      <c r="AG83" s="3">
        <f>(W83-실제값!W83)^2</f>
        <v>677877055.88468003</v>
      </c>
      <c r="AH83" s="3">
        <f>(X83-실제값!X83)^2</f>
        <v>2122195388.4714413</v>
      </c>
      <c r="AI83" s="3">
        <f>(Y83-실제값!Y83)^2</f>
        <v>1630788864.5096991</v>
      </c>
      <c r="AJ83" s="3">
        <f>(Z83-실제값!Z83)^2</f>
        <v>1575346139.6645257</v>
      </c>
      <c r="AK83" s="3">
        <f>(AA83-실제값!AA83)^2</f>
        <v>5377615414.8458328</v>
      </c>
      <c r="AL83" s="3">
        <f>(AB83-실제값!AB83)^2</f>
        <v>9675700105.9180641</v>
      </c>
      <c r="AM83" s="3">
        <f>(AC83-실제값!AC83)^2</f>
        <v>10540425598.919065</v>
      </c>
      <c r="AN83" s="3">
        <f>(AD83-실제값!AD83)^2</f>
        <v>6061461462.7702885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INDEX(전체모델결과!$A$2:$I$910,MATCH(GLM1차!$A84&amp;"_"&amp;GLM1차!W$3,전체모델결과!$A$2:$A$910,0),7)</f>
        <v>557682.55234990979</v>
      </c>
      <c r="X84" s="8">
        <f>INDEX(전체모델결과!$A$2:$I$910,MATCH(GLM1차!$A84&amp;"_"&amp;GLM1차!X$3,전체모델결과!$A$2:$A$910,0),7)</f>
        <v>545883.61577054323</v>
      </c>
      <c r="Y84" s="8">
        <f>INDEX(전체모델결과!$A$2:$I$910,MATCH(GLM1차!$A84&amp;"_"&amp;GLM1차!Y$3,전체모델결과!$A$2:$A$910,0),7)</f>
        <v>534334.31028294249</v>
      </c>
      <c r="Z84" s="8">
        <f>INDEX(전체모델결과!$A$2:$I$910,MATCH(GLM1차!$A84&amp;"_"&amp;GLM1차!Z$3,전체모델결과!$A$2:$A$910,0),7)</f>
        <v>523029.35442114907</v>
      </c>
      <c r="AA84" s="8">
        <f>INDEX(전체모델결과!$A$2:$I$910,MATCH(GLM1차!$A84&amp;"_"&amp;GLM1차!AA$3,전체모델결과!$A$2:$A$910,0),7)</f>
        <v>511963.57845961221</v>
      </c>
      <c r="AB84" s="8">
        <f>INDEX(전체모델결과!$A$2:$I$910,MATCH(GLM1차!$A84&amp;"_"&amp;GLM1차!AB$3,전체모델결과!$A$2:$A$910,0),7)</f>
        <v>501131.92204909859</v>
      </c>
      <c r="AC84" s="8">
        <f>INDEX(전체모델결과!$A$2:$I$910,MATCH(GLM1차!$A84&amp;"_"&amp;GLM1차!AC$3,전체모델결과!$A$2:$A$910,0),7)</f>
        <v>490529.43190261925</v>
      </c>
      <c r="AD84" s="8">
        <f>INDEX(전체모델결과!$A$2:$I$910,MATCH(GLM1차!$A84&amp;"_"&amp;GLM1차!AD$3,전체모델결과!$A$2:$A$910,0),7)</f>
        <v>480151.25953028316</v>
      </c>
      <c r="AE84" s="8">
        <f>INDEX(전체모델결과!$A$2:$I$910,MATCH(GLM1차!$A84&amp;"_"&amp;GLM1차!AE$3,전체모델결과!$A$2:$A$910,0),7)</f>
        <v>469992.65902210725</v>
      </c>
      <c r="AG84" s="3">
        <f>(W84-실제값!W84)^2</f>
        <v>115264437.50199504</v>
      </c>
      <c r="AH84" s="3">
        <f>(X84-실제값!X84)^2</f>
        <v>683964976.45169425</v>
      </c>
      <c r="AI84" s="3">
        <f>(Y84-실제값!Y84)^2</f>
        <v>1430236835.4006677</v>
      </c>
      <c r="AJ84" s="3">
        <f>(Z84-실제값!Z84)^2</f>
        <v>981682546.28319454</v>
      </c>
      <c r="AK84" s="3">
        <f>(AA84-실제값!AA84)^2</f>
        <v>4277760052.8145404</v>
      </c>
      <c r="AL84" s="3">
        <f>(AB84-실제값!AB84)^2</f>
        <v>6760990783.1522493</v>
      </c>
      <c r="AM84" s="3">
        <f>(AC84-실제값!AC84)^2</f>
        <v>11300281978.725651</v>
      </c>
      <c r="AN84" s="3">
        <f>(AD84-실제값!AD84)^2</f>
        <v>12348901132.350697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INDEX(전체모델결과!$A$2:$I$910,MATCH(GLM1차!$A85&amp;"_"&amp;GLM1차!W$3,전체모델결과!$A$2:$A$910,0),7)</f>
        <v>623102.03136113228</v>
      </c>
      <c r="X85" s="8">
        <f>INDEX(전체모델결과!$A$2:$I$910,MATCH(GLM1차!$A85&amp;"_"&amp;GLM1차!X$3,전체모델결과!$A$2:$A$910,0),7)</f>
        <v>610330.07362989441</v>
      </c>
      <c r="Y85" s="8">
        <f>INDEX(전체모델결과!$A$2:$I$910,MATCH(GLM1차!$A85&amp;"_"&amp;GLM1차!Y$3,전체모델결과!$A$2:$A$910,0),7)</f>
        <v>597819.9075412422</v>
      </c>
      <c r="Z85" s="8">
        <f>INDEX(전체모델결과!$A$2:$I$910,MATCH(GLM1차!$A85&amp;"_"&amp;GLM1차!Z$3,전체모델결과!$A$2:$A$910,0),7)</f>
        <v>585566.16705297853</v>
      </c>
      <c r="AA85" s="8">
        <f>INDEX(전체모델결과!$A$2:$I$910,MATCH(GLM1차!$A85&amp;"_"&amp;GLM1차!AA$3,전체모델결과!$A$2:$A$910,0),7)</f>
        <v>573563.59611270006</v>
      </c>
      <c r="AB85" s="8">
        <f>INDEX(전체모델결과!$A$2:$I$910,MATCH(GLM1차!$A85&amp;"_"&amp;GLM1차!AB$3,전체모델결과!$A$2:$A$910,0),7)</f>
        <v>561807.04640329932</v>
      </c>
      <c r="AC85" s="8">
        <f>INDEX(전체모델결과!$A$2:$I$910,MATCH(GLM1차!$A85&amp;"_"&amp;GLM1차!AC$3,전체모델결과!$A$2:$A$910,0),7)</f>
        <v>550291.47513465758</v>
      </c>
      <c r="AD85" s="8">
        <f>INDEX(전체모델결과!$A$2:$I$910,MATCH(GLM1차!$A85&amp;"_"&amp;GLM1차!AD$3,전체모델결과!$A$2:$A$910,0),7)</f>
        <v>539011.94288064225</v>
      </c>
      <c r="AE85" s="8">
        <f>INDEX(전체모델결과!$A$2:$I$910,MATCH(GLM1차!$A85&amp;"_"&amp;GLM1차!AE$3,전체모델결과!$A$2:$A$910,0),7)</f>
        <v>527963.61146040005</v>
      </c>
      <c r="AG85" s="3">
        <f>(W85-실제값!W85)^2</f>
        <v>296983334.01302296</v>
      </c>
      <c r="AH85" s="3">
        <f>(X85-실제값!X85)^2</f>
        <v>335091430.98173869</v>
      </c>
      <c r="AI85" s="3">
        <f>(Y85-실제값!Y85)^2</f>
        <v>618808709.84645617</v>
      </c>
      <c r="AJ85" s="3">
        <f>(Z85-실제값!Z85)^2</f>
        <v>1422768784.7874174</v>
      </c>
      <c r="AK85" s="3">
        <f>(AA85-실제값!AA85)^2</f>
        <v>3378924696.3728156</v>
      </c>
      <c r="AL85" s="3">
        <f>(AB85-실제값!AB85)^2</f>
        <v>5606082618.0712824</v>
      </c>
      <c r="AM85" s="3">
        <f>(AC85-실제값!AC85)^2</f>
        <v>9563402600.3820972</v>
      </c>
      <c r="AN85" s="3">
        <f>(AD85-실제값!AD85)^2</f>
        <v>12831972300.933186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INDEX(전체모델결과!$A$2:$I$910,MATCH(GLM1차!$A86&amp;"_"&amp;GLM1차!W$3,전체모델결과!$A$2:$A$910,0),7)</f>
        <v>696812.95549079857</v>
      </c>
      <c r="X86" s="8">
        <f>INDEX(전체모델결과!$A$2:$I$910,MATCH(GLM1차!$A86&amp;"_"&amp;GLM1차!X$3,전체모델결과!$A$2:$A$910,0),7)</f>
        <v>682958.38356054551</v>
      </c>
      <c r="Y86" s="8">
        <f>INDEX(전체모델결과!$A$2:$I$910,MATCH(GLM1차!$A86&amp;"_"&amp;GLM1차!Y$3,전체모델결과!$A$2:$A$910,0),7)</f>
        <v>669379.27890147513</v>
      </c>
      <c r="Z86" s="8">
        <f>INDEX(전체모델결과!$A$2:$I$910,MATCH(GLM1차!$A86&amp;"_"&amp;GLM1차!Z$3,전체모델결과!$A$2:$A$910,0),7)</f>
        <v>656070.16446110699</v>
      </c>
      <c r="AA86" s="8">
        <f>INDEX(전체모델결과!$A$2:$I$910,MATCH(GLM1차!$A86&amp;"_"&amp;GLM1차!AA$3,전체모델결과!$A$2:$A$910,0),7)</f>
        <v>643025.672085937</v>
      </c>
      <c r="AB86" s="8">
        <f>INDEX(전체모델결과!$A$2:$I$910,MATCH(GLM1차!$A86&amp;"_"&amp;GLM1차!AB$3,전체모델결과!$A$2:$A$910,0),7)</f>
        <v>630240.54035623779</v>
      </c>
      <c r="AC86" s="8">
        <f>INDEX(전체모델결과!$A$2:$I$910,MATCH(GLM1차!$A86&amp;"_"&amp;GLM1차!AC$3,전체모델결과!$A$2:$A$910,0),7)</f>
        <v>617709.61246386392</v>
      </c>
      <c r="AD86" s="8">
        <f>INDEX(전체모델결과!$A$2:$I$910,MATCH(GLM1차!$A86&amp;"_"&amp;GLM1차!AD$3,전체모델결과!$A$2:$A$910,0),7)</f>
        <v>605427.83413231943</v>
      </c>
      <c r="AE86" s="8">
        <f>INDEX(전체모델결과!$A$2:$I$910,MATCH(GLM1차!$A86&amp;"_"&amp;GLM1차!AE$3,전체모델결과!$A$2:$A$910,0),7)</f>
        <v>593390.25157810934</v>
      </c>
      <c r="AG86" s="3">
        <f>(W86-실제값!W86)^2</f>
        <v>44434905.419849917</v>
      </c>
      <c r="AH86" s="3">
        <f>(X86-실제값!X86)^2</f>
        <v>1231077441.6112583</v>
      </c>
      <c r="AI86" s="3">
        <f>(Y86-실제값!Y86)^2</f>
        <v>424632477.83971477</v>
      </c>
      <c r="AJ86" s="3">
        <f>(Z86-실제값!Z86)^2</f>
        <v>584006631.00593531</v>
      </c>
      <c r="AK86" s="3">
        <f>(AA86-실제값!AA86)^2</f>
        <v>4364052664.2234316</v>
      </c>
      <c r="AL86" s="3">
        <f>(AB86-실제값!AB86)^2</f>
        <v>4447349589.9150591</v>
      </c>
      <c r="AM86" s="3">
        <f>(AC86-실제값!AC86)^2</f>
        <v>8213305451.7189636</v>
      </c>
      <c r="AN86" s="3">
        <f>(AD86-실제값!AD86)^2</f>
        <v>12793266572.772068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INDEX(전체모델결과!$A$2:$I$910,MATCH(GLM1차!$A87&amp;"_"&amp;GLM1차!W$3,전체모델결과!$A$2:$A$910,0),7)</f>
        <v>777650.95462344983</v>
      </c>
      <c r="X87" s="8">
        <f>INDEX(전체모델결과!$A$2:$I$910,MATCH(GLM1차!$A87&amp;"_"&amp;GLM1차!X$3,전체모델결과!$A$2:$A$910,0),7)</f>
        <v>762453.13124837051</v>
      </c>
      <c r="Y87" s="8">
        <f>INDEX(전체모델결과!$A$2:$I$910,MATCH(GLM1차!$A87&amp;"_"&amp;GLM1차!Y$3,전체모델결과!$A$2:$A$910,0),7)</f>
        <v>747552.32266375329</v>
      </c>
      <c r="Z87" s="8">
        <f>INDEX(전체모델결과!$A$2:$I$910,MATCH(GLM1차!$A87&amp;"_"&amp;GLM1차!Z$3,전체모델결과!$A$2:$A$910,0),7)</f>
        <v>732942.72423669137</v>
      </c>
      <c r="AA87" s="8">
        <f>INDEX(전체모델결과!$A$2:$I$910,MATCH(GLM1차!$A87&amp;"_"&amp;GLM1차!AA$3,전체모델결과!$A$2:$A$910,0),7)</f>
        <v>718618.64477562718</v>
      </c>
      <c r="AB87" s="8">
        <f>INDEX(전체모델결과!$A$2:$I$910,MATCH(GLM1차!$A87&amp;"_"&amp;GLM1차!AB$3,전체모델결과!$A$2:$A$910,0),7)</f>
        <v>704574.50431337161</v>
      </c>
      <c r="AC87" s="8">
        <f>INDEX(전체모델결과!$A$2:$I$910,MATCH(GLM1차!$A87&amp;"_"&amp;GLM1차!AC$3,전체모델결과!$A$2:$A$910,0),7)</f>
        <v>690804.83193339792</v>
      </c>
      <c r="AD87" s="8">
        <f>INDEX(전체모델결과!$A$2:$I$910,MATCH(GLM1차!$A87&amp;"_"&amp;GLM1차!AD$3,전체모델결과!$A$2:$A$910,0),7)</f>
        <v>677304.2636386432</v>
      </c>
      <c r="AE87" s="8">
        <f>INDEX(전체모델결과!$A$2:$I$910,MATCH(GLM1차!$A87&amp;"_"&amp;GLM1차!AE$3,전체모델결과!$A$2:$A$910,0),7)</f>
        <v>664067.54026195477</v>
      </c>
      <c r="AG87" s="3">
        <f>(W87-실제값!W87)^2</f>
        <v>152075922.40719432</v>
      </c>
      <c r="AH87" s="3">
        <f>(X87-실제값!X87)^2</f>
        <v>959892755.44726348</v>
      </c>
      <c r="AI87" s="3">
        <f>(Y87-실제값!Y87)^2</f>
        <v>852456270.59138191</v>
      </c>
      <c r="AJ87" s="3">
        <f>(Z87-실제값!Z87)^2</f>
        <v>353643918.70221651</v>
      </c>
      <c r="AK87" s="3">
        <f>(AA87-실제값!AA87)^2</f>
        <v>4531506862.5846109</v>
      </c>
      <c r="AL87" s="3">
        <f>(AB87-실제값!AB87)^2</f>
        <v>6972598620.4157896</v>
      </c>
      <c r="AM87" s="3">
        <f>(AC87-실제값!AC87)^2</f>
        <v>9663086088.8039989</v>
      </c>
      <c r="AN87" s="3">
        <f>(AD87-실제값!AD87)^2</f>
        <v>10896405216.64649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INDEX(전체모델결과!$A$2:$I$910,MATCH(GLM1차!$A88&amp;"_"&amp;GLM1차!W$3,전체모델결과!$A$2:$A$910,0),7)</f>
        <v>881236.2522314227</v>
      </c>
      <c r="X88" s="8">
        <f>INDEX(전체모델결과!$A$2:$I$910,MATCH(GLM1차!$A88&amp;"_"&amp;GLM1차!X$3,전체모델결과!$A$2:$A$910,0),7)</f>
        <v>865527.09483806917</v>
      </c>
      <c r="Y88" s="8">
        <f>INDEX(전체모델결과!$A$2:$I$910,MATCH(GLM1차!$A88&amp;"_"&amp;GLM1차!Y$3,전체모델결과!$A$2:$A$910,0),7)</f>
        <v>850097.97316202114</v>
      </c>
      <c r="Z88" s="8">
        <f>INDEX(전체모델결과!$A$2:$I$910,MATCH(GLM1차!$A88&amp;"_"&amp;GLM1차!Z$3,전체모델결과!$A$2:$A$910,0),7)</f>
        <v>834943.89521032199</v>
      </c>
      <c r="AA88" s="8">
        <f>INDEX(전체모델결과!$A$2:$I$910,MATCH(GLM1차!$A88&amp;"_"&amp;GLM1차!AA$3,전체모델결과!$A$2:$A$910,0),7)</f>
        <v>820059.95797865896</v>
      </c>
      <c r="AB88" s="8">
        <f>INDEX(전체모델결과!$A$2:$I$910,MATCH(GLM1차!$A88&amp;"_"&amp;GLM1차!AB$3,전체모델결과!$A$2:$A$910,0),7)</f>
        <v>805441.34586498537</v>
      </c>
      <c r="AC88" s="8">
        <f>INDEX(전체모델결과!$A$2:$I$910,MATCH(GLM1차!$A88&amp;"_"&amp;GLM1차!AC$3,전체모델결과!$A$2:$A$910,0),7)</f>
        <v>791083.32911151124</v>
      </c>
      <c r="AD88" s="8">
        <f>INDEX(전체모델결과!$A$2:$I$910,MATCH(GLM1차!$A88&amp;"_"&amp;GLM1차!AD$3,전체모델결과!$A$2:$A$910,0),7)</f>
        <v>776981.26227437973</v>
      </c>
      <c r="AE88" s="8">
        <f>INDEX(전체모델결과!$A$2:$I$910,MATCH(GLM1차!$A88&amp;"_"&amp;GLM1차!AE$3,전체모델결과!$A$2:$A$910,0),7)</f>
        <v>763130.58272068156</v>
      </c>
      <c r="AG88" s="3">
        <f>(W88-실제값!W88)^2</f>
        <v>1366250.1839448973</v>
      </c>
      <c r="AH88" s="3">
        <f>(X88-실제값!X88)^2</f>
        <v>783155.45769708883</v>
      </c>
      <c r="AI88" s="3">
        <f>(Y88-실제값!Y88)^2</f>
        <v>284725222.62273782</v>
      </c>
      <c r="AJ88" s="3">
        <f>(Z88-실제값!Z88)^2</f>
        <v>529977587.72155857</v>
      </c>
      <c r="AK88" s="3">
        <f>(AA88-실제값!AA88)^2</f>
        <v>2100934694.1620128</v>
      </c>
      <c r="AL88" s="3">
        <f>(AB88-실제값!AB88)^2</f>
        <v>3282856276.1422548</v>
      </c>
      <c r="AM88" s="3">
        <f>(AC88-실제값!AC88)^2</f>
        <v>9188684986.4556389</v>
      </c>
      <c r="AN88" s="3">
        <f>(AD88-실제값!AD88)^2</f>
        <v>7707464118.479372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INDEX(전체모델결과!$A$2:$I$910,MATCH(GLM1차!$A89&amp;"_"&amp;GLM1차!W$3,전체모델결과!$A$2:$A$910,0),7)</f>
        <v>985097.68788314087</v>
      </c>
      <c r="X89" s="8">
        <f>INDEX(전체모델결과!$A$2:$I$910,MATCH(GLM1차!$A89&amp;"_"&amp;GLM1차!X$3,전체모델결과!$A$2:$A$910,0),7)</f>
        <v>968092.65845941904</v>
      </c>
      <c r="Y89" s="8">
        <f>INDEX(전체모델결과!$A$2:$I$910,MATCH(GLM1차!$A89&amp;"_"&amp;GLM1차!Y$3,전체모델결과!$A$2:$A$910,0),7)</f>
        <v>951381.17456854985</v>
      </c>
      <c r="Z89" s="8">
        <f>INDEX(전체모델결과!$A$2:$I$910,MATCH(GLM1차!$A89&amp;"_"&amp;GLM1차!Z$3,전체모델결과!$A$2:$A$910,0),7)</f>
        <v>934958.16894615465</v>
      </c>
      <c r="AA89" s="8">
        <f>INDEX(전체모델결과!$A$2:$I$910,MATCH(GLM1차!$A89&amp;"_"&amp;GLM1차!AA$3,전체모델결과!$A$2:$A$910,0),7)</f>
        <v>918818.66180037754</v>
      </c>
      <c r="AB89" s="8">
        <f>INDEX(전체모델결과!$A$2:$I$910,MATCH(GLM1차!$A89&amp;"_"&amp;GLM1차!AB$3,전체모델결과!$A$2:$A$910,0),7)</f>
        <v>902957.75930191006</v>
      </c>
      <c r="AC89" s="8">
        <f>INDEX(전체모델결과!$A$2:$I$910,MATCH(GLM1차!$A89&amp;"_"&amp;GLM1차!AC$3,전체모델결과!$A$2:$A$910,0),7)</f>
        <v>887370.6521000826</v>
      </c>
      <c r="AD89" s="8">
        <f>INDEX(전체모델결과!$A$2:$I$910,MATCH(GLM1차!$A89&amp;"_"&amp;GLM1차!AD$3,전체모델결과!$A$2:$A$910,0),7)</f>
        <v>872052.61386456981</v>
      </c>
      <c r="AE89" s="8">
        <f>INDEX(전체모델결과!$A$2:$I$910,MATCH(GLM1차!$A89&amp;"_"&amp;GLM1차!AE$3,전체모델결과!$A$2:$A$910,0),7)</f>
        <v>856998.99985227117</v>
      </c>
      <c r="AG89" s="3">
        <f>(W89-실제값!W89)^2</f>
        <v>607328816.65258718</v>
      </c>
      <c r="AH89" s="3">
        <f>(X89-실제값!X89)^2</f>
        <v>246873750.66841778</v>
      </c>
      <c r="AI89" s="3">
        <f>(Y89-실제값!Y89)^2</f>
        <v>7144869.4082671702</v>
      </c>
      <c r="AJ89" s="3">
        <f>(Z89-실제값!Z89)^2</f>
        <v>113201081.03625631</v>
      </c>
      <c r="AK89" s="3">
        <f>(AA89-실제값!AA89)^2</f>
        <v>7016735747.1216202</v>
      </c>
      <c r="AL89" s="3">
        <f>(AB89-실제값!AB89)^2</f>
        <v>3666579359.74859</v>
      </c>
      <c r="AM89" s="3">
        <f>(AC89-실제값!AC89)^2</f>
        <v>8517171708.4646358</v>
      </c>
      <c r="AN89" s="3">
        <f>(AD89-실제값!AD89)^2</f>
        <v>12996996378.566477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INDEX(전체모델결과!$A$2:$I$910,MATCH(GLM1차!$A90&amp;"_"&amp;GLM1차!W$3,전체모델결과!$A$2:$A$910,0),7)</f>
        <v>1108753.6187883464</v>
      </c>
      <c r="X90" s="8">
        <f>INDEX(전체모델결과!$A$2:$I$910,MATCH(GLM1차!$A90&amp;"_"&amp;GLM1차!X$3,전체모델결과!$A$2:$A$910,0),7)</f>
        <v>1090693.2625227484</v>
      </c>
      <c r="Y90" s="8">
        <f>INDEX(전체모델결과!$A$2:$I$910,MATCH(GLM1차!$A90&amp;"_"&amp;GLM1차!Y$3,전체모델결과!$A$2:$A$910,0),7)</f>
        <v>1072927.0892594992</v>
      </c>
      <c r="Z90" s="8">
        <f>INDEX(전체모델결과!$A$2:$I$910,MATCH(GLM1차!$A90&amp;"_"&amp;GLM1차!Z$3,전체모델결과!$A$2:$A$910,0),7)</f>
        <v>1055450.3070865534</v>
      </c>
      <c r="AA90" s="8">
        <f>INDEX(전체모델결과!$A$2:$I$910,MATCH(GLM1차!$A90&amp;"_"&amp;GLM1차!AA$3,전체모델결과!$A$2:$A$910,0),7)</f>
        <v>1038258.2021467303</v>
      </c>
      <c r="AB90" s="8">
        <f>INDEX(전체모델결과!$A$2:$I$910,MATCH(GLM1차!$A90&amp;"_"&amp;GLM1차!AB$3,전체모델결과!$A$2:$A$910,0),7)</f>
        <v>1021346.1373663322</v>
      </c>
      <c r="AC90" s="8">
        <f>INDEX(전체모델결과!$A$2:$I$910,MATCH(GLM1차!$A90&amp;"_"&amp;GLM1차!AC$3,전체모델결과!$A$2:$A$910,0),7)</f>
        <v>1004709.5512044055</v>
      </c>
      <c r="AD90" s="8">
        <f>INDEX(전체모델결과!$A$2:$I$910,MATCH(GLM1차!$A90&amp;"_"&amp;GLM1차!AD$3,전체모델결과!$A$2:$A$910,0),7)</f>
        <v>988343.95642237435</v>
      </c>
      <c r="AE90" s="8">
        <f>INDEX(전체모델결과!$A$2:$I$910,MATCH(GLM1차!$A90&amp;"_"&amp;GLM1차!AE$3,전체모델결과!$A$2:$A$910,0),7)</f>
        <v>972244.93887378904</v>
      </c>
      <c r="AG90" s="3">
        <f>(W90-실제값!W90)^2</f>
        <v>470643481.13803869</v>
      </c>
      <c r="AH90" s="3">
        <f>(X90-실제값!X90)^2</f>
        <v>559001.19226220134</v>
      </c>
      <c r="AI90" s="3">
        <f>(Y90-실제값!Y90)^2</f>
        <v>100687488.5020957</v>
      </c>
      <c r="AJ90" s="3">
        <f>(Z90-실제값!Z90)^2</f>
        <v>476451636.15169573</v>
      </c>
      <c r="AK90" s="3">
        <f>(AA90-실제값!AA90)^2</f>
        <v>97187946.619265631</v>
      </c>
      <c r="AL90" s="3">
        <f>(AB90-실제값!AB90)^2</f>
        <v>6611041758.4200583</v>
      </c>
      <c r="AM90" s="3">
        <f>(AC90-실제값!AC90)^2</f>
        <v>6846466111.9429693</v>
      </c>
      <c r="AN90" s="3">
        <f>(AD90-실제값!AD90)^2</f>
        <v>10295501685.873426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INDEX(전체모델결과!$A$2:$I$910,MATCH(GLM1차!$A91&amp;"_"&amp;GLM1차!W$3,전체모델결과!$A$2:$A$910,0),7)</f>
        <v>1260008.2117395021</v>
      </c>
      <c r="X91" s="8">
        <f>INDEX(전체모델결과!$A$2:$I$910,MATCH(GLM1차!$A91&amp;"_"&amp;GLM1차!X$3,전체모델결과!$A$2:$A$910,0),7)</f>
        <v>1242147.4142350657</v>
      </c>
      <c r="Y91" s="8">
        <f>INDEX(전체모델결과!$A$2:$I$910,MATCH(GLM1차!$A91&amp;"_"&amp;GLM1차!Y$3,전체모델결과!$A$2:$A$910,0),7)</f>
        <v>1224539.796102416</v>
      </c>
      <c r="Z91" s="8">
        <f>INDEX(전체모델결과!$A$2:$I$910,MATCH(GLM1차!$A91&amp;"_"&amp;GLM1차!Z$3,전체모델결과!$A$2:$A$910,0),7)</f>
        <v>1207181.7684875682</v>
      </c>
      <c r="AA91" s="8">
        <f>INDEX(전체모델결과!$A$2:$I$910,MATCH(GLM1차!$A91&amp;"_"&amp;GLM1차!AA$3,전체모델결과!$A$2:$A$910,0),7)</f>
        <v>1190069.7934090584</v>
      </c>
      <c r="AB91" s="8">
        <f>INDEX(전체모델결과!$A$2:$I$910,MATCH(GLM1차!$A91&amp;"_"&amp;GLM1차!AB$3,전체모델결과!$A$2:$A$910,0),7)</f>
        <v>1173200.3830368186</v>
      </c>
      <c r="AC91" s="8">
        <f>INDEX(전체모델결과!$A$2:$I$910,MATCH(GLM1차!$A91&amp;"_"&amp;GLM1차!AC$3,전체모델결과!$A$2:$A$910,0),7)</f>
        <v>1156570.0989812729</v>
      </c>
      <c r="AD91" s="8">
        <f>INDEX(전체모델결과!$A$2:$I$910,MATCH(GLM1차!$A91&amp;"_"&amp;GLM1차!AD$3,전체모델결과!$A$2:$A$910,0),7)</f>
        <v>1140175.5515925125</v>
      </c>
      <c r="AE91" s="8">
        <f>INDEX(전체모델결과!$A$2:$I$910,MATCH(GLM1차!$A91&amp;"_"&amp;GLM1차!AE$3,전체모델결과!$A$2:$A$910,0),7)</f>
        <v>1124013.3992694025</v>
      </c>
      <c r="AG91" s="3">
        <f>(W91-실제값!W91)^2</f>
        <v>715060816.03988707</v>
      </c>
      <c r="AH91" s="3">
        <f>(X91-실제값!X91)^2</f>
        <v>959981033.78795397</v>
      </c>
      <c r="AI91" s="3">
        <f>(Y91-실제값!Y91)^2</f>
        <v>1204162818.8457017</v>
      </c>
      <c r="AJ91" s="3">
        <f>(Z91-실제값!Z91)^2</f>
        <v>97191048.085539654</v>
      </c>
      <c r="AK91" s="3">
        <f>(AA91-실제값!AA91)^2</f>
        <v>1284713385.8143454</v>
      </c>
      <c r="AL91" s="3">
        <f>(AB91-실제값!AB91)^2</f>
        <v>711607879.84909987</v>
      </c>
      <c r="AM91" s="3">
        <f>(AC91-실제값!AC91)^2</f>
        <v>8952127135.9294853</v>
      </c>
      <c r="AN91" s="3">
        <f>(AD91-실제값!AD91)^2</f>
        <v>4924872347.3223267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INDEX(전체모델결과!$A$2:$I$910,MATCH(GLM1차!$A92&amp;"_"&amp;GLM1차!W$3,전체모델결과!$A$2:$A$910,0),7)</f>
        <v>1420781.4359195647</v>
      </c>
      <c r="X92" s="8">
        <f>INDEX(전체모델결과!$A$2:$I$910,MATCH(GLM1차!$A92&amp;"_"&amp;GLM1차!X$3,전체모델결과!$A$2:$A$910,0),7)</f>
        <v>1402499.8993335895</v>
      </c>
      <c r="Y92" s="8">
        <f>INDEX(전체모델결과!$A$2:$I$910,MATCH(GLM1차!$A92&amp;"_"&amp;GLM1차!Y$3,전체모델결과!$A$2:$A$910,0),7)</f>
        <v>1384453.5956775271</v>
      </c>
      <c r="Z92" s="8">
        <f>INDEX(전체모델결과!$A$2:$I$910,MATCH(GLM1차!$A92&amp;"_"&amp;GLM1차!Z$3,전체모델결과!$A$2:$A$910,0),7)</f>
        <v>1366639.4981526749</v>
      </c>
      <c r="AA92" s="8">
        <f>INDEX(전체모델결과!$A$2:$I$910,MATCH(GLM1차!$A92&amp;"_"&amp;GLM1차!AA$3,전체모델결과!$A$2:$A$910,0),7)</f>
        <v>1349054.6189068768</v>
      </c>
      <c r="AB92" s="8">
        <f>INDEX(전체모델결과!$A$2:$I$910,MATCH(GLM1차!$A92&amp;"_"&amp;GLM1차!AB$3,전체모델결과!$A$2:$A$910,0),7)</f>
        <v>1331696.0085333753</v>
      </c>
      <c r="AC92" s="8">
        <f>INDEX(전체모델결과!$A$2:$I$910,MATCH(GLM1차!$A92&amp;"_"&amp;GLM1차!AC$3,전체모델결과!$A$2:$A$910,0),7)</f>
        <v>1314560.7555761533</v>
      </c>
      <c r="AD92" s="8">
        <f>INDEX(전체모델결과!$A$2:$I$910,MATCH(GLM1차!$A92&amp;"_"&amp;GLM1차!AD$3,전체모델결과!$A$2:$A$910,0),7)</f>
        <v>1297645.986041599</v>
      </c>
      <c r="AE92" s="8">
        <f>INDEX(전체모델결과!$A$2:$I$910,MATCH(GLM1차!$A92&amp;"_"&amp;GLM1차!AE$3,전체모델결과!$A$2:$A$910,0),7)</f>
        <v>1280948.8629164533</v>
      </c>
      <c r="AG92" s="3">
        <f>(W92-실제값!W92)^2</f>
        <v>806955590.41923964</v>
      </c>
      <c r="AH92" s="3">
        <f>(X92-실제값!X92)^2</f>
        <v>47328648.398344174</v>
      </c>
      <c r="AI92" s="3">
        <f>(Y92-실제값!Y92)^2</f>
        <v>917994105.69771743</v>
      </c>
      <c r="AJ92" s="3">
        <f>(Z92-실제값!Z92)^2</f>
        <v>2222117503.5840354</v>
      </c>
      <c r="AK92" s="3">
        <f>(AA92-실제값!AA92)^2</f>
        <v>336333394.41172844</v>
      </c>
      <c r="AL92" s="3">
        <f>(AB92-실제값!AB92)^2</f>
        <v>7659224286.0022173</v>
      </c>
      <c r="AM92" s="3">
        <f>(AC92-실제값!AC92)^2</f>
        <v>2072262940.5910292</v>
      </c>
      <c r="AN92" s="3">
        <f>(AD92-실제값!AD92)^2</f>
        <v>8079195576.126771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INDEX(전체모델결과!$A$2:$I$910,MATCH(GLM1차!$A93&amp;"_"&amp;GLM1차!W$3,전체모델결과!$A$2:$A$910,0),7)</f>
        <v>1597094.7698181469</v>
      </c>
      <c r="X93" s="8">
        <f>INDEX(전체모델결과!$A$2:$I$910,MATCH(GLM1차!$A93&amp;"_"&amp;GLM1차!X$3,전체모델결과!$A$2:$A$910,0),7)</f>
        <v>1578396.0155805075</v>
      </c>
      <c r="Y93" s="8">
        <f>INDEX(전체모델결과!$A$2:$I$910,MATCH(GLM1차!$A93&amp;"_"&amp;GLM1차!Y$3,전체모델결과!$A$2:$A$910,0),7)</f>
        <v>1559916.1859907019</v>
      </c>
      <c r="Z93" s="8">
        <f>INDEX(전체모델결과!$A$2:$I$910,MATCH(GLM1차!$A93&amp;"_"&amp;GLM1차!Z$3,전체모델결과!$A$2:$A$910,0),7)</f>
        <v>1541652.7178832474</v>
      </c>
      <c r="AA93" s="8">
        <f>INDEX(전체모델결과!$A$2:$I$910,MATCH(GLM1차!$A93&amp;"_"&amp;GLM1차!AA$3,전체모델결과!$A$2:$A$910,0),7)</f>
        <v>1523603.0781021581</v>
      </c>
      <c r="AB93" s="8">
        <f>INDEX(전체모델결과!$A$2:$I$910,MATCH(GLM1차!$A93&amp;"_"&amp;GLM1차!AB$3,전체모델결과!$A$2:$A$910,0),7)</f>
        <v>1505764.7631495725</v>
      </c>
      <c r="AC93" s="8">
        <f>INDEX(전체모델결과!$A$2:$I$910,MATCH(GLM1차!$A93&amp;"_"&amp;GLM1차!AC$3,전체모델결과!$A$2:$A$910,0),7)</f>
        <v>1488135.2988385493</v>
      </c>
      <c r="AD93" s="8">
        <f>INDEX(전체모델결과!$A$2:$I$910,MATCH(GLM1차!$A93&amp;"_"&amp;GLM1차!AD$3,전체모델결과!$A$2:$A$910,0),7)</f>
        <v>1470712.2399498732</v>
      </c>
      <c r="AE93" s="8">
        <f>INDEX(전체모델결과!$A$2:$I$910,MATCH(GLM1차!$A93&amp;"_"&amp;GLM1차!AE$3,전체모델결과!$A$2:$A$910,0),7)</f>
        <v>1453493.1698929134</v>
      </c>
      <c r="AG93" s="3">
        <f>(W93-실제값!W93)^2</f>
        <v>71025196.948842585</v>
      </c>
      <c r="AH93" s="3">
        <f>(X93-실제값!X93)^2</f>
        <v>9093.1647730346413</v>
      </c>
      <c r="AI93" s="3">
        <f>(Y93-실제값!Y93)^2</f>
        <v>543469387.76806819</v>
      </c>
      <c r="AJ93" s="3">
        <f>(Z93-실제값!Z93)^2</f>
        <v>32858882.463127263</v>
      </c>
      <c r="AK93" s="3">
        <f>(AA93-실제값!AA93)^2</f>
        <v>3658770466.2211614</v>
      </c>
      <c r="AL93" s="3">
        <f>(AB93-실제값!AB93)^2</f>
        <v>6470005023.6289339</v>
      </c>
      <c r="AM93" s="3">
        <f>(AC93-실제값!AC93)^2</f>
        <v>11075963769.882572</v>
      </c>
      <c r="AN93" s="3">
        <f>(AD93-실제값!AD93)^2</f>
        <v>3560499133.8931155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INDEX(전체모델결과!$A$2:$I$910,MATCH(GLM1차!$A94&amp;"_"&amp;GLM1차!W$3,전체모델결과!$A$2:$A$910,0),7)</f>
        <v>1807805.1837537535</v>
      </c>
      <c r="X94" s="8">
        <f>INDEX(전체모델결과!$A$2:$I$910,MATCH(GLM1차!$A94&amp;"_"&amp;GLM1차!X$3,전체모델결과!$A$2:$A$910,0),7)</f>
        <v>1789958.2414612849</v>
      </c>
      <c r="Y94" s="8">
        <f>INDEX(전체모델결과!$A$2:$I$910,MATCH(GLM1차!$A94&amp;"_"&amp;GLM1차!Y$3,전체모델결과!$A$2:$A$910,0),7)</f>
        <v>1772287.4870413002</v>
      </c>
      <c r="Z94" s="8">
        <f>INDEX(전체모델결과!$A$2:$I$910,MATCH(GLM1차!$A94&amp;"_"&amp;GLM1차!Z$3,전체모델결과!$A$2:$A$910,0),7)</f>
        <v>1754791.1811388994</v>
      </c>
      <c r="AA94" s="8">
        <f>INDEX(전체모델결과!$A$2:$I$910,MATCH(GLM1차!$A94&amp;"_"&amp;GLM1차!AA$3,전체모델결과!$A$2:$A$910,0),7)</f>
        <v>1737467.6015703918</v>
      </c>
      <c r="AB94" s="8">
        <f>INDEX(전체모델결과!$A$2:$I$910,MATCH(GLM1차!$A94&amp;"_"&amp;GLM1차!AB$3,전체모델결과!$A$2:$A$910,0),7)</f>
        <v>1720315.0431537407</v>
      </c>
      <c r="AC94" s="8">
        <f>INDEX(전체모델결과!$A$2:$I$910,MATCH(GLM1차!$A94&amp;"_"&amp;GLM1차!AC$3,전체모델결과!$A$2:$A$910,0),7)</f>
        <v>1703331.8175407466</v>
      </c>
      <c r="AD94" s="8">
        <f>INDEX(전체모델결과!$A$2:$I$910,MATCH(GLM1차!$A94&amp;"_"&amp;GLM1차!AD$3,전체모델결과!$A$2:$A$910,0),7)</f>
        <v>1686516.253050853</v>
      </c>
      <c r="AE94" s="8">
        <f>INDEX(전체모델결과!$A$2:$I$910,MATCH(GLM1차!$A94&amp;"_"&amp;GLM1차!AE$3,전체모델결과!$A$2:$A$910,0),7)</f>
        <v>1669866.6945066017</v>
      </c>
      <c r="AG94" s="3">
        <f>(W94-실제값!W94)^2</f>
        <v>257419768.34953475</v>
      </c>
      <c r="AH94" s="3">
        <f>(X94-실제값!X94)^2</f>
        <v>99558897.465504944</v>
      </c>
      <c r="AI94" s="3">
        <f>(Y94-실제값!Y94)^2</f>
        <v>1276740655.5631211</v>
      </c>
      <c r="AJ94" s="3">
        <f>(Z94-실제값!Z94)^2</f>
        <v>6476771251.6804695</v>
      </c>
      <c r="AK94" s="3">
        <f>(AA94-실제값!AA94)^2</f>
        <v>382018075.39214092</v>
      </c>
      <c r="AL94" s="3">
        <f>(AB94-실제값!AB94)^2</f>
        <v>21063018313.738274</v>
      </c>
      <c r="AM94" s="3">
        <f>(AC94-실제값!AC94)^2</f>
        <v>11302541293.547569</v>
      </c>
      <c r="AN94" s="3">
        <f>(AD94-실제값!AD94)^2</f>
        <v>18846834485.430626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INDEX(전체모델결과!$A$2:$I$910,MATCH(GLM1차!$A95&amp;"_"&amp;GLM1차!W$3,전체모델결과!$A$2:$A$910,0),7)</f>
        <v>2030913.9504577739</v>
      </c>
      <c r="X95" s="8">
        <f>INDEX(전체모델결과!$A$2:$I$910,MATCH(GLM1차!$A95&amp;"_"&amp;GLM1차!X$3,전체모델결과!$A$2:$A$910,0),7)</f>
        <v>2014160.075146131</v>
      </c>
      <c r="Y95" s="8">
        <f>INDEX(전체모델결과!$A$2:$I$910,MATCH(GLM1차!$A95&amp;"_"&amp;GLM1차!Y$3,전체모델결과!$A$2:$A$910,0),7)</f>
        <v>1997544.4096970523</v>
      </c>
      <c r="Z95" s="8">
        <f>INDEX(전체모델결과!$A$2:$I$910,MATCH(GLM1차!$A95&amp;"_"&amp;GLM1차!Z$3,전체모델결과!$A$2:$A$910,0),7)</f>
        <v>1981065.8139584244</v>
      </c>
      <c r="AA95" s="8">
        <f>INDEX(전체모델결과!$A$2:$I$910,MATCH(GLM1차!$A95&amp;"_"&amp;GLM1차!AA$3,전체모델결과!$A$2:$A$910,0),7)</f>
        <v>1964723.1571837557</v>
      </c>
      <c r="AB95" s="8">
        <f>INDEX(전체모델결과!$A$2:$I$910,MATCH(GLM1차!$A95&amp;"_"&amp;GLM1차!AB$3,전체모델결과!$A$2:$A$910,0),7)</f>
        <v>1948515.3179545652</v>
      </c>
      <c r="AC95" s="8">
        <f>INDEX(전체모델결과!$A$2:$I$910,MATCH(GLM1차!$A95&amp;"_"&amp;GLM1차!AC$3,전체모델결과!$A$2:$A$910,0),7)</f>
        <v>1932441.1841034098</v>
      </c>
      <c r="AD95" s="8">
        <f>INDEX(전체모델결과!$A$2:$I$910,MATCH(GLM1차!$A95&amp;"_"&amp;GLM1차!AD$3,전체모델결과!$A$2:$A$910,0),7)</f>
        <v>1916499.6526376179</v>
      </c>
      <c r="AE95" s="8">
        <f>INDEX(전체모델결과!$A$2:$I$910,MATCH(GLM1차!$A95&amp;"_"&amp;GLM1차!AE$3,전체모델결과!$A$2:$A$910,0),7)</f>
        <v>1900689.6296635475</v>
      </c>
      <c r="AG95" s="3">
        <f>(W95-실제값!W95)^2</f>
        <v>3102662019.6863656</v>
      </c>
      <c r="AH95" s="3">
        <f>(X95-실제값!X95)^2</f>
        <v>864219773.26766729</v>
      </c>
      <c r="AI95" s="3">
        <f>(Y95-실제값!Y95)^2</f>
        <v>443318416.89776671</v>
      </c>
      <c r="AJ95" s="3">
        <f>(Z95-실제값!Z95)^2</f>
        <v>7096724300.0663986</v>
      </c>
      <c r="AK95" s="3">
        <f>(AA95-실제값!AA95)^2</f>
        <v>6378504812.488225</v>
      </c>
      <c r="AL95" s="3">
        <f>(AB95-실제값!AB95)^2</f>
        <v>9266044874.0764866</v>
      </c>
      <c r="AM95" s="3">
        <f>(AC95-실제값!AC95)^2</f>
        <v>28584852322.617565</v>
      </c>
      <c r="AN95" s="3">
        <f>(AD95-실제값!AD95)^2</f>
        <v>18150077636.743309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INDEX(전체모델결과!$A$2:$I$910,MATCH(GLM1차!$A96&amp;"_"&amp;GLM1차!W$3,전체모델결과!$A$2:$A$910,0),7)</f>
        <v>2290715.0029547722</v>
      </c>
      <c r="X96" s="8">
        <f>INDEX(전체모델결과!$A$2:$I$910,MATCH(GLM1차!$A96&amp;"_"&amp;GLM1차!X$3,전체모델결과!$A$2:$A$910,0),7)</f>
        <v>2275378.2358404864</v>
      </c>
      <c r="Y96" s="8">
        <f>INDEX(전체모델결과!$A$2:$I$910,MATCH(GLM1차!$A96&amp;"_"&amp;GLM1차!Y$3,전체모델결과!$A$2:$A$910,0),7)</f>
        <v>2260144.1512620919</v>
      </c>
      <c r="Z96" s="8">
        <f>INDEX(전체모델결과!$A$2:$I$910,MATCH(GLM1차!$A96&amp;"_"&amp;GLM1차!Z$3,전체모델결과!$A$2:$A$910,0),7)</f>
        <v>2245012.0617407369</v>
      </c>
      <c r="AA96" s="8">
        <f>INDEX(전체모델결과!$A$2:$I$910,MATCH(GLM1차!$A96&amp;"_"&amp;GLM1차!AA$3,전체모델결과!$A$2:$A$910,0),7)</f>
        <v>2229981.2844003569</v>
      </c>
      <c r="AB96" s="8">
        <f>INDEX(전체모델결과!$A$2:$I$910,MATCH(GLM1차!$A96&amp;"_"&amp;GLM1차!AB$3,전체모델결과!$A$2:$A$910,0),7)</f>
        <v>2215051.1409368715</v>
      </c>
      <c r="AC96" s="8">
        <f>INDEX(전체모델결과!$A$2:$I$910,MATCH(GLM1차!$A96&amp;"_"&amp;GLM1차!AC$3,전체모델결과!$A$2:$A$910,0),7)</f>
        <v>2200220.9575875839</v>
      </c>
      <c r="AD96" s="8">
        <f>INDEX(전체모델결과!$A$2:$I$910,MATCH(GLM1차!$A96&amp;"_"&amp;GLM1차!AD$3,전체모델결과!$A$2:$A$910,0),7)</f>
        <v>2185490.0651007551</v>
      </c>
      <c r="AE96" s="8">
        <f>INDEX(전체모델결과!$A$2:$I$910,MATCH(GLM1차!$A96&amp;"_"&amp;GLM1차!AE$3,전체모델결과!$A$2:$A$910,0),7)</f>
        <v>2170857.7987054153</v>
      </c>
      <c r="AG96" s="3">
        <f>(W96-실제값!W96)^2</f>
        <v>2646168764.7938042</v>
      </c>
      <c r="AH96" s="3">
        <f>(X96-실제값!X96)^2</f>
        <v>944512966.18265283</v>
      </c>
      <c r="AI96" s="3">
        <f>(Y96-실제값!Y96)^2</f>
        <v>5073248021.3710957</v>
      </c>
      <c r="AJ96" s="3">
        <f>(Z96-실제값!Z96)^2</f>
        <v>7181698668.8791761</v>
      </c>
      <c r="AK96" s="3">
        <f>(AA96-실제값!AA96)^2</f>
        <v>12016775061.695908</v>
      </c>
      <c r="AL96" s="3">
        <f>(AB96-실제값!AB96)^2</f>
        <v>36702075562.092537</v>
      </c>
      <c r="AM96" s="3">
        <f>(AC96-실제값!AC96)^2</f>
        <v>18741143690.992603</v>
      </c>
      <c r="AN96" s="3">
        <f>(AD96-실제값!AD96)^2</f>
        <v>50645755372.359291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INDEX(전체모델결과!$A$2:$I$910,MATCH(GLM1차!$A97&amp;"_"&amp;GLM1차!W$3,전체모델결과!$A$2:$A$910,0),7)</f>
        <v>2563131.7339981552</v>
      </c>
      <c r="X97" s="8">
        <f>INDEX(전체모델결과!$A$2:$I$910,MATCH(GLM1차!$A97&amp;"_"&amp;GLM1차!X$3,전체모델결과!$A$2:$A$910,0),7)</f>
        <v>2548458.1135611865</v>
      </c>
      <c r="Y97" s="8">
        <f>INDEX(전체모델결과!$A$2:$I$910,MATCH(GLM1차!$A97&amp;"_"&amp;GLM1차!Y$3,전체모델결과!$A$2:$A$910,0),7)</f>
        <v>2533868.4978337148</v>
      </c>
      <c r="Z97" s="8">
        <f>INDEX(전체모델결과!$A$2:$I$910,MATCH(GLM1차!$A97&amp;"_"&amp;GLM1차!Z$3,전체모델결과!$A$2:$A$910,0),7)</f>
        <v>2519362.4058989054</v>
      </c>
      <c r="AA97" s="8">
        <f>INDEX(전체모델결과!$A$2:$I$910,MATCH(GLM1차!$A97&amp;"_"&amp;GLM1차!AA$3,전체모델결과!$A$2:$A$910,0),7)</f>
        <v>2504939.3595931027</v>
      </c>
      <c r="AB97" s="8">
        <f>INDEX(전체모델결과!$A$2:$I$910,MATCH(GLM1차!$A97&amp;"_"&amp;GLM1차!AB$3,전체모델결과!$A$2:$A$910,0),7)</f>
        <v>2490598.8834900782</v>
      </c>
      <c r="AC97" s="8">
        <f>INDEX(전체모델결과!$A$2:$I$910,MATCH(GLM1차!$A97&amp;"_"&amp;GLM1차!AC$3,전체모델결과!$A$2:$A$910,0),7)</f>
        <v>2476340.5048853764</v>
      </c>
      <c r="AD97" s="8">
        <f>INDEX(전체모델결과!$A$2:$I$910,MATCH(GLM1차!$A97&amp;"_"&amp;GLM1차!AD$3,전체모델결과!$A$2:$A$910,0),7)</f>
        <v>2462163.7537806998</v>
      </c>
      <c r="AE97" s="8">
        <f>INDEX(전체모델결과!$A$2:$I$910,MATCH(GLM1차!$A97&amp;"_"&amp;GLM1차!AE$3,전체모델결과!$A$2:$A$910,0),7)</f>
        <v>2448068.1628684513</v>
      </c>
      <c r="AG97" s="3">
        <f>(W97-실제값!W97)^2</f>
        <v>4852799897.0467997</v>
      </c>
      <c r="AH97" s="3">
        <f>(X97-실제값!X97)^2</f>
        <v>2980084773.8868322</v>
      </c>
      <c r="AI97" s="3">
        <f>(Y97-실제값!Y97)^2</f>
        <v>7840229898.7464991</v>
      </c>
      <c r="AJ97" s="3">
        <f>(Z97-실제값!Z97)^2</f>
        <v>9311069732.7877865</v>
      </c>
      <c r="AK97" s="3">
        <f>(AA97-실제값!AA97)^2</f>
        <v>6506044560.3949137</v>
      </c>
      <c r="AL97" s="3">
        <f>(AB97-실제값!AB97)^2</f>
        <v>48513489935.755844</v>
      </c>
      <c r="AM97" s="3">
        <f>(AC97-실제값!AC97)^2</f>
        <v>28357722540.505684</v>
      </c>
      <c r="AN97" s="3">
        <f>(AD97-실제값!AD97)^2</f>
        <v>28596654166.246567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INDEX(전체모델결과!$A$2:$I$910,MATCH(GLM1차!$A98&amp;"_"&amp;GLM1차!W$3,전체모델결과!$A$2:$A$910,0),7)</f>
        <v>2888479.3053866895</v>
      </c>
      <c r="X98" s="8">
        <f>INDEX(전체모델결과!$A$2:$I$910,MATCH(GLM1차!$A98&amp;"_"&amp;GLM1차!X$3,전체모델결과!$A$2:$A$910,0),7)</f>
        <v>2878889.7257673522</v>
      </c>
      <c r="Y98" s="8">
        <f>INDEX(전체모델결과!$A$2:$I$910,MATCH(GLM1차!$A98&amp;"_"&amp;GLM1차!Y$3,전체모델결과!$A$2:$A$910,0),7)</f>
        <v>2869331.9829823915</v>
      </c>
      <c r="Z98" s="8">
        <f>INDEX(전체모델결과!$A$2:$I$910,MATCH(GLM1차!$A98&amp;"_"&amp;GLM1차!Z$3,전체모델결과!$A$2:$A$910,0),7)</f>
        <v>2859805.9713354199</v>
      </c>
      <c r="AA98" s="8">
        <f>INDEX(전체모델결과!$A$2:$I$910,MATCH(GLM1차!$A98&amp;"_"&amp;GLM1차!AA$3,전체모델결과!$A$2:$A$910,0),7)</f>
        <v>2850311.585480955</v>
      </c>
      <c r="AB98" s="8">
        <f>INDEX(전체모델결과!$A$2:$I$910,MATCH(GLM1차!$A98&amp;"_"&amp;GLM1차!AB$3,전체모델결과!$A$2:$A$910,0),7)</f>
        <v>2840848.7204232258</v>
      </c>
      <c r="AC98" s="8">
        <f>INDEX(전체모델결과!$A$2:$I$910,MATCH(GLM1차!$A98&amp;"_"&amp;GLM1차!AC$3,전체모델결과!$A$2:$A$910,0),7)</f>
        <v>2831417.27151507</v>
      </c>
      <c r="AD98" s="8">
        <f>INDEX(전체모델결과!$A$2:$I$910,MATCH(GLM1차!$A98&amp;"_"&amp;GLM1차!AD$3,전체모델결과!$A$2:$A$910,0),7)</f>
        <v>2822017.1344567481</v>
      </c>
      <c r="AE98" s="8">
        <f>INDEX(전체모델결과!$A$2:$I$910,MATCH(GLM1차!$A98&amp;"_"&amp;GLM1차!AE$3,전체모델결과!$A$2:$A$910,0),7)</f>
        <v>2812648.2052947599</v>
      </c>
      <c r="AG98" s="3">
        <f>(W98-실제값!W98)^2</f>
        <v>37009424882.142357</v>
      </c>
      <c r="AH98" s="3">
        <f>(X98-실제값!X98)^2</f>
        <v>12383261791.920565</v>
      </c>
      <c r="AI98" s="3">
        <f>(Y98-실제값!Y98)^2</f>
        <v>18077831191.2006</v>
      </c>
      <c r="AJ98" s="3">
        <f>(Z98-실제값!Z98)^2</f>
        <v>44509940074.60894</v>
      </c>
      <c r="AK98" s="3">
        <f>(AA98-실제값!AA98)^2</f>
        <v>30106509350.640377</v>
      </c>
      <c r="AL98" s="3">
        <f>(AB98-실제값!AB98)^2</f>
        <v>91551775019.227127</v>
      </c>
      <c r="AM98" s="3">
        <f>(AC98-실제값!AC98)^2</f>
        <v>44933121110.490723</v>
      </c>
      <c r="AN98" s="3">
        <f>(AD98-실제값!AD98)^2</f>
        <v>129768441292.23471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INDEX(전체모델결과!$A$2:$I$910,MATCH(GLM1차!$A99&amp;"_"&amp;GLM1차!W$3,전체모델결과!$A$2:$A$910,0),7)</f>
        <v>3166918.4071949604</v>
      </c>
      <c r="X99" s="8">
        <f>INDEX(전체모델결과!$A$2:$I$910,MATCH(GLM1차!$A99&amp;"_"&amp;GLM1차!X$3,전체모델결과!$A$2:$A$910,0),7)</f>
        <v>3157488.4498501024</v>
      </c>
      <c r="Y99" s="8">
        <f>INDEX(전체모델결과!$A$2:$I$910,MATCH(GLM1차!$A99&amp;"_"&amp;GLM1차!Y$3,전체모델결과!$A$2:$A$910,0),7)</f>
        <v>3148086.5715663619</v>
      </c>
      <c r="Z99" s="8">
        <f>INDEX(전체모델결과!$A$2:$I$910,MATCH(GLM1차!$A99&amp;"_"&amp;GLM1차!Z$3,전체모델결과!$A$2:$A$910,0),7)</f>
        <v>3138712.6887342804</v>
      </c>
      <c r="AA99" s="8">
        <f>INDEX(전체모델결과!$A$2:$I$910,MATCH(GLM1차!$A99&amp;"_"&amp;GLM1차!AA$3,전체모델결과!$A$2:$A$910,0),7)</f>
        <v>3129366.7179933595</v>
      </c>
      <c r="AB99" s="8">
        <f>INDEX(전체모델결과!$A$2:$I$910,MATCH(GLM1차!$A99&amp;"_"&amp;GLM1차!AB$3,전체모델결과!$A$2:$A$910,0),7)</f>
        <v>3120048.5762313022</v>
      </c>
      <c r="AC99" s="8">
        <f>INDEX(전체모델결과!$A$2:$I$910,MATCH(GLM1차!$A99&amp;"_"&amp;GLM1차!AC$3,전체모델결과!$A$2:$A$910,0),7)</f>
        <v>3110758.1805833061</v>
      </c>
      <c r="AD99" s="8">
        <f>INDEX(전체모델결과!$A$2:$I$910,MATCH(GLM1차!$A99&amp;"_"&amp;GLM1차!AD$3,전체모델결과!$A$2:$A$910,0),7)</f>
        <v>3101495.4484313116</v>
      </c>
      <c r="AE99" s="8">
        <f>INDEX(전체모델결과!$A$2:$I$910,MATCH(GLM1차!$A99&amp;"_"&amp;GLM1차!AE$3,전체모델결과!$A$2:$A$910,0),7)</f>
        <v>3092260.2974032499</v>
      </c>
      <c r="AG99" s="3">
        <f>(W99-실제값!W99)^2</f>
        <v>4920440633.8362598</v>
      </c>
      <c r="AH99" s="3">
        <f>(X99-실제값!X99)^2</f>
        <v>15763211139.587761</v>
      </c>
      <c r="AI99" s="3">
        <f>(Y99-실제값!Y99)^2</f>
        <v>12265142673.930593</v>
      </c>
      <c r="AJ99" s="3">
        <f>(Z99-실제값!Z99)^2</f>
        <v>20717935783.461365</v>
      </c>
      <c r="AK99" s="3">
        <f>(AA99-실제값!AA99)^2</f>
        <v>35678285655.277962</v>
      </c>
      <c r="AL99" s="3">
        <f>(AB99-실제값!AB99)^2</f>
        <v>65383688642.236969</v>
      </c>
      <c r="AM99" s="3">
        <f>(AC99-실제값!AC99)^2</f>
        <v>17738359399.697227</v>
      </c>
      <c r="AN99" s="3">
        <f>(AD99-실제값!AD99)^2</f>
        <v>126749177066.83603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INDEX(전체모델결과!$A$2:$I$910,MATCH(GLM1차!$A100&amp;"_"&amp;GLM1차!W$3,전체모델결과!$A$2:$A$910,0),7)</f>
        <v>3452200.3969582142</v>
      </c>
      <c r="X100" s="8">
        <f>INDEX(전체모델결과!$A$2:$I$910,MATCH(GLM1차!$A100&amp;"_"&amp;GLM1차!X$3,전체모델결과!$A$2:$A$910,0),7)</f>
        <v>3443543.1194346645</v>
      </c>
      <c r="Y100" s="8">
        <f>INDEX(전체모델결과!$A$2:$I$910,MATCH(GLM1차!$A100&amp;"_"&amp;GLM1차!Y$3,전체모델결과!$A$2:$A$910,0),7)</f>
        <v>3434907.5522539406</v>
      </c>
      <c r="Z100" s="8">
        <f>INDEX(전체모델결과!$A$2:$I$910,MATCH(GLM1차!$A100&amp;"_"&amp;GLM1차!Z$3,전체모델결과!$A$2:$A$910,0),7)</f>
        <v>3426293.640971791</v>
      </c>
      <c r="AA100" s="8">
        <f>INDEX(전체모델결과!$A$2:$I$910,MATCH(GLM1차!$A100&amp;"_"&amp;GLM1차!AA$3,전체모델결과!$A$2:$A$910,0),7)</f>
        <v>3417701.3312804992</v>
      </c>
      <c r="AB100" s="8">
        <f>INDEX(전체모델결과!$A$2:$I$910,MATCH(GLM1차!$A100&amp;"_"&amp;GLM1차!AB$3,전체모델결과!$A$2:$A$910,0),7)</f>
        <v>3409130.5690085315</v>
      </c>
      <c r="AC100" s="8">
        <f>INDEX(전체모델결과!$A$2:$I$910,MATCH(GLM1차!$A100&amp;"_"&amp;GLM1차!AC$3,전체모델결과!$A$2:$A$910,0),7)</f>
        <v>3400581.3001202228</v>
      </c>
      <c r="AD100" s="8">
        <f>INDEX(전체모델결과!$A$2:$I$910,MATCH(GLM1차!$A100&amp;"_"&amp;GLM1차!AD$3,전체모델결과!$A$2:$A$910,0),7)</f>
        <v>3392053.4707153901</v>
      </c>
      <c r="AE100" s="8">
        <f>INDEX(전체모델결과!$A$2:$I$910,MATCH(GLM1차!$A100&amp;"_"&amp;GLM1차!AE$3,전체모델결과!$A$2:$A$910,0),7)</f>
        <v>3383547.0270290454</v>
      </c>
      <c r="AG100" s="3">
        <f>(W100-실제값!W100)^2</f>
        <v>20830110887.970417</v>
      </c>
      <c r="AH100" s="3">
        <f>(X100-실제값!X100)^2</f>
        <v>57775343.682488605</v>
      </c>
      <c r="AI100" s="3">
        <f>(Y100-실제값!Y100)^2</f>
        <v>10218222901.246786</v>
      </c>
      <c r="AJ100" s="3">
        <f>(Z100-실제값!Z100)^2</f>
        <v>16745414781.090429</v>
      </c>
      <c r="AK100" s="3">
        <f>(AA100-실제값!AA100)^2</f>
        <v>7961507258.3580503</v>
      </c>
      <c r="AL100" s="3">
        <f>(AB100-실제값!AB100)^2</f>
        <v>144228365686.95129</v>
      </c>
      <c r="AM100" s="3">
        <f>(AC100-실제값!AC100)^2</f>
        <v>5274900960.9688749</v>
      </c>
      <c r="AN100" s="3">
        <f>(AD100-실제값!AD100)^2</f>
        <v>104870606543.24222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INDEX(전체모델결과!$A$2:$I$910,MATCH(GLM1차!$A101&amp;"_"&amp;GLM1차!W$3,전체모델결과!$A$2:$A$910,0),7)</f>
        <v>3811501.0346070118</v>
      </c>
      <c r="X101" s="8">
        <f>INDEX(전체모델결과!$A$2:$I$910,MATCH(GLM1차!$A101&amp;"_"&amp;GLM1차!X$3,전체모델결과!$A$2:$A$910,0),7)</f>
        <v>3807724.7339389906</v>
      </c>
      <c r="Y101" s="8">
        <f>INDEX(전체모델결과!$A$2:$I$910,MATCH(GLM1차!$A101&amp;"_"&amp;GLM1차!Y$3,전체모델결과!$A$2:$A$910,0),7)</f>
        <v>3803952.17469635</v>
      </c>
      <c r="Z101" s="8">
        <f>INDEX(전체모델결과!$A$2:$I$910,MATCH(GLM1차!$A101&amp;"_"&amp;GLM1차!Z$3,전체모델결과!$A$2:$A$910,0),7)</f>
        <v>3800183.3531722319</v>
      </c>
      <c r="AA101" s="8">
        <f>INDEX(전체모델결과!$A$2:$I$910,MATCH(GLM1차!$A101&amp;"_"&amp;GLM1차!AA$3,전체모델결과!$A$2:$A$910,0),7)</f>
        <v>3796418.2656634226</v>
      </c>
      <c r="AB101" s="8">
        <f>INDEX(전체모델결과!$A$2:$I$910,MATCH(GLM1차!$A101&amp;"_"&amp;GLM1차!AB$3,전체모델결과!$A$2:$A$910,0),7)</f>
        <v>3792656.9084703983</v>
      </c>
      <c r="AC101" s="8">
        <f>INDEX(전체모델결과!$A$2:$I$910,MATCH(GLM1차!$A101&amp;"_"&amp;GLM1차!AC$3,전체모델결과!$A$2:$A$910,0),7)</f>
        <v>3788899.2778972941</v>
      </c>
      <c r="AD101" s="8">
        <f>INDEX(전체모델결과!$A$2:$I$910,MATCH(GLM1차!$A101&amp;"_"&amp;GLM1차!AD$3,전체모델결과!$A$2:$A$910,0),7)</f>
        <v>3785145.3702519136</v>
      </c>
      <c r="AE101" s="8">
        <f>INDEX(전체모델결과!$A$2:$I$910,MATCH(GLM1차!$A101&amp;"_"&amp;GLM1차!AE$3,전체모델결과!$A$2:$A$910,0),7)</f>
        <v>3781395.1818456971</v>
      </c>
      <c r="AG101" s="3">
        <f>(W101-실제값!W101)^2</f>
        <v>78064823719.515991</v>
      </c>
      <c r="AH101" s="3">
        <f>(X101-실제값!X101)^2</f>
        <v>34276148232.551056</v>
      </c>
      <c r="AI101" s="3">
        <f>(Y101-실제값!Y101)^2</f>
        <v>98408048.975826755</v>
      </c>
      <c r="AJ101" s="3">
        <f>(Z101-실제값!Z101)^2</f>
        <v>55194928378.606697</v>
      </c>
      <c r="AK101" s="3">
        <f>(AA101-실제값!AA101)^2</f>
        <v>28111136386.416424</v>
      </c>
      <c r="AL101" s="3">
        <f>(AB101-실제값!AB101)^2</f>
        <v>75358373330.907089</v>
      </c>
      <c r="AM101" s="3">
        <f>(AC101-실제값!AC101)^2</f>
        <v>42826777342.292328</v>
      </c>
      <c r="AN101" s="3">
        <f>(AD101-실제값!AD101)^2</f>
        <v>110910193915.5377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INDEX(전체모델결과!$A$2:$I$910,MATCH(GLM1차!$A102&amp;"_"&amp;GLM1차!W$3,전체모델결과!$A$2:$A$910,0),7)</f>
        <v>4126054.7121884241</v>
      </c>
      <c r="X102" s="8">
        <f>INDEX(전체모델결과!$A$2:$I$910,MATCH(GLM1차!$A102&amp;"_"&amp;GLM1차!X$3,전체모델결과!$A$2:$A$910,0),7)</f>
        <v>4126800.0125917927</v>
      </c>
      <c r="Y102" s="8">
        <f>INDEX(전체모델결과!$A$2:$I$910,MATCH(GLM1차!$A102&amp;"_"&amp;GLM1차!Y$3,전체모델결과!$A$2:$A$910,0),7)</f>
        <v>4127545.4476207928</v>
      </c>
      <c r="Z102" s="8">
        <f>INDEX(전체모델결과!$A$2:$I$910,MATCH(GLM1차!$A102&amp;"_"&amp;GLM1차!Z$3,전체모델결과!$A$2:$A$910,0),7)</f>
        <v>4128291.0172997275</v>
      </c>
      <c r="AA102" s="8">
        <f>INDEX(전체모델결과!$A$2:$I$910,MATCH(GLM1차!$A102&amp;"_"&amp;GLM1차!AA$3,전체모델결과!$A$2:$A$910,0),7)</f>
        <v>4129036.7216529339</v>
      </c>
      <c r="AB102" s="8">
        <f>INDEX(전체모델결과!$A$2:$I$910,MATCH(GLM1차!$A102&amp;"_"&amp;GLM1차!AB$3,전체모델결과!$A$2:$A$910,0),7)</f>
        <v>4129782.5607047239</v>
      </c>
      <c r="AC102" s="8">
        <f>INDEX(전체모델결과!$A$2:$I$910,MATCH(GLM1차!$A102&amp;"_"&amp;GLM1차!AC$3,전체모델결과!$A$2:$A$910,0),7)</f>
        <v>4130528.5344794351</v>
      </c>
      <c r="AD102" s="8">
        <f>INDEX(전체모델결과!$A$2:$I$910,MATCH(GLM1차!$A102&amp;"_"&amp;GLM1차!AD$3,전체모델결과!$A$2:$A$910,0),7)</f>
        <v>4131274.6430014111</v>
      </c>
      <c r="AE102" s="8">
        <f>INDEX(전체모델결과!$A$2:$I$910,MATCH(GLM1차!$A102&amp;"_"&amp;GLM1차!AE$3,전체모델결과!$A$2:$A$910,0),7)</f>
        <v>4132020.8862949768</v>
      </c>
      <c r="AG102" s="3">
        <f>(W102-실제값!W102)^2</f>
        <v>8682735908.4004574</v>
      </c>
      <c r="AH102" s="3">
        <f>(X102-실제값!X102)^2</f>
        <v>34523189171.090538</v>
      </c>
      <c r="AI102" s="3">
        <f>(Y102-실제값!Y102)^2</f>
        <v>30473863209.089882</v>
      </c>
      <c r="AJ102" s="3">
        <f>(Z102-실제값!Z102)^2</f>
        <v>8444045.2327535972</v>
      </c>
      <c r="AK102" s="3">
        <f>(AA102-실제값!AA102)^2</f>
        <v>56743794564.204155</v>
      </c>
      <c r="AL102" s="3">
        <f>(AB102-실제값!AB102)^2</f>
        <v>102476281379.15578</v>
      </c>
      <c r="AM102" s="3">
        <f>(AC102-실제값!AC102)^2</f>
        <v>762597477.41717124</v>
      </c>
      <c r="AN102" s="3">
        <f>(AD102-실제값!AD102)^2</f>
        <v>177860858380.23605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INDEX(전체모델결과!$A$2:$I$910,MATCH(GLM1차!$A103&amp;"_"&amp;GLM1차!W$3,전체모델결과!$A$2:$A$910,0),7)</f>
        <v>4488003.8027082449</v>
      </c>
      <c r="X103" s="8">
        <f>INDEX(전체모델결과!$A$2:$I$910,MATCH(GLM1차!$A103&amp;"_"&amp;GLM1차!X$3,전체모델결과!$A$2:$A$910,0),7)</f>
        <v>4495429.8608766459</v>
      </c>
      <c r="Y103" s="8">
        <f>INDEX(전체모델결과!$A$2:$I$910,MATCH(GLM1차!$A103&amp;"_"&amp;GLM1차!Y$3,전체모델결과!$A$2:$A$910,0),7)</f>
        <v>4502868.2065435378</v>
      </c>
      <c r="Z103" s="8">
        <f>INDEX(전체모델결과!$A$2:$I$910,MATCH(GLM1차!$A103&amp;"_"&amp;GLM1차!Z$3,전체모델결과!$A$2:$A$910,0),7)</f>
        <v>4510318.860040376</v>
      </c>
      <c r="AA103" s="8">
        <f>INDEX(전체모델결과!$A$2:$I$910,MATCH(GLM1차!$A103&amp;"_"&amp;GLM1차!AA$3,전체모델결과!$A$2:$A$910,0),7)</f>
        <v>4517781.8417322626</v>
      </c>
      <c r="AB103" s="8">
        <f>INDEX(전체모델결과!$A$2:$I$910,MATCH(GLM1차!$A103&amp;"_"&amp;GLM1차!AB$3,전체모델결과!$A$2:$A$910,0),7)</f>
        <v>4525257.1720179906</v>
      </c>
      <c r="AC103" s="8">
        <f>INDEX(전체모델결과!$A$2:$I$910,MATCH(GLM1차!$A103&amp;"_"&amp;GLM1차!AC$3,전체모델결과!$A$2:$A$910,0),7)</f>
        <v>4532744.871330129</v>
      </c>
      <c r="AD103" s="8">
        <f>INDEX(전체모델결과!$A$2:$I$910,MATCH(GLM1차!$A103&amp;"_"&amp;GLM1차!AD$3,전체모델결과!$A$2:$A$910,0),7)</f>
        <v>4540244.960135024</v>
      </c>
      <c r="AE103" s="8">
        <f>INDEX(전체모델결과!$A$2:$I$910,MATCH(GLM1차!$A103&amp;"_"&amp;GLM1차!AE$3,전체모델결과!$A$2:$A$910,0),7)</f>
        <v>4547757.4589329176</v>
      </c>
      <c r="AG103" s="3">
        <f>(W103-실제값!W103)^2</f>
        <v>61241220.290150777</v>
      </c>
      <c r="AH103" s="3">
        <f>(X103-실제값!X103)^2</f>
        <v>23262760563.040123</v>
      </c>
      <c r="AI103" s="3">
        <f>(Y103-실제값!Y103)^2</f>
        <v>71465885802.223953</v>
      </c>
      <c r="AJ103" s="3">
        <f>(Z103-실제값!Z103)^2</f>
        <v>9284015732.0403385</v>
      </c>
      <c r="AK103" s="3">
        <f>(AA103-실제값!AA103)^2</f>
        <v>623763036.24537253</v>
      </c>
      <c r="AL103" s="3">
        <f>(AB103-실제값!AB103)^2</f>
        <v>178813731013.64856</v>
      </c>
      <c r="AM103" s="3">
        <f>(AC103-실제값!AC103)^2</f>
        <v>21205734472.187119</v>
      </c>
      <c r="AN103" s="3">
        <f>(AD103-실제값!AD103)^2</f>
        <v>359446000153.05005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INDEX(전체모델결과!$A$2:$I$910,MATCH(GLM1차!$A104&amp;"_"&amp;GLM1차!W$3,전체모델결과!$A$2:$A$910,0),7)</f>
        <v>5308722.157046631</v>
      </c>
      <c r="X104" s="8">
        <f>INDEX(전체모델결과!$A$2:$I$910,MATCH(GLM1차!$A104&amp;"_"&amp;GLM1차!X$3,전체모델결과!$A$2:$A$910,0),7)</f>
        <v>5322989.9922272433</v>
      </c>
      <c r="Y104" s="8">
        <f>INDEX(전체모델결과!$A$2:$I$910,MATCH(GLM1차!$A104&amp;"_"&amp;GLM1차!Y$3,전체모델결과!$A$2:$A$910,0),7)</f>
        <v>5337296.1739467615</v>
      </c>
      <c r="Z104" s="8">
        <f>INDEX(전체모델결과!$A$2:$I$910,MATCH(GLM1차!$A104&amp;"_"&amp;GLM1차!Z$3,전체모델결과!$A$2:$A$910,0),7)</f>
        <v>5351640.8052661559</v>
      </c>
      <c r="AA104" s="8">
        <f>INDEX(전체모델결과!$A$2:$I$910,MATCH(GLM1차!$A104&amp;"_"&amp;GLM1차!AA$3,전체모델결과!$A$2:$A$910,0),7)</f>
        <v>5366023.989523421</v>
      </c>
      <c r="AB104" s="8">
        <f>INDEX(전체모델결과!$A$2:$I$910,MATCH(GLM1차!$A104&amp;"_"&amp;GLM1차!AB$3,전체모델결과!$A$2:$A$910,0),7)</f>
        <v>5380445.8303342182</v>
      </c>
      <c r="AC104" s="8">
        <f>INDEX(전체모델결과!$A$2:$I$910,MATCH(GLM1차!$A104&amp;"_"&amp;GLM1차!AC$3,전체모델결과!$A$2:$A$910,0),7)</f>
        <v>5394906.4315927466</v>
      </c>
      <c r="AD104" s="8">
        <f>INDEX(전체모델결과!$A$2:$I$910,MATCH(GLM1차!$A104&amp;"_"&amp;GLM1차!AD$3,전체모델결과!$A$2:$A$910,0),7)</f>
        <v>5409405.8974724347</v>
      </c>
      <c r="AE104" s="8">
        <f>INDEX(전체모델결과!$A$2:$I$910,MATCH(GLM1차!$A104&amp;"_"&amp;GLM1차!AE$3,전체모델결과!$A$2:$A$910,0),7)</f>
        <v>5423944.332426629</v>
      </c>
      <c r="AG104" s="3">
        <f>(W104-실제값!W104)^2</f>
        <v>24734467593.267967</v>
      </c>
      <c r="AH104" s="3">
        <f>(X104-실제값!X104)^2</f>
        <v>2904552133.651648</v>
      </c>
      <c r="AI104" s="3">
        <f>(Y104-실제값!Y104)^2</f>
        <v>6711356286.4910479</v>
      </c>
      <c r="AJ104" s="3">
        <f>(Z104-실제값!Z104)^2</f>
        <v>62255736512.626213</v>
      </c>
      <c r="AK104" s="3">
        <f>(AA104-실제값!AA104)^2</f>
        <v>3199927566.1611733</v>
      </c>
      <c r="AL104" s="3">
        <f>(AB104-실제값!AB104)^2</f>
        <v>86259377341.197952</v>
      </c>
      <c r="AM104" s="3">
        <f>(AC104-실제값!AC104)^2</f>
        <v>2395713479.6649513</v>
      </c>
      <c r="AN104" s="3">
        <f>(AD104-실제값!AD104)^2</f>
        <v>321124371840.20898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86B87-7E3C-4357-A26B-004554F078D4}">
  <dimension ref="A3:AO104"/>
  <sheetViews>
    <sheetView zoomScale="85" zoomScaleNormal="85" workbookViewId="0"/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51444.476413969402</v>
      </c>
      <c r="AH3" s="8">
        <f t="shared" ref="AH3:AN3" si="2">SQRT((1/COUNTA(AH4:AH104))*SUM(AH4:AH104))</f>
        <v>58828.612277900334</v>
      </c>
      <c r="AI3" s="8">
        <f t="shared" si="2"/>
        <v>48283.932754072317</v>
      </c>
      <c r="AJ3" s="8">
        <f t="shared" si="2"/>
        <v>49326.196145085305</v>
      </c>
      <c r="AK3" s="8">
        <f t="shared" si="2"/>
        <v>75564.722306065916</v>
      </c>
      <c r="AL3" s="8">
        <f t="shared" si="2"/>
        <v>44827.837246504969</v>
      </c>
      <c r="AM3" s="8">
        <f t="shared" si="2"/>
        <v>91459.550661659901</v>
      </c>
      <c r="AN3" s="8">
        <f t="shared" si="2"/>
        <v>67966.447637331657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f>INDEX(전체모델결과!$A$2:$I$910,MATCH(GLM2차!$A4&amp;"_"&amp;GLM2차!W$3,전체모델결과!$A$2:$A$910,0),8)</f>
        <v>60721.892626357643</v>
      </c>
      <c r="X4" s="8">
        <f>INDEX(전체모델결과!$A$2:$I$910,MATCH(GLM2차!$A4&amp;"_"&amp;GLM2차!X$3,전체모델결과!$A$2:$A$910,0),8)</f>
        <v>59086.553845576054</v>
      </c>
      <c r="Y4" s="8">
        <f>INDEX(전체모델결과!$A$2:$I$910,MATCH(GLM2차!$A4&amp;"_"&amp;GLM2차!Y$3,전체모델결과!$A$2:$A$910,0),8)</f>
        <v>57431.650855964734</v>
      </c>
      <c r="Z4" s="8">
        <f>INDEX(전체모델결과!$A$2:$I$910,MATCH(GLM2차!$A4&amp;"_"&amp;GLM2차!Z$3,전체모델결과!$A$2:$A$910,0),8)</f>
        <v>55761.341947699315</v>
      </c>
      <c r="AA4" s="8">
        <f>INDEX(전체모델결과!$A$2:$I$910,MATCH(GLM2차!$A4&amp;"_"&amp;GLM2차!AA$3,전체모델결과!$A$2:$A$910,0),8)</f>
        <v>54079.717133691513</v>
      </c>
      <c r="AB4" s="8">
        <f>INDEX(전체모델결과!$A$2:$I$910,MATCH(GLM2차!$A4&amp;"_"&amp;GLM2차!AB$3,전체모델결과!$A$2:$A$910,0),8)</f>
        <v>52390.78230491079</v>
      </c>
      <c r="AC4" s="8">
        <f>INDEX(전체모델결과!$A$2:$I$910,MATCH(GLM2차!$A4&amp;"_"&amp;GLM2차!AC$3,전체모델결과!$A$2:$A$910,0),8)</f>
        <v>50698.444313008862</v>
      </c>
      <c r="AD4" s="8">
        <f>INDEX(전체모델결과!$A$2:$I$910,MATCH(GLM2차!$A4&amp;"_"&amp;GLM2차!AD$3,전체모델결과!$A$2:$A$910,0),8)</f>
        <v>49006.49704993052</v>
      </c>
      <c r="AE4" s="8">
        <f>INDEX(전체모델결과!$A$2:$I$910,MATCH(GLM2차!$A4&amp;"_"&amp;GLM2차!AE$3,전체모델결과!$A$2:$A$910,0),8)</f>
        <v>47318.608583730216</v>
      </c>
      <c r="AG4" s="3">
        <f>(W4-실제값!W4)^2</f>
        <v>6801413.8430613577</v>
      </c>
      <c r="AH4" s="3">
        <f>(X4-실제값!X4)^2</f>
        <v>9469229.8325842004</v>
      </c>
      <c r="AI4" s="3">
        <f>(Y4-실제값!Y4)^2</f>
        <v>14563492.790229825</v>
      </c>
      <c r="AJ4" s="3">
        <f>(Z4-실제값!Z4)^2</f>
        <v>20023671.491334122</v>
      </c>
      <c r="AK4" s="3">
        <f>(AA4-실제값!AA4)^2</f>
        <v>7942305.1154633602</v>
      </c>
      <c r="AL4" s="3">
        <f>(AB4-실제값!AB4)^2</f>
        <v>37892622.640451364</v>
      </c>
      <c r="AM4" s="3">
        <f>(AC4-실제값!AC4)^2</f>
        <v>109089444.0091151</v>
      </c>
      <c r="AN4" s="3">
        <f>(AD4-실제값!AD4)^2</f>
        <v>106064290.12841359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f>INDEX(전체모델결과!$A$2:$I$910,MATCH(GLM2차!$A5&amp;"_"&amp;GLM2차!W$3,전체모델결과!$A$2:$A$910,0),8)</f>
        <v>4234.0903851446164</v>
      </c>
      <c r="X5" s="8">
        <f>INDEX(전체모델결과!$A$2:$I$910,MATCH(GLM2차!$A5&amp;"_"&amp;GLM2차!X$3,전체모델결과!$A$2:$A$910,0),8)</f>
        <v>4173.4308715705292</v>
      </c>
      <c r="Y5" s="8">
        <f>INDEX(전체모델결과!$A$2:$I$910,MATCH(GLM2차!$A5&amp;"_"&amp;GLM2차!Y$3,전체모델결과!$A$2:$A$910,0),8)</f>
        <v>4115.7008960729981</v>
      </c>
      <c r="Z5" s="8">
        <f>INDEX(전체모델결과!$A$2:$I$910,MATCH(GLM2차!$A5&amp;"_"&amp;GLM2차!Z$3,전체모델결과!$A$2:$A$910,0),8)</f>
        <v>4060.8025017989335</v>
      </c>
      <c r="AA5" s="8">
        <f>INDEX(전체모델결과!$A$2:$I$910,MATCH(GLM2차!$A5&amp;"_"&amp;GLM2차!AA$3,전체모델결과!$A$2:$A$910,0),8)</f>
        <v>4008.6432890571814</v>
      </c>
      <c r="AB5" s="8">
        <f>INDEX(전체모델결과!$A$2:$I$910,MATCH(GLM2차!$A5&amp;"_"&amp;GLM2차!AB$3,전체모델결과!$A$2:$A$910,0),8)</f>
        <v>3959.1361572687179</v>
      </c>
      <c r="AC5" s="8">
        <f>INDEX(전체모델결과!$A$2:$I$910,MATCH(GLM2차!$A5&amp;"_"&amp;GLM2차!AC$3,전체모델결과!$A$2:$A$910,0),8)</f>
        <v>3912.1990634778845</v>
      </c>
      <c r="AD5" s="8">
        <f>INDEX(전체모델결과!$A$2:$I$910,MATCH(GLM2차!$A5&amp;"_"&amp;GLM2차!AD$3,전체모델결과!$A$2:$A$910,0),8)</f>
        <v>3867.7547964966943</v>
      </c>
      <c r="AE5" s="8">
        <f>INDEX(전체모델결과!$A$2:$I$910,MATCH(GLM2차!$A5&amp;"_"&amp;GLM2차!AE$3,전체모델결과!$A$2:$A$910,0),8)</f>
        <v>3825.7307658172804</v>
      </c>
      <c r="AG5" s="3">
        <f>(W5-실제값!W5)^2</f>
        <v>1954.2545784604256</v>
      </c>
      <c r="AH5" s="3">
        <f>(X5-실제값!X5)^2</f>
        <v>2989.6902076718143</v>
      </c>
      <c r="AI5" s="3">
        <f>(Y5-실제값!Y5)^2</f>
        <v>409.3311351686948</v>
      </c>
      <c r="AJ5" s="3">
        <f>(Z5-실제값!Z5)^2</f>
        <v>10994.670290683916</v>
      </c>
      <c r="AK5" s="3">
        <f>(AA5-실제값!AA5)^2</f>
        <v>98.204254923443315</v>
      </c>
      <c r="AL5" s="3">
        <f>(AB5-실제값!AB5)^2</f>
        <v>7337.3164274781948</v>
      </c>
      <c r="AM5" s="3">
        <f>(AC5-실제값!AC5)^2</f>
        <v>607396.89843441453</v>
      </c>
      <c r="AN5" s="3">
        <f>(AD5-실제값!AD5)^2</f>
        <v>829117.37721470033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f>INDEX(전체모델결과!$A$2:$I$910,MATCH(GLM2차!$A6&amp;"_"&amp;GLM2차!W$3,전체모델결과!$A$2:$A$910,0),8)</f>
        <v>2753.3171792008138</v>
      </c>
      <c r="X6" s="8">
        <f>INDEX(전체모델결과!$A$2:$I$910,MATCH(GLM2차!$A6&amp;"_"&amp;GLM2차!X$3,전체모델결과!$A$2:$A$910,0),8)</f>
        <v>2705.9606969230563</v>
      </c>
      <c r="Y6" s="8">
        <f>INDEX(전체모델결과!$A$2:$I$910,MATCH(GLM2차!$A6&amp;"_"&amp;GLM2차!Y$3,전체모델결과!$A$2:$A$910,0),8)</f>
        <v>2660.8189403268257</v>
      </c>
      <c r="Z6" s="8">
        <f>INDEX(전체모델결과!$A$2:$I$910,MATCH(GLM2차!$A6&amp;"_"&amp;GLM2차!Z$3,전체모델결과!$A$2:$A$910,0),8)</f>
        <v>2617.8078241537951</v>
      </c>
      <c r="AA6" s="8">
        <f>INDEX(전체모델결과!$A$2:$I$910,MATCH(GLM2차!$A6&amp;"_"&amp;GLM2차!AA$3,전체모델결과!$A$2:$A$910,0),8)</f>
        <v>2576.8479821230121</v>
      </c>
      <c r="AB6" s="8">
        <f>INDEX(전체모델결과!$A$2:$I$910,MATCH(GLM2차!$A6&amp;"_"&amp;GLM2차!AB$3,전체모델결과!$A$2:$A$910,0),8)</f>
        <v>2537.8645248243688</v>
      </c>
      <c r="AC6" s="8">
        <f>INDEX(전체모델결과!$A$2:$I$910,MATCH(GLM2차!$A6&amp;"_"&amp;GLM2차!AC$3,전체모델결과!$A$2:$A$910,0),8)</f>
        <v>2500.7868131633927</v>
      </c>
      <c r="AD6" s="8">
        <f>INDEX(전체모델결과!$A$2:$I$910,MATCH(GLM2차!$A6&amp;"_"&amp;GLM2차!AD$3,전체모델결과!$A$2:$A$910,0),8)</f>
        <v>2465.5482463796666</v>
      </c>
      <c r="AE6" s="8">
        <f>INDEX(전체모델결과!$A$2:$I$910,MATCH(GLM2차!$A6&amp;"_"&amp;GLM2차!AE$3,전체모델결과!$A$2:$A$910,0),8)</f>
        <v>2432.0860637894075</v>
      </c>
      <c r="AG6" s="3">
        <f>(W6-실제값!W6)^2</f>
        <v>3777.8737874273124</v>
      </c>
      <c r="AH6" s="3">
        <f>(X6-실제값!X6)^2</f>
        <v>19162.281717699079</v>
      </c>
      <c r="AI6" s="3">
        <f>(Y6-실제값!Y6)^2</f>
        <v>99820.697057003868</v>
      </c>
      <c r="AJ6" s="3">
        <f>(Z6-실제값!Z6)^2</f>
        <v>4867.3511153643612</v>
      </c>
      <c r="AK6" s="3">
        <f>(AA6-실제값!AA6)^2</f>
        <v>1164.2340624758704</v>
      </c>
      <c r="AL6" s="3">
        <f>(AB6-실제값!AB6)^2</f>
        <v>7750.5816461688246</v>
      </c>
      <c r="AM6" s="3">
        <f>(AC6-실제값!AC6)^2</f>
        <v>277655.19371380378</v>
      </c>
      <c r="AN6" s="3">
        <f>(AD6-실제값!AD6)^2</f>
        <v>717498.31010686362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f>INDEX(전체모델결과!$A$2:$I$910,MATCH(GLM2차!$A7&amp;"_"&amp;GLM2차!W$3,전체모델결과!$A$2:$A$910,0),8)</f>
        <v>2154.8578931858451</v>
      </c>
      <c r="X7" s="8">
        <f>INDEX(전체모델결과!$A$2:$I$910,MATCH(GLM2차!$A7&amp;"_"&amp;GLM2차!X$3,전체모델결과!$A$2:$A$910,0),8)</f>
        <v>2134.6194578399454</v>
      </c>
      <c r="Y7" s="8">
        <f>INDEX(전체모델결과!$A$2:$I$910,MATCH(GLM2차!$A7&amp;"_"&amp;GLM2차!Y$3,전체모델결과!$A$2:$A$910,0),8)</f>
        <v>2117.1389978457878</v>
      </c>
      <c r="Z7" s="8">
        <f>INDEX(전체모델결과!$A$2:$I$910,MATCH(GLM2차!$A7&amp;"_"&amp;GLM2차!Z$3,전체모델결과!$A$2:$A$910,0),8)</f>
        <v>2102.3516460122428</v>
      </c>
      <c r="AA7" s="8">
        <f>INDEX(전체모델결과!$A$2:$I$910,MATCH(GLM2차!$A7&amp;"_"&amp;GLM2차!AA$3,전체모델결과!$A$2:$A$910,0),8)</f>
        <v>2090.2028025336976</v>
      </c>
      <c r="AB7" s="8">
        <f>INDEX(전체모델결과!$A$2:$I$910,MATCH(GLM2차!$A7&amp;"_"&amp;GLM2차!AB$3,전체모델결과!$A$2:$A$910,0),8)</f>
        <v>2080.6477988733227</v>
      </c>
      <c r="AC7" s="8">
        <f>INDEX(전체모델결과!$A$2:$I$910,MATCH(GLM2차!$A7&amp;"_"&amp;GLM2차!AC$3,전체모델결과!$A$2:$A$910,0),8)</f>
        <v>2073.6516239460475</v>
      </c>
      <c r="AD7" s="8">
        <f>INDEX(전체모델결과!$A$2:$I$910,MATCH(GLM2차!$A7&amp;"_"&amp;GLM2차!AD$3,전체모델결과!$A$2:$A$910,0),8)</f>
        <v>2069.1887102095393</v>
      </c>
      <c r="AE7" s="8">
        <f>INDEX(전체모델결과!$A$2:$I$910,MATCH(GLM2차!$A7&amp;"_"&amp;GLM2차!AE$3,전체모델결과!$A$2:$A$910,0),8)</f>
        <v>2067.2427778851957</v>
      </c>
      <c r="AG7" s="3">
        <f>(W7-실제값!W7)^2</f>
        <v>21144.793770037046</v>
      </c>
      <c r="AH7" s="3">
        <f>(X7-실제값!X7)^2</f>
        <v>14551.203416359482</v>
      </c>
      <c r="AI7" s="3">
        <f>(Y7-실제값!Y7)^2</f>
        <v>8072.9533233333041</v>
      </c>
      <c r="AJ7" s="3">
        <f>(Z7-실제값!Z7)^2</f>
        <v>42083.444473994161</v>
      </c>
      <c r="AK7" s="3">
        <f>(AA7-실제값!AA7)^2</f>
        <v>4594.9547199206918</v>
      </c>
      <c r="AL7" s="3">
        <f>(AB7-실제값!AB7)^2</f>
        <v>3101.8696749741939</v>
      </c>
      <c r="AM7" s="3">
        <f>(AC7-실제값!AC7)^2</f>
        <v>22454.850233126119</v>
      </c>
      <c r="AN7" s="3">
        <f>(AD7-실제값!AD7)^2</f>
        <v>85094.046245826728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f>INDEX(전체모델결과!$A$2:$I$910,MATCH(GLM2차!$A8&amp;"_"&amp;GLM2차!W$3,전체모델결과!$A$2:$A$910,0),8)</f>
        <v>1757.9554256385918</v>
      </c>
      <c r="X8" s="8">
        <f>INDEX(전체모델결과!$A$2:$I$910,MATCH(GLM2차!$A8&amp;"_"&amp;GLM2차!X$3,전체모델결과!$A$2:$A$910,0),8)</f>
        <v>1749.7482631219366</v>
      </c>
      <c r="Y8" s="8">
        <f>INDEX(전체모델결과!$A$2:$I$910,MATCH(GLM2차!$A8&amp;"_"&amp;GLM2차!Y$3,전체모델결과!$A$2:$A$910,0),8)</f>
        <v>1744.2110830405895</v>
      </c>
      <c r="Z8" s="8">
        <f>INDEX(전체모델결과!$A$2:$I$910,MATCH(GLM2차!$A8&amp;"_"&amp;GLM2차!Z$3,전체모델결과!$A$2:$A$910,0),8)</f>
        <v>1741.3187283090597</v>
      </c>
      <c r="AA8" s="8">
        <f>INDEX(전체모델결과!$A$2:$I$910,MATCH(GLM2차!$A8&amp;"_"&amp;GLM2차!AA$3,전체모델결과!$A$2:$A$910,0),8)</f>
        <v>1741.0580792049795</v>
      </c>
      <c r="AB8" s="8">
        <f>INDEX(전체모델결과!$A$2:$I$910,MATCH(GLM2차!$A8&amp;"_"&amp;GLM2차!AB$3,전체모델결과!$A$2:$A$910,0),8)</f>
        <v>1743.4279541411679</v>
      </c>
      <c r="AC8" s="8">
        <f>INDEX(전체모델결과!$A$2:$I$910,MATCH(GLM2차!$A8&amp;"_"&amp;GLM2차!AC$3,전체모델결과!$A$2:$A$910,0),8)</f>
        <v>1748.4391007226172</v>
      </c>
      <c r="AD8" s="8">
        <f>INDEX(전체모델결과!$A$2:$I$910,MATCH(GLM2차!$A8&amp;"_"&amp;GLM2차!AD$3,전체모델결과!$A$2:$A$910,0),8)</f>
        <v>1756.1142770286347</v>
      </c>
      <c r="AE8" s="8">
        <f>INDEX(전체모델결과!$A$2:$I$910,MATCH(GLM2차!$A8&amp;"_"&amp;GLM2차!AE$3,전체모델결과!$A$2:$A$910,0),8)</f>
        <v>1766.4884239621226</v>
      </c>
      <c r="AG8" s="3">
        <f>(W8-실제값!W8)^2</f>
        <v>7888.3120079630389</v>
      </c>
      <c r="AH8" s="3">
        <f>(X8-실제값!X8)^2</f>
        <v>25123.500028197232</v>
      </c>
      <c r="AI8" s="3">
        <f>(Y8-실제값!Y8)^2</f>
        <v>3291.4202544905547</v>
      </c>
      <c r="AJ8" s="3">
        <f>(Z8-실제값!Z8)^2</f>
        <v>54668.333630031739</v>
      </c>
      <c r="AK8" s="3">
        <f>(AA8-실제값!AA8)^2</f>
        <v>65835.201933852397</v>
      </c>
      <c r="AL8" s="3">
        <f>(AB8-실제값!AB8)^2</f>
        <v>9130.9717097976099</v>
      </c>
      <c r="AM8" s="3">
        <f>(AC8-실제값!AC8)^2</f>
        <v>54.650725122902699</v>
      </c>
      <c r="AN8" s="3">
        <f>(AD8-실제값!AD8)^2</f>
        <v>1067.8546073796263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f>INDEX(전체모델결과!$A$2:$I$910,MATCH(GLM2차!$A9&amp;"_"&amp;GLM2차!W$3,전체모델결과!$A$2:$A$910,0),8)</f>
        <v>1430.125195524527</v>
      </c>
      <c r="X9" s="8">
        <f>INDEX(전체모델결과!$A$2:$I$910,MATCH(GLM2차!$A9&amp;"_"&amp;GLM2차!X$3,전체모델결과!$A$2:$A$910,0),8)</f>
        <v>1419.9667626182152</v>
      </c>
      <c r="Y9" s="8">
        <f>INDEX(전체모델결과!$A$2:$I$910,MATCH(GLM2차!$A9&amp;"_"&amp;GLM2차!Y$3,전체모델결과!$A$2:$A$910,0),8)</f>
        <v>1412.5566850645341</v>
      </c>
      <c r="Z9" s="8">
        <f>INDEX(전체모델결과!$A$2:$I$910,MATCH(GLM2차!$A9&amp;"_"&amp;GLM2차!Z$3,전체모델결과!$A$2:$A$910,0),8)</f>
        <v>1407.8525627776446</v>
      </c>
      <c r="AA9" s="8">
        <f>INDEX(전체모델결과!$A$2:$I$910,MATCH(GLM2차!$A9&amp;"_"&amp;GLM2차!AA$3,전체모델결과!$A$2:$A$910,0),8)</f>
        <v>1405.8275555903756</v>
      </c>
      <c r="AB9" s="8">
        <f>INDEX(전체모델결과!$A$2:$I$910,MATCH(GLM2차!$A9&amp;"_"&amp;GLM2차!AB$3,전체모델결과!$A$2:$A$910,0),8)</f>
        <v>1406.4701278505102</v>
      </c>
      <c r="AC9" s="8">
        <f>INDEX(전체모델결과!$A$2:$I$910,MATCH(GLM2차!$A9&amp;"_"&amp;GLM2차!AC$3,전체모델결과!$A$2:$A$910,0),8)</f>
        <v>1409.7839388339735</v>
      </c>
      <c r="AD9" s="8">
        <f>INDEX(전체모델결과!$A$2:$I$910,MATCH(GLM2차!$A9&amp;"_"&amp;GLM2차!AD$3,전체모델결과!$A$2:$A$910,0),8)</f>
        <v>1415.7878774971537</v>
      </c>
      <c r="AE9" s="8">
        <f>INDEX(전체모델결과!$A$2:$I$910,MATCH(GLM2차!$A9&amp;"_"&amp;GLM2차!AE$3,전체모델결과!$A$2:$A$910,0),8)</f>
        <v>1424.5162420345678</v>
      </c>
      <c r="AG9" s="3">
        <f>(W9-실제값!W9)^2</f>
        <v>452.82474417395923</v>
      </c>
      <c r="AH9" s="3">
        <f>(X9-실제값!X9)^2</f>
        <v>1505.0409974702243</v>
      </c>
      <c r="AI9" s="3">
        <f>(Y9-실제값!Y9)^2</f>
        <v>489.12809679485696</v>
      </c>
      <c r="AJ9" s="3">
        <f>(Z9-실제값!Z9)^2</f>
        <v>48.645351070147974</v>
      </c>
      <c r="AK9" s="3">
        <f>(AA9-실제값!AA9)^2</f>
        <v>2541.4295301696993</v>
      </c>
      <c r="AL9" s="3">
        <f>(AB9-실제값!AB9)^2</f>
        <v>1839.6287805505558</v>
      </c>
      <c r="AM9" s="3">
        <f>(AC9-실제값!AC9)^2</f>
        <v>62996.916913443994</v>
      </c>
      <c r="AN9" s="3">
        <f>(AD9-실제값!AD9)^2</f>
        <v>59938.544118668542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f>INDEX(전체모델결과!$A$2:$I$910,MATCH(GLM2차!$A10&amp;"_"&amp;GLM2차!W$3,전체모델결과!$A$2:$A$910,0),8)</f>
        <v>1236.378884380689</v>
      </c>
      <c r="X10" s="8">
        <f>INDEX(전체모델결과!$A$2:$I$910,MATCH(GLM2차!$A10&amp;"_"&amp;GLM2차!X$3,전체모델결과!$A$2:$A$910,0),8)</f>
        <v>1224.6492462085587</v>
      </c>
      <c r="Y10" s="8">
        <f>INDEX(전체모델결과!$A$2:$I$910,MATCH(GLM2차!$A10&amp;"_"&amp;GLM2차!Y$3,전체모델결과!$A$2:$A$910,0),8)</f>
        <v>1215.2092717900762</v>
      </c>
      <c r="Z10" s="8">
        <f>INDEX(전체모델결과!$A$2:$I$910,MATCH(GLM2차!$A10&amp;"_"&amp;GLM2차!Z$3,전체모델결과!$A$2:$A$910,0),8)</f>
        <v>1208.0075374001462</v>
      </c>
      <c r="AA10" s="8">
        <f>INDEX(전체모델결과!$A$2:$I$910,MATCH(GLM2차!$A10&amp;"_"&amp;GLM2차!AA$3,전체모델결과!$A$2:$A$910,0),8)</f>
        <v>1203.0049891092162</v>
      </c>
      <c r="AB10" s="8">
        <f>INDEX(전체모델결과!$A$2:$I$910,MATCH(GLM2차!$A10&amp;"_"&amp;GLM2차!AB$3,전체모델결과!$A$2:$A$910,0),8)</f>
        <v>1200.1745896066916</v>
      </c>
      <c r="AC10" s="8">
        <f>INDEX(전체모델결과!$A$2:$I$910,MATCH(GLM2차!$A10&amp;"_"&amp;GLM2차!AC$3,전체모델결과!$A$2:$A$910,0),8)</f>
        <v>1199.5010745055411</v>
      </c>
      <c r="AD10" s="8">
        <f>INDEX(전체모델결과!$A$2:$I$910,MATCH(GLM2차!$A10&amp;"_"&amp;GLM2차!AD$3,전체모델결과!$A$2:$A$910,0),8)</f>
        <v>1200.9808150600106</v>
      </c>
      <c r="AE10" s="8">
        <f>INDEX(전체모델결과!$A$2:$I$910,MATCH(GLM2차!$A10&amp;"_"&amp;GLM2차!AE$3,전체모델결과!$A$2:$A$910,0),8)</f>
        <v>1204.6217855608104</v>
      </c>
      <c r="AG10" s="3">
        <f>(W10-실제값!W10)^2</f>
        <v>18488.739960151888</v>
      </c>
      <c r="AH10" s="3">
        <f>(X10-실제값!X10)^2</f>
        <v>2824.0900959616088</v>
      </c>
      <c r="AI10" s="3">
        <f>(Y10-실제값!Y10)^2</f>
        <v>172.84528773442156</v>
      </c>
      <c r="AJ10" s="3">
        <f>(Z10-실제값!Z10)^2</f>
        <v>7502.0810753421438</v>
      </c>
      <c r="AK10" s="3">
        <f>(AA10-실제값!AA10)^2</f>
        <v>0.24618230363923602</v>
      </c>
      <c r="AL10" s="3">
        <f>(AB10-실제값!AB10)^2</f>
        <v>39397.886695318361</v>
      </c>
      <c r="AM10" s="3">
        <f>(AC10-실제값!AC10)^2</f>
        <v>35682.578576608415</v>
      </c>
      <c r="AN10" s="3">
        <f>(AD10-실제값!AD10)^2</f>
        <v>20117.834467263438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f>INDEX(전체모델결과!$A$2:$I$910,MATCH(GLM2차!$A11&amp;"_"&amp;GLM2차!W$3,전체모델결과!$A$2:$A$910,0),8)</f>
        <v>1212.9229155939595</v>
      </c>
      <c r="X11" s="8">
        <f>INDEX(전체모델결과!$A$2:$I$910,MATCH(GLM2차!$A11&amp;"_"&amp;GLM2차!X$3,전체모델결과!$A$2:$A$910,0),8)</f>
        <v>1206.4431258112909</v>
      </c>
      <c r="Y11" s="8">
        <f>INDEX(전체모델결과!$A$2:$I$910,MATCH(GLM2차!$A11&amp;"_"&amp;GLM2차!Y$3,전체모델결과!$A$2:$A$910,0),8)</f>
        <v>1202.3655789366303</v>
      </c>
      <c r="Z11" s="8">
        <f>INDEX(전체모델결과!$A$2:$I$910,MATCH(GLM2차!$A11&amp;"_"&amp;GLM2차!Z$3,전체모델결과!$A$2:$A$910,0),8)</f>
        <v>1200.6660928345909</v>
      </c>
      <c r="AA11" s="8">
        <f>INDEX(전체모델결과!$A$2:$I$910,MATCH(GLM2차!$A11&amp;"_"&amp;GLM2차!AA$3,전체모델결과!$A$2:$A$910,0),8)</f>
        <v>1201.334604712607</v>
      </c>
      <c r="AB11" s="8">
        <f>INDEX(전체모델결과!$A$2:$I$910,MATCH(GLM2차!$A11&amp;"_"&amp;GLM2차!AB$3,전체모델결과!$A$2:$A$910,0),8)</f>
        <v>1204.3750717501762</v>
      </c>
      <c r="AC11" s="8">
        <f>INDEX(전체모델결과!$A$2:$I$910,MATCH(GLM2차!$A11&amp;"_"&amp;GLM2차!AC$3,전체모델결과!$A$2:$A$910,0),8)</f>
        <v>1209.8055101657546</v>
      </c>
      <c r="AD11" s="8">
        <f>INDEX(전체모델결과!$A$2:$I$910,MATCH(GLM2차!$A11&amp;"_"&amp;GLM2차!AD$3,전체모델결과!$A$2:$A$910,0),8)</f>
        <v>1217.6581732555517</v>
      </c>
      <c r="AE11" s="8">
        <f>INDEX(전체모델결과!$A$2:$I$910,MATCH(GLM2차!$A11&amp;"_"&amp;GLM2차!AE$3,전체모델결과!$A$2:$A$910,0),8)</f>
        <v>1227.9798708778389</v>
      </c>
      <c r="AG11" s="3">
        <f>(W11-실제값!W11)^2</f>
        <v>8131.6017573231111</v>
      </c>
      <c r="AH11" s="3">
        <f>(X11-실제값!X11)^2</f>
        <v>7839.9966422021271</v>
      </c>
      <c r="AI11" s="3">
        <f>(Y11-실제값!Y11)^2</f>
        <v>872.04157733816328</v>
      </c>
      <c r="AJ11" s="3">
        <f>(Z11-실제값!Z11)^2</f>
        <v>659.58264372922156</v>
      </c>
      <c r="AK11" s="3">
        <f>(AA11-실제값!AA11)^2</f>
        <v>2336.6389955353211</v>
      </c>
      <c r="AL11" s="3">
        <f>(AB11-실제값!AB11)^2</f>
        <v>801.19653359846859</v>
      </c>
      <c r="AM11" s="3">
        <f>(AC11-실제값!AC11)^2</f>
        <v>5585.3481055204766</v>
      </c>
      <c r="AN11" s="3">
        <f>(AD11-실제값!AD11)^2</f>
        <v>2175.1237529437462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f>INDEX(전체모델결과!$A$2:$I$910,MATCH(GLM2차!$A12&amp;"_"&amp;GLM2차!W$3,전체모델결과!$A$2:$A$910,0),8)</f>
        <v>1220.9600547409593</v>
      </c>
      <c r="X12" s="8">
        <f>INDEX(전체모델결과!$A$2:$I$910,MATCH(GLM2차!$A12&amp;"_"&amp;GLM2차!X$3,전체모델결과!$A$2:$A$910,0),8)</f>
        <v>1218.365441148497</v>
      </c>
      <c r="Y12" s="8">
        <f>INDEX(전체모델결과!$A$2:$I$910,MATCH(GLM2차!$A12&amp;"_"&amp;GLM2차!Y$3,전체모델결과!$A$2:$A$910,0),8)</f>
        <v>1218.5639408039015</v>
      </c>
      <c r="Z12" s="8">
        <f>INDEX(전체모델결과!$A$2:$I$910,MATCH(GLM2차!$A12&amp;"_"&amp;GLM2차!Z$3,전체모델결과!$A$2:$A$910,0),8)</f>
        <v>1221.5569191077875</v>
      </c>
      <c r="AA12" s="8">
        <f>INDEX(전체모델결과!$A$2:$I$910,MATCH(GLM2차!$A12&amp;"_"&amp;GLM2차!AA$3,전체모델결과!$A$2:$A$910,0),8)</f>
        <v>1227.3649815114782</v>
      </c>
      <c r="AB12" s="8">
        <f>INDEX(전체모델결과!$A$2:$I$910,MATCH(GLM2차!$A12&amp;"_"&amp;GLM2차!AB$3,전체모델결과!$A$2:$A$910,0),8)</f>
        <v>1236.0282101359687</v>
      </c>
      <c r="AC12" s="8">
        <f>INDEX(전체모델결과!$A$2:$I$910,MATCH(GLM2차!$A12&amp;"_"&amp;GLM2차!AC$3,전체모델결과!$A$2:$A$910,0),8)</f>
        <v>1247.6066251504456</v>
      </c>
      <c r="AD12" s="8">
        <f>INDEX(전체모델결과!$A$2:$I$910,MATCH(GLM2차!$A12&amp;"_"&amp;GLM2차!AD$3,전체모델결과!$A$2:$A$910,0),8)</f>
        <v>1262.1808783239096</v>
      </c>
      <c r="AE12" s="8">
        <f>INDEX(전체모델결과!$A$2:$I$910,MATCH(GLM2차!$A12&amp;"_"&amp;GLM2차!AE$3,전체모델결과!$A$2:$A$910,0),8)</f>
        <v>1279.8531900279777</v>
      </c>
      <c r="AG12" s="3">
        <f>(W12-실제값!W12)^2</f>
        <v>17796.996185390559</v>
      </c>
      <c r="AH12" s="3">
        <f>(X12-실제값!X12)^2</f>
        <v>1162.942150737515</v>
      </c>
      <c r="AI12" s="3">
        <f>(Y12-실제값!Y12)^2</f>
        <v>5975.2012760722719</v>
      </c>
      <c r="AJ12" s="3">
        <f>(Z12-실제값!Z12)^2</f>
        <v>168.09918596188919</v>
      </c>
      <c r="AK12" s="3">
        <f>(AA12-실제값!AA12)^2</f>
        <v>45911.35925487124</v>
      </c>
      <c r="AL12" s="3">
        <f>(AB12-실제값!AB12)^2</f>
        <v>10690.66791623569</v>
      </c>
      <c r="AM12" s="3">
        <f>(AC12-실제값!AC12)^2</f>
        <v>232.02667509882238</v>
      </c>
      <c r="AN12" s="3">
        <f>(AD12-실제값!AD12)^2</f>
        <v>7759.4775769361977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f>INDEX(전체모델결과!$A$2:$I$910,MATCH(GLM2차!$A13&amp;"_"&amp;GLM2차!W$3,전체모델결과!$A$2:$A$910,0),8)</f>
        <v>1247.0339340767066</v>
      </c>
      <c r="X13" s="8">
        <f>INDEX(전체모델결과!$A$2:$I$910,MATCH(GLM2차!$A13&amp;"_"&amp;GLM2차!X$3,전체모델결과!$A$2:$A$910,0),8)</f>
        <v>1249.605564670426</v>
      </c>
      <c r="Y13" s="8">
        <f>INDEX(전체모델결과!$A$2:$I$910,MATCH(GLM2차!$A13&amp;"_"&amp;GLM2차!Y$3,전체모델결과!$A$2:$A$910,0),8)</f>
        <v>1255.0199259034312</v>
      </c>
      <c r="Z13" s="8">
        <f>INDEX(전체모델결과!$A$2:$I$910,MATCH(GLM2차!$A13&amp;"_"&amp;GLM2차!Z$3,전체모델결과!$A$2:$A$910,0),8)</f>
        <v>1263.3139258088206</v>
      </c>
      <c r="AA13" s="8">
        <f>INDEX(전체모델결과!$A$2:$I$910,MATCH(GLM2차!$A13&amp;"_"&amp;GLM2차!AA$3,전체모델결과!$A$2:$A$910,0),8)</f>
        <v>1274.5443073060483</v>
      </c>
      <c r="AB13" s="8">
        <f>INDEX(전체모델결과!$A$2:$I$910,MATCH(GLM2차!$A13&amp;"_"&amp;GLM2차!AB$3,전체모델결과!$A$2:$A$910,0),8)</f>
        <v>1288.7882957017619</v>
      </c>
      <c r="AC13" s="8">
        <f>INDEX(전체모델결과!$A$2:$I$910,MATCH(GLM2차!$A13&amp;"_"&amp;GLM2차!AC$3,전체모델결과!$A$2:$A$910,0),8)</f>
        <v>1306.1444843734323</v>
      </c>
      <c r="AD13" s="8">
        <f>INDEX(전체모델결과!$A$2:$I$910,MATCH(GLM2차!$A13&amp;"_"&amp;GLM2차!AD$3,전체모델결과!$A$2:$A$910,0),8)</f>
        <v>1326.7339728941981</v>
      </c>
      <c r="AE13" s="8">
        <f>INDEX(전체모델결과!$A$2:$I$910,MATCH(GLM2차!$A13&amp;"_"&amp;GLM2차!AE$3,전체모델결과!$A$2:$A$910,0),8)</f>
        <v>1350.7017760069607</v>
      </c>
      <c r="AG13" s="3">
        <f>(W13-실제값!W13)^2</f>
        <v>8735.601971556227</v>
      </c>
      <c r="AH13" s="3">
        <f>(X13-실제값!X13)^2</f>
        <v>13274.768401129231</v>
      </c>
      <c r="AI13" s="3">
        <f>(Y13-실제값!Y13)^2</f>
        <v>43.918710533232016</v>
      </c>
      <c r="AJ13" s="3">
        <f>(Z13-실제값!Z13)^2</f>
        <v>12172.406106735943</v>
      </c>
      <c r="AK13" s="3">
        <f>(AA13-실제값!AA13)^2</f>
        <v>28098.682566999567</v>
      </c>
      <c r="AL13" s="3">
        <f>(AB13-실제값!AB13)^2</f>
        <v>11765.826898213039</v>
      </c>
      <c r="AM13" s="3">
        <f>(AC13-실제값!AC13)^2</f>
        <v>17860.435859640489</v>
      </c>
      <c r="AN13" s="3">
        <f>(AD13-실제값!AD13)^2</f>
        <v>1211.5202248089533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f>INDEX(전체모델결과!$A$2:$I$910,MATCH(GLM2차!$A14&amp;"_"&amp;GLM2차!W$3,전체모델결과!$A$2:$A$910,0),8)</f>
        <v>1102.0779238555174</v>
      </c>
      <c r="X14" s="8">
        <f>INDEX(전체모델결과!$A$2:$I$910,MATCH(GLM2차!$A14&amp;"_"&amp;GLM2차!X$3,전체모델결과!$A$2:$A$910,0),8)</f>
        <v>1078.1597538746103</v>
      </c>
      <c r="Y14" s="8">
        <f>INDEX(전체모델결과!$A$2:$I$910,MATCH(GLM2차!$A14&amp;"_"&amp;GLM2차!Y$3,전체모델결과!$A$2:$A$910,0),8)</f>
        <v>1055.597073836497</v>
      </c>
      <c r="Z14" s="8">
        <f>INDEX(전체모델결과!$A$2:$I$910,MATCH(GLM2차!$A14&amp;"_"&amp;GLM2차!Z$3,전체모델결과!$A$2:$A$910,0),8)</f>
        <v>1034.3261085005399</v>
      </c>
      <c r="AA14" s="8">
        <f>INDEX(전체모델결과!$A$2:$I$910,MATCH(GLM2차!$A14&amp;"_"&amp;GLM2차!AA$3,전체모델결과!$A$2:$A$910,0),8)</f>
        <v>1014.2874341799201</v>
      </c>
      <c r="AB14" s="8">
        <f>INDEX(전체모델결과!$A$2:$I$910,MATCH(GLM2차!$A14&amp;"_"&amp;GLM2차!AB$3,전체모델결과!$A$2:$A$910,0),8)</f>
        <v>995.42570441270186</v>
      </c>
      <c r="AC14" s="8">
        <f>INDEX(전체모델결과!$A$2:$I$910,MATCH(GLM2차!$A14&amp;"_"&amp;GLM2차!AC$3,전체모델결과!$A$2:$A$910,0),8)</f>
        <v>977.68939706934964</v>
      </c>
      <c r="AD14" s="8">
        <f>INDEX(전체모델결과!$A$2:$I$910,MATCH(GLM2차!$A14&amp;"_"&amp;GLM2차!AD$3,전체모델결과!$A$2:$A$910,0),8)</f>
        <v>961.03058128732562</v>
      </c>
      <c r="AE14" s="8">
        <f>INDEX(전체모델결과!$A$2:$I$910,MATCH(GLM2차!$A14&amp;"_"&amp;GLM2차!AE$3,전체모델결과!$A$2:$A$910,0),8)</f>
        <v>945.4047027624224</v>
      </c>
      <c r="AG14" s="3">
        <f>(W14-실제값!W14)^2</f>
        <v>42113.287034224297</v>
      </c>
      <c r="AH14" s="3">
        <f>(X14-실제값!X14)^2</f>
        <v>90999.294025776049</v>
      </c>
      <c r="AI14" s="3">
        <f>(Y14-실제값!Y14)^2</f>
        <v>11706.515868527516</v>
      </c>
      <c r="AJ14" s="3">
        <f>(Z14-실제값!Z14)^2</f>
        <v>121010.00587003295</v>
      </c>
      <c r="AK14" s="3">
        <f>(AA14-실제값!AA14)^2</f>
        <v>75605.116623813927</v>
      </c>
      <c r="AL14" s="3">
        <f>(AB14-실제값!AB14)^2</f>
        <v>108851.54532844244</v>
      </c>
      <c r="AM14" s="3">
        <f>(AC14-실제값!AC14)^2</f>
        <v>65611.865659170027</v>
      </c>
      <c r="AN14" s="3">
        <f>(AD14-실제값!AD14)^2</f>
        <v>78537.874446040572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f>INDEX(전체모델결과!$A$2:$I$910,MATCH(GLM2차!$A15&amp;"_"&amp;GLM2차!W$3,전체모델결과!$A$2:$A$910,0),8)</f>
        <v>1221.0158482211666</v>
      </c>
      <c r="X15" s="8">
        <f>INDEX(전체모델결과!$A$2:$I$910,MATCH(GLM2차!$A15&amp;"_"&amp;GLM2차!X$3,전체모델결과!$A$2:$A$910,0),8)</f>
        <v>1194.612222190555</v>
      </c>
      <c r="Y15" s="8">
        <f>INDEX(전체모델결과!$A$2:$I$910,MATCH(GLM2차!$A15&amp;"_"&amp;GLM2차!Y$3,전체모델결과!$A$2:$A$910,0),8)</f>
        <v>1169.5027961720421</v>
      </c>
      <c r="Z15" s="8">
        <f>INDEX(전체모델결과!$A$2:$I$910,MATCH(GLM2차!$A15&amp;"_"&amp;GLM2차!Z$3,전체모델결과!$A$2:$A$910,0),8)</f>
        <v>1145.629618716488</v>
      </c>
      <c r="AA15" s="8">
        <f>INDEX(전체모델결과!$A$2:$I$910,MATCH(GLM2차!$A15&amp;"_"&amp;GLM2차!AA$3,전체모델결과!$A$2:$A$910,0),8)</f>
        <v>1122.9382103118367</v>
      </c>
      <c r="AB15" s="8">
        <f>INDEX(전체모델결과!$A$2:$I$910,MATCH(GLM2차!$A15&amp;"_"&amp;GLM2차!AB$3,전체모델결과!$A$2:$A$910,0),8)</f>
        <v>1101.3773590065293</v>
      </c>
      <c r="AC15" s="8">
        <f>INDEX(전체모델결과!$A$2:$I$910,MATCH(GLM2차!$A15&amp;"_"&amp;GLM2차!AC$3,전체모델결과!$A$2:$A$910,0),8)</f>
        <v>1080.8989301590113</v>
      </c>
      <c r="AD15" s="8">
        <f>INDEX(전체모델결과!$A$2:$I$910,MATCH(GLM2차!$A15&amp;"_"&amp;GLM2차!AD$3,전체모델결과!$A$2:$A$910,0),8)</f>
        <v>1061.4576893270648</v>
      </c>
      <c r="AE15" s="8">
        <f>INDEX(전체모델결과!$A$2:$I$910,MATCH(GLM2차!$A15&amp;"_"&amp;GLM2차!AE$3,전체모델결과!$A$2:$A$910,0),8)</f>
        <v>1043.0111373917043</v>
      </c>
      <c r="AG15" s="3">
        <f>(W15-실제값!W15)^2</f>
        <v>10472.147778718701</v>
      </c>
      <c r="AH15" s="3">
        <f>(X15-실제값!X15)^2</f>
        <v>58000.396196758236</v>
      </c>
      <c r="AI15" s="3">
        <f>(Y15-실제값!Y15)^2</f>
        <v>180.61484763991174</v>
      </c>
      <c r="AJ15" s="3">
        <f>(Z15-실제값!Z15)^2</f>
        <v>130117.93375100773</v>
      </c>
      <c r="AK15" s="3">
        <f>(AA15-실제값!AA15)^2</f>
        <v>124599.81276320986</v>
      </c>
      <c r="AL15" s="3">
        <f>(AB15-실제값!AB15)^2</f>
        <v>48373.388804106136</v>
      </c>
      <c r="AM15" s="3">
        <f>(AC15-실제값!AC15)^2</f>
        <v>178777.02409646934</v>
      </c>
      <c r="AN15" s="3">
        <f>(AD15-실제값!AD15)^2</f>
        <v>132725.11324891986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f>INDEX(전체모델결과!$A$2:$I$910,MATCH(GLM2차!$A16&amp;"_"&amp;GLM2차!W$3,전체모델결과!$A$2:$A$910,0),8)</f>
        <v>1346.5611984092375</v>
      </c>
      <c r="X16" s="8">
        <f>INDEX(전체모델결과!$A$2:$I$910,MATCH(GLM2차!$A16&amp;"_"&amp;GLM2차!X$3,전체모델결과!$A$2:$A$910,0),8)</f>
        <v>1319.0366991811327</v>
      </c>
      <c r="Y16" s="8">
        <f>INDEX(전체모델결과!$A$2:$I$910,MATCH(GLM2차!$A16&amp;"_"&amp;GLM2차!Y$3,전체모델결과!$A$2:$A$910,0),8)</f>
        <v>1293.550477410839</v>
      </c>
      <c r="Z16" s="8">
        <f>INDEX(전체모델결과!$A$2:$I$910,MATCH(GLM2차!$A16&amp;"_"&amp;GLM2차!Z$3,전체모델결과!$A$2:$A$910,0),8)</f>
        <v>1270.0054973128388</v>
      </c>
      <c r="AA16" s="8">
        <f>INDEX(전체모델결과!$A$2:$I$910,MATCH(GLM2차!$A16&amp;"_"&amp;GLM2차!AA$3,전체모델결과!$A$2:$A$910,0),8)</f>
        <v>1248.3131334124391</v>
      </c>
      <c r="AB16" s="8">
        <f>INDEX(전체모델결과!$A$2:$I$910,MATCH(GLM2차!$A16&amp;"_"&amp;GLM2차!AB$3,전체모델결과!$A$2:$A$910,0),8)</f>
        <v>1228.3926161213167</v>
      </c>
      <c r="AC16" s="8">
        <f>INDEX(전체모델결과!$A$2:$I$910,MATCH(GLM2차!$A16&amp;"_"&amp;GLM2차!AC$3,전체모델결과!$A$2:$A$910,0),8)</f>
        <v>1210.1705315705412</v>
      </c>
      <c r="AD16" s="8">
        <f>INDEX(전체모델결과!$A$2:$I$910,MATCH(GLM2차!$A16&amp;"_"&amp;GLM2차!AD$3,전체모델결과!$A$2:$A$910,0),8)</f>
        <v>1193.5803713969092</v>
      </c>
      <c r="AE16" s="8">
        <f>INDEX(전체모델결과!$A$2:$I$910,MATCH(GLM2차!$A16&amp;"_"&amp;GLM2차!AE$3,전체모델결과!$A$2:$A$910,0),8)</f>
        <v>1178.5621286119349</v>
      </c>
      <c r="AG16" s="3">
        <f>(W16-실제값!W16)^2</f>
        <v>20406.26628931595</v>
      </c>
      <c r="AH16" s="3">
        <f>(X16-실제값!X16)^2</f>
        <v>241940.6153474318</v>
      </c>
      <c r="AI16" s="3">
        <f>(Y16-실제값!Y16)^2</f>
        <v>86034.484787563953</v>
      </c>
      <c r="AJ16" s="3">
        <f>(Z16-실제값!Z16)^2</f>
        <v>139792.91976591994</v>
      </c>
      <c r="AK16" s="3">
        <f>(AA16-실제값!AA16)^2</f>
        <v>108405.87964103678</v>
      </c>
      <c r="AL16" s="3">
        <f>(AB16-실제값!AB16)^2</f>
        <v>64965.934345004956</v>
      </c>
      <c r="AM16" s="3">
        <f>(AC16-실제값!AC16)^2</f>
        <v>135812.86506972532</v>
      </c>
      <c r="AN16" s="3">
        <f>(AD16-실제값!AD16)^2</f>
        <v>221564.76828766553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f>INDEX(전체모델결과!$A$2:$I$910,MATCH(GLM2차!$A17&amp;"_"&amp;GLM2차!W$3,전체모델결과!$A$2:$A$910,0),8)</f>
        <v>1775.4745652743024</v>
      </c>
      <c r="X17" s="8">
        <f>INDEX(전체모델결과!$A$2:$I$910,MATCH(GLM2차!$A17&amp;"_"&amp;GLM2차!X$3,전체모델결과!$A$2:$A$910,0),8)</f>
        <v>1759.0629452848343</v>
      </c>
      <c r="Y17" s="8">
        <f>INDEX(전체모델결과!$A$2:$I$910,MATCH(GLM2차!$A17&amp;"_"&amp;GLM2차!Y$3,전체모델결과!$A$2:$A$910,0),8)</f>
        <v>1746.386133224803</v>
      </c>
      <c r="Z17" s="8">
        <f>INDEX(전체모델결과!$A$2:$I$910,MATCH(GLM2차!$A17&amp;"_"&amp;GLM2차!Z$3,전체모델결과!$A$2:$A$910,0),8)</f>
        <v>1737.3652761012127</v>
      </c>
      <c r="AA17" s="8">
        <f>INDEX(전체모델결과!$A$2:$I$910,MATCH(GLM2차!$A17&amp;"_"&amp;GLM2차!AA$3,전체모델결과!$A$2:$A$910,0),8)</f>
        <v>1731.9444923228966</v>
      </c>
      <c r="AB17" s="8">
        <f>INDEX(전체모델결과!$A$2:$I$910,MATCH(GLM2차!$A17&amp;"_"&amp;GLM2차!AB$3,전체모델결과!$A$2:$A$910,0),8)</f>
        <v>1730.0902943445665</v>
      </c>
      <c r="AC17" s="8">
        <f>INDEX(전체모델결과!$A$2:$I$910,MATCH(GLM2차!$A17&amp;"_"&amp;GLM2차!AC$3,전체모델결과!$A$2:$A$910,0),8)</f>
        <v>1731.7912436495333</v>
      </c>
      <c r="AD17" s="8">
        <f>INDEX(전체모델결과!$A$2:$I$910,MATCH(GLM2차!$A17&amp;"_"&amp;GLM2차!AD$3,전체모델결과!$A$2:$A$910,0),8)</f>
        <v>1737.057833051319</v>
      </c>
      <c r="AE17" s="8">
        <f>INDEX(전체모델결과!$A$2:$I$910,MATCH(GLM2차!$A17&amp;"_"&amp;GLM2차!AE$3,전체모델결과!$A$2:$A$910,0),8)</f>
        <v>1745.9225946714653</v>
      </c>
      <c r="AG17" s="3">
        <f>(W17-실제값!W17)^2</f>
        <v>5177.4613764802743</v>
      </c>
      <c r="AH17" s="3">
        <f>(X17-실제값!X17)^2</f>
        <v>73354.17927116908</v>
      </c>
      <c r="AI17" s="3">
        <f>(Y17-실제값!Y17)^2</f>
        <v>11331.646854246781</v>
      </c>
      <c r="AJ17" s="3">
        <f>(Z17-실제값!Z17)^2</f>
        <v>12908.314725710807</v>
      </c>
      <c r="AK17" s="3">
        <f>(AA17-실제값!AA17)^2</f>
        <v>249343.22202100148</v>
      </c>
      <c r="AL17" s="3">
        <f>(AB17-실제값!AB17)^2</f>
        <v>187197.02991729116</v>
      </c>
      <c r="AM17" s="3">
        <f>(AC17-실제값!AC17)^2</f>
        <v>140755.47706746092</v>
      </c>
      <c r="AN17" s="3">
        <f>(AD17-실제값!AD17)^2</f>
        <v>369991.71187963552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f>INDEX(전체모델결과!$A$2:$I$910,MATCH(GLM2차!$A18&amp;"_"&amp;GLM2차!W$3,전체모델결과!$A$2:$A$910,0),8)</f>
        <v>2369.9524960945178</v>
      </c>
      <c r="X18" s="8">
        <f>INDEX(전체모델결과!$A$2:$I$910,MATCH(GLM2차!$A18&amp;"_"&amp;GLM2차!X$3,전체모델결과!$A$2:$A$910,0),8)</f>
        <v>2363.3501506775228</v>
      </c>
      <c r="Y18" s="8">
        <f>INDEX(전체모델결과!$A$2:$I$910,MATCH(GLM2차!$A18&amp;"_"&amp;GLM2차!Y$3,전체모델결과!$A$2:$A$910,0),8)</f>
        <v>2363.1118227480952</v>
      </c>
      <c r="Z18" s="8">
        <f>INDEX(전체모델결과!$A$2:$I$910,MATCH(GLM2차!$A18&amp;"_"&amp;GLM2차!Z$3,전체모델결과!$A$2:$A$910,0),8)</f>
        <v>2369.2355872026083</v>
      </c>
      <c r="AA18" s="8">
        <f>INDEX(전체모델결과!$A$2:$I$910,MATCH(GLM2차!$A18&amp;"_"&amp;GLM2차!AA$3,전체모델결과!$A$2:$A$910,0),8)</f>
        <v>2381.7709501177628</v>
      </c>
      <c r="AB18" s="8">
        <f>INDEX(전체모델결과!$A$2:$I$910,MATCH(GLM2차!$A18&amp;"_"&amp;GLM2차!AB$3,전체모델결과!$A$2:$A$910,0),8)</f>
        <v>2400.8195163890168</v>
      </c>
      <c r="AC18" s="8">
        <f>INDEX(전체모델결과!$A$2:$I$910,MATCH(GLM2차!$A18&amp;"_"&amp;GLM2차!AC$3,전체모델결과!$A$2:$A$910,0),8)</f>
        <v>2426.5363635489339</v>
      </c>
      <c r="AD18" s="8">
        <f>INDEX(전체모델결과!$A$2:$I$910,MATCH(GLM2차!$A18&amp;"_"&amp;GLM2차!AD$3,전체모델결과!$A$2:$A$910,0),8)</f>
        <v>2459.1321478077216</v>
      </c>
      <c r="AE18" s="8">
        <f>INDEX(전체모델결과!$A$2:$I$910,MATCH(GLM2차!$A18&amp;"_"&amp;GLM2차!AE$3,전체모델결과!$A$2:$A$910,0),8)</f>
        <v>2498.8759823795881</v>
      </c>
      <c r="AG18" s="3">
        <f>(W18-실제값!W18)^2</f>
        <v>1994.8656438942444</v>
      </c>
      <c r="AH18" s="3">
        <f>(X18-실제값!X18)^2</f>
        <v>97516.621361919126</v>
      </c>
      <c r="AI18" s="3">
        <f>(Y18-실제값!Y18)^2</f>
        <v>107078.30962783561</v>
      </c>
      <c r="AJ18" s="3">
        <f>(Z18-실제값!Z18)^2</f>
        <v>22949.468684736312</v>
      </c>
      <c r="AK18" s="3">
        <f>(AA18-실제값!AA18)^2</f>
        <v>432472.7317609879</v>
      </c>
      <c r="AL18" s="3">
        <f>(AB18-실제값!AB18)^2</f>
        <v>295752.87649638567</v>
      </c>
      <c r="AM18" s="3">
        <f>(AC18-실제값!AC18)^2</f>
        <v>563843.71311773569</v>
      </c>
      <c r="AN18" s="3">
        <f>(AD18-실제값!AD18)^2</f>
        <v>376690.5459494791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f>INDEX(전체모델결과!$A$2:$I$910,MATCH(GLM2차!$A19&amp;"_"&amp;GLM2차!W$3,전체모델결과!$A$2:$A$910,0),8)</f>
        <v>3065.6635686640129</v>
      </c>
      <c r="X19" s="8">
        <f>INDEX(전체모델결과!$A$2:$I$910,MATCH(GLM2차!$A19&amp;"_"&amp;GLM2차!X$3,전체모델결과!$A$2:$A$910,0),8)</f>
        <v>3017.2086389257861</v>
      </c>
      <c r="Y19" s="8">
        <f>INDEX(전체모델결과!$A$2:$I$910,MATCH(GLM2차!$A19&amp;"_"&amp;GLM2차!Y$3,전체모델결과!$A$2:$A$910,0),8)</f>
        <v>2974.400758227107</v>
      </c>
      <c r="Z19" s="8">
        <f>INDEX(전체모델결과!$A$2:$I$910,MATCH(GLM2차!$A19&amp;"_"&amp;GLM2차!Z$3,전체모델결과!$A$2:$A$910,0),8)</f>
        <v>2937.0200731084533</v>
      </c>
      <c r="AA19" s="8">
        <f>INDEX(전체모델결과!$A$2:$I$910,MATCH(GLM2차!$A19&amp;"_"&amp;GLM2차!AA$3,전체모델결과!$A$2:$A$910,0),8)</f>
        <v>2904.8762597196264</v>
      </c>
      <c r="AB19" s="8">
        <f>INDEX(전체모델결과!$A$2:$I$910,MATCH(GLM2차!$A19&amp;"_"&amp;GLM2차!AB$3,전체모델결과!$A$2:$A$910,0),8)</f>
        <v>2877.8069085017787</v>
      </c>
      <c r="AC19" s="8">
        <f>INDEX(전체모델결과!$A$2:$I$910,MATCH(GLM2차!$A19&amp;"_"&amp;GLM2차!AC$3,전체모델결과!$A$2:$A$910,0),8)</f>
        <v>2855.6761560813825</v>
      </c>
      <c r="AD19" s="8">
        <f>INDEX(전체모델결과!$A$2:$I$910,MATCH(GLM2차!$A19&amp;"_"&amp;GLM2차!AD$3,전체모델결과!$A$2:$A$910,0),8)</f>
        <v>2838.3735482594034</v>
      </c>
      <c r="AE19" s="8">
        <f>INDEX(전체모델결과!$A$2:$I$910,MATCH(GLM2차!$A19&amp;"_"&amp;GLM2차!AE$3,전체모델결과!$A$2:$A$910,0),8)</f>
        <v>2825.8131207563847</v>
      </c>
      <c r="AG19" s="3">
        <f>(W19-실제값!W19)^2</f>
        <v>256794.77439754986</v>
      </c>
      <c r="AH19" s="3">
        <f>(X19-실제값!X19)^2</f>
        <v>542543.24316453584</v>
      </c>
      <c r="AI19" s="3">
        <f>(Y19-실제값!Y19)^2</f>
        <v>601214.82364154514</v>
      </c>
      <c r="AJ19" s="3">
        <f>(Z19-실제값!Z19)^2</f>
        <v>381737.89930849714</v>
      </c>
      <c r="AK19" s="3">
        <f>(AA19-실제값!AA19)^2</f>
        <v>1457103.4056952253</v>
      </c>
      <c r="AL19" s="3">
        <f>(AB19-실제값!AB19)^2</f>
        <v>1548708.9149713051</v>
      </c>
      <c r="AM19" s="3">
        <f>(AC19-실제값!AC19)^2</f>
        <v>2306537.8157949718</v>
      </c>
      <c r="AN19" s="3">
        <f>(AD19-실제값!AD19)^2</f>
        <v>2850974.3948095501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f>INDEX(전체모델결과!$A$2:$I$910,MATCH(GLM2차!$A20&amp;"_"&amp;GLM2차!W$3,전체모델결과!$A$2:$A$910,0),8)</f>
        <v>4224.9194400367523</v>
      </c>
      <c r="X20" s="8">
        <f>INDEX(전체모델결과!$A$2:$I$910,MATCH(GLM2차!$A20&amp;"_"&amp;GLM2차!X$3,전체모델결과!$A$2:$A$910,0),8)</f>
        <v>4104.7704565695894</v>
      </c>
      <c r="Y20" s="8">
        <f>INDEX(전체모델결과!$A$2:$I$910,MATCH(GLM2차!$A20&amp;"_"&amp;GLM2차!Y$3,전체모델결과!$A$2:$A$910,0),8)</f>
        <v>3991.8652443140945</v>
      </c>
      <c r="Z20" s="8">
        <f>INDEX(전체모델결과!$A$2:$I$910,MATCH(GLM2차!$A20&amp;"_"&amp;GLM2차!Z$3,전체모델결과!$A$2:$A$910,0),8)</f>
        <v>3885.7908477700389</v>
      </c>
      <c r="AA20" s="8">
        <f>INDEX(전체모델결과!$A$2:$I$910,MATCH(GLM2차!$A20&amp;"_"&amp;GLM2차!AA$3,전체모델결과!$A$2:$A$910,0),8)</f>
        <v>3786.1648792568299</v>
      </c>
      <c r="AB20" s="8">
        <f>INDEX(전체모델결과!$A$2:$I$910,MATCH(GLM2차!$A20&amp;"_"&amp;GLM2차!AB$3,전체모델결과!$A$2:$A$910,0),8)</f>
        <v>3692.6332578766946</v>
      </c>
      <c r="AC20" s="8">
        <f>INDEX(전체모델결과!$A$2:$I$910,MATCH(GLM2차!$A20&amp;"_"&amp;GLM2차!AC$3,전체모델결과!$A$2:$A$910,0),8)</f>
        <v>3604.868141598175</v>
      </c>
      <c r="AD20" s="8">
        <f>INDEX(전체모델결과!$A$2:$I$910,MATCH(GLM2차!$A20&amp;"_"&amp;GLM2차!AD$3,전체모델결과!$A$2:$A$910,0),8)</f>
        <v>3522.5660357829488</v>
      </c>
      <c r="AE20" s="8">
        <f>INDEX(전체모델결과!$A$2:$I$910,MATCH(GLM2차!$A20&amp;"_"&amp;GLM2차!AE$3,전체모델결과!$A$2:$A$910,0),8)</f>
        <v>3445.4460629968912</v>
      </c>
      <c r="AG20" s="3">
        <f>(W20-실제값!W20)^2</f>
        <v>549402.75021412398</v>
      </c>
      <c r="AH20" s="3">
        <f>(X20-실제값!X20)^2</f>
        <v>1669334.2631869025</v>
      </c>
      <c r="AI20" s="3">
        <f>(Y20-실제값!Y20)^2</f>
        <v>645808.97747458797</v>
      </c>
      <c r="AJ20" s="3">
        <f>(Z20-실제값!Z20)^2</f>
        <v>1101481.44385461</v>
      </c>
      <c r="AK20" s="3">
        <f>(AA20-실제값!AA20)^2</f>
        <v>4085279.4793739021</v>
      </c>
      <c r="AL20" s="3">
        <f>(AB20-실제값!AB20)^2</f>
        <v>4776880.3191006156</v>
      </c>
      <c r="AM20" s="3">
        <f>(AC20-실제값!AC20)^2</f>
        <v>5347063.1776144831</v>
      </c>
      <c r="AN20" s="3">
        <f>(AD20-실제값!AD20)^2</f>
        <v>8507270.2860846277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f>INDEX(전체모델결과!$A$2:$I$910,MATCH(GLM2차!$A21&amp;"_"&amp;GLM2차!W$3,전체모델결과!$A$2:$A$910,0),8)</f>
        <v>5613.6055120366273</v>
      </c>
      <c r="X21" s="8">
        <f>INDEX(전체모델결과!$A$2:$I$910,MATCH(GLM2차!$A21&amp;"_"&amp;GLM2차!X$3,전체모델결과!$A$2:$A$910,0),8)</f>
        <v>5420.4204147477603</v>
      </c>
      <c r="Y21" s="8">
        <f>INDEX(전체모델결과!$A$2:$I$910,MATCH(GLM2차!$A21&amp;"_"&amp;GLM2차!Y$3,전체모델결과!$A$2:$A$910,0),8)</f>
        <v>5233.6637313855708</v>
      </c>
      <c r="Z21" s="8">
        <f>INDEX(전체모델결과!$A$2:$I$910,MATCH(GLM2차!$A21&amp;"_"&amp;GLM2차!Z$3,전체모델결과!$A$2:$A$910,0),8)</f>
        <v>5053.1293916578506</v>
      </c>
      <c r="AA21" s="8">
        <f>INDEX(전체모델결과!$A$2:$I$910,MATCH(GLM2차!$A21&amp;"_"&amp;GLM2차!AA$3,전체모델결과!$A$2:$A$910,0),8)</f>
        <v>4878.6176590227469</v>
      </c>
      <c r="AB21" s="8">
        <f>INDEX(전체모델결과!$A$2:$I$910,MATCH(GLM2차!$A21&amp;"_"&amp;GLM2차!AB$3,전체모델결과!$A$2:$A$910,0),8)</f>
        <v>4709.9349451807593</v>
      </c>
      <c r="AC21" s="8">
        <f>INDEX(전체모델결과!$A$2:$I$910,MATCH(GLM2차!$A21&amp;"_"&amp;GLM2차!AC$3,전체모델결과!$A$2:$A$910,0),8)</f>
        <v>4546.8936297006585</v>
      </c>
      <c r="AD21" s="8">
        <f>INDEX(전체모델결과!$A$2:$I$910,MATCH(GLM2차!$A21&amp;"_"&amp;GLM2차!AD$3,전체모델결과!$A$2:$A$910,0),8)</f>
        <v>4389.3118846473053</v>
      </c>
      <c r="AE21" s="8">
        <f>INDEX(전체모델결과!$A$2:$I$910,MATCH(GLM2차!$A21&amp;"_"&amp;GLM2차!AE$3,전체모델결과!$A$2:$A$910,0),8)</f>
        <v>4237.0135040812129</v>
      </c>
      <c r="AG21" s="3">
        <f>(W21-실제값!W21)^2</f>
        <v>1226469.473400797</v>
      </c>
      <c r="AH21" s="3">
        <f>(X21-실제값!X21)^2</f>
        <v>1131401.5663966562</v>
      </c>
      <c r="AI21" s="3">
        <f>(Y21-실제값!Y21)^2</f>
        <v>1804077.1270787313</v>
      </c>
      <c r="AJ21" s="3">
        <f>(Z21-실제값!Z21)^2</f>
        <v>1599028.1874514192</v>
      </c>
      <c r="AK21" s="3">
        <f>(AA21-실제값!AA21)^2</f>
        <v>7099341.950044929</v>
      </c>
      <c r="AL21" s="3">
        <f>(AB21-실제값!AB21)^2</f>
        <v>12741836.567916023</v>
      </c>
      <c r="AM21" s="3">
        <f>(AC21-실제값!AC21)^2</f>
        <v>12610892.27153551</v>
      </c>
      <c r="AN21" s="3">
        <f>(AD21-실제값!AD21)^2</f>
        <v>13534955.047974056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f>INDEX(전체모델결과!$A$2:$I$910,MATCH(GLM2차!$A22&amp;"_"&amp;GLM2차!W$3,전체모델결과!$A$2:$A$910,0),8)</f>
        <v>7695.3998244402273</v>
      </c>
      <c r="X22" s="8">
        <f>INDEX(전체모델결과!$A$2:$I$910,MATCH(GLM2차!$A22&amp;"_"&amp;GLM2차!X$3,전체모델결과!$A$2:$A$910,0),8)</f>
        <v>7394.0389125802512</v>
      </c>
      <c r="Y22" s="8">
        <f>INDEX(전체모델결과!$A$2:$I$910,MATCH(GLM2차!$A22&amp;"_"&amp;GLM2차!Y$3,전체모델결과!$A$2:$A$910,0),8)</f>
        <v>7097.5545405310131</v>
      </c>
      <c r="Z22" s="8">
        <f>INDEX(전체모델결과!$A$2:$I$910,MATCH(GLM2차!$A22&amp;"_"&amp;GLM2차!Z$3,전체모델결과!$A$2:$A$910,0),8)</f>
        <v>6806.3175794482231</v>
      </c>
      <c r="AA22" s="8">
        <f>INDEX(전체모델결과!$A$2:$I$910,MATCH(GLM2차!$A22&amp;"_"&amp;GLM2차!AA$3,전체모델결과!$A$2:$A$910,0),8)</f>
        <v>6520.6688291797427</v>
      </c>
      <c r="AB22" s="8">
        <f>INDEX(전체모델결과!$A$2:$I$910,MATCH(GLM2차!$A22&amp;"_"&amp;GLM2차!AB$3,전체모델결과!$A$2:$A$910,0),8)</f>
        <v>6240.9189507795254</v>
      </c>
      <c r="AC22" s="8">
        <f>INDEX(전체모델결과!$A$2:$I$910,MATCH(GLM2차!$A22&amp;"_"&amp;GLM2차!AC$3,전체모델결과!$A$2:$A$910,0),8)</f>
        <v>5967.3485455962455</v>
      </c>
      <c r="AD22" s="8">
        <f>INDEX(전체모델결과!$A$2:$I$910,MATCH(GLM2차!$A22&amp;"_"&amp;GLM2차!AD$3,전체모델결과!$A$2:$A$910,0),8)</f>
        <v>5700.2083742934319</v>
      </c>
      <c r="AE22" s="8">
        <f>INDEX(전체모델결과!$A$2:$I$910,MATCH(GLM2차!$A22&amp;"_"&amp;GLM2차!AE$3,전체모델결과!$A$2:$A$910,0),8)</f>
        <v>5439.7197086112446</v>
      </c>
      <c r="AG22" s="3">
        <f>(W22-실제값!W22)^2</f>
        <v>3129618.7605388062</v>
      </c>
      <c r="AH22" s="3">
        <f>(X22-실제값!X22)^2</f>
        <v>3784714.5721403449</v>
      </c>
      <c r="AI22" s="3">
        <f>(Y22-실제값!Y22)^2</f>
        <v>3681087.0920858644</v>
      </c>
      <c r="AJ22" s="3">
        <f>(Z22-실제값!Z22)^2</f>
        <v>4829217.7968892576</v>
      </c>
      <c r="AK22" s="3">
        <f>(AA22-실제값!AA22)^2</f>
        <v>16627003.08060829</v>
      </c>
      <c r="AL22" s="3">
        <f>(AB22-실제값!AB22)^2</f>
        <v>25122515.267560747</v>
      </c>
      <c r="AM22" s="3">
        <f>(AC22-실제값!AC22)^2</f>
        <v>22450408.423889253</v>
      </c>
      <c r="AN22" s="3">
        <f>(AD22-실제값!AD22)^2</f>
        <v>22263430.176162858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f>INDEX(전체모델결과!$A$2:$I$910,MATCH(GLM2차!$A23&amp;"_"&amp;GLM2차!W$3,전체모델결과!$A$2:$A$910,0),8)</f>
        <v>8870.8411506910725</v>
      </c>
      <c r="X23" s="8">
        <f>INDEX(전체모델결과!$A$2:$I$910,MATCH(GLM2차!$A23&amp;"_"&amp;GLM2차!X$3,전체모델결과!$A$2:$A$910,0),8)</f>
        <v>8500.6787843306338</v>
      </c>
      <c r="Y23" s="8">
        <f>INDEX(전체모델결과!$A$2:$I$910,MATCH(GLM2차!$A23&amp;"_"&amp;GLM2차!Y$3,전체모델결과!$A$2:$A$910,0),8)</f>
        <v>8132.3730401574048</v>
      </c>
      <c r="Z23" s="8">
        <f>INDEX(전체모델결과!$A$2:$I$910,MATCH(GLM2차!$A23&amp;"_"&amp;GLM2차!Z$3,전체모델결과!$A$2:$A$910,0),8)</f>
        <v>7767.0457087406494</v>
      </c>
      <c r="AA23" s="8">
        <f>INDEX(전체모델결과!$A$2:$I$910,MATCH(GLM2차!$A23&amp;"_"&amp;GLM2차!AA$3,전체모델결과!$A$2:$A$910,0),8)</f>
        <v>7405.7545288805468</v>
      </c>
      <c r="AB23" s="8">
        <f>INDEX(전체모델결과!$A$2:$I$910,MATCH(GLM2차!$A23&amp;"_"&amp;GLM2차!AB$3,전체모델결과!$A$2:$A$910,0),8)</f>
        <v>7049.4891677194364</v>
      </c>
      <c r="AC23" s="8">
        <f>INDEX(전체모델결과!$A$2:$I$910,MATCH(GLM2차!$A23&amp;"_"&amp;GLM2차!AC$3,전체모델결과!$A$2:$A$910,0),8)</f>
        <v>6699.1679387723761</v>
      </c>
      <c r="AD23" s="8">
        <f>INDEX(전체모델결과!$A$2:$I$910,MATCH(GLM2차!$A23&amp;"_"&amp;GLM2차!AD$3,전체모델결과!$A$2:$A$910,0),8)</f>
        <v>6355.6352557376949</v>
      </c>
      <c r="AE23" s="8">
        <f>INDEX(전체모델결과!$A$2:$I$910,MATCH(GLM2차!$A23&amp;"_"&amp;GLM2차!AE$3,전체모델결과!$A$2:$A$910,0),8)</f>
        <v>6019.6598115937268</v>
      </c>
      <c r="AG23" s="3">
        <f>(W23-실제값!W23)^2</f>
        <v>4428724.4697632333</v>
      </c>
      <c r="AH23" s="3">
        <f>(X23-실제값!X23)^2</f>
        <v>7911851.126272181</v>
      </c>
      <c r="AI23" s="3">
        <f>(Y23-실제값!Y23)^2</f>
        <v>3367626.0998777333</v>
      </c>
      <c r="AJ23" s="3">
        <f>(Z23-실제값!Z23)^2</f>
        <v>5962038.4991335711</v>
      </c>
      <c r="AK23" s="3">
        <f>(AA23-실제값!AA23)^2</f>
        <v>26828814.763400722</v>
      </c>
      <c r="AL23" s="3">
        <f>(AB23-실제값!AB23)^2</f>
        <v>40517605.697915576</v>
      </c>
      <c r="AM23" s="3">
        <f>(AC23-실제값!AC23)^2</f>
        <v>26599076.711163819</v>
      </c>
      <c r="AN23" s="3">
        <f>(AD23-실제값!AD23)^2</f>
        <v>28686186.457843129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f>INDEX(전체모델결과!$A$2:$I$910,MATCH(GLM2차!$A24&amp;"_"&amp;GLM2차!W$3,전체모델결과!$A$2:$A$910,0),8)</f>
        <v>10010.834314991354</v>
      </c>
      <c r="X24" s="8">
        <f>INDEX(전체모델결과!$A$2:$I$910,MATCH(GLM2차!$A24&amp;"_"&amp;GLM2차!X$3,전체모델결과!$A$2:$A$910,0),8)</f>
        <v>9690.777822337559</v>
      </c>
      <c r="Y24" s="8">
        <f>INDEX(전체모델결과!$A$2:$I$910,MATCH(GLM2차!$A24&amp;"_"&amp;GLM2차!Y$3,전체모델결과!$A$2:$A$910,0),8)</f>
        <v>9368.8285671832127</v>
      </c>
      <c r="Z24" s="8">
        <f>INDEX(전체모델결과!$A$2:$I$910,MATCH(GLM2차!$A24&amp;"_"&amp;GLM2차!Z$3,전체모델결과!$A$2:$A$910,0),8)</f>
        <v>9045.8678733450906</v>
      </c>
      <c r="AA24" s="8">
        <f>INDEX(전체모델결과!$A$2:$I$910,MATCH(GLM2차!$A24&amp;"_"&amp;GLM2차!AA$3,전체모델결과!$A$2:$A$910,0),8)</f>
        <v>8722.7510985957942</v>
      </c>
      <c r="AB24" s="8">
        <f>INDEX(전체모델결과!$A$2:$I$910,MATCH(GLM2차!$A24&amp;"_"&amp;GLM2차!AB$3,전체모델결과!$A$2:$A$910,0),8)</f>
        <v>8400.3041850599984</v>
      </c>
      <c r="AC24" s="8">
        <f>INDEX(전체모델결과!$A$2:$I$910,MATCH(GLM2차!$A24&amp;"_"&amp;GLM2차!AC$3,전체모델결과!$A$2:$A$910,0),8)</f>
        <v>8079.3205172666276</v>
      </c>
      <c r="AD24" s="8">
        <f>INDEX(전체모델결과!$A$2:$I$910,MATCH(GLM2차!$A24&amp;"_"&amp;GLM2차!AD$3,전체모델결과!$A$2:$A$910,0),8)</f>
        <v>7760.5581008278959</v>
      </c>
      <c r="AE24" s="8">
        <f>INDEX(전체모델결과!$A$2:$I$910,MATCH(GLM2차!$A24&amp;"_"&amp;GLM2차!AE$3,전체모델결과!$A$2:$A$910,0),8)</f>
        <v>7444.7370712254769</v>
      </c>
      <c r="AG24" s="3">
        <f>(W24-실제값!W24)^2</f>
        <v>3030375.1491351998</v>
      </c>
      <c r="AH24" s="3">
        <f>(X24-실제값!X24)^2</f>
        <v>5532075.1192563325</v>
      </c>
      <c r="AI24" s="3">
        <f>(Y24-실제값!Y24)^2</f>
        <v>2438101.3978718407</v>
      </c>
      <c r="AJ24" s="3">
        <f>(Z24-실제값!Z24)^2</f>
        <v>4811131.1817778936</v>
      </c>
      <c r="AK24" s="3">
        <f>(AA24-실제값!AA24)^2</f>
        <v>22911686.133494221</v>
      </c>
      <c r="AL24" s="3">
        <f>(AB24-실제값!AB24)^2</f>
        <v>26032185.173275251</v>
      </c>
      <c r="AM24" s="3">
        <f>(AC24-실제값!AC24)^2</f>
        <v>20926574.7230515</v>
      </c>
      <c r="AN24" s="3">
        <f>(AD24-실제값!AD24)^2</f>
        <v>19891130.527497683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f>INDEX(전체모델결과!$A$2:$I$910,MATCH(GLM2차!$A25&amp;"_"&amp;GLM2차!W$3,전체모델결과!$A$2:$A$910,0),8)</f>
        <v>11439.572476923471</v>
      </c>
      <c r="X25" s="8">
        <f>INDEX(전체모델결과!$A$2:$I$910,MATCH(GLM2차!$A25&amp;"_"&amp;GLM2차!X$3,전체모델결과!$A$2:$A$910,0),8)</f>
        <v>11139.494339560755</v>
      </c>
      <c r="Y25" s="8">
        <f>INDEX(전체모델결과!$A$2:$I$910,MATCH(GLM2차!$A25&amp;"_"&amp;GLM2차!Y$3,전체모델결과!$A$2:$A$910,0),8)</f>
        <v>10835.752763644399</v>
      </c>
      <c r="Z25" s="8">
        <f>INDEX(전체모델결과!$A$2:$I$910,MATCH(GLM2차!$A25&amp;"_"&amp;GLM2차!Z$3,전체모델결과!$A$2:$A$910,0),8)</f>
        <v>10529.084828548768</v>
      </c>
      <c r="AA25" s="8">
        <f>INDEX(전체모델결과!$A$2:$I$910,MATCH(GLM2차!$A25&amp;"_"&amp;GLM2차!AA$3,전체모델결과!$A$2:$A$910,0),8)</f>
        <v>10220.216344220782</v>
      </c>
      <c r="AB25" s="8">
        <f>INDEX(전체모델결과!$A$2:$I$910,MATCH(GLM2차!$A25&amp;"_"&amp;GLM2차!AB$3,전체모델결과!$A$2:$A$910,0),8)</f>
        <v>9909.8591274268729</v>
      </c>
      <c r="AC25" s="8">
        <f>INDEX(전체모델결과!$A$2:$I$910,MATCH(GLM2차!$A25&amp;"_"&amp;GLM2차!AC$3,전체모델결과!$A$2:$A$910,0),8)</f>
        <v>9598.7084297577112</v>
      </c>
      <c r="AD25" s="8">
        <f>INDEX(전체모델결과!$A$2:$I$910,MATCH(GLM2차!$A25&amp;"_"&amp;GLM2차!AD$3,전체모델결과!$A$2:$A$910,0),8)</f>
        <v>9287.4405290219875</v>
      </c>
      <c r="AE25" s="8">
        <f>INDEX(전체모델결과!$A$2:$I$910,MATCH(GLM2차!$A25&amp;"_"&amp;GLM2차!AE$3,전체모델결과!$A$2:$A$910,0),8)</f>
        <v>8976.7104943382201</v>
      </c>
      <c r="AG25" s="3">
        <f>(W25-실제값!W25)^2</f>
        <v>6008386.9415891999</v>
      </c>
      <c r="AH25" s="3">
        <f>(X25-실제값!X25)^2</f>
        <v>2979725.2894766214</v>
      </c>
      <c r="AI25" s="3">
        <f>(Y25-실제값!Y25)^2</f>
        <v>3263412.358214376</v>
      </c>
      <c r="AJ25" s="3">
        <f>(Z25-실제값!Z25)^2</f>
        <v>6780866.550993708</v>
      </c>
      <c r="AK25" s="3">
        <f>(AA25-실제값!AA25)^2</f>
        <v>26807025.685319763</v>
      </c>
      <c r="AL25" s="3">
        <f>(AB25-실제값!AB25)^2</f>
        <v>31397351.294364773</v>
      </c>
      <c r="AM25" s="3">
        <f>(AC25-실제값!AC25)^2</f>
        <v>18156088.98605844</v>
      </c>
      <c r="AN25" s="3">
        <f>(AD25-실제값!AD25)^2</f>
        <v>15676343.780027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f>INDEX(전체모델결과!$A$2:$I$910,MATCH(GLM2차!$A26&amp;"_"&amp;GLM2차!W$3,전체모델결과!$A$2:$A$910,0),8)</f>
        <v>12488.4074943498</v>
      </c>
      <c r="X26" s="8">
        <f>INDEX(전체모델결과!$A$2:$I$910,MATCH(GLM2차!$A26&amp;"_"&amp;GLM2차!X$3,전체모델결과!$A$2:$A$910,0),8)</f>
        <v>12275.245268944856</v>
      </c>
      <c r="Y26" s="8">
        <f>INDEX(전체모델결과!$A$2:$I$910,MATCH(GLM2차!$A26&amp;"_"&amp;GLM2차!Y$3,전체모델결과!$A$2:$A$910,0),8)</f>
        <v>12055.406463722644</v>
      </c>
      <c r="Z26" s="8">
        <f>INDEX(전체모델결과!$A$2:$I$910,MATCH(GLM2차!$A26&amp;"_"&amp;GLM2차!Z$3,전체모델결과!$A$2:$A$910,0),8)</f>
        <v>11829.383165590993</v>
      </c>
      <c r="AA26" s="8">
        <f>INDEX(전체모델결과!$A$2:$I$910,MATCH(GLM2차!$A26&amp;"_"&amp;GLM2차!AA$3,전체모델결과!$A$2:$A$910,0),8)</f>
        <v>11597.674158390557</v>
      </c>
      <c r="AB26" s="8">
        <f>INDEX(전체모델결과!$A$2:$I$910,MATCH(GLM2차!$A26&amp;"_"&amp;GLM2차!AB$3,전체모델결과!$A$2:$A$910,0),8)</f>
        <v>11360.783108165875</v>
      </c>
      <c r="AC26" s="8">
        <f>INDEX(전체모델결과!$A$2:$I$910,MATCH(GLM2차!$A26&amp;"_"&amp;GLM2차!AC$3,전체모델결과!$A$2:$A$910,0),8)</f>
        <v>11119.21676245549</v>
      </c>
      <c r="AD26" s="8">
        <f>INDEX(전체모델결과!$A$2:$I$910,MATCH(GLM2차!$A26&amp;"_"&amp;GLM2차!AD$3,전체모델결과!$A$2:$A$910,0),8)</f>
        <v>10873.483172639922</v>
      </c>
      <c r="AE26" s="8">
        <f>INDEX(전체모델결과!$A$2:$I$910,MATCH(GLM2차!$A26&amp;"_"&amp;GLM2차!AE$3,전체모델결과!$A$2:$A$910,0),8)</f>
        <v>10624.089947790768</v>
      </c>
      <c r="AG26" s="3">
        <f>(W26-실제값!W26)^2</f>
        <v>2846793.1501985164</v>
      </c>
      <c r="AH26" s="3">
        <f>(X26-실제값!X26)^2</f>
        <v>1885229.0713655648</v>
      </c>
      <c r="AI26" s="3">
        <f>(Y26-실제값!Y26)^2</f>
        <v>1274181.6704968561</v>
      </c>
      <c r="AJ26" s="3">
        <f>(Z26-실제값!Z26)^2</f>
        <v>1857304.9247972532</v>
      </c>
      <c r="AK26" s="3">
        <f>(AA26-실제값!AA26)^2</f>
        <v>18222978.608052969</v>
      </c>
      <c r="AL26" s="3">
        <f>(AB26-실제값!AB26)^2</f>
        <v>27457924.111971535</v>
      </c>
      <c r="AM26" s="3">
        <f>(AC26-실제값!AC26)^2</f>
        <v>15136160.997124886</v>
      </c>
      <c r="AN26" s="3">
        <f>(AD26-실제값!AD26)^2</f>
        <v>8820041.6108096633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f>INDEX(전체모델결과!$A$2:$I$910,MATCH(GLM2차!$A27&amp;"_"&amp;GLM2차!W$3,전체모델결과!$A$2:$A$910,0),8)</f>
        <v>12704.91930697203</v>
      </c>
      <c r="X27" s="8">
        <f>INDEX(전체모델결과!$A$2:$I$910,MATCH(GLM2차!$A27&amp;"_"&amp;GLM2차!X$3,전체모델결과!$A$2:$A$910,0),8)</f>
        <v>12509.995960561713</v>
      </c>
      <c r="Y27" s="8">
        <f>INDEX(전체모델결과!$A$2:$I$910,MATCH(GLM2차!$A27&amp;"_"&amp;GLM2차!Y$3,전체모델결과!$A$2:$A$910,0),8)</f>
        <v>12307.023909426547</v>
      </c>
      <c r="Z27" s="8">
        <f>INDEX(전체모델결과!$A$2:$I$910,MATCH(GLM2차!$A27&amp;"_"&amp;GLM2차!Z$3,전체모델결과!$A$2:$A$910,0),8)</f>
        <v>12096.494592599625</v>
      </c>
      <c r="AA27" s="8">
        <f>INDEX(전체모델결과!$A$2:$I$910,MATCH(GLM2차!$A27&amp;"_"&amp;GLM2차!AA$3,전체모델결과!$A$2:$A$910,0),8)</f>
        <v>11878.911407683261</v>
      </c>
      <c r="AB27" s="8">
        <f>INDEX(전체모델결과!$A$2:$I$910,MATCH(GLM2차!$A27&amp;"_"&amp;GLM2차!AB$3,전체모델결과!$A$2:$A$910,0),8)</f>
        <v>11654.787717646335</v>
      </c>
      <c r="AC27" s="8">
        <f>INDEX(전체모델결과!$A$2:$I$910,MATCH(GLM2차!$A27&amp;"_"&amp;GLM2차!AC$3,전체모델결과!$A$2:$A$910,0),8)</f>
        <v>11424.644848355574</v>
      </c>
      <c r="AD27" s="8">
        <f>INDEX(전체모델결과!$A$2:$I$910,MATCH(GLM2차!$A27&amp;"_"&amp;GLM2차!AD$3,전체모델결과!$A$2:$A$910,0),8)</f>
        <v>11189.010087670413</v>
      </c>
      <c r="AE27" s="8">
        <f>INDEX(전체모델결과!$A$2:$I$910,MATCH(GLM2차!$A27&amp;"_"&amp;GLM2차!AE$3,전체모델결과!$A$2:$A$910,0),8)</f>
        <v>10948.414696672051</v>
      </c>
      <c r="AG27" s="3">
        <f>(W27-실제값!W27)^2</f>
        <v>4890016.9423819333</v>
      </c>
      <c r="AH27" s="3">
        <f>(X27-실제값!X27)^2</f>
        <v>4175862.7974793883</v>
      </c>
      <c r="AI27" s="3">
        <f>(Y27-실제값!Y27)^2</f>
        <v>1946757.1142464685</v>
      </c>
      <c r="AJ27" s="3">
        <f>(Z27-실제값!Z27)^2</f>
        <v>1368793.6530037702</v>
      </c>
      <c r="AK27" s="3">
        <f>(AA27-실제값!AA27)^2</f>
        <v>21667172.435144674</v>
      </c>
      <c r="AL27" s="3">
        <f>(AB27-실제값!AB27)^2</f>
        <v>25510733.257460162</v>
      </c>
      <c r="AM27" s="3">
        <f>(AC27-실제값!AC27)^2</f>
        <v>17683836.541701026</v>
      </c>
      <c r="AN27" s="3">
        <f>(AD27-실제값!AD27)^2</f>
        <v>11312734.016545447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f>INDEX(전체모델결과!$A$2:$I$910,MATCH(GLM2차!$A28&amp;"_"&amp;GLM2차!W$3,전체모델결과!$A$2:$A$910,0),8)</f>
        <v>13303.30201908359</v>
      </c>
      <c r="X28" s="8">
        <f>INDEX(전체모델결과!$A$2:$I$910,MATCH(GLM2차!$A28&amp;"_"&amp;GLM2차!X$3,전체모델결과!$A$2:$A$910,0),8)</f>
        <v>13160.475399402847</v>
      </c>
      <c r="Y28" s="8">
        <f>INDEX(전체모델결과!$A$2:$I$910,MATCH(GLM2차!$A28&amp;"_"&amp;GLM2차!Y$3,전체모델결과!$A$2:$A$910,0),8)</f>
        <v>13008.024538954123</v>
      </c>
      <c r="Z28" s="8">
        <f>INDEX(전체모델결과!$A$2:$I$910,MATCH(GLM2차!$A28&amp;"_"&amp;GLM2차!Z$3,전체모델결과!$A$2:$A$910,0),8)</f>
        <v>12846.320717175433</v>
      </c>
      <c r="AA28" s="8">
        <f>INDEX(전체모델결과!$A$2:$I$910,MATCH(GLM2차!$A28&amp;"_"&amp;GLM2차!AA$3,전체모델결과!$A$2:$A$910,0),8)</f>
        <v>12675.754401309767</v>
      </c>
      <c r="AB28" s="8">
        <f>INDEX(전체모델결과!$A$2:$I$910,MATCH(GLM2차!$A28&amp;"_"&amp;GLM2차!AB$3,전체모델결과!$A$2:$A$910,0),8)</f>
        <v>12496.733678028768</v>
      </c>
      <c r="AC28" s="8">
        <f>INDEX(전체모델결과!$A$2:$I$910,MATCH(GLM2차!$A28&amp;"_"&amp;GLM2차!AC$3,전체모델결과!$A$2:$A$910,0),8)</f>
        <v>12309.682630201718</v>
      </c>
      <c r="AD28" s="8">
        <f>INDEX(전체모델결과!$A$2:$I$910,MATCH(GLM2차!$A28&amp;"_"&amp;GLM2차!AD$3,전체모델결과!$A$2:$A$910,0),8)</f>
        <v>12115.039667865345</v>
      </c>
      <c r="AE28" s="8">
        <f>INDEX(전체모델결과!$A$2:$I$910,MATCH(GLM2차!$A28&amp;"_"&amp;GLM2차!AE$3,전체모델결과!$A$2:$A$910,0),8)</f>
        <v>11913.255822532157</v>
      </c>
      <c r="AG28" s="3">
        <f>(W28-실제값!W28)^2</f>
        <v>5070898.732670187</v>
      </c>
      <c r="AH28" s="3">
        <f>(X28-실제값!X28)^2</f>
        <v>4879840.457761609</v>
      </c>
      <c r="AI28" s="3">
        <f>(Y28-실제값!Y28)^2</f>
        <v>2100086.889445717</v>
      </c>
      <c r="AJ28" s="3">
        <f>(Z28-실제값!Z28)^2</f>
        <v>914733.39724928152</v>
      </c>
      <c r="AK28" s="3">
        <f>(AA28-실제값!AA28)^2</f>
        <v>19726100.723374255</v>
      </c>
      <c r="AL28" s="3">
        <f>(AB28-실제값!AB28)^2</f>
        <v>27120331.052300889</v>
      </c>
      <c r="AM28" s="3">
        <f>(AC28-실제값!AC28)^2</f>
        <v>18022791.739370257</v>
      </c>
      <c r="AN28" s="3">
        <f>(AD28-실제값!AD28)^2</f>
        <v>8748672.0533717442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f>INDEX(전체모델결과!$A$2:$I$910,MATCH(GLM2차!$A29&amp;"_"&amp;GLM2차!W$3,전체모델결과!$A$2:$A$910,0),8)</f>
        <v>13932.56720258508</v>
      </c>
      <c r="X29" s="8">
        <f>INDEX(전체모델결과!$A$2:$I$910,MATCH(GLM2차!$A29&amp;"_"&amp;GLM2차!X$3,전체모델결과!$A$2:$A$910,0),8)</f>
        <v>13955.136700633273</v>
      </c>
      <c r="Y29" s="8">
        <f>INDEX(전체모델결과!$A$2:$I$910,MATCH(GLM2차!$A29&amp;"_"&amp;GLM2차!Y$3,전체모델결과!$A$2:$A$910,0),8)</f>
        <v>13978.762722166253</v>
      </c>
      <c r="Z29" s="8">
        <f>INDEX(전체모델결과!$A$2:$I$910,MATCH(GLM2차!$A29&amp;"_"&amp;GLM2차!Z$3,전체모델결과!$A$2:$A$910,0),8)</f>
        <v>14003.450506800549</v>
      </c>
      <c r="AA29" s="8">
        <f>INDEX(전체모델결과!$A$2:$I$910,MATCH(GLM2차!$A29&amp;"_"&amp;GLM2차!AA$3,전체모델결과!$A$2:$A$910,0),8)</f>
        <v>14029.205535849933</v>
      </c>
      <c r="AB29" s="8">
        <f>INDEX(전체모델결과!$A$2:$I$910,MATCH(GLM2차!$A29&amp;"_"&amp;GLM2차!AB$3,전체모델결과!$A$2:$A$910,0),8)</f>
        <v>14056.033534352828</v>
      </c>
      <c r="AC29" s="8">
        <f>INDEX(전체모델결과!$A$2:$I$910,MATCH(GLM2차!$A29&amp;"_"&amp;GLM2차!AC$3,전체모델결과!$A$2:$A$910,0),8)</f>
        <v>14083.940473193983</v>
      </c>
      <c r="AD29" s="8">
        <f>INDEX(전체모델결과!$A$2:$I$910,MATCH(GLM2차!$A29&amp;"_"&amp;GLM2차!AD$3,전체모델결과!$A$2:$A$910,0),8)</f>
        <v>14112.932571317106</v>
      </c>
      <c r="AE29" s="8">
        <f>INDEX(전체모델결과!$A$2:$I$910,MATCH(GLM2차!$A29&amp;"_"&amp;GLM2차!AE$3,전체모델결과!$A$2:$A$910,0),8)</f>
        <v>14143.016298037599</v>
      </c>
      <c r="AG29" s="3">
        <f>(W29-실제값!W29)^2</f>
        <v>5247069.2926620785</v>
      </c>
      <c r="AH29" s="3">
        <f>(X29-실제값!X29)^2</f>
        <v>3830469.6758566811</v>
      </c>
      <c r="AI29" s="3">
        <f>(Y29-실제값!Y29)^2</f>
        <v>772556.60834562511</v>
      </c>
      <c r="AJ29" s="3">
        <f>(Z29-실제값!Z29)^2</f>
        <v>715514.20040423609</v>
      </c>
      <c r="AK29" s="3">
        <f>(AA29-실제값!AA29)^2</f>
        <v>14328846.366765393</v>
      </c>
      <c r="AL29" s="3">
        <f>(AB29-실제값!AB29)^2</f>
        <v>24157548.946015745</v>
      </c>
      <c r="AM29" s="3">
        <f>(AC29-실제값!AC29)^2</f>
        <v>10368655.16848156</v>
      </c>
      <c r="AN29" s="3">
        <f>(AD29-실제값!AD29)^2</f>
        <v>4306805.409137629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f>INDEX(전체모델결과!$A$2:$I$910,MATCH(GLM2차!$A30&amp;"_"&amp;GLM2차!W$3,전체모델결과!$A$2:$A$910,0),8)</f>
        <v>14212.241823228669</v>
      </c>
      <c r="X30" s="8">
        <f>INDEX(전체모델결과!$A$2:$I$910,MATCH(GLM2차!$A30&amp;"_"&amp;GLM2차!X$3,전체모델결과!$A$2:$A$910,0),8)</f>
        <v>14268.903858000767</v>
      </c>
      <c r="Y30" s="8">
        <f>INDEX(전체모델결과!$A$2:$I$910,MATCH(GLM2차!$A30&amp;"_"&amp;GLM2차!Y$3,전체모델결과!$A$2:$A$910,0),8)</f>
        <v>14330.642602843442</v>
      </c>
      <c r="Z30" s="8">
        <f>INDEX(전체모델결과!$A$2:$I$910,MATCH(GLM2차!$A30&amp;"_"&amp;GLM2차!Z$3,전체모델결과!$A$2:$A$910,0),8)</f>
        <v>14397.521924430646</v>
      </c>
      <c r="AA30" s="8">
        <f>INDEX(전체모델결과!$A$2:$I$910,MATCH(GLM2차!$A30&amp;"_"&amp;GLM2차!AA$3,전체모델결과!$A$2:$A$910,0),8)</f>
        <v>14469.611210428191</v>
      </c>
      <c r="AB30" s="8">
        <f>INDEX(전체모델결과!$A$2:$I$910,MATCH(GLM2차!$A30&amp;"_"&amp;GLM2차!AB$3,전체모델결과!$A$2:$A$910,0),8)</f>
        <v>14546.985489489694</v>
      </c>
      <c r="AC30" s="8">
        <f>INDEX(전체모델결과!$A$2:$I$910,MATCH(GLM2차!$A30&amp;"_"&amp;GLM2차!AC$3,전체모델결과!$A$2:$A$910,0),8)</f>
        <v>14629.725561368434</v>
      </c>
      <c r="AD30" s="8">
        <f>INDEX(전체모델결과!$A$2:$I$910,MATCH(GLM2차!$A30&amp;"_"&amp;GLM2차!AD$3,전체모델결과!$A$2:$A$910,0),8)</f>
        <v>14717.918137541512</v>
      </c>
      <c r="AE30" s="8">
        <f>INDEX(전체모델결과!$A$2:$I$910,MATCH(GLM2차!$A30&amp;"_"&amp;GLM2차!AE$3,전체모델결과!$A$2:$A$910,0),8)</f>
        <v>14811.655992599583</v>
      </c>
      <c r="AG30" s="3">
        <f>(W30-실제값!W30)^2</f>
        <v>3331996.3565231194</v>
      </c>
      <c r="AH30" s="3">
        <f>(X30-실제값!X30)^2</f>
        <v>6658205.6414470887</v>
      </c>
      <c r="AI30" s="3">
        <f>(Y30-실제값!Y30)^2</f>
        <v>1399062.060140003</v>
      </c>
      <c r="AJ30" s="3">
        <f>(Z30-실제값!Z30)^2</f>
        <v>1090663.6505730625</v>
      </c>
      <c r="AK30" s="3">
        <f>(AA30-실제값!AA30)^2</f>
        <v>14773940.90511799</v>
      </c>
      <c r="AL30" s="3">
        <f>(AB30-실제값!AB30)^2</f>
        <v>26605526.256916169</v>
      </c>
      <c r="AM30" s="3">
        <f>(AC30-실제값!AC30)^2</f>
        <v>14992645.256636238</v>
      </c>
      <c r="AN30" s="3">
        <f>(AD30-실제값!AD30)^2</f>
        <v>4279673.9852407733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f>INDEX(전체모델결과!$A$2:$I$910,MATCH(GLM2차!$A31&amp;"_"&amp;GLM2차!W$3,전체모델결과!$A$2:$A$910,0),8)</f>
        <v>14691.013450711225</v>
      </c>
      <c r="X31" s="8">
        <f>INDEX(전체모델결과!$A$2:$I$910,MATCH(GLM2차!$A31&amp;"_"&amp;GLM2차!X$3,전체모델결과!$A$2:$A$910,0),8)</f>
        <v>14868.422960321714</v>
      </c>
      <c r="Y31" s="8">
        <f>INDEX(전체모델결과!$A$2:$I$910,MATCH(GLM2차!$A31&amp;"_"&amp;GLM2차!Y$3,전체모델결과!$A$2:$A$910,0),8)</f>
        <v>15063.272064083863</v>
      </c>
      <c r="Z31" s="8">
        <f>INDEX(전체모델결과!$A$2:$I$910,MATCH(GLM2차!$A31&amp;"_"&amp;GLM2차!Z$3,전체모델결과!$A$2:$A$910,0),8)</f>
        <v>15276.188053828342</v>
      </c>
      <c r="AA31" s="8">
        <f>INDEX(전체모델결과!$A$2:$I$910,MATCH(GLM2차!$A31&amp;"_"&amp;GLM2차!AA$3,전체모델결과!$A$2:$A$910,0),8)</f>
        <v>15507.862244585245</v>
      </c>
      <c r="AB31" s="8">
        <f>INDEX(전체모델결과!$A$2:$I$910,MATCH(GLM2차!$A31&amp;"_"&amp;GLM2차!AB$3,전체모델결과!$A$2:$A$910,0),8)</f>
        <v>15759.053711394114</v>
      </c>
      <c r="AC31" s="8">
        <f>INDEX(전체모델결과!$A$2:$I$910,MATCH(GLM2차!$A31&amp;"_"&amp;GLM2차!AC$3,전체모델결과!$A$2:$A$910,0),8)</f>
        <v>16030.593428026366</v>
      </c>
      <c r="AD31" s="8">
        <f>INDEX(전체모델결과!$A$2:$I$910,MATCH(GLM2차!$A31&amp;"_"&amp;GLM2차!AD$3,전체모델결과!$A$2:$A$910,0),8)</f>
        <v>16323.388839085808</v>
      </c>
      <c r="AE31" s="8">
        <f>INDEX(전체모델결과!$A$2:$I$910,MATCH(GLM2차!$A31&amp;"_"&amp;GLM2차!AE$3,전체모델결과!$A$2:$A$910,0),8)</f>
        <v>16638.428900645697</v>
      </c>
      <c r="AG31" s="3">
        <f>(W31-실제값!W31)^2</f>
        <v>6211230.2419439163</v>
      </c>
      <c r="AH31" s="3">
        <f>(X31-실제값!X31)^2</f>
        <v>6687507.6935674222</v>
      </c>
      <c r="AI31" s="3">
        <f>(Y31-실제값!Y31)^2</f>
        <v>3227024.7920325091</v>
      </c>
      <c r="AJ31" s="3">
        <f>(Z31-실제값!Z31)^2</f>
        <v>337152.10239955189</v>
      </c>
      <c r="AK31" s="3">
        <f>(AA31-실제값!AA31)^2</f>
        <v>15525302.207279101</v>
      </c>
      <c r="AL31" s="3">
        <f>(AB31-실제값!AB31)^2</f>
        <v>23901777.208347168</v>
      </c>
      <c r="AM31" s="3">
        <f>(AC31-실제값!AC31)^2</f>
        <v>10918820.217332186</v>
      </c>
      <c r="AN31" s="3">
        <f>(AD31-실제값!AD31)^2</f>
        <v>2669497.1342222649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f>INDEX(전체모델결과!$A$2:$I$910,MATCH(GLM2차!$A32&amp;"_"&amp;GLM2차!W$3,전체모델결과!$A$2:$A$910,0),8)</f>
        <v>15488.119749489641</v>
      </c>
      <c r="X32" s="8">
        <f>INDEX(전체모델결과!$A$2:$I$910,MATCH(GLM2차!$A32&amp;"_"&amp;GLM2차!X$3,전체모델결과!$A$2:$A$910,0),8)</f>
        <v>15892.874274473965</v>
      </c>
      <c r="Y32" s="8">
        <f>INDEX(전체모델결과!$A$2:$I$910,MATCH(GLM2차!$A32&amp;"_"&amp;GLM2차!Y$3,전체모델결과!$A$2:$A$910,0),8)</f>
        <v>16345.623575460446</v>
      </c>
      <c r="Z32" s="8">
        <f>INDEX(전체모델결과!$A$2:$I$910,MATCH(GLM2차!$A32&amp;"_"&amp;GLM2차!Z$3,전체모델결과!$A$2:$A$910,0),8)</f>
        <v>16849.842057567832</v>
      </c>
      <c r="AA32" s="8">
        <f>INDEX(전체모델결과!$A$2:$I$910,MATCH(GLM2차!$A32&amp;"_"&amp;GLM2차!AA$3,전체모델결과!$A$2:$A$910,0),8)</f>
        <v>17409.466831158632</v>
      </c>
      <c r="AB32" s="8">
        <f>INDEX(전체모델결과!$A$2:$I$910,MATCH(GLM2차!$A32&amp;"_"&amp;GLM2차!AB$3,전체모델결과!$A$2:$A$910,0),8)</f>
        <v>18028.94870489461</v>
      </c>
      <c r="AC32" s="8">
        <f>INDEX(전체모델결과!$A$2:$I$910,MATCH(GLM2차!$A32&amp;"_"&amp;GLM2차!AC$3,전체모델결과!$A$2:$A$910,0),8)</f>
        <v>18713.310806436941</v>
      </c>
      <c r="AD32" s="8">
        <f>INDEX(전체모델결과!$A$2:$I$910,MATCH(GLM2차!$A32&amp;"_"&amp;GLM2차!AD$3,전체모델결과!$A$2:$A$910,0),8)</f>
        <v>19468.215906184934</v>
      </c>
      <c r="AE32" s="8">
        <f>INDEX(전체모델결과!$A$2:$I$910,MATCH(GLM2차!$A32&amp;"_"&amp;GLM2차!AE$3,전체모델결과!$A$2:$A$910,0),8)</f>
        <v>20300.043697745568</v>
      </c>
      <c r="AG32" s="3">
        <f>(W32-실제값!W32)^2</f>
        <v>6227447.9940907974</v>
      </c>
      <c r="AH32" s="3">
        <f>(X32-실제값!X32)^2</f>
        <v>4929597.2628438333</v>
      </c>
      <c r="AI32" s="3">
        <f>(Y32-실제값!Y32)^2</f>
        <v>1044666.4626418609</v>
      </c>
      <c r="AJ32" s="3">
        <f>(Z32-실제값!Z32)^2</f>
        <v>696.4876175962371</v>
      </c>
      <c r="AK32" s="3">
        <f>(AA32-실제값!AA32)^2</f>
        <v>8430516.4261180051</v>
      </c>
      <c r="AL32" s="3">
        <f>(AB32-실제값!AB32)^2</f>
        <v>14061899.157679552</v>
      </c>
      <c r="AM32" s="3">
        <f>(AC32-실제값!AC32)^2</f>
        <v>1908988.5234765629</v>
      </c>
      <c r="AN32" s="3">
        <f>(AD32-실제값!AD32)^2</f>
        <v>415752.63223339227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f>INDEX(전체모델결과!$A$2:$I$910,MATCH(GLM2차!$A33&amp;"_"&amp;GLM2차!W$3,전체모델결과!$A$2:$A$910,0),8)</f>
        <v>16322.434579031882</v>
      </c>
      <c r="X33" s="8">
        <f>INDEX(전체모델결과!$A$2:$I$910,MATCH(GLM2차!$A33&amp;"_"&amp;GLM2차!X$3,전체모델결과!$A$2:$A$910,0),8)</f>
        <v>16824.462393104866</v>
      </c>
      <c r="Y33" s="8">
        <f>INDEX(전체모델결과!$A$2:$I$910,MATCH(GLM2차!$A33&amp;"_"&amp;GLM2차!Y$3,전체모델결과!$A$2:$A$910,0),8)</f>
        <v>17386.793446817624</v>
      </c>
      <c r="Z33" s="8">
        <f>INDEX(전체모델결과!$A$2:$I$910,MATCH(GLM2차!$A33&amp;"_"&amp;GLM2차!Z$3,전체모델결과!$A$2:$A$910,0),8)</f>
        <v>18014.401327364099</v>
      </c>
      <c r="AA33" s="8">
        <f>INDEX(전체모델결과!$A$2:$I$910,MATCH(GLM2차!$A33&amp;"_"&amp;GLM2차!AA$3,전체모델결과!$A$2:$A$910,0),8)</f>
        <v>18712.948085268639</v>
      </c>
      <c r="AB33" s="8">
        <f>INDEX(전체모델결과!$A$2:$I$910,MATCH(GLM2차!$A33&amp;"_"&amp;GLM2차!AB$3,전체모델결과!$A$2:$A$910,0),8)</f>
        <v>19488.868787403546</v>
      </c>
      <c r="AC33" s="8">
        <f>INDEX(전체모델결과!$A$2:$I$910,MATCH(GLM2차!$A33&amp;"_"&amp;GLM2차!AC$3,전체모델결과!$A$2:$A$910,0),8)</f>
        <v>20349.469435031755</v>
      </c>
      <c r="AD33" s="8">
        <f>INDEX(전체모델결과!$A$2:$I$910,MATCH(GLM2차!$A33&amp;"_"&amp;GLM2차!AD$3,전체모델결과!$A$2:$A$910,0),8)</f>
        <v>21303.040316820247</v>
      </c>
      <c r="AE33" s="8">
        <f>INDEX(전체모델결과!$A$2:$I$910,MATCH(GLM2차!$A33&amp;"_"&amp;GLM2차!AE$3,전체모델결과!$A$2:$A$910,0),8)</f>
        <v>22358.987236271725</v>
      </c>
      <c r="AG33" s="3">
        <f>(W33-실제값!W33)^2</f>
        <v>867166.10274625162</v>
      </c>
      <c r="AH33" s="3">
        <f>(X33-실제값!X33)^2</f>
        <v>2170530.9772895961</v>
      </c>
      <c r="AI33" s="3">
        <f>(Y33-실제값!Y33)^2</f>
        <v>25561.443741410221</v>
      </c>
      <c r="AJ33" s="3">
        <f>(Z33-실제값!Z33)^2</f>
        <v>24459.446378842757</v>
      </c>
      <c r="AK33" s="3">
        <f>(AA33-실제값!AA33)^2</f>
        <v>7406388.9466934819</v>
      </c>
      <c r="AL33" s="3">
        <f>(AB33-실제값!AB33)^2</f>
        <v>12685559.586914588</v>
      </c>
      <c r="AM33" s="3">
        <f>(AC33-실제값!AC33)^2</f>
        <v>2445665.9215786932</v>
      </c>
      <c r="AN33" s="3">
        <f>(AD33-실제값!AD33)^2</f>
        <v>3922192.0665151537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f>INDEX(전체모델결과!$A$2:$I$910,MATCH(GLM2차!$A34&amp;"_"&amp;GLM2차!W$3,전체모델결과!$A$2:$A$910,0),8)</f>
        <v>16684.233392950944</v>
      </c>
      <c r="X34" s="8">
        <f>INDEX(전체모델결과!$A$2:$I$910,MATCH(GLM2차!$A34&amp;"_"&amp;GLM2차!X$3,전체모델결과!$A$2:$A$910,0),8)</f>
        <v>17368.100671076831</v>
      </c>
      <c r="Y34" s="8">
        <f>INDEX(전체모델결과!$A$2:$I$910,MATCH(GLM2차!$A34&amp;"_"&amp;GLM2차!Y$3,전체모델결과!$A$2:$A$910,0),8)</f>
        <v>18145.162334619112</v>
      </c>
      <c r="Z34" s="8">
        <f>INDEX(전체모델결과!$A$2:$I$910,MATCH(GLM2차!$A34&amp;"_"&amp;GLM2차!Z$3,전체모델결과!$A$2:$A$910,0),8)</f>
        <v>19025.314604026265</v>
      </c>
      <c r="AA34" s="8">
        <f>INDEX(전체모델결과!$A$2:$I$910,MATCH(GLM2차!$A34&amp;"_"&amp;GLM2차!AA$3,전체모델결과!$A$2:$A$910,0),8)</f>
        <v>20020.0563257209</v>
      </c>
      <c r="AB34" s="8">
        <f>INDEX(전체모델결과!$A$2:$I$910,MATCH(GLM2차!$A34&amp;"_"&amp;GLM2차!AB$3,전체모델결과!$A$2:$A$910,0),8)</f>
        <v>21142.736726645988</v>
      </c>
      <c r="AC34" s="8">
        <f>INDEX(전체모델결과!$A$2:$I$910,MATCH(GLM2차!$A34&amp;"_"&amp;GLM2차!AC$3,전체모델결과!$A$2:$A$910,0),8)</f>
        <v>22408.849905233972</v>
      </c>
      <c r="AD34" s="8">
        <f>INDEX(전체모델결과!$A$2:$I$910,MATCH(GLM2차!$A34&amp;"_"&amp;GLM2차!AD$3,전체모델결과!$A$2:$A$910,0),8)</f>
        <v>23836.385053379672</v>
      </c>
      <c r="AE34" s="8">
        <f>INDEX(전체모델결과!$A$2:$I$910,MATCH(GLM2차!$A34&amp;"_"&amp;GLM2차!AE$3,전체모델결과!$A$2:$A$910,0),8)</f>
        <v>25446.243342158439</v>
      </c>
      <c r="AG34" s="3">
        <f>(W34-실제값!W34)^2</f>
        <v>1137454.7145773282</v>
      </c>
      <c r="AH34" s="3">
        <f>(X34-실제값!X34)^2</f>
        <v>482896.17029194388</v>
      </c>
      <c r="AI34" s="3">
        <f>(Y34-실제값!Y34)^2</f>
        <v>191563.56518642843</v>
      </c>
      <c r="AJ34" s="3">
        <f>(Z34-실제값!Z34)^2</f>
        <v>176505.08175120698</v>
      </c>
      <c r="AK34" s="3">
        <f>(AA34-실제값!AA34)^2</f>
        <v>7759431.6306137452</v>
      </c>
      <c r="AL34" s="3">
        <f>(AB34-실제값!AB34)^2</f>
        <v>8219331.0265944619</v>
      </c>
      <c r="AM34" s="3">
        <f>(AC34-실제값!AC34)^2</f>
        <v>61693.061864954318</v>
      </c>
      <c r="AN34" s="3">
        <f>(AD34-실제값!AD34)^2</f>
        <v>8979820.9924427439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f>INDEX(전체모델결과!$A$2:$I$910,MATCH(GLM2차!$A35&amp;"_"&amp;GLM2차!W$3,전체모델결과!$A$2:$A$910,0),8)</f>
        <v>17603.064970129286</v>
      </c>
      <c r="X35" s="8">
        <f>INDEX(전체모델결과!$A$2:$I$910,MATCH(GLM2차!$A35&amp;"_"&amp;GLM2차!X$3,전체모델결과!$A$2:$A$910,0),8)</f>
        <v>18447.472553900483</v>
      </c>
      <c r="Y35" s="8">
        <f>INDEX(전체모델결과!$A$2:$I$910,MATCH(GLM2차!$A35&amp;"_"&amp;GLM2차!Y$3,전체모델결과!$A$2:$A$910,0),8)</f>
        <v>19419.59531540452</v>
      </c>
      <c r="Z35" s="8">
        <f>INDEX(전체모델결과!$A$2:$I$910,MATCH(GLM2차!$A35&amp;"_"&amp;GLM2차!Z$3,전체모델결과!$A$2:$A$910,0),8)</f>
        <v>20535.165129622241</v>
      </c>
      <c r="AA35" s="8">
        <f>INDEX(전체모델결과!$A$2:$I$910,MATCH(GLM2차!$A35&amp;"_"&amp;GLM2차!AA$3,전체모델결과!$A$2:$A$910,0),8)</f>
        <v>21812.776282023333</v>
      </c>
      <c r="AB35" s="8">
        <f>INDEX(전체모델결과!$A$2:$I$910,MATCH(GLM2차!$A35&amp;"_"&amp;GLM2차!AB$3,전체모델결과!$A$2:$A$910,0),8)</f>
        <v>23274.395626029862</v>
      </c>
      <c r="AC35" s="8">
        <f>INDEX(전체모델결과!$A$2:$I$910,MATCH(GLM2차!$A35&amp;"_"&amp;GLM2차!AC$3,전체모델결과!$A$2:$A$910,0),8)</f>
        <v>24945.981795193125</v>
      </c>
      <c r="AD35" s="8">
        <f>INDEX(전체모델결과!$A$2:$I$910,MATCH(GLM2차!$A35&amp;"_"&amp;GLM2차!AD$3,전체모델결과!$A$2:$A$910,0),8)</f>
        <v>26858.237593550573</v>
      </c>
      <c r="AE35" s="8">
        <f>INDEX(전체모델결과!$A$2:$I$910,MATCH(GLM2차!$A35&amp;"_"&amp;GLM2차!AE$3,전체모델결과!$A$2:$A$910,0),8)</f>
        <v>29047.525605625899</v>
      </c>
      <c r="AG35" s="3">
        <f>(W35-실제값!W35)^2</f>
        <v>455646.32041335263</v>
      </c>
      <c r="AH35" s="3">
        <f>(X35-실제값!X35)^2</f>
        <v>263409.27240232838</v>
      </c>
      <c r="AI35" s="3">
        <f>(Y35-실제값!Y35)^2</f>
        <v>1268938.9640639308</v>
      </c>
      <c r="AJ35" s="3">
        <f>(Z35-실제값!Z35)^2</f>
        <v>2623338.6419307999</v>
      </c>
      <c r="AK35" s="3">
        <f>(AA35-실제값!AA35)^2</f>
        <v>3414091.186477717</v>
      </c>
      <c r="AL35" s="3">
        <f>(AB35-실제값!AB35)^2</f>
        <v>3832874.5038639898</v>
      </c>
      <c r="AM35" s="3">
        <f>(AC35-실제값!AC35)^2</f>
        <v>1787504.2516265393</v>
      </c>
      <c r="AN35" s="3">
        <f>(AD35-실제값!AD35)^2</f>
        <v>21825988.01962132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f>INDEX(전체모델결과!$A$2:$I$910,MATCH(GLM2차!$A36&amp;"_"&amp;GLM2차!W$3,전체모델결과!$A$2:$A$910,0),8)</f>
        <v>17889.503667181554</v>
      </c>
      <c r="X36" s="8">
        <f>INDEX(전체모델결과!$A$2:$I$910,MATCH(GLM2차!$A36&amp;"_"&amp;GLM2차!X$3,전체모델결과!$A$2:$A$910,0),8)</f>
        <v>18835.38724903472</v>
      </c>
      <c r="Y36" s="8">
        <f>INDEX(전체모델결과!$A$2:$I$910,MATCH(GLM2차!$A36&amp;"_"&amp;GLM2차!Y$3,전체모델결과!$A$2:$A$910,0),8)</f>
        <v>19932.944760613962</v>
      </c>
      <c r="Z36" s="8">
        <f>INDEX(전체모델결과!$A$2:$I$910,MATCH(GLM2차!$A36&amp;"_"&amp;GLM2차!Z$3,전체모델결과!$A$2:$A$910,0),8)</f>
        <v>21202.595129721747</v>
      </c>
      <c r="AA36" s="8">
        <f>INDEX(전체모델결과!$A$2:$I$910,MATCH(GLM2차!$A36&amp;"_"&amp;GLM2차!AA$3,전체모델결과!$A$2:$A$910,0),8)</f>
        <v>22668.731851687258</v>
      </c>
      <c r="AB36" s="8">
        <f>INDEX(전체모델결과!$A$2:$I$910,MATCH(GLM2차!$A36&amp;"_"&amp;GLM2차!AB$3,전체모델결과!$A$2:$A$910,0),8)</f>
        <v>24360.493249346677</v>
      </c>
      <c r="AC36" s="8">
        <f>INDEX(전체모델결과!$A$2:$I$910,MATCH(GLM2차!$A36&amp;"_"&amp;GLM2차!AC$3,전체모델결과!$A$2:$A$910,0),8)</f>
        <v>26312.709896661047</v>
      </c>
      <c r="AD36" s="8">
        <f>INDEX(전체모델결과!$A$2:$I$910,MATCH(GLM2차!$A36&amp;"_"&amp;GLM2차!AD$3,전체모델결과!$A$2:$A$910,0),8)</f>
        <v>28567.071718381962</v>
      </c>
      <c r="AE36" s="8">
        <f>INDEX(전체모델결과!$A$2:$I$910,MATCH(GLM2차!$A36&amp;"_"&amp;GLM2차!AE$3,전체모델결과!$A$2:$A$910,0),8)</f>
        <v>31173.568538421321</v>
      </c>
      <c r="AG36" s="3">
        <f>(W36-실제값!W36)^2</f>
        <v>1525624.4613750335</v>
      </c>
      <c r="AH36" s="3">
        <f>(X36-실제값!X36)^2</f>
        <v>1614744.874543933</v>
      </c>
      <c r="AI36" s="3">
        <f>(Y36-실제값!Y36)^2</f>
        <v>1221983.9853553092</v>
      </c>
      <c r="AJ36" s="3">
        <f>(Z36-실제값!Z36)^2</f>
        <v>4711131.4577014102</v>
      </c>
      <c r="AK36" s="3">
        <f>(AA36-실제값!AA36)^2</f>
        <v>693297.05036641285</v>
      </c>
      <c r="AL36" s="3">
        <f>(AB36-실제값!AB36)^2</f>
        <v>3132882.2350157173</v>
      </c>
      <c r="AM36" s="3">
        <f>(AC36-실제값!AC36)^2</f>
        <v>299020.374420234</v>
      </c>
      <c r="AN36" s="3">
        <f>(AD36-실제값!AD36)^2</f>
        <v>29943015.59904537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f>INDEX(전체모델결과!$A$2:$I$910,MATCH(GLM2차!$A37&amp;"_"&amp;GLM2차!W$3,전체모델결과!$A$2:$A$910,0),8)</f>
        <v>18382.829339044896</v>
      </c>
      <c r="X37" s="8">
        <f>INDEX(전체모델결과!$A$2:$I$910,MATCH(GLM2차!$A37&amp;"_"&amp;GLM2차!X$3,전체모델결과!$A$2:$A$910,0),8)</f>
        <v>19332.908284576781</v>
      </c>
      <c r="Y37" s="8">
        <f>INDEX(전체모델결과!$A$2:$I$910,MATCH(GLM2차!$A37&amp;"_"&amp;GLM2차!Y$3,전체모델결과!$A$2:$A$910,0),8)</f>
        <v>20437.215724839851</v>
      </c>
      <c r="Z37" s="8">
        <f>INDEX(전체모델결과!$A$2:$I$910,MATCH(GLM2차!$A37&amp;"_"&amp;GLM2차!Z$3,전체모델결과!$A$2:$A$910,0),8)</f>
        <v>21716.306913187869</v>
      </c>
      <c r="AA37" s="8">
        <f>INDEX(전체모델결과!$A$2:$I$910,MATCH(GLM2차!$A37&amp;"_"&amp;GLM2차!AA$3,전체모델결과!$A$2:$A$910,0),8)</f>
        <v>23194.761739618651</v>
      </c>
      <c r="AB37" s="8">
        <f>INDEX(전체모델결과!$A$2:$I$910,MATCH(GLM2차!$A37&amp;"_"&amp;GLM2차!AB$3,전체모델결과!$A$2:$A$910,0),8)</f>
        <v>24901.961871744898</v>
      </c>
      <c r="AC37" s="8">
        <f>INDEX(전체모델결과!$A$2:$I$910,MATCH(GLM2차!$A37&amp;"_"&amp;GLM2차!AC$3,전체모델결과!$A$2:$A$910,0),8)</f>
        <v>26873.047211042842</v>
      </c>
      <c r="AD37" s="8">
        <f>INDEX(전체모델결과!$A$2:$I$910,MATCH(GLM2차!$A37&amp;"_"&amp;GLM2차!AD$3,전체모델결과!$A$2:$A$910,0),8)</f>
        <v>29150.094673210355</v>
      </c>
      <c r="AE37" s="8">
        <f>INDEX(전체모델결과!$A$2:$I$910,MATCH(GLM2차!$A37&amp;"_"&amp;GLM2차!AE$3,전체모델결과!$A$2:$A$910,0),8)</f>
        <v>31783.573714480543</v>
      </c>
      <c r="AG37" s="3">
        <f>(W37-실제값!W37)^2</f>
        <v>941749.0566291156</v>
      </c>
      <c r="AH37" s="3">
        <f>(X37-실제값!X37)^2</f>
        <v>1244847.8842427367</v>
      </c>
      <c r="AI37" s="3">
        <f>(Y37-실제값!Y37)^2</f>
        <v>624632.13872307679</v>
      </c>
      <c r="AJ37" s="3">
        <f>(Z37-실제값!Z37)^2</f>
        <v>4480614.8544335011</v>
      </c>
      <c r="AK37" s="3">
        <f>(AA37-실제값!AA37)^2</f>
        <v>1055750.9182851778</v>
      </c>
      <c r="AL37" s="3">
        <f>(AB37-실제값!AB37)^2</f>
        <v>2580674.5193008217</v>
      </c>
      <c r="AM37" s="3">
        <f>(AC37-실제값!AC37)^2</f>
        <v>82204.458856961588</v>
      </c>
      <c r="AN37" s="3">
        <f>(AD37-실제값!AD37)^2</f>
        <v>18772904.065655991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f>INDEX(전체모델결과!$A$2:$I$910,MATCH(GLM2차!$A38&amp;"_"&amp;GLM2차!W$3,전체모델결과!$A$2:$A$910,0),8)</f>
        <v>19134.004156109469</v>
      </c>
      <c r="X38" s="8">
        <f>INDEX(전체모델결과!$A$2:$I$910,MATCH(GLM2차!$A38&amp;"_"&amp;GLM2차!X$3,전체모델결과!$A$2:$A$910,0),8)</f>
        <v>20134.713878557308</v>
      </c>
      <c r="Y38" s="8">
        <f>INDEX(전체모델결과!$A$2:$I$910,MATCH(GLM2차!$A38&amp;"_"&amp;GLM2차!Y$3,전체모델결과!$A$2:$A$910,0),8)</f>
        <v>21300.199669903071</v>
      </c>
      <c r="Z38" s="8">
        <f>INDEX(전체모델결과!$A$2:$I$910,MATCH(GLM2차!$A38&amp;"_"&amp;GLM2차!Z$3,전체모델결과!$A$2:$A$910,0),8)</f>
        <v>22652.727471906339</v>
      </c>
      <c r="AA38" s="8">
        <f>INDEX(전체모델결과!$A$2:$I$910,MATCH(GLM2차!$A38&amp;"_"&amp;GLM2차!AA$3,전체모델결과!$A$2:$A$910,0),8)</f>
        <v>24218.985057275502</v>
      </c>
      <c r="AB38" s="8">
        <f>INDEX(전체모델결과!$A$2:$I$910,MATCH(GLM2차!$A38&amp;"_"&amp;GLM2차!AB$3,전체모델결과!$A$2:$A$910,0),8)</f>
        <v>26030.948434358896</v>
      </c>
      <c r="AC38" s="8">
        <f>INDEX(전체모델결과!$A$2:$I$910,MATCH(GLM2차!$A38&amp;"_"&amp;GLM2차!AC$3,전체모델결과!$A$2:$A$910,0),8)</f>
        <v>28126.951090119932</v>
      </c>
      <c r="AD38" s="8">
        <f>INDEX(전체모델결과!$A$2:$I$910,MATCH(GLM2차!$A38&amp;"_"&amp;GLM2차!AD$3,전체모델결과!$A$2:$A$910,0),8)</f>
        <v>30553.005457689869</v>
      </c>
      <c r="AE38" s="8">
        <f>INDEX(전체모델결과!$A$2:$I$910,MATCH(GLM2차!$A38&amp;"_"&amp;GLM2차!AE$3,전체모델결과!$A$2:$A$910,0),8)</f>
        <v>33364.439300671329</v>
      </c>
      <c r="AG38" s="3">
        <f>(W38-실제값!W38)^2</f>
        <v>1569551.9396282162</v>
      </c>
      <c r="AH38" s="3">
        <f>(X38-실제값!X38)^2</f>
        <v>811746.50531641243</v>
      </c>
      <c r="AI38" s="3">
        <f>(Y38-실제값!Y38)^2</f>
        <v>1564924.4128297775</v>
      </c>
      <c r="AJ38" s="3">
        <f>(Z38-실제값!Z38)^2</f>
        <v>2637707.5467292648</v>
      </c>
      <c r="AK38" s="3">
        <f>(AA38-실제값!AA38)^2</f>
        <v>303868.60044702131</v>
      </c>
      <c r="AL38" s="3">
        <f>(AB38-실제값!AB38)^2</f>
        <v>618745.14783576329</v>
      </c>
      <c r="AM38" s="3">
        <f>(AC38-실제값!AC38)^2</f>
        <v>2912855.018233825</v>
      </c>
      <c r="AN38" s="3">
        <f>(AD38-실제값!AD38)^2</f>
        <v>30218074.671525832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f>INDEX(전체모델결과!$A$2:$I$910,MATCH(GLM2차!$A39&amp;"_"&amp;GLM2차!W$3,전체모델결과!$A$2:$A$910,0),8)</f>
        <v>19116.552012982324</v>
      </c>
      <c r="X39" s="8">
        <f>INDEX(전체모델결과!$A$2:$I$910,MATCH(GLM2차!$A39&amp;"_"&amp;GLM2차!X$3,전체모델결과!$A$2:$A$910,0),8)</f>
        <v>19938.811539607068</v>
      </c>
      <c r="Y39" s="8">
        <f>INDEX(전체모델결과!$A$2:$I$910,MATCH(GLM2차!$A39&amp;"_"&amp;GLM2차!Y$3,전체모델결과!$A$2:$A$910,0),8)</f>
        <v>20893.300858946332</v>
      </c>
      <c r="Z39" s="8">
        <f>INDEX(전체모델결과!$A$2:$I$910,MATCH(GLM2차!$A39&amp;"_"&amp;GLM2차!Z$3,전체모델결과!$A$2:$A$910,0),8)</f>
        <v>21995.454053671565</v>
      </c>
      <c r="AA39" s="8">
        <f>INDEX(전체모델결과!$A$2:$I$910,MATCH(GLM2차!$A39&amp;"_"&amp;GLM2차!AA$3,전체모델결과!$A$2:$A$910,0),8)</f>
        <v>23263.598240229767</v>
      </c>
      <c r="AB39" s="8">
        <f>INDEX(전체모델결과!$A$2:$I$910,MATCH(GLM2차!$A39&amp;"_"&amp;GLM2차!AB$3,전체모델결과!$A$2:$A$910,0),8)</f>
        <v>24719.457217083607</v>
      </c>
      <c r="AC39" s="8">
        <f>INDEX(전체모델결과!$A$2:$I$910,MATCH(GLM2차!$A39&amp;"_"&amp;GLM2차!AC$3,전체모델결과!$A$2:$A$910,0),8)</f>
        <v>26388.764397927356</v>
      </c>
      <c r="AD39" s="8">
        <f>INDEX(전체모델결과!$A$2:$I$910,MATCH(GLM2차!$A39&amp;"_"&amp;GLM2차!AD$3,전체모델결과!$A$2:$A$910,0),8)</f>
        <v>28302.009013705087</v>
      </c>
      <c r="AE39" s="8">
        <f>INDEX(전체모델결과!$A$2:$I$910,MATCH(GLM2차!$A39&amp;"_"&amp;GLM2차!AE$3,전체모델결과!$A$2:$A$910,0),8)</f>
        <v>30495.345500211813</v>
      </c>
      <c r="AG39" s="3">
        <f>(W39-실제값!W39)^2</f>
        <v>2074728.8567617766</v>
      </c>
      <c r="AH39" s="3">
        <f>(X39-실제값!X39)^2</f>
        <v>2524291.4807365914</v>
      </c>
      <c r="AI39" s="3">
        <f>(Y39-실제값!Y39)^2</f>
        <v>342466.89962214394</v>
      </c>
      <c r="AJ39" s="3">
        <f>(Z39-실제값!Z39)^2</f>
        <v>340220.00253969128</v>
      </c>
      <c r="AK39" s="3">
        <f>(AA39-실제값!AA39)^2</f>
        <v>4980992.402992487</v>
      </c>
      <c r="AL39" s="3">
        <f>(AB39-실제값!AB39)^2</f>
        <v>10819941.17424449</v>
      </c>
      <c r="AM39" s="3">
        <f>(AC39-실제값!AC39)^2</f>
        <v>102695.04805341848</v>
      </c>
      <c r="AN39" s="3">
        <f>(AD39-실제값!AD39)^2</f>
        <v>4631117.3488233844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f>INDEX(전체모델결과!$A$2:$I$910,MATCH(GLM2차!$A40&amp;"_"&amp;GLM2차!W$3,전체모델결과!$A$2:$A$910,0),8)</f>
        <v>19782.681181637672</v>
      </c>
      <c r="X40" s="8">
        <f>INDEX(전체모델결과!$A$2:$I$910,MATCH(GLM2차!$A40&amp;"_"&amp;GLM2차!X$3,전체모델결과!$A$2:$A$910,0),8)</f>
        <v>20673.593495094046</v>
      </c>
      <c r="Y40" s="8">
        <f>INDEX(전체모델결과!$A$2:$I$910,MATCH(GLM2차!$A40&amp;"_"&amp;GLM2차!Y$3,전체모델결과!$A$2:$A$910,0),8)</f>
        <v>21714.509876109692</v>
      </c>
      <c r="Z40" s="8">
        <f>INDEX(전체모델결과!$A$2:$I$910,MATCH(GLM2차!$A40&amp;"_"&amp;GLM2차!Z$3,전체모델결과!$A$2:$A$910,0),8)</f>
        <v>22923.83786798616</v>
      </c>
      <c r="AA40" s="8">
        <f>INDEX(전체모델결과!$A$2:$I$910,MATCH(GLM2차!$A40&amp;"_"&amp;GLM2차!AA$3,전체모델결과!$A$2:$A$910,0),8)</f>
        <v>24323.600587649595</v>
      </c>
      <c r="AB40" s="8">
        <f>INDEX(전체모델결과!$A$2:$I$910,MATCH(GLM2차!$A40&amp;"_"&amp;GLM2차!AB$3,전체모델결과!$A$2:$A$910,0),8)</f>
        <v>25940.099447036067</v>
      </c>
      <c r="AC40" s="8">
        <f>INDEX(전체모델결과!$A$2:$I$910,MATCH(GLM2차!$A40&amp;"_"&amp;GLM2차!AC$3,전체모델결과!$A$2:$A$910,0),8)</f>
        <v>27804.727829796484</v>
      </c>
      <c r="AD40" s="8">
        <f>INDEX(전체모델결과!$A$2:$I$910,MATCH(GLM2차!$A40&amp;"_"&amp;GLM2차!AD$3,전체모델결과!$A$2:$A$910,0),8)</f>
        <v>29954.970626603437</v>
      </c>
      <c r="AE40" s="8">
        <f>INDEX(전체모델결과!$A$2:$I$910,MATCH(GLM2차!$A40&amp;"_"&amp;GLM2차!AE$3,전체모델결과!$A$2:$A$910,0),8)</f>
        <v>32435.63361185235</v>
      </c>
      <c r="AG40" s="3">
        <f>(W40-실제값!W40)^2</f>
        <v>3008693.3096777406</v>
      </c>
      <c r="AH40" s="3">
        <f>(X40-실제값!X40)^2</f>
        <v>1997232.4139364175</v>
      </c>
      <c r="AI40" s="3">
        <f>(Y40-실제값!Y40)^2</f>
        <v>6095.1252739087922</v>
      </c>
      <c r="AJ40" s="3">
        <f>(Z40-실제값!Z40)^2</f>
        <v>552705.705785578</v>
      </c>
      <c r="AK40" s="3">
        <f>(AA40-실제값!AA40)^2</f>
        <v>3391708.1442966857</v>
      </c>
      <c r="AL40" s="3">
        <f>(AB40-실제값!AB40)^2</f>
        <v>7930005.3143323939</v>
      </c>
      <c r="AM40" s="3">
        <f>(AC40-실제값!AC40)^2</f>
        <v>562716.20047321194</v>
      </c>
      <c r="AN40" s="3">
        <f>(AD40-실제값!AD40)^2</f>
        <v>11292561.086608108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f>INDEX(전체모델결과!$A$2:$I$910,MATCH(GLM2차!$A41&amp;"_"&amp;GLM2차!W$3,전체모델결과!$A$2:$A$910,0),8)</f>
        <v>19694.584125602483</v>
      </c>
      <c r="X41" s="8">
        <f>INDEX(전체모델결과!$A$2:$I$910,MATCH(GLM2차!$A41&amp;"_"&amp;GLM2차!X$3,전체모델결과!$A$2:$A$910,0),8)</f>
        <v>20257.054437946936</v>
      </c>
      <c r="Y41" s="8">
        <f>INDEX(전체모델결과!$A$2:$I$910,MATCH(GLM2차!$A41&amp;"_"&amp;GLM2차!Y$3,전체모델결과!$A$2:$A$910,0),8)</f>
        <v>20915.868245736601</v>
      </c>
      <c r="Z41" s="8">
        <f>INDEX(전체모델결과!$A$2:$I$910,MATCH(GLM2차!$A41&amp;"_"&amp;GLM2차!Z$3,전체모델결과!$A$2:$A$910,0),8)</f>
        <v>21679.318274601748</v>
      </c>
      <c r="AA41" s="8">
        <f>INDEX(전체모델결과!$A$2:$I$910,MATCH(GLM2차!$A41&amp;"_"&amp;GLM2차!AA$3,전체모델결과!$A$2:$A$910,0),8)</f>
        <v>22557.214368598001</v>
      </c>
      <c r="AB41" s="8">
        <f>INDEX(전체모델결과!$A$2:$I$910,MATCH(GLM2차!$A41&amp;"_"&amp;GLM2차!AB$3,전체모델결과!$A$2:$A$910,0),8)</f>
        <v>23561.093022962647</v>
      </c>
      <c r="AC41" s="8">
        <f>INDEX(전체모델결과!$A$2:$I$910,MATCH(GLM2차!$A41&amp;"_"&amp;GLM2차!AC$3,전체모델결과!$A$2:$A$910,0),8)</f>
        <v>24704.468951664232</v>
      </c>
      <c r="AD41" s="8">
        <f>INDEX(전체모델결과!$A$2:$I$910,MATCH(GLM2차!$A41&amp;"_"&amp;GLM2차!AD$3,전체모델결과!$A$2:$A$910,0),8)</f>
        <v>26003.136341741065</v>
      </c>
      <c r="AE41" s="8">
        <f>INDEX(전체모델결과!$A$2:$I$910,MATCH(GLM2차!$A41&amp;"_"&amp;GLM2차!AE$3,전체모델결과!$A$2:$A$910,0),8)</f>
        <v>27475.529144850312</v>
      </c>
      <c r="AG41" s="3">
        <f>(W41-실제값!W41)^2</f>
        <v>7767423.5064129643</v>
      </c>
      <c r="AH41" s="3">
        <f>(X41-실제값!X41)^2</f>
        <v>8453242.3354415409</v>
      </c>
      <c r="AI41" s="3">
        <f>(Y41-실제값!Y41)^2</f>
        <v>2263799.4687704435</v>
      </c>
      <c r="AJ41" s="3">
        <f>(Z41-실제값!Z41)^2</f>
        <v>2867668.2000759942</v>
      </c>
      <c r="AK41" s="3">
        <f>(AA41-실제값!AA41)^2</f>
        <v>27577486.828813694</v>
      </c>
      <c r="AL41" s="3">
        <f>(AB41-실제값!AB41)^2</f>
        <v>28923547.280399255</v>
      </c>
      <c r="AM41" s="3">
        <f>(AC41-실제값!AC41)^2</f>
        <v>26237737.786943533</v>
      </c>
      <c r="AN41" s="3">
        <f>(AD41-실제값!AD41)^2</f>
        <v>4334113.366029528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f>INDEX(전체모델결과!$A$2:$I$910,MATCH(GLM2차!$A42&amp;"_"&amp;GLM2차!W$3,전체모델결과!$A$2:$A$910,0),8)</f>
        <v>19876.24022768917</v>
      </c>
      <c r="X42" s="8">
        <f>INDEX(전체모델결과!$A$2:$I$910,MATCH(GLM2차!$A42&amp;"_"&amp;GLM2차!X$3,전체모델결과!$A$2:$A$910,0),8)</f>
        <v>20270.960265767659</v>
      </c>
      <c r="Y42" s="8">
        <f>INDEX(전체모델결과!$A$2:$I$910,MATCH(GLM2차!$A42&amp;"_"&amp;GLM2차!Y$3,전체모델결과!$A$2:$A$910,0),8)</f>
        <v>20743.98674163394</v>
      </c>
      <c r="Z42" s="8">
        <f>INDEX(전체모델결과!$A$2:$I$910,MATCH(GLM2차!$A42&amp;"_"&amp;GLM2차!Z$3,전체모델결과!$A$2:$A$910,0),8)</f>
        <v>21300.409289726627</v>
      </c>
      <c r="AA42" s="8">
        <f>INDEX(전체모델결과!$A$2:$I$910,MATCH(GLM2차!$A42&amp;"_"&amp;GLM2차!AA$3,전체모델결과!$A$2:$A$910,0),8)</f>
        <v>21946.308985845932</v>
      </c>
      <c r="AB42" s="8">
        <f>INDEX(전체모델결과!$A$2:$I$910,MATCH(GLM2차!$A42&amp;"_"&amp;GLM2차!AB$3,전체모델결과!$A$2:$A$910,0),8)</f>
        <v>22688.869062907983</v>
      </c>
      <c r="AC42" s="8">
        <f>INDEX(전체모델결과!$A$2:$I$910,MATCH(GLM2차!$A42&amp;"_"&amp;GLM2차!AC$3,전체모델결과!$A$2:$A$910,0),8)</f>
        <v>23536.507873812767</v>
      </c>
      <c r="AD42" s="8">
        <f>INDEX(전체모델결과!$A$2:$I$910,MATCH(GLM2차!$A42&amp;"_"&amp;GLM2차!AD$3,전체모델결과!$A$2:$A$910,0),8)</f>
        <v>24499.03754197371</v>
      </c>
      <c r="AE42" s="8">
        <f>INDEX(전체모델결과!$A$2:$I$910,MATCH(GLM2차!$A42&amp;"_"&amp;GLM2차!AE$3,전체모델결과!$A$2:$A$910,0),8)</f>
        <v>25587.852476762233</v>
      </c>
      <c r="AG42" s="3">
        <f>(W42-실제값!W42)^2</f>
        <v>9273642.5554139577</v>
      </c>
      <c r="AH42" s="3">
        <f>(X42-실제값!X42)^2</f>
        <v>12378236.177551705</v>
      </c>
      <c r="AI42" s="3">
        <f>(Y42-실제값!Y42)^2</f>
        <v>11313717.140241949</v>
      </c>
      <c r="AJ42" s="3">
        <f>(Z42-실제값!Z42)^2</f>
        <v>8768002.1633511689</v>
      </c>
      <c r="AK42" s="3">
        <f>(AA42-실제값!AA42)^2</f>
        <v>36732351.436154097</v>
      </c>
      <c r="AL42" s="3">
        <f>(AB42-실제값!AB42)^2</f>
        <v>61554237.866354778</v>
      </c>
      <c r="AM42" s="3">
        <f>(AC42-실제값!AC42)^2</f>
        <v>33641966.759572402</v>
      </c>
      <c r="AN42" s="3">
        <f>(AD42-실제값!AD42)^2</f>
        <v>18044157.656671446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f>INDEX(전체모델결과!$A$2:$I$910,MATCH(GLM2차!$A43&amp;"_"&amp;GLM2차!W$3,전체모델결과!$A$2:$A$910,0),8)</f>
        <v>20573.332242535267</v>
      </c>
      <c r="X43" s="8">
        <f>INDEX(전체모델결과!$A$2:$I$910,MATCH(GLM2차!$A43&amp;"_"&amp;GLM2차!X$3,전체모델결과!$A$2:$A$910,0),8)</f>
        <v>20812.76917408306</v>
      </c>
      <c r="Y43" s="8">
        <f>INDEX(전체모델결과!$A$2:$I$910,MATCH(GLM2차!$A43&amp;"_"&amp;GLM2차!Y$3,전체모델결과!$A$2:$A$910,0),8)</f>
        <v>21109.035790170488</v>
      </c>
      <c r="Z43" s="8">
        <f>INDEX(전체모델결과!$A$2:$I$910,MATCH(GLM2차!$A43&amp;"_"&amp;GLM2차!Z$3,전체모델결과!$A$2:$A$910,0),8)</f>
        <v>21464.472766872022</v>
      </c>
      <c r="AA43" s="8">
        <f>INDEX(전체모델결과!$A$2:$I$910,MATCH(GLM2차!$A43&amp;"_"&amp;GLM2차!AA$3,전체모델결과!$A$2:$A$910,0),8)</f>
        <v>21881.916426119351</v>
      </c>
      <c r="AB43" s="8">
        <f>INDEX(전체모델결과!$A$2:$I$910,MATCH(GLM2차!$A43&amp;"_"&amp;GLM2차!AB$3,전체모델결과!$A$2:$A$910,0),8)</f>
        <v>22364.736473109206</v>
      </c>
      <c r="AC43" s="8">
        <f>INDEX(전체모델결과!$A$2:$I$910,MATCH(GLM2차!$A43&amp;"_"&amp;GLM2차!AC$3,전체모델결과!$A$2:$A$910,0),8)</f>
        <v>22916.881333297832</v>
      </c>
      <c r="AD43" s="8">
        <f>INDEX(전체모델결과!$A$2:$I$910,MATCH(GLM2차!$A43&amp;"_"&amp;GLM2차!AD$3,전체모델결과!$A$2:$A$910,0),8)</f>
        <v>23542.931943573138</v>
      </c>
      <c r="AE43" s="8">
        <f>INDEX(전체모델결과!$A$2:$I$910,MATCH(GLM2차!$A43&amp;"_"&amp;GLM2차!AE$3,전체모델결과!$A$2:$A$910,0),8)</f>
        <v>24248.165023486814</v>
      </c>
      <c r="AG43" s="3">
        <f>(W43-실제값!W43)^2</f>
        <v>10811806.512572613</v>
      </c>
      <c r="AH43" s="3">
        <f>(X43-실제값!X43)^2</f>
        <v>13758629.219154006</v>
      </c>
      <c r="AI43" s="3">
        <f>(Y43-실제값!Y43)^2</f>
        <v>17212044.638825215</v>
      </c>
      <c r="AJ43" s="3">
        <f>(Z43-실제값!Z43)^2</f>
        <v>14606468.054865973</v>
      </c>
      <c r="AK43" s="3">
        <f>(AA43-실제값!AA43)^2</f>
        <v>67395597.336623624</v>
      </c>
      <c r="AL43" s="3">
        <f>(AB43-실제값!AB43)^2</f>
        <v>92549207.59583275</v>
      </c>
      <c r="AM43" s="3">
        <f>(AC43-실제값!AC43)^2</f>
        <v>70967081.619093835</v>
      </c>
      <c r="AN43" s="3">
        <f>(AD43-실제값!AD43)^2</f>
        <v>41627827.249406241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f>INDEX(전체모델결과!$A$2:$I$910,MATCH(GLM2차!$A44&amp;"_"&amp;GLM2차!W$3,전체모델결과!$A$2:$A$910,0),8)</f>
        <v>21251.025520402978</v>
      </c>
      <c r="X44" s="8">
        <f>INDEX(전체모델결과!$A$2:$I$910,MATCH(GLM2차!$A44&amp;"_"&amp;GLM2차!X$3,전체모델결과!$A$2:$A$910,0),8)</f>
        <v>21286.41588666815</v>
      </c>
      <c r="Y44" s="8">
        <f>INDEX(전체모델결과!$A$2:$I$910,MATCH(GLM2차!$A44&amp;"_"&amp;GLM2차!Y$3,전체모델결과!$A$2:$A$910,0),8)</f>
        <v>21359.533037062301</v>
      </c>
      <c r="Z44" s="8">
        <f>INDEX(전체모델결과!$A$2:$I$910,MATCH(GLM2차!$A44&amp;"_"&amp;GLM2차!Z$3,전체모델결과!$A$2:$A$910,0),8)</f>
        <v>21470.765345633976</v>
      </c>
      <c r="AA44" s="8">
        <f>INDEX(전체모델결과!$A$2:$I$910,MATCH(GLM2차!$A44&amp;"_"&amp;GLM2차!AA$3,전체모델결과!$A$2:$A$910,0),8)</f>
        <v>21620.705337658834</v>
      </c>
      <c r="AB44" s="8">
        <f>INDEX(전체모델결과!$A$2:$I$910,MATCH(GLM2차!$A44&amp;"_"&amp;GLM2차!AB$3,전체모델결과!$A$2:$A$910,0),8)</f>
        <v>21810.154953028879</v>
      </c>
      <c r="AC44" s="8">
        <f>INDEX(전체모델결과!$A$2:$I$910,MATCH(GLM2차!$A44&amp;"_"&amp;GLM2차!AC$3,전체모델결과!$A$2:$A$910,0),8)</f>
        <v>22040.132698961239</v>
      </c>
      <c r="AD44" s="8">
        <f>INDEX(전체모델결과!$A$2:$I$910,MATCH(GLM2차!$A44&amp;"_"&amp;GLM2차!AD$3,전체모델결과!$A$2:$A$910,0),8)</f>
        <v>22311.882780603824</v>
      </c>
      <c r="AE44" s="8">
        <f>INDEX(전체모델결과!$A$2:$I$910,MATCH(GLM2차!$A44&amp;"_"&amp;GLM2차!AE$3,전체모델결과!$A$2:$A$910,0),8)</f>
        <v>22626.886324887058</v>
      </c>
      <c r="AG44" s="3">
        <f>(W44-실제값!W44)^2</f>
        <v>5378041.1465072352</v>
      </c>
      <c r="AH44" s="3">
        <f>(X44-실제값!X44)^2</f>
        <v>22420910.376337916</v>
      </c>
      <c r="AI44" s="3">
        <f>(Y44-실제값!Y44)^2</f>
        <v>15532837.01268094</v>
      </c>
      <c r="AJ44" s="3">
        <f>(Z44-실제값!Z44)^2</f>
        <v>39945349.465729237</v>
      </c>
      <c r="AK44" s="3">
        <f>(AA44-실제값!AA44)^2</f>
        <v>105840095.20104288</v>
      </c>
      <c r="AL44" s="3">
        <f>(AB44-실제값!AB44)^2</f>
        <v>127171719.19630134</v>
      </c>
      <c r="AM44" s="3">
        <f>(AC44-실제값!AC44)^2</f>
        <v>111792935.38216452</v>
      </c>
      <c r="AN44" s="3">
        <f>(AD44-실제값!AD44)^2</f>
        <v>83808807.621449888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f>INDEX(전체모델결과!$A$2:$I$910,MATCH(GLM2차!$A45&amp;"_"&amp;GLM2차!W$3,전체모델결과!$A$2:$A$910,0),8)</f>
        <v>22875.679116696054</v>
      </c>
      <c r="X45" s="8">
        <f>INDEX(전체모델결과!$A$2:$I$910,MATCH(GLM2차!$A45&amp;"_"&amp;GLM2차!X$3,전체모델결과!$A$2:$A$910,0),8)</f>
        <v>22916.835914377705</v>
      </c>
      <c r="Y45" s="8">
        <f>INDEX(전체모델결과!$A$2:$I$910,MATCH(GLM2차!$A45&amp;"_"&amp;GLM2차!Y$3,전체모델결과!$A$2:$A$910,0),8)</f>
        <v>23003.219225596193</v>
      </c>
      <c r="Z45" s="8">
        <f>INDEX(전체모델결과!$A$2:$I$910,MATCH(GLM2차!$A45&amp;"_"&amp;GLM2차!Z$3,전체모델결과!$A$2:$A$910,0),8)</f>
        <v>23135.3399551248</v>
      </c>
      <c r="AA45" s="8">
        <f>INDEX(전체모델결과!$A$2:$I$910,MATCH(GLM2차!$A45&amp;"_"&amp;GLM2차!AA$3,전체모델결과!$A$2:$A$910,0),8)</f>
        <v>23313.981985069258</v>
      </c>
      <c r="AB45" s="8">
        <f>INDEX(전체모델결과!$A$2:$I$910,MATCH(GLM2차!$A45&amp;"_"&amp;GLM2차!AB$3,전체모델결과!$A$2:$A$910,0),8)</f>
        <v>23540.209931172187</v>
      </c>
      <c r="AC45" s="8">
        <f>INDEX(전체모델결과!$A$2:$I$910,MATCH(GLM2차!$A45&amp;"_"&amp;GLM2차!AC$3,전체모델결과!$A$2:$A$910,0),8)</f>
        <v>23815.379723718917</v>
      </c>
      <c r="AD45" s="8">
        <f>INDEX(전체모델결과!$A$2:$I$910,MATCH(GLM2차!$A45&amp;"_"&amp;GLM2차!AD$3,전체모델결과!$A$2:$A$910,0),8)</f>
        <v>24141.152160193687</v>
      </c>
      <c r="AE45" s="8">
        <f>INDEX(전체모델결과!$A$2:$I$910,MATCH(GLM2차!$A45&amp;"_"&amp;GLM2차!AE$3,전체모델결과!$A$2:$A$910,0),8)</f>
        <v>24519.509619458822</v>
      </c>
      <c r="AG45" s="3">
        <f>(W45-실제값!W45)^2</f>
        <v>5908804.7138616201</v>
      </c>
      <c r="AH45" s="3">
        <f>(X45-실제값!X45)^2</f>
        <v>8598989.0889063571</v>
      </c>
      <c r="AI45" s="3">
        <f>(Y45-실제값!Y45)^2</f>
        <v>13667703.331856884</v>
      </c>
      <c r="AJ45" s="3">
        <f>(Z45-실제값!Z45)^2</f>
        <v>15410639.247752318</v>
      </c>
      <c r="AK45" s="3">
        <f>(AA45-실제값!AA45)^2</f>
        <v>85578199.419913381</v>
      </c>
      <c r="AL45" s="3">
        <f>(AB45-실제값!AB45)^2</f>
        <v>136220041.40057036</v>
      </c>
      <c r="AM45" s="3">
        <f>(AC45-실제값!AC45)^2</f>
        <v>109552697.28427985</v>
      </c>
      <c r="AN45" s="3">
        <f>(AD45-실제값!AD45)^2</f>
        <v>71264630.365160063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f>INDEX(전체모델결과!$A$2:$I$910,MATCH(GLM2차!$A46&amp;"_"&amp;GLM2차!W$3,전체모델결과!$A$2:$A$910,0),8)</f>
        <v>23850.856405314644</v>
      </c>
      <c r="X46" s="8">
        <f>INDEX(전체모델결과!$A$2:$I$910,MATCH(GLM2차!$A46&amp;"_"&amp;GLM2차!X$3,전체모델결과!$A$2:$A$910,0),8)</f>
        <v>23633.692959868571</v>
      </c>
      <c r="Y46" s="8">
        <f>INDEX(전체모델결과!$A$2:$I$910,MATCH(GLM2차!$A46&amp;"_"&amp;GLM2차!Y$3,전체모델결과!$A$2:$A$910,0),8)</f>
        <v>23439.576092546376</v>
      </c>
      <c r="Z46" s="8">
        <f>INDEX(전체모델결과!$A$2:$I$910,MATCH(GLM2차!$A46&amp;"_"&amp;GLM2차!Z$3,전체모델결과!$A$2:$A$910,0),8)</f>
        <v>23267.968654976594</v>
      </c>
      <c r="AA46" s="8">
        <f>INDEX(전체모델결과!$A$2:$I$910,MATCH(GLM2차!$A46&amp;"_"&amp;GLM2차!AA$3,전체모델결과!$A$2:$A$910,0),8)</f>
        <v>23118.398194432652</v>
      </c>
      <c r="AB46" s="8">
        <f>INDEX(전체모델결과!$A$2:$I$910,MATCH(GLM2차!$A46&amp;"_"&amp;GLM2차!AB$3,전체모델결과!$A$2:$A$910,0),8)</f>
        <v>22990.454785738897</v>
      </c>
      <c r="AC46" s="8">
        <f>INDEX(전체모델결과!$A$2:$I$910,MATCH(GLM2차!$A46&amp;"_"&amp;GLM2차!AC$3,전체모델결과!$A$2:$A$910,0),8)</f>
        <v>22883.789158372463</v>
      </c>
      <c r="AD46" s="8">
        <f>INDEX(전체모델결과!$A$2:$I$910,MATCH(GLM2차!$A46&amp;"_"&amp;GLM2차!AD$3,전체모델결과!$A$2:$A$910,0),8)</f>
        <v>22798.111106944634</v>
      </c>
      <c r="AE46" s="8">
        <f>INDEX(전체모델결과!$A$2:$I$910,MATCH(GLM2차!$A46&amp;"_"&amp;GLM2차!AE$3,전체모델결과!$A$2:$A$910,0),8)</f>
        <v>22733.188174914801</v>
      </c>
      <c r="AG46" s="3">
        <f>(W46-실제값!W46)^2</f>
        <v>3719914.1017375607</v>
      </c>
      <c r="AH46" s="3">
        <f>(X46-실제값!X46)^2</f>
        <v>10820577.229285905</v>
      </c>
      <c r="AI46" s="3">
        <f>(Y46-실제값!Y46)^2</f>
        <v>10344170.994395297</v>
      </c>
      <c r="AJ46" s="3">
        <f>(Z46-실제값!Z46)^2</f>
        <v>33851897.893622726</v>
      </c>
      <c r="AK46" s="3">
        <f>(AA46-실제값!AA46)^2</f>
        <v>93988679.486565813</v>
      </c>
      <c r="AL46" s="3">
        <f>(AB46-실제값!AB46)^2</f>
        <v>175404581.47775522</v>
      </c>
      <c r="AM46" s="3">
        <f>(AC46-실제값!AC46)^2</f>
        <v>160188147.55465165</v>
      </c>
      <c r="AN46" s="3">
        <f>(AD46-실제값!AD46)^2</f>
        <v>134293203.75832421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f>INDEX(전체모델결과!$A$2:$I$910,MATCH(GLM2차!$A47&amp;"_"&amp;GLM2차!W$3,전체모델결과!$A$2:$A$910,0),8)</f>
        <v>24931.171976062124</v>
      </c>
      <c r="X47" s="8">
        <f>INDEX(전체모델결과!$A$2:$I$910,MATCH(GLM2차!$A47&amp;"_"&amp;GLM2차!X$3,전체모델결과!$A$2:$A$910,0),8)</f>
        <v>24540.564763863771</v>
      </c>
      <c r="Y47" s="8">
        <f>INDEX(전체모델결과!$A$2:$I$910,MATCH(GLM2차!$A47&amp;"_"&amp;GLM2차!Y$3,전체모델결과!$A$2:$A$910,0),8)</f>
        <v>24167.070749511025</v>
      </c>
      <c r="Z47" s="8">
        <f>INDEX(전체모델결과!$A$2:$I$910,MATCH(GLM2차!$A47&amp;"_"&amp;GLM2차!Z$3,전체모델결과!$A$2:$A$910,0),8)</f>
        <v>23810.092113444291</v>
      </c>
      <c r="AA47" s="8">
        <f>INDEX(전체모델결과!$A$2:$I$910,MATCH(GLM2차!$A47&amp;"_"&amp;GLM2차!AA$3,전체모델결과!$A$2:$A$910,0),8)</f>
        <v>23469.062381344018</v>
      </c>
      <c r="AB47" s="8">
        <f>INDEX(전체모델결과!$A$2:$I$910,MATCH(GLM2차!$A47&amp;"_"&amp;GLM2차!AB$3,전체모델결과!$A$2:$A$910,0),8)</f>
        <v>23143.444937403077</v>
      </c>
      <c r="AC47" s="8">
        <f>INDEX(전체모델결과!$A$2:$I$910,MATCH(GLM2차!$A47&amp;"_"&amp;GLM2차!AC$3,전체모델결과!$A$2:$A$910,0),8)</f>
        <v>22832.731626610432</v>
      </c>
      <c r="AD47" s="8">
        <f>INDEX(전체모델결과!$A$2:$I$910,MATCH(GLM2차!$A47&amp;"_"&amp;GLM2차!AD$3,전체모델결과!$A$2:$A$910,0),8)</f>
        <v>22536.441441140923</v>
      </c>
      <c r="AE47" s="8">
        <f>INDEX(전체모델결과!$A$2:$I$910,MATCH(GLM2차!$A47&amp;"_"&amp;GLM2차!AE$3,전체모델결과!$A$2:$A$910,0),8)</f>
        <v>22254.119285988345</v>
      </c>
      <c r="AG47" s="3">
        <f>(W47-실제값!W47)^2</f>
        <v>15264251.289748156</v>
      </c>
      <c r="AH47" s="3">
        <f>(X47-실제값!X47)^2</f>
        <v>15230353.914889023</v>
      </c>
      <c r="AI47" s="3">
        <f>(Y47-실제값!Y47)^2</f>
        <v>16674408.314258946</v>
      </c>
      <c r="AJ47" s="3">
        <f>(Z47-실제값!Z47)^2</f>
        <v>22985032.87102174</v>
      </c>
      <c r="AK47" s="3">
        <f>(AA47-실제값!AA47)^2</f>
        <v>124436624.58317715</v>
      </c>
      <c r="AL47" s="3">
        <f>(AB47-실제값!AB47)^2</f>
        <v>205909683.23421562</v>
      </c>
      <c r="AM47" s="3">
        <f>(AC47-실제값!AC47)^2</f>
        <v>198279424.47159448</v>
      </c>
      <c r="AN47" s="3">
        <f>(AD47-실제값!AD47)^2</f>
        <v>205540753.82007352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f>INDEX(전체모델결과!$A$2:$I$910,MATCH(GLM2차!$A48&amp;"_"&amp;GLM2차!W$3,전체모델결과!$A$2:$A$910,0),8)</f>
        <v>27083.78617894564</v>
      </c>
      <c r="X48" s="8">
        <f>INDEX(전체모델결과!$A$2:$I$910,MATCH(GLM2차!$A48&amp;"_"&amp;GLM2차!X$3,전체모델결과!$A$2:$A$910,0),8)</f>
        <v>26506.480306599027</v>
      </c>
      <c r="Y48" s="8">
        <f>INDEX(전체모델결과!$A$2:$I$910,MATCH(GLM2차!$A48&amp;"_"&amp;GLM2차!Y$3,전체모델결과!$A$2:$A$910,0),8)</f>
        <v>25933.620140279734</v>
      </c>
      <c r="Z48" s="8">
        <f>INDEX(전체모델결과!$A$2:$I$910,MATCH(GLM2차!$A48&amp;"_"&amp;GLM2차!Z$3,전체모델결과!$A$2:$A$910,0),8)</f>
        <v>25365.452984307711</v>
      </c>
      <c r="AA48" s="8">
        <f>INDEX(전체모델결과!$A$2:$I$910,MATCH(GLM2차!$A48&amp;"_"&amp;GLM2차!AA$3,전체모델결과!$A$2:$A$910,0),8)</f>
        <v>24802.21654293589</v>
      </c>
      <c r="AB48" s="8">
        <f>INDEX(전체모델결과!$A$2:$I$910,MATCH(GLM2차!$A48&amp;"_"&amp;GLM2차!AB$3,전체모델결과!$A$2:$A$910,0),8)</f>
        <v>24244.138845754453</v>
      </c>
      <c r="AC48" s="8">
        <f>INDEX(전체모델결과!$A$2:$I$910,MATCH(GLM2차!$A48&amp;"_"&amp;GLM2차!AC$3,전체모델결과!$A$2:$A$910,0),8)</f>
        <v>23691.438189240973</v>
      </c>
      <c r="AD48" s="8">
        <f>INDEX(전체모델결과!$A$2:$I$910,MATCH(GLM2차!$A48&amp;"_"&amp;GLM2차!AD$3,전체모델결과!$A$2:$A$910,0),8)</f>
        <v>23144.323094167725</v>
      </c>
      <c r="AE48" s="8">
        <f>INDEX(전체모델결과!$A$2:$I$910,MATCH(GLM2차!$A48&amp;"_"&amp;GLM2차!AE$3,전체모델결과!$A$2:$A$910,0),8)</f>
        <v>22602.992278666708</v>
      </c>
      <c r="AG48" s="3">
        <f>(W48-실제값!W48)^2</f>
        <v>7935676.1512926053</v>
      </c>
      <c r="AH48" s="3">
        <f>(X48-실제값!X48)^2</f>
        <v>10133370.064667707</v>
      </c>
      <c r="AI48" s="3">
        <f>(Y48-실제값!Y48)^2</f>
        <v>24910053.224780913</v>
      </c>
      <c r="AJ48" s="3">
        <f>(Z48-실제값!Z48)^2</f>
        <v>29293131.494516041</v>
      </c>
      <c r="AK48" s="3">
        <f>(AA48-실제값!AA48)^2</f>
        <v>101358188.58760554</v>
      </c>
      <c r="AL48" s="3">
        <f>(AB48-실제값!AB48)^2</f>
        <v>221165784.45597398</v>
      </c>
      <c r="AM48" s="3">
        <f>(AC48-실제값!AC48)^2</f>
        <v>241335211.30313057</v>
      </c>
      <c r="AN48" s="3">
        <f>(AD48-실제값!AD48)^2</f>
        <v>240448289.18126407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f>INDEX(전체모델결과!$A$2:$I$910,MATCH(GLM2차!$A49&amp;"_"&amp;GLM2차!W$3,전체모델결과!$A$2:$A$910,0),8)</f>
        <v>29479.40090113612</v>
      </c>
      <c r="X49" s="8">
        <f>INDEX(전체모델결과!$A$2:$I$910,MATCH(GLM2차!$A49&amp;"_"&amp;GLM2차!X$3,전체모델결과!$A$2:$A$910,0),8)</f>
        <v>28817.230656013333</v>
      </c>
      <c r="Y49" s="8">
        <f>INDEX(전체모델결과!$A$2:$I$910,MATCH(GLM2차!$A49&amp;"_"&amp;GLM2차!Y$3,전체모델결과!$A$2:$A$910,0),8)</f>
        <v>28154.71699548405</v>
      </c>
      <c r="Z49" s="8">
        <f>INDEX(전체모델결과!$A$2:$I$910,MATCH(GLM2차!$A49&amp;"_"&amp;GLM2차!Z$3,전체모델결과!$A$2:$A$910,0),8)</f>
        <v>27492.575356038975</v>
      </c>
      <c r="AA49" s="8">
        <f>INDEX(전체모델결과!$A$2:$I$910,MATCH(GLM2차!$A49&amp;"_"&amp;GLM2차!AA$3,전체모델결과!$A$2:$A$910,0),8)</f>
        <v>26831.503943665768</v>
      </c>
      <c r="AB49" s="8">
        <f>INDEX(전체모델결과!$A$2:$I$910,MATCH(GLM2차!$A49&amp;"_"&amp;GLM2차!AB$3,전체모델결과!$A$2:$A$910,0),8)</f>
        <v>26172.182648427839</v>
      </c>
      <c r="AC49" s="8">
        <f>INDEX(전체모델결과!$A$2:$I$910,MATCH(GLM2차!$A49&amp;"_"&amp;GLM2차!AC$3,전체모델결과!$A$2:$A$910,0),8)</f>
        <v>25515.272033652775</v>
      </c>
      <c r="AD49" s="8">
        <f>INDEX(전체모델결과!$A$2:$I$910,MATCH(GLM2차!$A49&amp;"_"&amp;GLM2차!AD$3,전체모델결과!$A$2:$A$910,0),8)</f>
        <v>24861.412401158828</v>
      </c>
      <c r="AE49" s="8">
        <f>INDEX(전체모델결과!$A$2:$I$910,MATCH(GLM2차!$A49&amp;"_"&amp;GLM2차!AE$3,전체모델결과!$A$2:$A$910,0),8)</f>
        <v>24211.22293385342</v>
      </c>
      <c r="AG49" s="3">
        <f>(W49-실제값!W49)^2</f>
        <v>7451341.911871314</v>
      </c>
      <c r="AH49" s="3">
        <f>(X49-실제값!X49)^2</f>
        <v>18184570.02886704</v>
      </c>
      <c r="AI49" s="3">
        <f>(Y49-실제값!Y49)^2</f>
        <v>21940346.556919251</v>
      </c>
      <c r="AJ49" s="3">
        <f>(Z49-실제값!Z49)^2</f>
        <v>30000480.645693444</v>
      </c>
      <c r="AK49" s="3">
        <f>(AA49-실제값!AA49)^2</f>
        <v>117282229.83397484</v>
      </c>
      <c r="AL49" s="3">
        <f>(AB49-실제값!AB49)^2</f>
        <v>176427152.98549891</v>
      </c>
      <c r="AM49" s="3">
        <f>(AC49-실제값!AC49)^2</f>
        <v>225040028.19315144</v>
      </c>
      <c r="AN49" s="3">
        <f>(AD49-실제값!AD49)^2</f>
        <v>230076846.87392893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f>INDEX(전체모델결과!$A$2:$I$910,MATCH(GLM2차!$A50&amp;"_"&amp;GLM2차!W$3,전체모델결과!$A$2:$A$910,0),8)</f>
        <v>32558.385130426548</v>
      </c>
      <c r="X50" s="8">
        <f>INDEX(전체모델결과!$A$2:$I$910,MATCH(GLM2차!$A50&amp;"_"&amp;GLM2차!X$3,전체모델결과!$A$2:$A$910,0),8)</f>
        <v>31822.700081472813</v>
      </c>
      <c r="Y50" s="8">
        <f>INDEX(전체모델결과!$A$2:$I$910,MATCH(GLM2차!$A50&amp;"_"&amp;GLM2차!Y$3,전체모델결과!$A$2:$A$910,0),8)</f>
        <v>31083.848387951221</v>
      </c>
      <c r="Z50" s="8">
        <f>INDEX(전체모델결과!$A$2:$I$910,MATCH(GLM2차!$A50&amp;"_"&amp;GLM2차!Z$3,전체모델결과!$A$2:$A$910,0),8)</f>
        <v>30342.832865167671</v>
      </c>
      <c r="AA50" s="8">
        <f>INDEX(전체모델결과!$A$2:$I$910,MATCH(GLM2차!$A50&amp;"_"&amp;GLM2차!AA$3,전체모델결과!$A$2:$A$910,0),8)</f>
        <v>29600.636818730945</v>
      </c>
      <c r="AB50" s="8">
        <f>INDEX(전체모델결과!$A$2:$I$910,MATCH(GLM2차!$A50&amp;"_"&amp;GLM2차!AB$3,전체모델결과!$A$2:$A$910,0),8)</f>
        <v>28858.22203715306</v>
      </c>
      <c r="AC50" s="8">
        <f>INDEX(전체모델결과!$A$2:$I$910,MATCH(GLM2차!$A50&amp;"_"&amp;GLM2차!AC$3,전체모델결과!$A$2:$A$910,0),8)</f>
        <v>28116.526900847992</v>
      </c>
      <c r="AD50" s="8">
        <f>INDEX(전체모델결과!$A$2:$I$910,MATCH(GLM2차!$A50&amp;"_"&amp;GLM2차!AD$3,전체모델결과!$A$2:$A$910,0),8)</f>
        <v>27376.464611227013</v>
      </c>
      <c r="AE50" s="8">
        <f>INDEX(전체모델결과!$A$2:$I$910,MATCH(GLM2차!$A50&amp;"_"&amp;GLM2차!AE$3,전체모델결과!$A$2:$A$910,0),8)</f>
        <v>26638.92154392958</v>
      </c>
      <c r="AG50" s="3">
        <f>(W50-실제값!W50)^2</f>
        <v>8727803.5518015344</v>
      </c>
      <c r="AH50" s="3">
        <f>(X50-실제값!X50)^2</f>
        <v>15419857.087310886</v>
      </c>
      <c r="AI50" s="3">
        <f>(Y50-실제값!Y50)^2</f>
        <v>17824172.390274748</v>
      </c>
      <c r="AJ50" s="3">
        <f>(Z50-실제값!Z50)^2</f>
        <v>24579523.022270292</v>
      </c>
      <c r="AK50" s="3">
        <f>(AA50-실제값!AA50)^2</f>
        <v>101470334.08896609</v>
      </c>
      <c r="AL50" s="3">
        <f>(AB50-실제값!AB50)^2</f>
        <v>199567890.87883478</v>
      </c>
      <c r="AM50" s="3">
        <f>(AC50-실제값!AC50)^2</f>
        <v>164155377.31152019</v>
      </c>
      <c r="AN50" s="3">
        <f>(AD50-실제값!AD50)^2</f>
        <v>196297201.95193121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f>INDEX(전체모델결과!$A$2:$I$910,MATCH(GLM2차!$A51&amp;"_"&amp;GLM2차!W$3,전체모델결과!$A$2:$A$910,0),8)</f>
        <v>35131.103174416778</v>
      </c>
      <c r="X51" s="8">
        <f>INDEX(전체모델결과!$A$2:$I$910,MATCH(GLM2차!$A51&amp;"_"&amp;GLM2차!X$3,전체모델결과!$A$2:$A$910,0),8)</f>
        <v>34165.36571387497</v>
      </c>
      <c r="Y51" s="8">
        <f>INDEX(전체모델결과!$A$2:$I$910,MATCH(GLM2차!$A51&amp;"_"&amp;GLM2차!Y$3,전체모델결과!$A$2:$A$910,0),8)</f>
        <v>33184.313203531405</v>
      </c>
      <c r="Z51" s="8">
        <f>INDEX(전체모델결과!$A$2:$I$910,MATCH(GLM2차!$A51&amp;"_"&amp;GLM2차!Z$3,전체모델결과!$A$2:$A$910,0),8)</f>
        <v>32190.822037757782</v>
      </c>
      <c r="AA51" s="8">
        <f>INDEX(전체모델결과!$A$2:$I$910,MATCH(GLM2차!$A51&amp;"_"&amp;GLM2차!AA$3,전체모델결과!$A$2:$A$910,0),8)</f>
        <v>31187.730599469098</v>
      </c>
      <c r="AB51" s="8">
        <f>INDEX(전체모델결과!$A$2:$I$910,MATCH(GLM2차!$A51&amp;"_"&amp;GLM2차!AB$3,전체모델결과!$A$2:$A$910,0),8)</f>
        <v>30177.826312607776</v>
      </c>
      <c r="AC51" s="8">
        <f>INDEX(전체모델결과!$A$2:$I$910,MATCH(GLM2차!$A51&amp;"_"&amp;GLM2차!AC$3,전체모델결과!$A$2:$A$910,0),8)</f>
        <v>29163.833405785059</v>
      </c>
      <c r="AD51" s="8">
        <f>INDEX(전체모델결과!$A$2:$I$910,MATCH(GLM2차!$A51&amp;"_"&amp;GLM2차!AD$3,전체모델결과!$A$2:$A$910,0),8)</f>
        <v>28148.401456146668</v>
      </c>
      <c r="AE51" s="8">
        <f>INDEX(전체모델결과!$A$2:$I$910,MATCH(GLM2차!$A51&amp;"_"&amp;GLM2차!AE$3,전체모델결과!$A$2:$A$910,0),8)</f>
        <v>27134.094773138859</v>
      </c>
      <c r="AG51" s="3">
        <f>(W51-실제값!W51)^2</f>
        <v>10930311.172177494</v>
      </c>
      <c r="AH51" s="3">
        <f>(X51-실제값!X51)^2</f>
        <v>26827521.720044352</v>
      </c>
      <c r="AI51" s="3">
        <f>(Y51-실제값!Y51)^2</f>
        <v>24407286.204712883</v>
      </c>
      <c r="AJ51" s="3">
        <f>(Z51-실제값!Z51)^2</f>
        <v>31192338.994398762</v>
      </c>
      <c r="AK51" s="3">
        <f>(AA51-실제값!AA51)^2</f>
        <v>120441349.12496959</v>
      </c>
      <c r="AL51" s="3">
        <f>(AB51-실제값!AB51)^2</f>
        <v>192625004.50911224</v>
      </c>
      <c r="AM51" s="3">
        <f>(AC51-실제값!AC51)^2</f>
        <v>258059493.19062501</v>
      </c>
      <c r="AN51" s="3">
        <f>(AD51-실제값!AD51)^2</f>
        <v>201889338.02722967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f>INDEX(전체모델결과!$A$2:$I$910,MATCH(GLM2차!$A52&amp;"_"&amp;GLM2차!W$3,전체모델결과!$A$2:$A$910,0),8)</f>
        <v>39093.968504895303</v>
      </c>
      <c r="X52" s="8">
        <f>INDEX(전체모델결과!$A$2:$I$910,MATCH(GLM2차!$A52&amp;"_"&amp;GLM2차!X$3,전체모델결과!$A$2:$A$910,0),8)</f>
        <v>38240.091824864117</v>
      </c>
      <c r="Y52" s="8">
        <f>INDEX(전체모델결과!$A$2:$I$910,MATCH(GLM2차!$A52&amp;"_"&amp;GLM2차!Y$3,전체모델결과!$A$2:$A$910,0),8)</f>
        <v>37379.192527709318</v>
      </c>
      <c r="Z52" s="8">
        <f>INDEX(전체모델결과!$A$2:$I$910,MATCH(GLM2차!$A52&amp;"_"&amp;GLM2차!Z$3,전체모델결과!$A$2:$A$910,0),8)</f>
        <v>36512.597161325095</v>
      </c>
      <c r="AA52" s="8">
        <f>INDEX(전체모델결과!$A$2:$I$910,MATCH(GLM2차!$A52&amp;"_"&amp;GLM2차!AA$3,전체모델결과!$A$2:$A$910,0),8)</f>
        <v>35641.613562392493</v>
      </c>
      <c r="AB52" s="8">
        <f>INDEX(전체모델결과!$A$2:$I$910,MATCH(GLM2차!$A52&amp;"_"&amp;GLM2차!AB$3,전체모델결과!$A$2:$A$910,0),8)</f>
        <v>34767.527742003207</v>
      </c>
      <c r="AC52" s="8">
        <f>INDEX(전체모델결과!$A$2:$I$910,MATCH(GLM2차!$A52&amp;"_"&amp;GLM2차!AC$3,전체모델결과!$A$2:$A$910,0),8)</f>
        <v>33891.600918328237</v>
      </c>
      <c r="AD52" s="8">
        <f>INDEX(전체모델결과!$A$2:$I$910,MATCH(GLM2차!$A52&amp;"_"&amp;GLM2차!AD$3,전체모델결과!$A$2:$A$910,0),8)</f>
        <v>33015.066705264711</v>
      </c>
      <c r="AE52" s="8">
        <f>INDEX(전체모델결과!$A$2:$I$910,MATCH(GLM2차!$A52&amp;"_"&amp;GLM2차!AE$3,전체모델결과!$A$2:$A$910,0),8)</f>
        <v>32139.128464441568</v>
      </c>
      <c r="AG52" s="3">
        <f>(W52-실제값!W52)^2</f>
        <v>7305203.5298017422</v>
      </c>
      <c r="AH52" s="3">
        <f>(X52-실제값!X52)^2</f>
        <v>12178171.470658358</v>
      </c>
      <c r="AI52" s="3">
        <f>(Y52-실제값!Y52)^2</f>
        <v>17592407.323633645</v>
      </c>
      <c r="AJ52" s="3">
        <f>(Z52-실제값!Z52)^2</f>
        <v>24166731.984395918</v>
      </c>
      <c r="AK52" s="3">
        <f>(AA52-실제값!AA52)^2</f>
        <v>98968727.946682587</v>
      </c>
      <c r="AL52" s="3">
        <f>(AB52-실제값!AB52)^2</f>
        <v>151063664.40084028</v>
      </c>
      <c r="AM52" s="3">
        <f>(AC52-실제값!AC52)^2</f>
        <v>172645723.69120663</v>
      </c>
      <c r="AN52" s="3">
        <f>(AD52-실제값!AD52)^2</f>
        <v>128140665.67905149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f>INDEX(전체모델결과!$A$2:$I$910,MATCH(GLM2차!$A53&amp;"_"&amp;GLM2차!W$3,전체모델결과!$A$2:$A$910,0),8)</f>
        <v>43078.011802027067</v>
      </c>
      <c r="X53" s="8">
        <f>INDEX(전체모델결과!$A$2:$I$910,MATCH(GLM2차!$A53&amp;"_"&amp;GLM2차!X$3,전체모델결과!$A$2:$A$910,0),8)</f>
        <v>42064.030101685377</v>
      </c>
      <c r="Y53" s="8">
        <f>INDEX(전체모델결과!$A$2:$I$910,MATCH(GLM2차!$A53&amp;"_"&amp;GLM2차!Y$3,전체모델결과!$A$2:$A$910,0),8)</f>
        <v>41024.467034171437</v>
      </c>
      <c r="Z53" s="8">
        <f>INDEX(전체모델결과!$A$2:$I$910,MATCH(GLM2차!$A53&amp;"_"&amp;GLM2차!Z$3,전체모델결과!$A$2:$A$910,0),8)</f>
        <v>39962.42693533811</v>
      </c>
      <c r="AA53" s="8">
        <f>INDEX(전체모델결과!$A$2:$I$910,MATCH(GLM2차!$A53&amp;"_"&amp;GLM2차!AA$3,전체모델결과!$A$2:$A$910,0),8)</f>
        <v>38881.015762299576</v>
      </c>
      <c r="AB53" s="8">
        <f>INDEX(전체모델결과!$A$2:$I$910,MATCH(GLM2차!$A53&amp;"_"&amp;GLM2차!AB$3,전체모델결과!$A$2:$A$910,0),8)</f>
        <v>37783.326293291757</v>
      </c>
      <c r="AC53" s="8">
        <f>INDEX(전체모델결과!$A$2:$I$910,MATCH(GLM2차!$A53&amp;"_"&amp;GLM2차!AC$3,전체모델결과!$A$2:$A$910,0),8)</f>
        <v>36672.423797451818</v>
      </c>
      <c r="AD53" s="8">
        <f>INDEX(전체모델결과!$A$2:$I$910,MATCH(GLM2차!$A53&amp;"_"&amp;GLM2차!AD$3,전체모델결과!$A$2:$A$910,0),8)</f>
        <v>35551.332263671946</v>
      </c>
      <c r="AE53" s="8">
        <f>INDEX(전체모델결과!$A$2:$I$910,MATCH(GLM2차!$A53&amp;"_"&amp;GLM2차!AE$3,전체모델결과!$A$2:$A$910,0),8)</f>
        <v>34423.021271004123</v>
      </c>
      <c r="AG53" s="3">
        <f>(W53-실제값!W53)^2</f>
        <v>4874260.6193338968</v>
      </c>
      <c r="AH53" s="3">
        <f>(X53-실제값!X53)^2</f>
        <v>7310921.4926599665</v>
      </c>
      <c r="AI53" s="3">
        <f>(Y53-실제값!Y53)^2</f>
        <v>25682346.286080807</v>
      </c>
      <c r="AJ53" s="3">
        <f>(Z53-실제값!Z53)^2</f>
        <v>28783470.807780482</v>
      </c>
      <c r="AK53" s="3">
        <f>(AA53-실제값!AA53)^2</f>
        <v>107854077.43678583</v>
      </c>
      <c r="AL53" s="3">
        <f>(AB53-실제값!AB53)^2</f>
        <v>131536301.80725685</v>
      </c>
      <c r="AM53" s="3">
        <f>(AC53-실제값!AC53)^2</f>
        <v>152634254.17102408</v>
      </c>
      <c r="AN53" s="3">
        <f>(AD53-실제값!AD53)^2</f>
        <v>172742303.31040916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f>INDEX(전체모델결과!$A$2:$I$910,MATCH(GLM2차!$A54&amp;"_"&amp;GLM2차!W$3,전체모델결과!$A$2:$A$910,0),8)</f>
        <v>48261.651760854285</v>
      </c>
      <c r="X54" s="8">
        <f>INDEX(전체모델결과!$A$2:$I$910,MATCH(GLM2차!$A54&amp;"_"&amp;GLM2차!X$3,전체모델결과!$A$2:$A$910,0),8)</f>
        <v>47245.038408477049</v>
      </c>
      <c r="Y54" s="8">
        <f>INDEX(전체모델결과!$A$2:$I$910,MATCH(GLM2차!$A54&amp;"_"&amp;GLM2차!Y$3,전체모델결과!$A$2:$A$910,0),8)</f>
        <v>46192.048206257634</v>
      </c>
      <c r="Z54" s="8">
        <f>INDEX(전체모델결과!$A$2:$I$910,MATCH(GLM2차!$A54&amp;"_"&amp;GLM2차!Z$3,전체모델결과!$A$2:$A$910,0),8)</f>
        <v>45106.094115328066</v>
      </c>
      <c r="AA54" s="8">
        <f>INDEX(전체모델결과!$A$2:$I$910,MATCH(GLM2차!$A54&amp;"_"&amp;GLM2차!AA$3,전체모델결과!$A$2:$A$910,0),8)</f>
        <v>43990.633105267363</v>
      </c>
      <c r="AB54" s="8">
        <f>INDEX(전체모델결과!$A$2:$I$910,MATCH(GLM2차!$A54&amp;"_"&amp;GLM2차!AB$3,전체모델결과!$A$2:$A$910,0),8)</f>
        <v>42849.148050588192</v>
      </c>
      <c r="AC54" s="8">
        <f>INDEX(전체모델결과!$A$2:$I$910,MATCH(GLM2차!$A54&amp;"_"&amp;GLM2차!AC$3,전체모델결과!$A$2:$A$910,0),8)</f>
        <v>41685.129903718283</v>
      </c>
      <c r="AD54" s="8">
        <f>INDEX(전체모델결과!$A$2:$I$910,MATCH(GLM2차!$A54&amp;"_"&amp;GLM2차!AD$3,전체모델결과!$A$2:$A$910,0),8)</f>
        <v>40502.060269560832</v>
      </c>
      <c r="AE54" s="8">
        <f>INDEX(전체모델결과!$A$2:$I$910,MATCH(GLM2차!$A54&amp;"_"&amp;GLM2차!AE$3,전체모델결과!$A$2:$A$910,0),8)</f>
        <v>39303.394500409282</v>
      </c>
      <c r="AG54" s="3">
        <f>(W54-실제값!W54)^2</f>
        <v>468936.07140365749</v>
      </c>
      <c r="AH54" s="3">
        <f>(X54-실제값!X54)^2</f>
        <v>4620198.0926247174</v>
      </c>
      <c r="AI54" s="3">
        <f>(Y54-실제값!Y54)^2</f>
        <v>6975884.5944972048</v>
      </c>
      <c r="AJ54" s="3">
        <f>(Z54-실제값!Z54)^2</f>
        <v>20158518.158808928</v>
      </c>
      <c r="AK54" s="3">
        <f>(AA54-실제값!AA54)^2</f>
        <v>111680182.55891967</v>
      </c>
      <c r="AL54" s="3">
        <f>(AB54-실제값!AB54)^2</f>
        <v>167905530.23227051</v>
      </c>
      <c r="AM54" s="3">
        <f>(AC54-실제값!AC54)^2</f>
        <v>108129099.30906396</v>
      </c>
      <c r="AN54" s="3">
        <f>(AD54-실제값!AD54)^2</f>
        <v>90577340.52259849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f>INDEX(전체모델결과!$A$2:$I$910,MATCH(GLM2차!$A55&amp;"_"&amp;GLM2차!W$3,전체모델결과!$A$2:$A$910,0),8)</f>
        <v>54412.837644790226</v>
      </c>
      <c r="X55" s="8">
        <f>INDEX(전체모델결과!$A$2:$I$910,MATCH(GLM2차!$A55&amp;"_"&amp;GLM2차!X$3,전체모델결과!$A$2:$A$910,0),8)</f>
        <v>53800.95703120777</v>
      </c>
      <c r="Y55" s="8">
        <f>INDEX(전체모델결과!$A$2:$I$910,MATCH(GLM2차!$A55&amp;"_"&amp;GLM2차!Y$3,전체모델결과!$A$2:$A$910,0),8)</f>
        <v>53178.469975139982</v>
      </c>
      <c r="Z55" s="8">
        <f>INDEX(전체모델결과!$A$2:$I$910,MATCH(GLM2차!$A55&amp;"_"&amp;GLM2차!Z$3,전체모델결과!$A$2:$A$910,0),8)</f>
        <v>52545.906088420314</v>
      </c>
      <c r="AA55" s="8">
        <f>INDEX(전체모델결과!$A$2:$I$910,MATCH(GLM2차!$A55&amp;"_"&amp;GLM2차!AA$3,전체모델결과!$A$2:$A$910,0),8)</f>
        <v>51903.798648651144</v>
      </c>
      <c r="AB55" s="8">
        <f>INDEX(전체모델결과!$A$2:$I$910,MATCH(GLM2차!$A55&amp;"_"&amp;GLM2차!AB$3,전체모델결과!$A$2:$A$910,0),8)</f>
        <v>51252.683858597142</v>
      </c>
      <c r="AC55" s="8">
        <f>INDEX(전체모델결과!$A$2:$I$910,MATCH(GLM2차!$A55&amp;"_"&amp;GLM2차!AC$3,전체모델결과!$A$2:$A$910,0),8)</f>
        <v>50593.100109776598</v>
      </c>
      <c r="AD55" s="8">
        <f>INDEX(전체모델결과!$A$2:$I$910,MATCH(GLM2차!$A55&amp;"_"&amp;GLM2차!AD$3,전체모델결과!$A$2:$A$910,0),8)</f>
        <v>49925.587251553901</v>
      </c>
      <c r="AE55" s="8">
        <f>INDEX(전체모델결과!$A$2:$I$910,MATCH(GLM2차!$A55&amp;"_"&amp;GLM2차!AE$3,전체모델결과!$A$2:$A$910,0),8)</f>
        <v>49250.685867155764</v>
      </c>
      <c r="AG55" s="3">
        <f>(W55-실제값!W55)^2</f>
        <v>1466426.7696794495</v>
      </c>
      <c r="AH55" s="3">
        <f>(X55-실제값!X55)^2</f>
        <v>73378.120414302801</v>
      </c>
      <c r="AI55" s="3">
        <f>(Y55-실제값!Y55)^2</f>
        <v>59681.903349040964</v>
      </c>
      <c r="AJ55" s="3">
        <f>(Z55-실제값!Z55)^2</f>
        <v>1791723.6563667785</v>
      </c>
      <c r="AK55" s="3">
        <f>(AA55-실제값!AA55)^2</f>
        <v>39960170.903783627</v>
      </c>
      <c r="AL55" s="3">
        <f>(AB55-실제값!AB55)^2</f>
        <v>73432689.836922735</v>
      </c>
      <c r="AM55" s="3">
        <f>(AC55-실제값!AC55)^2</f>
        <v>48972732.80384621</v>
      </c>
      <c r="AN55" s="3">
        <f>(AD55-실제값!AD55)^2</f>
        <v>12185250.520296704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f>INDEX(전체모델결과!$A$2:$I$910,MATCH(GLM2차!$A56&amp;"_"&amp;GLM2차!W$3,전체모델결과!$A$2:$A$910,0),8)</f>
        <v>59362.272977586217</v>
      </c>
      <c r="X56" s="8">
        <f>INDEX(전체모델결과!$A$2:$I$910,MATCH(GLM2차!$A56&amp;"_"&amp;GLM2차!X$3,전체모델결과!$A$2:$A$910,0),8)</f>
        <v>58705.638592689225</v>
      </c>
      <c r="Y56" s="8">
        <f>INDEX(전체모델결과!$A$2:$I$910,MATCH(GLM2차!$A56&amp;"_"&amp;GLM2차!Y$3,전체모델결과!$A$2:$A$910,0),8)</f>
        <v>58035.048931073499</v>
      </c>
      <c r="Z56" s="8">
        <f>INDEX(전체모델결과!$A$2:$I$910,MATCH(GLM2차!$A56&amp;"_"&amp;GLM2차!Z$3,전체모델결과!$A$2:$A$910,0),8)</f>
        <v>57351.150782332013</v>
      </c>
      <c r="AA56" s="8">
        <f>INDEX(전체모델결과!$A$2:$I$910,MATCH(GLM2차!$A56&amp;"_"&amp;GLM2차!AA$3,전체모델결과!$A$2:$A$910,0),8)</f>
        <v>56654.59793851382</v>
      </c>
      <c r="AB56" s="8">
        <f>INDEX(전체모델결과!$A$2:$I$910,MATCH(GLM2차!$A56&amp;"_"&amp;GLM2차!AB$3,전체모델결과!$A$2:$A$910,0),8)</f>
        <v>55946.050161491825</v>
      </c>
      <c r="AC56" s="8">
        <f>INDEX(전체모델결과!$A$2:$I$910,MATCH(GLM2차!$A56&amp;"_"&amp;GLM2차!AC$3,전체모델결과!$A$2:$A$910,0),8)</f>
        <v>55226.172151989143</v>
      </c>
      <c r="AD56" s="8">
        <f>INDEX(전체모델결과!$A$2:$I$910,MATCH(GLM2차!$A56&amp;"_"&amp;GLM2차!AD$3,전체모델결과!$A$2:$A$910,0),8)</f>
        <v>54495.632522175969</v>
      </c>
      <c r="AE56" s="8">
        <f>INDEX(전체모델결과!$A$2:$I$910,MATCH(GLM2차!$A56&amp;"_"&amp;GLM2차!AE$3,전체모델결과!$A$2:$A$910,0),8)</f>
        <v>53755.102774287647</v>
      </c>
      <c r="AG56" s="3">
        <f>(W56-실제값!W56)^2</f>
        <v>1830461.8653826027</v>
      </c>
      <c r="AH56" s="3">
        <f>(X56-실제값!X56)^2</f>
        <v>337924.2343613439</v>
      </c>
      <c r="AI56" s="3">
        <f>(Y56-실제값!Y56)^2</f>
        <v>318782.83371118188</v>
      </c>
      <c r="AJ56" s="3">
        <f>(Z56-실제값!Z56)^2</f>
        <v>826809.44537468394</v>
      </c>
      <c r="AK56" s="3">
        <f>(AA56-실제값!AA56)^2</f>
        <v>43104671.622747652</v>
      </c>
      <c r="AL56" s="3">
        <f>(AB56-실제값!AB56)^2</f>
        <v>86058660.196869716</v>
      </c>
      <c r="AM56" s="3">
        <f>(AC56-실제값!AC56)^2</f>
        <v>64170338.608323008</v>
      </c>
      <c r="AN56" s="3">
        <f>(AD56-실제값!AD56)^2</f>
        <v>22774119.218552757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f>INDEX(전체모델결과!$A$2:$I$910,MATCH(GLM2차!$A57&amp;"_"&amp;GLM2차!W$3,전체모델결과!$A$2:$A$910,0),8)</f>
        <v>66370.927598383409</v>
      </c>
      <c r="X57" s="8">
        <f>INDEX(전체모델결과!$A$2:$I$910,MATCH(GLM2차!$A57&amp;"_"&amp;GLM2차!X$3,전체모델결과!$A$2:$A$910,0),8)</f>
        <v>66274.029569981823</v>
      </c>
      <c r="Y57" s="8">
        <f>INDEX(전체모델결과!$A$2:$I$910,MATCH(GLM2차!$A57&amp;"_"&amp;GLM2차!Y$3,전체모델결과!$A$2:$A$910,0),8)</f>
        <v>66212.508455370029</v>
      </c>
      <c r="Z57" s="8">
        <f>INDEX(전체모델결과!$A$2:$I$910,MATCH(GLM2차!$A57&amp;"_"&amp;GLM2차!Z$3,전체모델결과!$A$2:$A$910,0),8)</f>
        <v>66186.265932507958</v>
      </c>
      <c r="AA57" s="8">
        <f>INDEX(전체모델결과!$A$2:$I$910,MATCH(GLM2차!$A57&amp;"_"&amp;GLM2차!AA$3,전체모델결과!$A$2:$A$910,0),8)</f>
        <v>66195.260079583561</v>
      </c>
      <c r="AB57" s="8">
        <f>INDEX(전체모델결과!$A$2:$I$910,MATCH(GLM2차!$A57&amp;"_"&amp;GLM2차!AB$3,전체모델결과!$A$2:$A$910,0),8)</f>
        <v>66239.505263242172</v>
      </c>
      <c r="AC57" s="8">
        <f>INDEX(전체모델결과!$A$2:$I$910,MATCH(GLM2차!$A57&amp;"_"&amp;GLM2차!AC$3,전체모델결과!$A$2:$A$910,0),8)</f>
        <v>66319.072177066599</v>
      </c>
      <c r="AD57" s="8">
        <f>INDEX(전체모델결과!$A$2:$I$910,MATCH(GLM2차!$A57&amp;"_"&amp;GLM2차!AD$3,전체모델결과!$A$2:$A$910,0),8)</f>
        <v>66434.088029607534</v>
      </c>
      <c r="AE57" s="8">
        <f>INDEX(전체모델결과!$A$2:$I$910,MATCH(GLM2차!$A57&amp;"_"&amp;GLM2차!AE$3,전체모델결과!$A$2:$A$910,0),8)</f>
        <v>66584.736883660516</v>
      </c>
      <c r="AG57" s="3">
        <f>(W57-실제값!W57)^2</f>
        <v>20555.579655649621</v>
      </c>
      <c r="AH57" s="3">
        <f>(X57-실제값!X57)^2</f>
        <v>447303.37773518154</v>
      </c>
      <c r="AI57" s="3">
        <f>(Y57-실제값!Y57)^2</f>
        <v>9891109.2288625576</v>
      </c>
      <c r="AJ57" s="3">
        <f>(Z57-실제값!Z57)^2</f>
        <v>28661591.493186712</v>
      </c>
      <c r="AK57" s="3">
        <f>(AA57-실제값!AA57)^2</f>
        <v>1218370.3857584766</v>
      </c>
      <c r="AL57" s="3">
        <f>(AB57-실제값!AB57)^2</f>
        <v>5867982.0597923975</v>
      </c>
      <c r="AM57" s="3">
        <f>(AC57-실제값!AC57)^2</f>
        <v>1600566.8464344277</v>
      </c>
      <c r="AN57" s="3">
        <f>(AD57-실제값!AD57)^2</f>
        <v>264513.08446796559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f>INDEX(전체모델결과!$A$2:$I$910,MATCH(GLM2차!$A58&amp;"_"&amp;GLM2차!W$3,전체모델결과!$A$2:$A$910,0),8)</f>
        <v>72566.329366659862</v>
      </c>
      <c r="X58" s="8">
        <f>INDEX(전체모델결과!$A$2:$I$910,MATCH(GLM2차!$A58&amp;"_"&amp;GLM2차!X$3,전체모델결과!$A$2:$A$910,0),8)</f>
        <v>72688.923776923795</v>
      </c>
      <c r="Y58" s="8">
        <f>INDEX(전체모델결과!$A$2:$I$910,MATCH(GLM2차!$A58&amp;"_"&amp;GLM2차!Y$3,전체모델결과!$A$2:$A$910,0),8)</f>
        <v>72863.582334647203</v>
      </c>
      <c r="Z58" s="8">
        <f>INDEX(전체모델결과!$A$2:$I$910,MATCH(GLM2차!$A58&amp;"_"&amp;GLM2차!Z$3,전체모델결과!$A$2:$A$910,0),8)</f>
        <v>73090.679225760585</v>
      </c>
      <c r="AA58" s="8">
        <f>INDEX(전체모델결과!$A$2:$I$910,MATCH(GLM2차!$A58&amp;"_"&amp;GLM2차!AA$3,전체모델결과!$A$2:$A$910,0),8)</f>
        <v>73370.701871151148</v>
      </c>
      <c r="AB58" s="8">
        <f>INDEX(전체모델결과!$A$2:$I$910,MATCH(GLM2차!$A58&amp;"_"&amp;GLM2차!AB$3,전체모델결과!$A$2:$A$910,0),8)</f>
        <v>73704.252670576941</v>
      </c>
      <c r="AC58" s="8">
        <f>INDEX(전체모델결과!$A$2:$I$910,MATCH(GLM2차!$A58&amp;"_"&amp;GLM2차!AC$3,전체모델결과!$A$2:$A$910,0),8)</f>
        <v>74092.051163117969</v>
      </c>
      <c r="AD58" s="8">
        <f>INDEX(전체모델결과!$A$2:$I$910,MATCH(GLM2차!$A58&amp;"_"&amp;GLM2차!AD$3,전체모델결과!$A$2:$A$910,0),8)</f>
        <v>74534.936614562597</v>
      </c>
      <c r="AE58" s="8">
        <f>INDEX(전체모델결과!$A$2:$I$910,MATCH(GLM2차!$A58&amp;"_"&amp;GLM2차!AE$3,전체모델결과!$A$2:$A$910,0),8)</f>
        <v>75033.87104527757</v>
      </c>
      <c r="AG58" s="3">
        <f>(W58-실제값!W58)^2</f>
        <v>6431.4071836065486</v>
      </c>
      <c r="AH58" s="3">
        <f>(X58-실제값!X58)^2</f>
        <v>663418.23245329899</v>
      </c>
      <c r="AI58" s="3">
        <f>(Y58-실제값!Y58)^2</f>
        <v>4300262.1350882193</v>
      </c>
      <c r="AJ58" s="3">
        <f>(Z58-실제값!Z58)^2</f>
        <v>16321910.724855797</v>
      </c>
      <c r="AK58" s="3">
        <f>(AA58-실제값!AA58)^2</f>
        <v>894087.34399088682</v>
      </c>
      <c r="AL58" s="3">
        <f>(AB58-실제값!AB58)^2</f>
        <v>766524.17943286931</v>
      </c>
      <c r="AM58" s="3">
        <f>(AC58-실제값!AC58)^2</f>
        <v>4445445.7763014948</v>
      </c>
      <c r="AN58" s="3">
        <f>(AD58-실제값!AD58)^2</f>
        <v>15456092.695648691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f>INDEX(전체모델결과!$A$2:$I$910,MATCH(GLM2차!$A59&amp;"_"&amp;GLM2차!W$3,전체모델결과!$A$2:$A$910,0),8)</f>
        <v>79497.978542689321</v>
      </c>
      <c r="X59" s="8">
        <f>INDEX(전체모델결과!$A$2:$I$910,MATCH(GLM2차!$A59&amp;"_"&amp;GLM2차!X$3,전체모델결과!$A$2:$A$910,0),8)</f>
        <v>79667.549958554955</v>
      </c>
      <c r="Y59" s="8">
        <f>INDEX(전체모델결과!$A$2:$I$910,MATCH(GLM2차!$A59&amp;"_"&amp;GLM2차!Y$3,전체모델결과!$A$2:$A$910,0),8)</f>
        <v>79898.641677292093</v>
      </c>
      <c r="Z59" s="8">
        <f>INDEX(전체모델결과!$A$2:$I$910,MATCH(GLM2차!$A59&amp;"_"&amp;GLM2차!Z$3,전체모델결과!$A$2:$A$910,0),8)</f>
        <v>80191.786714732123</v>
      </c>
      <c r="AA59" s="8">
        <f>INDEX(전체모델결과!$A$2:$I$910,MATCH(GLM2차!$A59&amp;"_"&amp;GLM2차!AA$3,전체모델결과!$A$2:$A$910,0),8)</f>
        <v>80547.662686940806</v>
      </c>
      <c r="AB59" s="8">
        <f>INDEX(전체모델결과!$A$2:$I$910,MATCH(GLM2차!$A59&amp;"_"&amp;GLM2차!AB$3,전체모델결과!$A$2:$A$910,0),8)</f>
        <v>80967.094421248898</v>
      </c>
      <c r="AC59" s="8">
        <f>INDEX(전체모델결과!$A$2:$I$910,MATCH(GLM2차!$A59&amp;"_"&amp;GLM2차!AC$3,전체모델결과!$A$2:$A$910,0),8)</f>
        <v>81451.057143350918</v>
      </c>
      <c r="AD59" s="8">
        <f>INDEX(전체모델결과!$A$2:$I$910,MATCH(GLM2차!$A59&amp;"_"&amp;GLM2차!AD$3,전체모델결과!$A$2:$A$910,0),8)</f>
        <v>82000.680257148822</v>
      </c>
      <c r="AE59" s="8">
        <f>INDEX(전체모델결과!$A$2:$I$910,MATCH(GLM2차!$A59&amp;"_"&amp;GLM2차!AE$3,전체모델결과!$A$2:$A$910,0),8)</f>
        <v>82617.251738258783</v>
      </c>
      <c r="AG59" s="3">
        <f>(W59-실제값!W59)^2</f>
        <v>555089.45312315633</v>
      </c>
      <c r="AH59" s="3">
        <f>(X59-실제값!X59)^2</f>
        <v>1306847.5236202772</v>
      </c>
      <c r="AI59" s="3">
        <f>(Y59-실제값!Y59)^2</f>
        <v>3539548.7060390962</v>
      </c>
      <c r="AJ59" s="3">
        <f>(Z59-실제값!Z59)^2</f>
        <v>8369594.678845739</v>
      </c>
      <c r="AK59" s="3">
        <f>(AA59-실제값!AA59)^2</f>
        <v>1468.1612554275764</v>
      </c>
      <c r="AL59" s="3">
        <f>(AB59-실제값!AB59)^2</f>
        <v>2437559.1793127712</v>
      </c>
      <c r="AM59" s="3">
        <f>(AC59-실제값!AC59)^2</f>
        <v>6274925.0527262203</v>
      </c>
      <c r="AN59" s="3">
        <f>(AD59-실제값!AD59)^2</f>
        <v>61590472.306743987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f>INDEX(전체모델결과!$A$2:$I$910,MATCH(GLM2차!$A60&amp;"_"&amp;GLM2차!W$3,전체모델결과!$A$2:$A$910,0),8)</f>
        <v>87259.787425547038</v>
      </c>
      <c r="X60" s="8">
        <f>INDEX(전체모델결과!$A$2:$I$910,MATCH(GLM2차!$A60&amp;"_"&amp;GLM2차!X$3,전체모델결과!$A$2:$A$910,0),8)</f>
        <v>88070.178944246145</v>
      </c>
      <c r="Y60" s="8">
        <f>INDEX(전체모델결과!$A$2:$I$910,MATCH(GLM2차!$A60&amp;"_"&amp;GLM2차!Y$3,전체모델결과!$A$2:$A$910,0),8)</f>
        <v>89020.544238843519</v>
      </c>
      <c r="Z60" s="8">
        <f>INDEX(전체모델결과!$A$2:$I$910,MATCH(GLM2차!$A60&amp;"_"&amp;GLM2차!Z$3,전체모델결과!$A$2:$A$910,0),8)</f>
        <v>90115.241228205443</v>
      </c>
      <c r="AA60" s="8">
        <f>INDEX(전체모델결과!$A$2:$I$910,MATCH(GLM2차!$A60&amp;"_"&amp;GLM2차!AA$3,전체모델결과!$A$2:$A$910,0),8)</f>
        <v>91359.32713928209</v>
      </c>
      <c r="AB60" s="8">
        <f>INDEX(전체모델결과!$A$2:$I$910,MATCH(GLM2차!$A60&amp;"_"&amp;GLM2차!AB$3,전체모델결과!$A$2:$A$910,0),8)</f>
        <v>92758.59744957053</v>
      </c>
      <c r="AC60" s="8">
        <f>INDEX(전체모델결과!$A$2:$I$910,MATCH(GLM2차!$A60&amp;"_"&amp;GLM2차!AC$3,전체모델결과!$A$2:$A$910,0),8)</f>
        <v>94319.630876804091</v>
      </c>
      <c r="AD60" s="8">
        <f>INDEX(전체모델결과!$A$2:$I$910,MATCH(GLM2차!$A60&amp;"_"&amp;GLM2차!AD$3,전체모델결과!$A$2:$A$910,0),8)</f>
        <v>96049.840906434489</v>
      </c>
      <c r="AE60" s="8">
        <f>INDEX(전체모델결과!$A$2:$I$910,MATCH(GLM2차!$A60&amp;"_"&amp;GLM2차!AE$3,전체모델결과!$A$2:$A$910,0),8)</f>
        <v>97957.53441998233</v>
      </c>
      <c r="AG60" s="3">
        <f>(W60-실제값!W60)^2</f>
        <v>9053602.8982194196</v>
      </c>
      <c r="AH60" s="3">
        <f>(X60-실제값!X60)^2</f>
        <v>15378012.197212705</v>
      </c>
      <c r="AI60" s="3">
        <f>(Y60-실제값!Y60)^2</f>
        <v>19618186.055114146</v>
      </c>
      <c r="AJ60" s="3">
        <f>(Z60-실제값!Z60)^2</f>
        <v>41795406.764513396</v>
      </c>
      <c r="AK60" s="3">
        <f>(AA60-실제값!AA60)^2</f>
        <v>6646595.5809776336</v>
      </c>
      <c r="AL60" s="3">
        <f>(AB60-실제값!AB60)^2</f>
        <v>26180408.313940223</v>
      </c>
      <c r="AM60" s="3">
        <f>(AC60-실제값!AC60)^2</f>
        <v>116814045.60894693</v>
      </c>
      <c r="AN60" s="3">
        <f>(AD60-실제값!AD60)^2</f>
        <v>230381385.98515353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f>INDEX(전체모델결과!$A$2:$I$910,MATCH(GLM2차!$A61&amp;"_"&amp;GLM2차!W$3,전체모델결과!$A$2:$A$910,0),8)</f>
        <v>94134.997860416173</v>
      </c>
      <c r="X61" s="8">
        <f>INDEX(전체모델결과!$A$2:$I$910,MATCH(GLM2차!$A61&amp;"_"&amp;GLM2차!X$3,전체모델결과!$A$2:$A$910,0),8)</f>
        <v>95035.073668562734</v>
      </c>
      <c r="Y61" s="8">
        <f>INDEX(전체모델결과!$A$2:$I$910,MATCH(GLM2차!$A61&amp;"_"&amp;GLM2차!Y$3,전체모델결과!$A$2:$A$910,0),8)</f>
        <v>96091.527059169457</v>
      </c>
      <c r="Z61" s="8">
        <f>INDEX(전체모델결과!$A$2:$I$910,MATCH(GLM2차!$A61&amp;"_"&amp;GLM2차!Z$3,전체모델결과!$A$2:$A$910,0),8)</f>
        <v>97309.368759640041</v>
      </c>
      <c r="AA61" s="8">
        <f>INDEX(전체모델결과!$A$2:$I$910,MATCH(GLM2차!$A61&amp;"_"&amp;GLM2차!AA$3,전체모델결과!$A$2:$A$910,0),8)</f>
        <v>98694.419351805467</v>
      </c>
      <c r="AB61" s="8">
        <f>INDEX(전체모델결과!$A$2:$I$910,MATCH(GLM2차!$A61&amp;"_"&amp;GLM2차!AB$3,전체모델결과!$A$2:$A$910,0),8)</f>
        <v>100253.35564076394</v>
      </c>
      <c r="AC61" s="8">
        <f>INDEX(전체모델결과!$A$2:$I$910,MATCH(GLM2차!$A61&amp;"_"&amp;GLM2차!AC$3,전체모델결과!$A$2:$A$910,0),8)</f>
        <v>101993.76429088134</v>
      </c>
      <c r="AD61" s="8">
        <f>INDEX(전체모델결과!$A$2:$I$910,MATCH(GLM2차!$A61&amp;"_"&amp;GLM2차!AD$3,전체모델결과!$A$2:$A$910,0),8)</f>
        <v>103924.20333065209</v>
      </c>
      <c r="AE61" s="8">
        <f>INDEX(전체모델결과!$A$2:$I$910,MATCH(GLM2차!$A61&amp;"_"&amp;GLM2차!AE$3,전체모델결과!$A$2:$A$910,0),8)</f>
        <v>106054.27222549378</v>
      </c>
      <c r="AG61" s="3">
        <f>(W61-실제값!W61)^2</f>
        <v>304204.34509767598</v>
      </c>
      <c r="AH61" s="3">
        <f>(X61-실제값!X61)^2</f>
        <v>9701238.0969938338</v>
      </c>
      <c r="AI61" s="3">
        <f>(Y61-실제값!Y61)^2</f>
        <v>17899584.740648553</v>
      </c>
      <c r="AJ61" s="3">
        <f>(Z61-실제값!Z61)^2</f>
        <v>40977020.216724724</v>
      </c>
      <c r="AK61" s="3">
        <f>(AA61-실제값!AA61)^2</f>
        <v>15506362.480005018</v>
      </c>
      <c r="AL61" s="3">
        <f>(AB61-실제값!AB61)^2</f>
        <v>24930240.475746341</v>
      </c>
      <c r="AM61" s="3">
        <f>(AC61-실제값!AC61)^2</f>
        <v>121582140.42912561</v>
      </c>
      <c r="AN61" s="3">
        <f>(AD61-실제값!AD61)^2</f>
        <v>232232312.52226824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f>INDEX(전체모델결과!$A$2:$I$910,MATCH(GLM2차!$A62&amp;"_"&amp;GLM2차!W$3,전체모델결과!$A$2:$A$910,0),8)</f>
        <v>101350.16412170502</v>
      </c>
      <c r="X62" s="8">
        <f>INDEX(전체모델결과!$A$2:$I$910,MATCH(GLM2차!$A62&amp;"_"&amp;GLM2차!X$3,전체모델결과!$A$2:$A$910,0),8)</f>
        <v>102467.59142088691</v>
      </c>
      <c r="Y62" s="8">
        <f>INDEX(전체모델결과!$A$2:$I$910,MATCH(GLM2차!$A62&amp;"_"&amp;GLM2차!Y$3,전체모델결과!$A$2:$A$910,0),8)</f>
        <v>103789.07478671196</v>
      </c>
      <c r="Z62" s="8">
        <f>INDEX(전체모델결과!$A$2:$I$910,MATCH(GLM2차!$A62&amp;"_"&amp;GLM2차!Z$3,전체모델결과!$A$2:$A$910,0),8)</f>
        <v>105322.16894265337</v>
      </c>
      <c r="AA62" s="8">
        <f>INDEX(전체모델결과!$A$2:$I$910,MATCH(GLM2차!$A62&amp;"_"&amp;GLM2차!AA$3,전체모델결과!$A$2:$A$910,0),8)</f>
        <v>107075.71639910643</v>
      </c>
      <c r="AB62" s="8">
        <f>INDEX(전체모델결과!$A$2:$I$910,MATCH(GLM2차!$A62&amp;"_"&amp;GLM2차!AB$3,전체모델결과!$A$2:$A$910,0),8)</f>
        <v>109059.93246228978</v>
      </c>
      <c r="AC62" s="8">
        <f>INDEX(전체모델결과!$A$2:$I$910,MATCH(GLM2차!$A62&amp;"_"&amp;GLM2차!AC$3,전체모델결과!$A$2:$A$910,0),8)</f>
        <v>111286.50439388705</v>
      </c>
      <c r="AD62" s="8">
        <f>INDEX(전체모델결과!$A$2:$I$910,MATCH(GLM2차!$A62&amp;"_"&amp;GLM2차!AD$3,전체모델결과!$A$2:$A$910,0),8)</f>
        <v>113768.70606689026</v>
      </c>
      <c r="AE62" s="8">
        <f>INDEX(전체모델결과!$A$2:$I$910,MATCH(GLM2차!$A62&amp;"_"&amp;GLM2차!AE$3,전체모델결과!$A$2:$A$910,0),8)</f>
        <v>116521.52969198354</v>
      </c>
      <c r="AG62" s="3">
        <f>(W62-실제값!W62)^2</f>
        <v>2392808.6616104632</v>
      </c>
      <c r="AH62" s="3">
        <f>(X62-실제값!X62)^2</f>
        <v>9250165.5639334563</v>
      </c>
      <c r="AI62" s="3">
        <f>(Y62-실제값!Y62)^2</f>
        <v>21483738.85722081</v>
      </c>
      <c r="AJ62" s="3">
        <f>(Z62-실제값!Z62)^2</f>
        <v>61491864.963752203</v>
      </c>
      <c r="AK62" s="3">
        <f>(AA62-실제값!AA62)^2</f>
        <v>29214630.177197948</v>
      </c>
      <c r="AL62" s="3">
        <f>(AB62-실제값!AB62)^2</f>
        <v>26804173.993944831</v>
      </c>
      <c r="AM62" s="3">
        <f>(AC62-실제값!AC62)^2</f>
        <v>104293952.30073737</v>
      </c>
      <c r="AN62" s="3">
        <f>(AD62-실제값!AD62)^2</f>
        <v>289160464.77650601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f>INDEX(전체모델결과!$A$2:$I$910,MATCH(GLM2차!$A63&amp;"_"&amp;GLM2차!W$3,전체모델결과!$A$2:$A$910,0),8)</f>
        <v>106900.61724763789</v>
      </c>
      <c r="X63" s="8">
        <f>INDEX(전체모델결과!$A$2:$I$910,MATCH(GLM2차!$A63&amp;"_"&amp;GLM2차!X$3,전체모델결과!$A$2:$A$910,0),8)</f>
        <v>107496.69240932851</v>
      </c>
      <c r="Y63" s="8">
        <f>INDEX(전체모델결과!$A$2:$I$910,MATCH(GLM2차!$A63&amp;"_"&amp;GLM2차!Y$3,전체모델결과!$A$2:$A$910,0),8)</f>
        <v>108245.3330235788</v>
      </c>
      <c r="Z63" s="8">
        <f>INDEX(전체모델결과!$A$2:$I$910,MATCH(GLM2차!$A63&amp;"_"&amp;GLM2차!Z$3,전체모델결과!$A$2:$A$910,0),8)</f>
        <v>109149.676007912</v>
      </c>
      <c r="AA63" s="8">
        <f>INDEX(전체모델결과!$A$2:$I$910,MATCH(GLM2차!$A63&amp;"_"&amp;GLM2차!AA$3,전체모델결과!$A$2:$A$910,0),8)</f>
        <v>110213.52976348446</v>
      </c>
      <c r="AB63" s="8">
        <f>INDEX(전체모델결과!$A$2:$I$910,MATCH(GLM2차!$A63&amp;"_"&amp;GLM2차!AB$3,전체모델결과!$A$2:$A$910,0),8)</f>
        <v>111441.40091397421</v>
      </c>
      <c r="AC63" s="8">
        <f>INDEX(전체모델결과!$A$2:$I$910,MATCH(GLM2차!$A63&amp;"_"&amp;GLM2차!AC$3,전체모델결과!$A$2:$A$910,0),8)</f>
        <v>112838.52613228957</v>
      </c>
      <c r="AD63" s="8">
        <f>INDEX(전체모델결과!$A$2:$I$910,MATCH(GLM2차!$A63&amp;"_"&amp;GLM2차!AD$3,전체모델결과!$A$2:$A$910,0),8)</f>
        <v>114410.90936889985</v>
      </c>
      <c r="AE63" s="8">
        <f>INDEX(전체모델결과!$A$2:$I$910,MATCH(GLM2차!$A63&amp;"_"&amp;GLM2차!AE$3,전체모델결과!$A$2:$A$910,0),8)</f>
        <v>116165.36485096208</v>
      </c>
      <c r="AG63" s="3">
        <f>(W63-실제값!W63)^2</f>
        <v>9386103.1244332697</v>
      </c>
      <c r="AH63" s="3">
        <f>(X63-실제값!X63)^2</f>
        <v>479791.458006247</v>
      </c>
      <c r="AI63" s="3">
        <f>(Y63-실제값!Y63)^2</f>
        <v>375722.00549117348</v>
      </c>
      <c r="AJ63" s="3">
        <f>(Z63-실제값!Z63)^2</f>
        <v>6581358.4665634353</v>
      </c>
      <c r="AK63" s="3">
        <f>(AA63-실제값!AA63)^2</f>
        <v>38253.78524705438</v>
      </c>
      <c r="AL63" s="3">
        <f>(AB63-실제값!AB63)^2</f>
        <v>2316166.1032990008</v>
      </c>
      <c r="AM63" s="3">
        <f>(AC63-실제값!AC63)^2</f>
        <v>17255115.031605702</v>
      </c>
      <c r="AN63" s="3">
        <f>(AD63-실제값!AD63)^2</f>
        <v>97416936.959730238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f>INDEX(전체모델결과!$A$2:$I$910,MATCH(GLM2차!$A64&amp;"_"&amp;GLM2차!W$3,전체모델결과!$A$2:$A$910,0),8)</f>
        <v>115633.92007777267</v>
      </c>
      <c r="X64" s="8">
        <f>INDEX(전체모델결과!$A$2:$I$910,MATCH(GLM2차!$A64&amp;"_"&amp;GLM2차!X$3,전체모델결과!$A$2:$A$910,0),8)</f>
        <v>116312.99230115244</v>
      </c>
      <c r="Y64" s="8">
        <f>INDEX(전체모델결과!$A$2:$I$910,MATCH(GLM2차!$A64&amp;"_"&amp;GLM2차!Y$3,전체모델결과!$A$2:$A$910,0),8)</f>
        <v>117173.46182943693</v>
      </c>
      <c r="Z64" s="8">
        <f>INDEX(전체모델결과!$A$2:$I$910,MATCH(GLM2차!$A64&amp;"_"&amp;GLM2차!Z$3,전체모델결과!$A$2:$A$910,0),8)</f>
        <v>118219.28985205478</v>
      </c>
      <c r="AA64" s="8">
        <f>INDEX(전체모델결과!$A$2:$I$910,MATCH(GLM2차!$A64&amp;"_"&amp;GLM2차!AA$3,전체모델결과!$A$2:$A$910,0),8)</f>
        <v>119455.316661042</v>
      </c>
      <c r="AB64" s="8">
        <f>INDEX(전체모델결과!$A$2:$I$910,MATCH(GLM2차!$A64&amp;"_"&amp;GLM2차!AB$3,전체모델결과!$A$2:$A$910,0),8)</f>
        <v>120887.29900128819</v>
      </c>
      <c r="AC64" s="8">
        <f>INDEX(전체모델결과!$A$2:$I$910,MATCH(GLM2차!$A64&amp;"_"&amp;GLM2차!AC$3,전체모델결과!$A$2:$A$910,0),8)</f>
        <v>122521.95477140619</v>
      </c>
      <c r="AD64" s="8">
        <f>INDEX(전체모델결과!$A$2:$I$910,MATCH(GLM2차!$A64&amp;"_"&amp;GLM2차!AD$3,전체모델결과!$A$2:$A$910,0),8)</f>
        <v>124367.01555700703</v>
      </c>
      <c r="AE64" s="8">
        <f>INDEX(전체모델결과!$A$2:$I$910,MATCH(GLM2차!$A64&amp;"_"&amp;GLM2차!AE$3,전체모델결과!$A$2:$A$910,0),8)</f>
        <v>126431.28757622253</v>
      </c>
      <c r="AG64" s="3">
        <f>(W64-실제값!W64)^2</f>
        <v>22031.060265367389</v>
      </c>
      <c r="AH64" s="3">
        <f>(X64-실제값!X64)^2</f>
        <v>2157577.4736849135</v>
      </c>
      <c r="AI64" s="3">
        <f>(Y64-실제값!Y64)^2</f>
        <v>4667508.1659512939</v>
      </c>
      <c r="AJ64" s="3">
        <f>(Z64-실제값!Z64)^2</f>
        <v>21813008.711278219</v>
      </c>
      <c r="AK64" s="3">
        <f>(AA64-실제값!AA64)^2</f>
        <v>4600485.8418330131</v>
      </c>
      <c r="AL64" s="3">
        <f>(AB64-실제값!AB64)^2</f>
        <v>1074324.762947093</v>
      </c>
      <c r="AM64" s="3">
        <f>(AC64-실제값!AC64)^2</f>
        <v>18685331.323612515</v>
      </c>
      <c r="AN64" s="3">
        <f>(AD64-실제값!AD64)^2</f>
        <v>113421572.12004121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f>INDEX(전체모델결과!$A$2:$I$910,MATCH(GLM2차!$A65&amp;"_"&amp;GLM2차!W$3,전체모델결과!$A$2:$A$910,0),8)</f>
        <v>124778.36755303206</v>
      </c>
      <c r="X65" s="8">
        <f>INDEX(전체모델결과!$A$2:$I$910,MATCH(GLM2차!$A65&amp;"_"&amp;GLM2차!X$3,전체모델결과!$A$2:$A$910,0),8)</f>
        <v>126253.82371801333</v>
      </c>
      <c r="Y65" s="8">
        <f>INDEX(전체모델결과!$A$2:$I$910,MATCH(GLM2차!$A65&amp;"_"&amp;GLM2차!Y$3,전체모델결과!$A$2:$A$910,0),8)</f>
        <v>128039.39504737518</v>
      </c>
      <c r="Z65" s="8">
        <f>INDEX(전체모델결과!$A$2:$I$910,MATCH(GLM2차!$A65&amp;"_"&amp;GLM2차!Z$3,전체모델결과!$A$2:$A$910,0),8)</f>
        <v>130147.70677233498</v>
      </c>
      <c r="AA65" s="8">
        <f>INDEX(전체모델결과!$A$2:$I$910,MATCH(GLM2차!$A65&amp;"_"&amp;GLM2차!AA$3,전체모델결과!$A$2:$A$910,0),8)</f>
        <v>132593.81301626051</v>
      </c>
      <c r="AB65" s="8">
        <f>INDEX(전체모델결과!$A$2:$I$910,MATCH(GLM2차!$A65&amp;"_"&amp;GLM2차!AB$3,전체모델결과!$A$2:$A$910,0),8)</f>
        <v>135395.37598834801</v>
      </c>
      <c r="AC65" s="8">
        <f>INDEX(전체모델결과!$A$2:$I$910,MATCH(GLM2차!$A65&amp;"_"&amp;GLM2차!AC$3,전체모델결과!$A$2:$A$910,0),8)</f>
        <v>138572.87850895672</v>
      </c>
      <c r="AD65" s="8">
        <f>INDEX(전체모델결과!$A$2:$I$910,MATCH(GLM2차!$A65&amp;"_"&amp;GLM2차!AD$3,전체모델결과!$A$2:$A$910,0),8)</f>
        <v>142149.87344317892</v>
      </c>
      <c r="AE65" s="8">
        <f>INDEX(전체모델결과!$A$2:$I$910,MATCH(GLM2차!$A65&amp;"_"&amp;GLM2차!AE$3,전체모델결과!$A$2:$A$910,0),8)</f>
        <v>146153.27429364176</v>
      </c>
      <c r="AG65" s="3">
        <f>(W65-실제값!W65)^2</f>
        <v>3517640.1497507314</v>
      </c>
      <c r="AH65" s="3">
        <f>(X65-실제값!X65)^2</f>
        <v>4104403.2136147693</v>
      </c>
      <c r="AI65" s="3">
        <f>(Y65-실제값!Y65)^2</f>
        <v>2962578.4309620243</v>
      </c>
      <c r="AJ65" s="3">
        <f>(Z65-실제값!Z65)^2</f>
        <v>31201465.649061959</v>
      </c>
      <c r="AK65" s="3">
        <f>(AA65-실제값!AA65)^2</f>
        <v>2036665.9862894567</v>
      </c>
      <c r="AL65" s="3">
        <f>(AB65-실제값!AB65)^2</f>
        <v>21304584.938039605</v>
      </c>
      <c r="AM65" s="3">
        <f>(AC65-실제값!AC65)^2</f>
        <v>144420664.64974341</v>
      </c>
      <c r="AN65" s="3">
        <f>(AD65-실제값!AD65)^2</f>
        <v>384037428.89086276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f>INDEX(전체모델결과!$A$2:$I$910,MATCH(GLM2차!$A66&amp;"_"&amp;GLM2차!W$3,전체모델결과!$A$2:$A$910,0),8)</f>
        <v>131052.48362289424</v>
      </c>
      <c r="X66" s="8">
        <f>INDEX(전체모델결과!$A$2:$I$910,MATCH(GLM2차!$A66&amp;"_"&amp;GLM2차!X$3,전체모델결과!$A$2:$A$910,0),8)</f>
        <v>131650.52273547385</v>
      </c>
      <c r="Y66" s="8">
        <f>INDEX(전체모델결과!$A$2:$I$910,MATCH(GLM2차!$A66&amp;"_"&amp;GLM2차!Y$3,전체모델결과!$A$2:$A$910,0),8)</f>
        <v>132488.52652852252</v>
      </c>
      <c r="Z66" s="8">
        <f>INDEX(전체모델결과!$A$2:$I$910,MATCH(GLM2차!$A66&amp;"_"&amp;GLM2차!Z$3,전체모델결과!$A$2:$A$910,0),8)</f>
        <v>133571.03849702299</v>
      </c>
      <c r="AA66" s="8">
        <f>INDEX(전체모델결과!$A$2:$I$910,MATCH(GLM2차!$A66&amp;"_"&amp;GLM2차!AA$3,전체모델결과!$A$2:$A$910,0),8)</f>
        <v>134903.95596119959</v>
      </c>
      <c r="AB66" s="8">
        <f>INDEX(전체모델결과!$A$2:$I$910,MATCH(GLM2차!$A66&amp;"_"&amp;GLM2차!AB$3,전체모델결과!$A$2:$A$910,0),8)</f>
        <v>136494.58364034101</v>
      </c>
      <c r="AC66" s="8">
        <f>INDEX(전체모델결과!$A$2:$I$910,MATCH(GLM2차!$A66&amp;"_"&amp;GLM2차!AC$3,전체모델결과!$A$2:$A$910,0),8)</f>
        <v>138351.70040499649</v>
      </c>
      <c r="AD66" s="8">
        <f>INDEX(전체모델결과!$A$2:$I$910,MATCH(GLM2차!$A66&amp;"_"&amp;GLM2차!AD$3,전체모델결과!$A$2:$A$910,0),8)</f>
        <v>140485.64005878271</v>
      </c>
      <c r="AE66" s="8">
        <f>INDEX(전체모델결과!$A$2:$I$910,MATCH(GLM2차!$A66&amp;"_"&amp;GLM2차!AE$3,전체모델결과!$A$2:$A$910,0),8)</f>
        <v>142908.38719258236</v>
      </c>
      <c r="AG66" s="3">
        <f>(W66-실제값!W66)^2</f>
        <v>19931340.988371897</v>
      </c>
      <c r="AH66" s="3">
        <f>(X66-실제값!X66)^2</f>
        <v>4181414.7143908148</v>
      </c>
      <c r="AI66" s="3">
        <f>(Y66-실제값!Y66)^2</f>
        <v>6567011.0797503078</v>
      </c>
      <c r="AJ66" s="3">
        <f>(Z66-실제값!Z66)^2</f>
        <v>5690327.6089023948</v>
      </c>
      <c r="AK66" s="3">
        <f>(AA66-실제값!AA66)^2</f>
        <v>15035279.72011283</v>
      </c>
      <c r="AL66" s="3">
        <f>(AB66-실제값!AB66)^2</f>
        <v>17035160.3750792</v>
      </c>
      <c r="AM66" s="3">
        <f>(AC66-실제값!AC66)^2</f>
        <v>337543.89355605765</v>
      </c>
      <c r="AN66" s="3">
        <f>(AD66-실제값!AD66)^2</f>
        <v>51182312.185342066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f>INDEX(전체모델결과!$A$2:$I$910,MATCH(GLM2차!$A67&amp;"_"&amp;GLM2차!W$3,전체모델결과!$A$2:$A$910,0),8)</f>
        <v>139202.27692901637</v>
      </c>
      <c r="X67" s="8">
        <f>INDEX(전체모델결과!$A$2:$I$910,MATCH(GLM2차!$A67&amp;"_"&amp;GLM2차!X$3,전체모델결과!$A$2:$A$910,0),8)</f>
        <v>139276.21962393884</v>
      </c>
      <c r="Y67" s="8">
        <f>INDEX(전체모델결과!$A$2:$I$910,MATCH(GLM2차!$A67&amp;"_"&amp;GLM2차!Y$3,전체모델결과!$A$2:$A$910,0),8)</f>
        <v>139549.6304145742</v>
      </c>
      <c r="Z67" s="8">
        <f>INDEX(전체모델결과!$A$2:$I$910,MATCH(GLM2차!$A67&amp;"_"&amp;GLM2차!Z$3,전체모델결과!$A$2:$A$910,0),8)</f>
        <v>140023.68421641632</v>
      </c>
      <c r="AA67" s="8">
        <f>INDEX(전체모델결과!$A$2:$I$910,MATCH(GLM2차!$A67&amp;"_"&amp;GLM2차!AA$3,전체모델결과!$A$2:$A$910,0),8)</f>
        <v>140700.42179290173</v>
      </c>
      <c r="AB67" s="8">
        <f>INDEX(전체모델결과!$A$2:$I$910,MATCH(GLM2차!$A67&amp;"_"&amp;GLM2차!AB$3,전체모델결과!$A$2:$A$910,0),8)</f>
        <v>141582.76440419065</v>
      </c>
      <c r="AC67" s="8">
        <f>INDEX(전체모델결과!$A$2:$I$910,MATCH(GLM2차!$A67&amp;"_"&amp;GLM2차!AC$3,전체모델결과!$A$2:$A$910,0),8)</f>
        <v>142674.53483455849</v>
      </c>
      <c r="AD67" s="8">
        <f>INDEX(전체모델결과!$A$2:$I$910,MATCH(GLM2차!$A67&amp;"_"&amp;GLM2차!AD$3,전체모델결과!$A$2:$A$910,0),8)</f>
        <v>143980.48500821026</v>
      </c>
      <c r="AE67" s="8">
        <f>INDEX(전체모델결과!$A$2:$I$910,MATCH(GLM2차!$A67&amp;"_"&amp;GLM2차!AE$3,전체모델결과!$A$2:$A$910,0),8)</f>
        <v>145506.33047447127</v>
      </c>
      <c r="AG67" s="3">
        <f>(W67-실제값!W67)^2</f>
        <v>22095438.147002116</v>
      </c>
      <c r="AH67" s="3">
        <f>(X67-실제값!X67)^2</f>
        <v>49040811.447499387</v>
      </c>
      <c r="AI67" s="3">
        <f>(Y67-실제값!Y67)^2</f>
        <v>48903420.08018741</v>
      </c>
      <c r="AJ67" s="3">
        <f>(Z67-실제값!Z67)^2</f>
        <v>19845646.320099417</v>
      </c>
      <c r="AK67" s="3">
        <f>(AA67-실제값!AA67)^2</f>
        <v>143809184.39385316</v>
      </c>
      <c r="AL67" s="3">
        <f>(AB67-실제값!AB67)^2</f>
        <v>84081254.829193726</v>
      </c>
      <c r="AM67" s="3">
        <f>(AC67-실제값!AC67)^2</f>
        <v>20039891.416125298</v>
      </c>
      <c r="AN67" s="3">
        <f>(AD67-실제값!AD67)^2</f>
        <v>94067.223162943978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f>INDEX(전체모델결과!$A$2:$I$910,MATCH(GLM2차!$A68&amp;"_"&amp;GLM2차!W$3,전체모델결과!$A$2:$A$910,0),8)</f>
        <v>143674.6884643159</v>
      </c>
      <c r="X68" s="8">
        <f>INDEX(전체모델결과!$A$2:$I$910,MATCH(GLM2차!$A68&amp;"_"&amp;GLM2차!X$3,전체모델결과!$A$2:$A$910,0),8)</f>
        <v>142286.60204716673</v>
      </c>
      <c r="Y68" s="8">
        <f>INDEX(전체모델결과!$A$2:$I$910,MATCH(GLM2차!$A68&amp;"_"&amp;GLM2차!Y$3,전체모델결과!$A$2:$A$910,0),8)</f>
        <v>141001.48773441956</v>
      </c>
      <c r="Z68" s="8">
        <f>INDEX(전체모델결과!$A$2:$I$910,MATCH(GLM2차!$A68&amp;"_"&amp;GLM2차!Z$3,전체모델결과!$A$2:$A$910,0),8)</f>
        <v>139816.78927621053</v>
      </c>
      <c r="AA68" s="8">
        <f>INDEX(전체모델결과!$A$2:$I$910,MATCH(GLM2차!$A68&amp;"_"&amp;GLM2차!AA$3,전체모델결과!$A$2:$A$910,0),8)</f>
        <v>138730.16335164558</v>
      </c>
      <c r="AB68" s="8">
        <f>INDEX(전체모델결과!$A$2:$I$910,MATCH(GLM2차!$A68&amp;"_"&amp;GLM2차!AB$3,전체모델결과!$A$2:$A$910,0),8)</f>
        <v>137739.47184549522</v>
      </c>
      <c r="AC68" s="8">
        <f>INDEX(전체모델결과!$A$2:$I$910,MATCH(GLM2차!$A68&amp;"_"&amp;GLM2차!AC$3,전체모델결과!$A$2:$A$910,0),8)</f>
        <v>136842.77483788104</v>
      </c>
      <c r="AD68" s="8">
        <f>INDEX(전체모델결과!$A$2:$I$910,MATCH(GLM2차!$A68&amp;"_"&amp;GLM2차!AD$3,전체모델결과!$A$2:$A$910,0),8)</f>
        <v>136038.32427343534</v>
      </c>
      <c r="AE68" s="8">
        <f>INDEX(전체모델결과!$A$2:$I$910,MATCH(GLM2차!$A68&amp;"_"&amp;GLM2차!AE$3,전체모델결과!$A$2:$A$910,0),8)</f>
        <v>135324.5582817728</v>
      </c>
      <c r="AG68" s="3">
        <f>(W68-실제값!W68)^2</f>
        <v>139318955.3460952</v>
      </c>
      <c r="AH68" s="3">
        <f>(X68-실제값!X68)^2</f>
        <v>187231501.85214004</v>
      </c>
      <c r="AI68" s="3">
        <f>(Y68-실제값!Y68)^2</f>
        <v>225150907.65545681</v>
      </c>
      <c r="AJ68" s="3">
        <f>(Z68-실제값!Z68)^2</f>
        <v>171814206.29387665</v>
      </c>
      <c r="AK68" s="3">
        <f>(AA68-실제값!AA68)^2</f>
        <v>445612612.03348368</v>
      </c>
      <c r="AL68" s="3">
        <f>(AB68-실제값!AB68)^2</f>
        <v>668817117.12131608</v>
      </c>
      <c r="AM68" s="3">
        <f>(AC68-실제값!AC68)^2</f>
        <v>503538511.50822061</v>
      </c>
      <c r="AN68" s="3">
        <f>(AD68-실제값!AD68)^2</f>
        <v>307780603.31615925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f>INDEX(전체모델결과!$A$2:$I$910,MATCH(GLM2차!$A69&amp;"_"&amp;GLM2차!W$3,전체모델결과!$A$2:$A$910,0),8)</f>
        <v>153192.6319306317</v>
      </c>
      <c r="X69" s="8">
        <f>INDEX(전체모델결과!$A$2:$I$910,MATCH(GLM2차!$A69&amp;"_"&amp;GLM2차!X$3,전체모델결과!$A$2:$A$910,0),8)</f>
        <v>151613.86873181944</v>
      </c>
      <c r="Y69" s="8">
        <f>INDEX(전체모델결과!$A$2:$I$910,MATCH(GLM2차!$A69&amp;"_"&amp;GLM2차!Y$3,전체모델결과!$A$2:$A$910,0),8)</f>
        <v>150149.40176864268</v>
      </c>
      <c r="Z69" s="8">
        <f>INDEX(전체모델결과!$A$2:$I$910,MATCH(GLM2차!$A69&amp;"_"&amp;GLM2차!Z$3,전체모델결과!$A$2:$A$910,0),8)</f>
        <v>148796.22285254861</v>
      </c>
      <c r="AA69" s="8">
        <f>INDEX(전체모델결과!$A$2:$I$910,MATCH(GLM2차!$A69&amp;"_"&amp;GLM2차!AA$3,전체모델결과!$A$2:$A$910,0),8)</f>
        <v>147551.56898250003</v>
      </c>
      <c r="AB69" s="8">
        <f>INDEX(전체모델결과!$A$2:$I$910,MATCH(GLM2차!$A69&amp;"_"&amp;GLM2차!AB$3,전체모델결과!$A$2:$A$910,0),8)</f>
        <v>146412.91294659299</v>
      </c>
      <c r="AC69" s="8">
        <f>INDEX(전체모델결과!$A$2:$I$910,MATCH(GLM2차!$A69&amp;"_"&amp;GLM2차!AC$3,전체모델결과!$A$2:$A$910,0),8)</f>
        <v>145377.95477175061</v>
      </c>
      <c r="AD69" s="8">
        <f>INDEX(전체모델결과!$A$2:$I$910,MATCH(GLM2차!$A69&amp;"_"&amp;GLM2차!AD$3,전체모델결과!$A$2:$A$910,0),8)</f>
        <v>144444.61398192658</v>
      </c>
      <c r="AE69" s="8">
        <f>INDEX(전체모델결과!$A$2:$I$910,MATCH(GLM2차!$A69&amp;"_"&amp;GLM2차!AE$3,전체모델결과!$A$2:$A$910,0),8)</f>
        <v>143611.02262796665</v>
      </c>
      <c r="AG69" s="3">
        <f>(W69-실제값!W69)^2</f>
        <v>98383061.523384109</v>
      </c>
      <c r="AH69" s="3">
        <f>(X69-실제값!X69)^2</f>
        <v>185958032.5161373</v>
      </c>
      <c r="AI69" s="3">
        <f>(Y69-실제값!Y69)^2</f>
        <v>256393699.81081134</v>
      </c>
      <c r="AJ69" s="3">
        <f>(Z69-실제값!Z69)^2</f>
        <v>286859718.16301703</v>
      </c>
      <c r="AK69" s="3">
        <f>(AA69-실제값!AA69)^2</f>
        <v>511894577.35529113</v>
      </c>
      <c r="AL69" s="3">
        <f>(AB69-실제값!AB69)^2</f>
        <v>661147788.83752716</v>
      </c>
      <c r="AM69" s="3">
        <f>(AC69-실제값!AC69)^2</f>
        <v>652217477.95645368</v>
      </c>
      <c r="AN69" s="3">
        <f>(AD69-실제값!AD69)^2</f>
        <v>338949944.87245196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f>INDEX(전체모델결과!$A$2:$I$910,MATCH(GLM2차!$A70&amp;"_"&amp;GLM2차!W$3,전체모델결과!$A$2:$A$910,0),8)</f>
        <v>166471.667551922</v>
      </c>
      <c r="X70" s="8">
        <f>INDEX(전체모델결과!$A$2:$I$910,MATCH(GLM2차!$A70&amp;"_"&amp;GLM2차!X$3,전체모델결과!$A$2:$A$910,0),8)</f>
        <v>165003.95652216065</v>
      </c>
      <c r="Y70" s="8">
        <f>INDEX(전체모델결과!$A$2:$I$910,MATCH(GLM2차!$A70&amp;"_"&amp;GLM2차!Y$3,전체모델결과!$A$2:$A$910,0),8)</f>
        <v>163677.47269143621</v>
      </c>
      <c r="Z70" s="8">
        <f>INDEX(전체모델결과!$A$2:$I$910,MATCH(GLM2차!$A70&amp;"_"&amp;GLM2차!Z$3,전체모델결과!$A$2:$A$910,0),8)</f>
        <v>162489.00811244771</v>
      </c>
      <c r="AA70" s="8">
        <f>INDEX(전체모델결과!$A$2:$I$910,MATCH(GLM2차!$A70&amp;"_"&amp;GLM2차!AA$3,전체모델결과!$A$2:$A$910,0),8)</f>
        <v>161435.70294500879</v>
      </c>
      <c r="AB70" s="8">
        <f>INDEX(전체모델결과!$A$2:$I$910,MATCH(GLM2차!$A70&amp;"_"&amp;GLM2차!AB$3,전체모델결과!$A$2:$A$910,0),8)</f>
        <v>160515.03398634892</v>
      </c>
      <c r="AC70" s="8">
        <f>INDEX(전체모델결과!$A$2:$I$910,MATCH(GLM2차!$A70&amp;"_"&amp;GLM2차!AC$3,전체모델결과!$A$2:$A$910,0),8)</f>
        <v>159724.80459528056</v>
      </c>
      <c r="AD70" s="8">
        <f>INDEX(전체모델결과!$A$2:$I$910,MATCH(GLM2차!$A70&amp;"_"&amp;GLM2차!AD$3,전체모델결과!$A$2:$A$910,0),8)</f>
        <v>159063.13595553412</v>
      </c>
      <c r="AE70" s="8">
        <f>INDEX(전체모델결과!$A$2:$I$910,MATCH(GLM2차!$A70&amp;"_"&amp;GLM2차!AE$3,전체모델결과!$A$2:$A$910,0),8)</f>
        <v>158528.4596295853</v>
      </c>
      <c r="AG70" s="3">
        <f>(W70-실제값!W70)^2</f>
        <v>11145757.86623971</v>
      </c>
      <c r="AH70" s="3">
        <f>(X70-실제값!X70)^2</f>
        <v>53011702.913263068</v>
      </c>
      <c r="AI70" s="3">
        <f>(Y70-실제값!Y70)^2</f>
        <v>202151906.4507255</v>
      </c>
      <c r="AJ70" s="3">
        <f>(Z70-실제값!Z70)^2</f>
        <v>217703294.26568818</v>
      </c>
      <c r="AK70" s="3">
        <f>(AA70-실제값!AA70)^2</f>
        <v>490406479.14407367</v>
      </c>
      <c r="AL70" s="3">
        <f>(AB70-실제값!AB70)^2</f>
        <v>444603848.86203444</v>
      </c>
      <c r="AM70" s="3">
        <f>(AC70-실제값!AC70)^2</f>
        <v>374347611.65243149</v>
      </c>
      <c r="AN70" s="3">
        <f>(AD70-실제값!AD70)^2</f>
        <v>368749823.61936992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f>INDEX(전체모델결과!$A$2:$I$910,MATCH(GLM2차!$A71&amp;"_"&amp;GLM2차!W$3,전체모델결과!$A$2:$A$910,0),8)</f>
        <v>178877.62729101663</v>
      </c>
      <c r="X71" s="8">
        <f>INDEX(전체모델결과!$A$2:$I$910,MATCH(GLM2차!$A71&amp;"_"&amp;GLM2차!X$3,전체모델결과!$A$2:$A$910,0),8)</f>
        <v>177204.22159860318</v>
      </c>
      <c r="Y71" s="8">
        <f>INDEX(전체모델결과!$A$2:$I$910,MATCH(GLM2차!$A71&amp;"_"&amp;GLM2차!Y$3,전체모델결과!$A$2:$A$910,0),8)</f>
        <v>175682.43452863838</v>
      </c>
      <c r="Z71" s="8">
        <f>INDEX(전체모델결과!$A$2:$I$910,MATCH(GLM2차!$A71&amp;"_"&amp;GLM2차!Z$3,전체모델결과!$A$2:$A$910,0),8)</f>
        <v>174308.61683659951</v>
      </c>
      <c r="AA71" s="8">
        <f>INDEX(전체모델결과!$A$2:$I$910,MATCH(GLM2차!$A71&amp;"_"&amp;GLM2차!AA$3,전체모델결과!$A$2:$A$910,0),8)</f>
        <v>173079.49164628761</v>
      </c>
      <c r="AB71" s="8">
        <f>INDEX(전체모델결과!$A$2:$I$910,MATCH(GLM2차!$A71&amp;"_"&amp;GLM2차!AB$3,전체모델결과!$A$2:$A$910,0),8)</f>
        <v>171992.14142264347</v>
      </c>
      <c r="AC71" s="8">
        <f>INDEX(전체모델결과!$A$2:$I$910,MATCH(GLM2차!$A71&amp;"_"&amp;GLM2차!AC$3,전체모델결과!$A$2:$A$910,0),8)</f>
        <v>171043.99642890293</v>
      </c>
      <c r="AD71" s="8">
        <f>INDEX(전체모델결과!$A$2:$I$910,MATCH(GLM2차!$A71&amp;"_"&amp;GLM2차!AD$3,전체모델결과!$A$2:$A$910,0),8)</f>
        <v>170232.82460334877</v>
      </c>
      <c r="AE71" s="8">
        <f>INDEX(전체모델결과!$A$2:$I$910,MATCH(GLM2차!$A71&amp;"_"&amp;GLM2차!AE$3,전체모델결과!$A$2:$A$910,0),8)</f>
        <v>169556.72279955845</v>
      </c>
      <c r="AG71" s="3">
        <f>(W71-실제값!W71)^2</f>
        <v>4099665.6683698515</v>
      </c>
      <c r="AH71" s="3">
        <f>(X71-실제값!X71)^2</f>
        <v>38159347.974303678</v>
      </c>
      <c r="AI71" s="3">
        <f>(Y71-실제값!Y71)^2</f>
        <v>101240601.3068691</v>
      </c>
      <c r="AJ71" s="3">
        <f>(Z71-실제값!Z71)^2</f>
        <v>187345816.64143407</v>
      </c>
      <c r="AK71" s="3">
        <f>(AA71-실제값!AA71)^2</f>
        <v>423451627.74727339</v>
      </c>
      <c r="AL71" s="3">
        <f>(AB71-실제값!AB71)^2</f>
        <v>499283589.17077464</v>
      </c>
      <c r="AM71" s="3">
        <f>(AC71-실제값!AC71)^2</f>
        <v>405605500.70539027</v>
      </c>
      <c r="AN71" s="3">
        <f>(AD71-실제값!AD71)^2</f>
        <v>341764925.76466489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f>INDEX(전체모델결과!$A$2:$I$910,MATCH(GLM2차!$A72&amp;"_"&amp;GLM2차!W$3,전체모델결과!$A$2:$A$910,0),8)</f>
        <v>201893.58084529816</v>
      </c>
      <c r="X72" s="8">
        <f>INDEX(전체모델결과!$A$2:$I$910,MATCH(GLM2차!$A72&amp;"_"&amp;GLM2차!X$3,전체모델결과!$A$2:$A$910,0),8)</f>
        <v>202035.19621946602</v>
      </c>
      <c r="Y72" s="8">
        <f>INDEX(전체모델결과!$A$2:$I$910,MATCH(GLM2차!$A72&amp;"_"&amp;GLM2차!Y$3,전체모델결과!$A$2:$A$910,0),8)</f>
        <v>202526.82518649678</v>
      </c>
      <c r="Z72" s="8">
        <f>INDEX(전체모델결과!$A$2:$I$910,MATCH(GLM2차!$A72&amp;"_"&amp;GLM2차!Z$3,전체모델결과!$A$2:$A$910,0),8)</f>
        <v>203371.02329084894</v>
      </c>
      <c r="AA72" s="8">
        <f>INDEX(전체모델결과!$A$2:$I$910,MATCH(GLM2차!$A72&amp;"_"&amp;GLM2차!AA$3,전체모델결과!$A$2:$A$910,0),8)</f>
        <v>204572.18840918195</v>
      </c>
      <c r="AB72" s="8">
        <f>INDEX(전체모델결과!$A$2:$I$910,MATCH(GLM2차!$A72&amp;"_"&amp;GLM2차!AB$3,전체모델결과!$A$2:$A$910,0),8)</f>
        <v>206136.59895811218</v>
      </c>
      <c r="AC72" s="8">
        <f>INDEX(전체모델결과!$A$2:$I$910,MATCH(GLM2차!$A72&amp;"_"&amp;GLM2차!AC$3,전체모델결과!$A$2:$A$910,0),8)</f>
        <v>208072.46861816451</v>
      </c>
      <c r="AD72" s="8">
        <f>INDEX(전체모델결과!$A$2:$I$910,MATCH(GLM2차!$A72&amp;"_"&amp;GLM2차!AD$3,전체모델결과!$A$2:$A$910,0),8)</f>
        <v>210390.01824758621</v>
      </c>
      <c r="AE72" s="8">
        <f>INDEX(전체모델결과!$A$2:$I$910,MATCH(GLM2차!$A72&amp;"_"&amp;GLM2차!AE$3,전체모델결과!$A$2:$A$910,0),8)</f>
        <v>213101.56586359051</v>
      </c>
      <c r="AG72" s="3">
        <f>(W72-실제값!W72)^2</f>
        <v>152962248.01937869</v>
      </c>
      <c r="AH72" s="3">
        <f>(X72-실제값!X72)^2</f>
        <v>58701715.569342367</v>
      </c>
      <c r="AI72" s="3">
        <f>(Y72-실제값!Y72)^2</f>
        <v>66237147.245519817</v>
      </c>
      <c r="AJ72" s="3">
        <f>(Z72-실제값!Z72)^2</f>
        <v>38016721.996389538</v>
      </c>
      <c r="AK72" s="3">
        <f>(AA72-실제값!AA72)^2</f>
        <v>8519.3469535271597</v>
      </c>
      <c r="AL72" s="3">
        <f>(AB72-실제값!AB72)^2</f>
        <v>261896.22765658048</v>
      </c>
      <c r="AM72" s="3">
        <f>(AC72-실제값!AC72)^2</f>
        <v>9847891.9058623277</v>
      </c>
      <c r="AN72" s="3">
        <f>(AD72-실제값!AD72)^2</f>
        <v>71025003.232719153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f>INDEX(전체모델결과!$A$2:$I$910,MATCH(GLM2차!$A73&amp;"_"&amp;GLM2차!W$3,전체모델결과!$A$2:$A$910,0),8)</f>
        <v>209787.08163947822</v>
      </c>
      <c r="X73" s="8">
        <f>INDEX(전체모델결과!$A$2:$I$910,MATCH(GLM2차!$A73&amp;"_"&amp;GLM2차!X$3,전체모델결과!$A$2:$A$910,0),8)</f>
        <v>208130.46912539186</v>
      </c>
      <c r="Y73" s="8">
        <f>INDEX(전체모델결과!$A$2:$I$910,MATCH(GLM2차!$A73&amp;"_"&amp;GLM2차!Y$3,전체모델결과!$A$2:$A$910,0),8)</f>
        <v>206719.58867043993</v>
      </c>
      <c r="Z73" s="8">
        <f>INDEX(전체모델결과!$A$2:$I$910,MATCH(GLM2차!$A73&amp;"_"&amp;GLM2차!Z$3,전체모델결과!$A$2:$A$910,0),8)</f>
        <v>205549.60597624484</v>
      </c>
      <c r="AA73" s="8">
        <f>INDEX(전체모델결과!$A$2:$I$910,MATCH(GLM2차!$A73&amp;"_"&amp;GLM2차!AA$3,전체모델결과!$A$2:$A$910,0),8)</f>
        <v>204616.52862396726</v>
      </c>
      <c r="AB73" s="8">
        <f>INDEX(전체모델결과!$A$2:$I$910,MATCH(GLM2차!$A73&amp;"_"&amp;GLM2차!AB$3,전체모델결과!$A$2:$A$910,0),8)</f>
        <v>203917.18336121357</v>
      </c>
      <c r="AC73" s="8">
        <f>INDEX(전체모델결과!$A$2:$I$910,MATCH(GLM2차!$A73&amp;"_"&amp;GLM2차!AC$3,전체모델결과!$A$2:$A$910,0),8)</f>
        <v>203449.19810833325</v>
      </c>
      <c r="AD73" s="8">
        <f>INDEX(전체모델결과!$A$2:$I$910,MATCH(GLM2차!$A73&amp;"_"&amp;GLM2차!AD$3,전체모델결과!$A$2:$A$910,0),8)</f>
        <v>203210.98854448961</v>
      </c>
      <c r="AE73" s="8">
        <f>INDEX(전체모델결과!$A$2:$I$910,MATCH(GLM2차!$A73&amp;"_"&amp;GLM2차!AE$3,전체모델결과!$A$2:$A$910,0),8)</f>
        <v>203201.74916483255</v>
      </c>
      <c r="AG73" s="3">
        <f>(W73-실제값!W73)^2</f>
        <v>623826996.86041677</v>
      </c>
      <c r="AH73" s="3">
        <f>(X73-실제값!X73)^2</f>
        <v>16562559.85643767</v>
      </c>
      <c r="AI73" s="3">
        <f>(Y73-실제값!Y73)^2</f>
        <v>25095026.41962409</v>
      </c>
      <c r="AJ73" s="3">
        <f>(Z73-실제값!Z73)^2</f>
        <v>1301012.9008239442</v>
      </c>
      <c r="AK73" s="3">
        <f>(AA73-실제값!AA73)^2</f>
        <v>126145645.05078344</v>
      </c>
      <c r="AL73" s="3">
        <f>(AB73-실제값!AB73)^2</f>
        <v>217561795.76543289</v>
      </c>
      <c r="AM73" s="3">
        <f>(AC73-실제값!AC73)^2</f>
        <v>194802804.08157745</v>
      </c>
      <c r="AN73" s="3">
        <f>(AD73-실제값!AD73)^2</f>
        <v>182435439.0675202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f>INDEX(전체모델결과!$A$2:$I$910,MATCH(GLM2차!$A74&amp;"_"&amp;GLM2차!W$3,전체모델결과!$A$2:$A$910,0),8)</f>
        <v>228250.36583481345</v>
      </c>
      <c r="X74" s="8">
        <f>INDEX(전체모델결과!$A$2:$I$910,MATCH(GLM2차!$A74&amp;"_"&amp;GLM2차!X$3,전체모델결과!$A$2:$A$910,0),8)</f>
        <v>226396.11310318773</v>
      </c>
      <c r="Y74" s="8">
        <f>INDEX(전체모델결과!$A$2:$I$910,MATCH(GLM2차!$A74&amp;"_"&amp;GLM2차!Y$3,전체모델결과!$A$2:$A$910,0),8)</f>
        <v>224809.05918594907</v>
      </c>
      <c r="Z74" s="8">
        <f>INDEX(전체모델결과!$A$2:$I$910,MATCH(GLM2차!$A74&amp;"_"&amp;GLM2차!Z$3,전체모델결과!$A$2:$A$910,0),8)</f>
        <v>223483.77956322994</v>
      </c>
      <c r="AA74" s="8">
        <f>INDEX(전체모델결과!$A$2:$I$910,MATCH(GLM2차!$A74&amp;"_"&amp;GLM2차!AA$3,전체모델결과!$A$2:$A$910,0),8)</f>
        <v>222415.76373189912</v>
      </c>
      <c r="AB74" s="8">
        <f>INDEX(전체모델결과!$A$2:$I$910,MATCH(GLM2차!$A74&amp;"_"&amp;GLM2차!AB$3,전체모델결과!$A$2:$A$910,0),8)</f>
        <v>221601.38961132354</v>
      </c>
      <c r="AC74" s="8">
        <f>INDEX(전체모델결과!$A$2:$I$910,MATCH(GLM2차!$A74&amp;"_"&amp;GLM2차!AC$3,전체모델결과!$A$2:$A$910,0),8)</f>
        <v>221037.90306316328</v>
      </c>
      <c r="AD74" s="8">
        <f>INDEX(전체모델결과!$A$2:$I$910,MATCH(GLM2차!$A74&amp;"_"&amp;GLM2차!AD$3,전체모델결과!$A$2:$A$910,0),8)</f>
        <v>220723.40236149411</v>
      </c>
      <c r="AE74" s="8">
        <f>INDEX(전체모델결과!$A$2:$I$910,MATCH(GLM2차!$A74&amp;"_"&amp;GLM2차!AE$3,전체모델결과!$A$2:$A$910,0),8)</f>
        <v>220656.82749223945</v>
      </c>
      <c r="AG74" s="3">
        <f>(W74-실제값!W74)^2</f>
        <v>11197736.577360244</v>
      </c>
      <c r="AH74" s="3">
        <f>(X74-실제값!X74)^2</f>
        <v>638851954.69957662</v>
      </c>
      <c r="AI74" s="3">
        <f>(Y74-실제값!Y74)^2</f>
        <v>20660127.145629402</v>
      </c>
      <c r="AJ74" s="3">
        <f>(Z74-실제값!Z74)^2</f>
        <v>1851298.7174321171</v>
      </c>
      <c r="AK74" s="3">
        <f>(AA74-실제값!AA74)^2</f>
        <v>121970563.03894466</v>
      </c>
      <c r="AL74" s="3">
        <f>(AB74-실제값!AB74)^2</f>
        <v>237549578.271615</v>
      </c>
      <c r="AM74" s="3">
        <f>(AC74-실제값!AC74)^2</f>
        <v>192587931.62385422</v>
      </c>
      <c r="AN74" s="3">
        <f>(AD74-실제값!AD74)^2</f>
        <v>89139142.024842709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f>INDEX(전체모델결과!$A$2:$I$910,MATCH(GLM2차!$A75&amp;"_"&amp;GLM2차!W$3,전체모델결과!$A$2:$A$910,0),8)</f>
        <v>252057.20254934463</v>
      </c>
      <c r="X75" s="8">
        <f>INDEX(전체모델결과!$A$2:$I$910,MATCH(GLM2차!$A75&amp;"_"&amp;GLM2차!X$3,전체모델결과!$A$2:$A$910,0),8)</f>
        <v>251199.87438363009</v>
      </c>
      <c r="Y75" s="8">
        <f>INDEX(전체모델결과!$A$2:$I$910,MATCH(GLM2차!$A75&amp;"_"&amp;GLM2차!Y$3,전체모델결과!$A$2:$A$910,0),8)</f>
        <v>250741.42849559631</v>
      </c>
      <c r="Z75" s="8">
        <f>INDEX(전체모델결과!$A$2:$I$910,MATCH(GLM2차!$A75&amp;"_"&amp;GLM2차!Z$3,전체모델결과!$A$2:$A$910,0),8)</f>
        <v>250679.68801046896</v>
      </c>
      <c r="AA75" s="8">
        <f>INDEX(전체모델결과!$A$2:$I$910,MATCH(GLM2차!$A75&amp;"_"&amp;GLM2차!AA$3,전체모델결과!$A$2:$A$910,0),8)</f>
        <v>251014.35996344779</v>
      </c>
      <c r="AB75" s="8">
        <f>INDEX(전체모델결과!$A$2:$I$910,MATCH(GLM2차!$A75&amp;"_"&amp;GLM2차!AB$3,전체모델결과!$A$2:$A$910,0),8)</f>
        <v>251747.03298226043</v>
      </c>
      <c r="AC75" s="8">
        <f>INDEX(전체모델결과!$A$2:$I$910,MATCH(GLM2차!$A75&amp;"_"&amp;GLM2차!AC$3,전체모델결과!$A$2:$A$910,0),8)</f>
        <v>252881.18986189427</v>
      </c>
      <c r="AD75" s="8">
        <f>INDEX(전체모델결과!$A$2:$I$910,MATCH(GLM2차!$A75&amp;"_"&amp;GLM2차!AD$3,전체모델결과!$A$2:$A$910,0),8)</f>
        <v>254422.23517196154</v>
      </c>
      <c r="AE75" s="8">
        <f>INDEX(전체모델결과!$A$2:$I$910,MATCH(GLM2차!$A75&amp;"_"&amp;GLM2차!AE$3,전체모델결과!$A$2:$A$910,0),8)</f>
        <v>256377.53820253786</v>
      </c>
      <c r="AG75" s="3">
        <f>(W75-실제값!W75)^2</f>
        <v>4106478.1527611474</v>
      </c>
      <c r="AH75" s="3">
        <f>(X75-실제값!X75)^2</f>
        <v>8474549.5299492143</v>
      </c>
      <c r="AI75" s="3">
        <f>(Y75-실제값!Y75)^2</f>
        <v>497356221.94538766</v>
      </c>
      <c r="AJ75" s="3">
        <f>(Z75-실제값!Z75)^2</f>
        <v>235343236.92427689</v>
      </c>
      <c r="AK75" s="3">
        <f>(AA75-실제값!AA75)^2</f>
        <v>14915326.454394227</v>
      </c>
      <c r="AL75" s="3">
        <f>(AB75-실제값!AB75)^2</f>
        <v>8259323.4657675643</v>
      </c>
      <c r="AM75" s="3">
        <f>(AC75-실제값!AC75)^2</f>
        <v>1306539.597481841</v>
      </c>
      <c r="AN75" s="3">
        <f>(AD75-실제값!AD75)^2</f>
        <v>19941621.758835118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f>INDEX(전체모델결과!$A$2:$I$910,MATCH(GLM2차!$A76&amp;"_"&amp;GLM2차!W$3,전체모델결과!$A$2:$A$910,0),8)</f>
        <v>274367.08252161258</v>
      </c>
      <c r="X76" s="8">
        <f>INDEX(전체모델결과!$A$2:$I$910,MATCH(GLM2차!$A76&amp;"_"&amp;GLM2차!X$3,전체모델결과!$A$2:$A$910,0),8)</f>
        <v>272665.1601526264</v>
      </c>
      <c r="Y76" s="8">
        <f>INDEX(전체모델결과!$A$2:$I$910,MATCH(GLM2차!$A76&amp;"_"&amp;GLM2차!Y$3,전체모델결과!$A$2:$A$910,0),8)</f>
        <v>271316.21170125029</v>
      </c>
      <c r="Z76" s="8">
        <f>INDEX(전체모델결과!$A$2:$I$910,MATCH(GLM2차!$A76&amp;"_"&amp;GLM2차!Z$3,전체모델결과!$A$2:$A$910,0),8)</f>
        <v>270315.09013833606</v>
      </c>
      <c r="AA76" s="8">
        <f>INDEX(전체모델결과!$A$2:$I$910,MATCH(GLM2차!$A76&amp;"_"&amp;GLM2차!AA$3,전체모델결과!$A$2:$A$910,0),8)</f>
        <v>269657.9865558992</v>
      </c>
      <c r="AB76" s="8">
        <f>INDEX(전체모델결과!$A$2:$I$910,MATCH(GLM2차!$A76&amp;"_"&amp;GLM2차!AB$3,전체모델결과!$A$2:$A$910,0),8)</f>
        <v>269342.40600522334</v>
      </c>
      <c r="AC76" s="8">
        <f>INDEX(전체모델결과!$A$2:$I$910,MATCH(GLM2차!$A76&amp;"_"&amp;GLM2차!AC$3,전체모델결과!$A$2:$A$910,0),8)</f>
        <v>269367.15169996762</v>
      </c>
      <c r="AD76" s="8">
        <f>INDEX(전체모델결과!$A$2:$I$910,MATCH(GLM2차!$A76&amp;"_"&amp;GLM2차!AD$3,전체모델결과!$A$2:$A$910,0),8)</f>
        <v>269732.31745047309</v>
      </c>
      <c r="AE76" s="8">
        <f>INDEX(전체모델결과!$A$2:$I$910,MATCH(GLM2차!$A76&amp;"_"&amp;GLM2차!AE$3,전체모델결과!$A$2:$A$910,0),8)</f>
        <v>270439.28825525823</v>
      </c>
      <c r="AG76" s="3">
        <f>(W76-실제값!W76)^2</f>
        <v>35519713.144249126</v>
      </c>
      <c r="AH76" s="3">
        <f>(X76-실제값!X76)^2</f>
        <v>20507586.958948173</v>
      </c>
      <c r="AI76" s="3">
        <f>(Y76-실제값!Y76)^2</f>
        <v>9328878.377824178</v>
      </c>
      <c r="AJ76" s="3">
        <f>(Z76-실제값!Z76)^2</f>
        <v>437555179.23863631</v>
      </c>
      <c r="AK76" s="3">
        <f>(AA76-실제값!AA76)^2</f>
        <v>86576090.474525854</v>
      </c>
      <c r="AL76" s="3">
        <f>(AB76-실제값!AB76)^2</f>
        <v>6025545.8264780324</v>
      </c>
      <c r="AM76" s="3">
        <f>(AC76-실제값!AC76)^2</f>
        <v>229347.4466018019</v>
      </c>
      <c r="AN76" s="3">
        <f>(AD76-실제값!AD76)^2</f>
        <v>1411564.3663062297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f>INDEX(전체모델결과!$A$2:$I$910,MATCH(GLM2차!$A77&amp;"_"&amp;GLM2차!W$3,전체모델결과!$A$2:$A$910,0),8)</f>
        <v>293190.34220054158</v>
      </c>
      <c r="X77" s="8">
        <f>INDEX(전체모델결과!$A$2:$I$910,MATCH(GLM2차!$A77&amp;"_"&amp;GLM2차!X$3,전체모델결과!$A$2:$A$910,0),8)</f>
        <v>289897.55310826411</v>
      </c>
      <c r="Y77" s="8">
        <f>INDEX(전체모델결과!$A$2:$I$910,MATCH(GLM2차!$A77&amp;"_"&amp;GLM2차!Y$3,전체모델결과!$A$2:$A$910,0),8)</f>
        <v>286868.10178096674</v>
      </c>
      <c r="Z77" s="8">
        <f>INDEX(전체모델결과!$A$2:$I$910,MATCH(GLM2차!$A77&amp;"_"&amp;GLM2차!Z$3,전체모델결과!$A$2:$A$910,0),8)</f>
        <v>284094.47669157624</v>
      </c>
      <c r="AA77" s="8">
        <f>INDEX(전체모델결과!$A$2:$I$910,MATCH(GLM2차!$A77&amp;"_"&amp;GLM2차!AA$3,전체모델결과!$A$2:$A$910,0),8)</f>
        <v>281569.84494264465</v>
      </c>
      <c r="AB77" s="8">
        <f>INDEX(전체모델결과!$A$2:$I$910,MATCH(GLM2차!$A77&amp;"_"&amp;GLM2차!AB$3,전체모델결과!$A$2:$A$910,0),8)</f>
        <v>279288.02421891043</v>
      </c>
      <c r="AC77" s="8">
        <f>INDEX(전체모델결과!$A$2:$I$910,MATCH(GLM2차!$A77&amp;"_"&amp;GLM2차!AC$3,전체모델결과!$A$2:$A$910,0),8)</f>
        <v>277243.45755946817</v>
      </c>
      <c r="AD77" s="8">
        <f>INDEX(전체모델결과!$A$2:$I$910,MATCH(GLM2차!$A77&amp;"_"&amp;GLM2차!AD$3,전체모델결과!$A$2:$A$910,0),8)</f>
        <v>275431.19080421719</v>
      </c>
      <c r="AE77" s="8">
        <f>INDEX(전체모델결과!$A$2:$I$910,MATCH(GLM2차!$A77&amp;"_"&amp;GLM2차!AE$3,전체모델결과!$A$2:$A$910,0),8)</f>
        <v>273846.85258380487</v>
      </c>
      <c r="AG77" s="3">
        <f>(W77-실제값!W77)^2</f>
        <v>305073726.16354692</v>
      </c>
      <c r="AH77" s="3">
        <f>(X77-실제값!X77)^2</f>
        <v>4089432.0309829172</v>
      </c>
      <c r="AI77" s="3">
        <f>(Y77-실제값!Y77)^2</f>
        <v>22878506.438591283</v>
      </c>
      <c r="AJ77" s="3">
        <f>(Z77-실제값!Z77)^2</f>
        <v>90795313.157702982</v>
      </c>
      <c r="AK77" s="3">
        <f>(AA77-실제값!AA77)^2</f>
        <v>1457566642.4418855</v>
      </c>
      <c r="AL77" s="3">
        <f>(AB77-실제값!AB77)^2</f>
        <v>5848591.4492623648</v>
      </c>
      <c r="AM77" s="3">
        <f>(AC77-실제값!AC77)^2</f>
        <v>154656446.02274534</v>
      </c>
      <c r="AN77" s="3">
        <f>(AD77-실제값!AD77)^2</f>
        <v>132641534.2953711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f>INDEX(전체모델결과!$A$2:$I$910,MATCH(GLM2차!$A78&amp;"_"&amp;GLM2차!W$3,전체모델결과!$A$2:$A$910,0),8)</f>
        <v>317253.70414722856</v>
      </c>
      <c r="X78" s="8">
        <f>INDEX(전체모델결과!$A$2:$I$910,MATCH(GLM2차!$A78&amp;"_"&amp;GLM2차!X$3,전체모델결과!$A$2:$A$910,0),8)</f>
        <v>313571.25966485654</v>
      </c>
      <c r="Y78" s="8">
        <f>INDEX(전체모델결과!$A$2:$I$910,MATCH(GLM2차!$A78&amp;"_"&amp;GLM2차!Y$3,전체모델결과!$A$2:$A$910,0),8)</f>
        <v>310171.50660454639</v>
      </c>
      <c r="Z78" s="8">
        <f>INDEX(전체모델결과!$A$2:$I$910,MATCH(GLM2차!$A78&amp;"_"&amp;GLM2차!Z$3,전체모델결과!$A$2:$A$910,0),8)</f>
        <v>307046.14438761881</v>
      </c>
      <c r="AA78" s="8">
        <f>INDEX(전체모델결과!$A$2:$I$910,MATCH(GLM2차!$A78&amp;"_"&amp;GLM2차!AA$3,전체모델결과!$A$2:$A$910,0),8)</f>
        <v>304187.59326993598</v>
      </c>
      <c r="AB78" s="8">
        <f>INDEX(전체모델결과!$A$2:$I$910,MATCH(GLM2차!$A78&amp;"_"&amp;GLM2차!AB$3,전체모델결과!$A$2:$A$910,0),8)</f>
        <v>301588.96371712169</v>
      </c>
      <c r="AC78" s="8">
        <f>INDEX(전체모델결과!$A$2:$I$910,MATCH(GLM2차!$A78&amp;"_"&amp;GLM2차!AC$3,전체모델결과!$A$2:$A$910,0),8)</f>
        <v>299244.0287382041</v>
      </c>
      <c r="AD78" s="8">
        <f>INDEX(전체모델결과!$A$2:$I$910,MATCH(GLM2차!$A78&amp;"_"&amp;GLM2차!AD$3,전체모델결과!$A$2:$A$910,0),8)</f>
        <v>297147.19901774253</v>
      </c>
      <c r="AE78" s="8">
        <f>INDEX(전체모델결과!$A$2:$I$910,MATCH(GLM2차!$A78&amp;"_"&amp;GLM2차!AE$3,전체모델결과!$A$2:$A$910,0),8)</f>
        <v>295293.50071307004</v>
      </c>
      <c r="AG78" s="3">
        <f>(W78-실제값!W78)^2</f>
        <v>407227782.0750978</v>
      </c>
      <c r="AH78" s="3">
        <f>(X78-실제값!X78)^2</f>
        <v>764921053.93377459</v>
      </c>
      <c r="AI78" s="3">
        <f>(Y78-실제값!Y78)^2</f>
        <v>42732303.937604696</v>
      </c>
      <c r="AJ78" s="3">
        <f>(Z78-실제값!Z78)^2</f>
        <v>20508965.329069719</v>
      </c>
      <c r="AK78" s="3">
        <f>(AA78-실제값!AA78)^2</f>
        <v>902969066.45540214</v>
      </c>
      <c r="AL78" s="3">
        <f>(AB78-실제값!AB78)^2</f>
        <v>2399754029.4156771</v>
      </c>
      <c r="AM78" s="3">
        <f>(AC78-실제값!AC78)^2</f>
        <v>785899.49085523491</v>
      </c>
      <c r="AN78" s="3">
        <f>(AD78-실제값!AD78)^2</f>
        <v>211072161.39884019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f>INDEX(전체모델결과!$A$2:$I$910,MATCH(GLM2차!$A79&amp;"_"&amp;GLM2차!W$3,전체모델결과!$A$2:$A$910,0),8)</f>
        <v>346480.1768539116</v>
      </c>
      <c r="X79" s="8">
        <f>INDEX(전체모델결과!$A$2:$I$910,MATCH(GLM2차!$A79&amp;"_"&amp;GLM2차!X$3,전체모델결과!$A$2:$A$910,0),8)</f>
        <v>341673.2126882007</v>
      </c>
      <c r="Y79" s="8">
        <f>INDEX(전체모델결과!$A$2:$I$910,MATCH(GLM2차!$A79&amp;"_"&amp;GLM2차!Y$3,전체모델결과!$A$2:$A$910,0),8)</f>
        <v>337128.60474521987</v>
      </c>
      <c r="Z79" s="8">
        <f>INDEX(전체모델결과!$A$2:$I$910,MATCH(GLM2차!$A79&amp;"_"&amp;GLM2차!Z$3,전체모델결과!$A$2:$A$910,0),8)</f>
        <v>332837.6201722995</v>
      </c>
      <c r="AA79" s="8">
        <f>INDEX(전체모델결과!$A$2:$I$910,MATCH(GLM2차!$A79&amp;"_"&amp;GLM2차!AA$3,전체모델결과!$A$2:$A$910,0),8)</f>
        <v>328792.07878437598</v>
      </c>
      <c r="AB79" s="8">
        <f>INDEX(전체모델결과!$A$2:$I$910,MATCH(GLM2차!$A79&amp;"_"&amp;GLM2차!AB$3,전체모델결과!$A$2:$A$910,0),8)</f>
        <v>324984.32714418718</v>
      </c>
      <c r="AC79" s="8">
        <f>INDEX(전체모델결과!$A$2:$I$910,MATCH(GLM2차!$A79&amp;"_"&amp;GLM2차!AC$3,전체모델결과!$A$2:$A$910,0),8)</f>
        <v>321407.21448698896</v>
      </c>
      <c r="AD79" s="8">
        <f>INDEX(전체모델결과!$A$2:$I$910,MATCH(GLM2차!$A79&amp;"_"&amp;GLM2차!AD$3,전체모델결과!$A$2:$A$910,0),8)</f>
        <v>318054.07038052415</v>
      </c>
      <c r="AE79" s="8">
        <f>INDEX(전체모델결과!$A$2:$I$910,MATCH(GLM2차!$A79&amp;"_"&amp;GLM2차!AE$3,전체모델결과!$A$2:$A$910,0),8)</f>
        <v>314918.68402635038</v>
      </c>
      <c r="AG79" s="3">
        <f>(W79-실제값!W79)^2</f>
        <v>358468177.51730353</v>
      </c>
      <c r="AH79" s="3">
        <f>(X79-실제값!X79)^2</f>
        <v>504927157.84931833</v>
      </c>
      <c r="AI79" s="3">
        <f>(Y79-실제값!Y79)^2</f>
        <v>1089476948.548285</v>
      </c>
      <c r="AJ79" s="3">
        <f>(Z79-실제값!Z79)^2</f>
        <v>42392053.834969342</v>
      </c>
      <c r="AK79" s="3">
        <f>(AA79-실제값!AA79)^2</f>
        <v>395630994.07766831</v>
      </c>
      <c r="AL79" s="3">
        <f>(AB79-실제값!AB79)^2</f>
        <v>1640069503.7857454</v>
      </c>
      <c r="AM79" s="3">
        <f>(AC79-실제값!AC79)^2</f>
        <v>3773506673.0672221</v>
      </c>
      <c r="AN79" s="3">
        <f>(AD79-실제값!AD79)^2</f>
        <v>41717192.684525654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f>INDEX(전체모델결과!$A$2:$I$910,MATCH(GLM2차!$A80&amp;"_"&amp;GLM2차!W$3,전체모델결과!$A$2:$A$910,0),8)</f>
        <v>379506.87875993329</v>
      </c>
      <c r="X80" s="8">
        <f>INDEX(전체모델결과!$A$2:$I$910,MATCH(GLM2차!$A80&amp;"_"&amp;GLM2차!X$3,전체모델결과!$A$2:$A$910,0),8)</f>
        <v>374826.11943685444</v>
      </c>
      <c r="Y80" s="8">
        <f>INDEX(전체모델결과!$A$2:$I$910,MATCH(GLM2차!$A80&amp;"_"&amp;GLM2차!Y$3,전체모델결과!$A$2:$A$910,0),8)</f>
        <v>370472.54497106309</v>
      </c>
      <c r="Z80" s="8">
        <f>INDEX(전체모델결과!$A$2:$I$910,MATCH(GLM2차!$A80&amp;"_"&amp;GLM2차!Z$3,전체모델결과!$A$2:$A$910,0),8)</f>
        <v>366436.05441973405</v>
      </c>
      <c r="AA80" s="8">
        <f>INDEX(전체모델결과!$A$2:$I$910,MATCH(GLM2차!$A80&amp;"_"&amp;GLM2차!AA$3,전체모델결과!$A$2:$A$910,0),8)</f>
        <v>362707.34905865183</v>
      </c>
      <c r="AB80" s="8">
        <f>INDEX(전체모델결과!$A$2:$I$910,MATCH(GLM2차!$A80&amp;"_"&amp;GLM2차!AB$3,전체모델결과!$A$2:$A$910,0),8)</f>
        <v>359277.89670866489</v>
      </c>
      <c r="AC80" s="8">
        <f>INDEX(전체모델결과!$A$2:$I$910,MATCH(GLM2차!$A80&amp;"_"&amp;GLM2차!AC$3,전체모델결과!$A$2:$A$910,0),8)</f>
        <v>356139.89921677014</v>
      </c>
      <c r="AD80" s="8">
        <f>INDEX(전체모델결과!$A$2:$I$910,MATCH(GLM2차!$A80&amp;"_"&amp;GLM2차!AD$3,전체모델결과!$A$2:$A$910,0),8)</f>
        <v>353286.26291242411</v>
      </c>
      <c r="AE80" s="8">
        <f>INDEX(전체모델결과!$A$2:$I$910,MATCH(GLM2차!$A80&amp;"_"&amp;GLM2차!AE$3,전체모델결과!$A$2:$A$910,0),8)</f>
        <v>350710.57188781322</v>
      </c>
      <c r="AG80" s="3">
        <f>(W80-실제값!W80)^2</f>
        <v>119016764.73726575</v>
      </c>
      <c r="AH80" s="3">
        <f>(X80-실제값!X80)^2</f>
        <v>320000292.67209876</v>
      </c>
      <c r="AI80" s="3">
        <f>(Y80-실제값!Y80)^2</f>
        <v>851881978.18384528</v>
      </c>
      <c r="AJ80" s="3">
        <f>(Z80-실제값!Z80)^2</f>
        <v>839672691.90219367</v>
      </c>
      <c r="AK80" s="3">
        <f>(AA80-실제값!AA80)^2</f>
        <v>367957005.66531539</v>
      </c>
      <c r="AL80" s="3">
        <f>(AB80-실제값!AB80)^2</f>
        <v>477382291.87514269</v>
      </c>
      <c r="AM80" s="3">
        <f>(AC80-실제값!AC80)^2</f>
        <v>1646926644.034157</v>
      </c>
      <c r="AN80" s="3">
        <f>(AD80-실제값!AD80)^2</f>
        <v>2938135996.028419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f>INDEX(전체모델결과!$A$2:$I$910,MATCH(GLM2차!$A81&amp;"_"&amp;GLM2차!W$3,전체모델결과!$A$2:$A$910,0),8)</f>
        <v>419914.95348928787</v>
      </c>
      <c r="X81" s="8">
        <f>INDEX(전체모델결과!$A$2:$I$910,MATCH(GLM2차!$A81&amp;"_"&amp;GLM2차!X$3,전체모델결과!$A$2:$A$910,0),8)</f>
        <v>414955.84416607203</v>
      </c>
      <c r="Y81" s="8">
        <f>INDEX(전체모델결과!$A$2:$I$910,MATCH(GLM2차!$A81&amp;"_"&amp;GLM2차!Y$3,전체모델결과!$A$2:$A$910,0),8)</f>
        <v>410359.20286666538</v>
      </c>
      <c r="Z81" s="8">
        <f>INDEX(전체모델결과!$A$2:$I$910,MATCH(GLM2차!$A81&amp;"_"&amp;GLM2차!Z$3,전체모델결과!$A$2:$A$910,0),8)</f>
        <v>406114.23875155242</v>
      </c>
      <c r="AA81" s="8">
        <f>INDEX(전체모델결과!$A$2:$I$910,MATCH(GLM2차!$A81&amp;"_"&amp;GLM2차!AA$3,전체모델결과!$A$2:$A$910,0),8)</f>
        <v>402211.05434513168</v>
      </c>
      <c r="AB81" s="8">
        <f>INDEX(전체모델결과!$A$2:$I$910,MATCH(GLM2차!$A81&amp;"_"&amp;GLM2차!AB$3,전체모델결과!$A$2:$A$910,0),8)</f>
        <v>398640.6070979262</v>
      </c>
      <c r="AC81" s="8">
        <f>INDEX(전체모델결과!$A$2:$I$910,MATCH(GLM2차!$A81&amp;"_"&amp;GLM2차!AC$3,전체모델결과!$A$2:$A$910,0),8)</f>
        <v>395394.67448487558</v>
      </c>
      <c r="AD81" s="8">
        <f>INDEX(전체모델결과!$A$2:$I$910,MATCH(GLM2차!$A81&amp;"_"&amp;GLM2차!AD$3,전체모델결과!$A$2:$A$910,0),8)</f>
        <v>392465.82245319331</v>
      </c>
      <c r="AE81" s="8">
        <f>INDEX(전체모델결과!$A$2:$I$910,MATCH(GLM2차!$A81&amp;"_"&amp;GLM2차!AE$3,전체모델결과!$A$2:$A$910,0),8)</f>
        <v>389847.37704749778</v>
      </c>
      <c r="AG81" s="3">
        <f>(W81-실제값!W81)^2</f>
        <v>62599953.540779494</v>
      </c>
      <c r="AH81" s="3">
        <f>(X81-실제값!X81)^2</f>
        <v>153770100.52988601</v>
      </c>
      <c r="AI81" s="3">
        <f>(Y81-실제값!Y81)^2</f>
        <v>538211319.60249424</v>
      </c>
      <c r="AJ81" s="3">
        <f>(Z81-실제값!Z81)^2</f>
        <v>552524519.59352052</v>
      </c>
      <c r="AK81" s="3">
        <f>(AA81-실제값!AA81)^2</f>
        <v>2552460159.3127332</v>
      </c>
      <c r="AL81" s="3">
        <f>(AB81-실제값!AB81)^2</f>
        <v>157093341.55681583</v>
      </c>
      <c r="AM81" s="3">
        <f>(AC81-실제값!AC81)^2</f>
        <v>639303390.77161229</v>
      </c>
      <c r="AN81" s="3">
        <f>(AD81-실제값!AD81)^2</f>
        <v>1218081373.6068168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f>INDEX(전체모델결과!$A$2:$I$910,MATCH(GLM2차!$A82&amp;"_"&amp;GLM2차!W$3,전체모델결과!$A$2:$A$910,0),8)</f>
        <v>454700.99832505092</v>
      </c>
      <c r="X82" s="8">
        <f>INDEX(전체모델결과!$A$2:$I$910,MATCH(GLM2차!$A82&amp;"_"&amp;GLM2차!X$3,전체모델결과!$A$2:$A$910,0),8)</f>
        <v>447792.71393526724</v>
      </c>
      <c r="Y82" s="8">
        <f>INDEX(전체모델결과!$A$2:$I$910,MATCH(GLM2차!$A82&amp;"_"&amp;GLM2차!Y$3,전체모델결과!$A$2:$A$910,0),8)</f>
        <v>441186.36998552445</v>
      </c>
      <c r="Z82" s="8">
        <f>INDEX(전체모델결과!$A$2:$I$910,MATCH(GLM2차!$A82&amp;"_"&amp;GLM2차!Z$3,전체모델결과!$A$2:$A$910,0),8)</f>
        <v>434871.65355507866</v>
      </c>
      <c r="AA82" s="8">
        <f>INDEX(전체모델결과!$A$2:$I$910,MATCH(GLM2차!$A82&amp;"_"&amp;GLM2차!AA$3,전체모델결과!$A$2:$A$910,0),8)</f>
        <v>428838.78958190576</v>
      </c>
      <c r="AB82" s="8">
        <f>INDEX(전체모델결과!$A$2:$I$910,MATCH(GLM2차!$A82&amp;"_"&amp;GLM2차!AB$3,전체모델결과!$A$2:$A$910,0),8)</f>
        <v>423078.515820375</v>
      </c>
      <c r="AC82" s="8">
        <f>INDEX(전체모델결과!$A$2:$I$910,MATCH(GLM2차!$A82&amp;"_"&amp;GLM2차!AC$3,전체모델결과!$A$2:$A$910,0),8)</f>
        <v>417582.05929102434</v>
      </c>
      <c r="AD82" s="8">
        <f>INDEX(전체모델결과!$A$2:$I$910,MATCH(GLM2차!$A82&amp;"_"&amp;GLM2차!AD$3,전체모델결과!$A$2:$A$910,0),8)</f>
        <v>412341.11413586157</v>
      </c>
      <c r="AE82" s="8">
        <f>INDEX(전체모델결과!$A$2:$I$910,MATCH(GLM2차!$A82&amp;"_"&amp;GLM2차!AE$3,전체모델결과!$A$2:$A$910,0),8)</f>
        <v>407347.82080372644</v>
      </c>
      <c r="AG82" s="3">
        <f>(W82-실제값!W82)^2</f>
        <v>210027411.82286471</v>
      </c>
      <c r="AH82" s="3">
        <f>(X82-실제값!X82)^2</f>
        <v>408439464.80382526</v>
      </c>
      <c r="AI82" s="3">
        <f>(Y82-실제값!Y82)^2</f>
        <v>349652597.89420086</v>
      </c>
      <c r="AJ82" s="3">
        <f>(Z82-실제값!Z82)^2</f>
        <v>720451594.79359722</v>
      </c>
      <c r="AK82" s="3">
        <f>(AA82-실제값!AA82)^2</f>
        <v>4545219920.2890644</v>
      </c>
      <c r="AL82" s="3">
        <f>(AB82-실제값!AB82)^2</f>
        <v>4457963926.1677427</v>
      </c>
      <c r="AM82" s="3">
        <f>(AC82-실제값!AC82)^2</f>
        <v>1720765248.1660769</v>
      </c>
      <c r="AN82" s="3">
        <f>(AD82-실제값!AD82)^2</f>
        <v>1650194513.5243201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f>INDEX(전체모델결과!$A$2:$I$910,MATCH(GLM2차!$A83&amp;"_"&amp;GLM2차!W$3,전체모델결과!$A$2:$A$910,0),8)</f>
        <v>491753.66127768072</v>
      </c>
      <c r="X83" s="8">
        <f>INDEX(전체모델결과!$A$2:$I$910,MATCH(GLM2차!$A83&amp;"_"&amp;GLM2차!X$3,전체모델결과!$A$2:$A$910,0),8)</f>
        <v>482042.75519075559</v>
      </c>
      <c r="Y83" s="8">
        <f>INDEX(전체모델결과!$A$2:$I$910,MATCH(GLM2차!$A83&amp;"_"&amp;GLM2차!Y$3,전체모델결과!$A$2:$A$910,0),8)</f>
        <v>472539.75499860791</v>
      </c>
      <c r="Z83" s="8">
        <f>INDEX(전체모델결과!$A$2:$I$910,MATCH(GLM2차!$A83&amp;"_"&amp;GLM2차!Z$3,전체모델결과!$A$2:$A$910,0),8)</f>
        <v>463239.91926049464</v>
      </c>
      <c r="AA83" s="8">
        <f>INDEX(전체모델결과!$A$2:$I$910,MATCH(GLM2차!$A83&amp;"_"&amp;GLM2차!AA$3,전체모델결과!$A$2:$A$910,0),8)</f>
        <v>454138.62054242572</v>
      </c>
      <c r="AB83" s="8">
        <f>INDEX(전체모델결과!$A$2:$I$910,MATCH(GLM2차!$A83&amp;"_"&amp;GLM2차!AB$3,전체모델결과!$A$2:$A$910,0),8)</f>
        <v>445231.34254750528</v>
      </c>
      <c r="AC83" s="8">
        <f>INDEX(전체모델결과!$A$2:$I$910,MATCH(GLM2차!$A83&amp;"_"&amp;GLM2차!AC$3,전체모델결과!$A$2:$A$910,0),8)</f>
        <v>436513.67732136446</v>
      </c>
      <c r="AD83" s="8">
        <f>INDEX(전체모델결과!$A$2:$I$910,MATCH(GLM2차!$A83&amp;"_"&amp;GLM2차!AD$3,전체모델결과!$A$2:$A$910,0),8)</f>
        <v>427981.32253084052</v>
      </c>
      <c r="AE83" s="8">
        <f>INDEX(전체모델결과!$A$2:$I$910,MATCH(GLM2차!$A83&amp;"_"&amp;GLM2차!AE$3,전체모델결과!$A$2:$A$910,0),8)</f>
        <v>419630.07881387055</v>
      </c>
      <c r="AG83" s="3">
        <f>(W83-실제값!W83)^2</f>
        <v>638667683.20821261</v>
      </c>
      <c r="AH83" s="3">
        <f>(X83-실제값!X83)^2</f>
        <v>2036202735.1599052</v>
      </c>
      <c r="AI83" s="3">
        <f>(Y83-실제값!Y83)^2</f>
        <v>1540762083.7145193</v>
      </c>
      <c r="AJ83" s="3">
        <f>(Z83-실제값!Z83)^2</f>
        <v>1471848311.6758785</v>
      </c>
      <c r="AK83" s="3">
        <f>(AA83-실제값!AA83)^2</f>
        <v>5155745743.2792664</v>
      </c>
      <c r="AL83" s="3">
        <f>(AB83-실제값!AB83)^2</f>
        <v>9336790208.7518616</v>
      </c>
      <c r="AM83" s="3">
        <f>(AC83-실제값!AC83)^2</f>
        <v>10143140519.325733</v>
      </c>
      <c r="AN83" s="3">
        <f>(AD83-실제값!AD83)^2</f>
        <v>5727651338.2902136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f>INDEX(전체모델결과!$A$2:$I$910,MATCH(GLM2차!$A84&amp;"_"&amp;GLM2차!W$3,전체모델결과!$A$2:$A$910,0),8)</f>
        <v>550865.36344653717</v>
      </c>
      <c r="X84" s="8">
        <f>INDEX(전체모델결과!$A$2:$I$910,MATCH(GLM2차!$A84&amp;"_"&amp;GLM2차!X$3,전체모델결과!$A$2:$A$910,0),8)</f>
        <v>537501.45601253677</v>
      </c>
      <c r="Y84" s="8">
        <f>INDEX(전체모델결과!$A$2:$I$910,MATCH(GLM2차!$A84&amp;"_"&amp;GLM2차!Y$3,전체모델결과!$A$2:$A$910,0),8)</f>
        <v>524320.81291288661</v>
      </c>
      <c r="Z84" s="8">
        <f>INDEX(전체모델결과!$A$2:$I$910,MATCH(GLM2차!$A84&amp;"_"&amp;GLM2차!Z$3,전체모델결과!$A$2:$A$910,0),8)</f>
        <v>511325.93750595726</v>
      </c>
      <c r="AA84" s="8">
        <f>INDEX(전체모델결과!$A$2:$I$910,MATCH(GLM2차!$A84&amp;"_"&amp;GLM2차!AA$3,전체모델결과!$A$2:$A$910,0),8)</f>
        <v>498519.12352780194</v>
      </c>
      <c r="AB84" s="8">
        <f>INDEX(전체모델결과!$A$2:$I$910,MATCH(GLM2차!$A84&amp;"_"&amp;GLM2차!AB$3,전체모델결과!$A$2:$A$910,0),8)</f>
        <v>485902.45785212365</v>
      </c>
      <c r="AC84" s="8">
        <f>INDEX(전체모델결과!$A$2:$I$910,MATCH(GLM2차!$A84&amp;"_"&amp;GLM2차!AC$3,전체모델결과!$A$2:$A$910,0),8)</f>
        <v>473477.82345664618</v>
      </c>
      <c r="AD84" s="8">
        <f>INDEX(전체모델결과!$A$2:$I$910,MATCH(GLM2차!$A84&amp;"_"&amp;GLM2차!AD$3,전체모델결과!$A$2:$A$910,0),8)</f>
        <v>461246.90258374129</v>
      </c>
      <c r="AE84" s="8">
        <f>INDEX(전체모델결과!$A$2:$I$910,MATCH(GLM2차!$A84&amp;"_"&amp;GLM2차!AE$3,전체모델결과!$A$2:$A$910,0),8)</f>
        <v>449211.18008891738</v>
      </c>
      <c r="AG84" s="3">
        <f>(W84-실제값!W84)^2</f>
        <v>308118922.97920376</v>
      </c>
      <c r="AH84" s="3">
        <f>(X84-실제값!X84)^2</f>
        <v>1192658201.238569</v>
      </c>
      <c r="AI84" s="3">
        <f>(Y84-실제값!Y84)^2</f>
        <v>2287897307.712667</v>
      </c>
      <c r="AJ84" s="3">
        <f>(Z84-실제값!Z84)^2</f>
        <v>1852031069.3663754</v>
      </c>
      <c r="AK84" s="3">
        <f>(AA84-실제값!AA84)^2</f>
        <v>6217171476.4631376</v>
      </c>
      <c r="AL84" s="3">
        <f>(AB84-실제값!AB84)^2</f>
        <v>9497420188.0313873</v>
      </c>
      <c r="AM84" s="3">
        <f>(AC84-실제값!AC84)^2</f>
        <v>15216306243.139723</v>
      </c>
      <c r="AN84" s="3">
        <f>(AD84-실제값!AD84)^2</f>
        <v>16907792227.451061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f>INDEX(전체모델결과!$A$2:$I$910,MATCH(GLM2차!$A85&amp;"_"&amp;GLM2차!W$3,전체모델결과!$A$2:$A$910,0),8)</f>
        <v>613658.81738334091</v>
      </c>
      <c r="X85" s="8">
        <f>INDEX(전체모델결과!$A$2:$I$910,MATCH(GLM2차!$A85&amp;"_"&amp;GLM2차!X$3,전체모델결과!$A$2:$A$910,0),8)</f>
        <v>598712.16363613226</v>
      </c>
      <c r="Y85" s="8">
        <f>INDEX(전체모델결과!$A$2:$I$910,MATCH(GLM2차!$A85&amp;"_"&amp;GLM2차!Y$3,전체모델결과!$A$2:$A$910,0),8)</f>
        <v>583934.21326765697</v>
      </c>
      <c r="Z85" s="8">
        <f>INDEX(전체모델결과!$A$2:$I$910,MATCH(GLM2차!$A85&amp;"_"&amp;GLM2차!Z$3,전체모델결과!$A$2:$A$910,0),8)</f>
        <v>569330.56438827026</v>
      </c>
      <c r="AA85" s="8">
        <f>INDEX(전체모델결과!$A$2:$I$910,MATCH(GLM2차!$A85&amp;"_"&amp;GLM2차!AA$3,전체모델결과!$A$2:$A$910,0),8)</f>
        <v>554906.5033434449</v>
      </c>
      <c r="AB85" s="8">
        <f>INDEX(전체모델결과!$A$2:$I$910,MATCH(GLM2차!$A85&amp;"_"&amp;GLM2차!AB$3,전체모델결과!$A$2:$A$910,0),8)</f>
        <v>540667.00552887726</v>
      </c>
      <c r="AC85" s="8">
        <f>INDEX(전체모델결과!$A$2:$I$910,MATCH(GLM2차!$A85&amp;"_"&amp;GLM2차!AC$3,전체모델결과!$A$2:$A$910,0),8)</f>
        <v>526616.73669577984</v>
      </c>
      <c r="AD85" s="8">
        <f>INDEX(전체모델결과!$A$2:$I$910,MATCH(GLM2차!$A85&amp;"_"&amp;GLM2차!AD$3,전체모델결과!$A$2:$A$910,0),8)</f>
        <v>512760.05473682238</v>
      </c>
      <c r="AE85" s="8">
        <f>INDEX(전체모델결과!$A$2:$I$910,MATCH(GLM2차!$A85&amp;"_"&amp;GLM2차!AE$3,전체모델결과!$A$2:$A$910,0),8)</f>
        <v>499101.01193136949</v>
      </c>
      <c r="AG85" s="3">
        <f>(W85-실제값!W85)^2</f>
        <v>711631297.65402687</v>
      </c>
      <c r="AH85" s="3">
        <f>(X85-실제값!X85)^2</f>
        <v>895410630.31770158</v>
      </c>
      <c r="AI85" s="3">
        <f>(Y85-실제값!Y85)^2</f>
        <v>1502458555.7722461</v>
      </c>
      <c r="AJ85" s="3">
        <f>(Z85-실제값!Z85)^2</f>
        <v>2911164696.5273309</v>
      </c>
      <c r="AK85" s="3">
        <f>(AA85-실제값!AA85)^2</f>
        <v>5896030142.0710173</v>
      </c>
      <c r="AL85" s="3">
        <f>(AB85-실제값!AB85)^2</f>
        <v>9218653396.9975529</v>
      </c>
      <c r="AM85" s="3">
        <f>(AC85-실제값!AC85)^2</f>
        <v>14754326710.478645</v>
      </c>
      <c r="AN85" s="3">
        <f>(AD85-실제값!AD85)^2</f>
        <v>19468672233.343464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f>INDEX(전체모델결과!$A$2:$I$910,MATCH(GLM2차!$A86&amp;"_"&amp;GLM2차!W$3,전체모델결과!$A$2:$A$910,0),8)</f>
        <v>681415.92343974439</v>
      </c>
      <c r="X86" s="8">
        <f>INDEX(전체모델결과!$A$2:$I$910,MATCH(GLM2차!$A86&amp;"_"&amp;GLM2차!X$3,전체모델결과!$A$2:$A$910,0),8)</f>
        <v>664016.78667130123</v>
      </c>
      <c r="Y86" s="8">
        <f>INDEX(전체모델결과!$A$2:$I$910,MATCH(GLM2차!$A86&amp;"_"&amp;GLM2차!Y$3,전체모델결과!$A$2:$A$910,0),8)</f>
        <v>646744.75355586503</v>
      </c>
      <c r="Z86" s="8">
        <f>INDEX(전체모델결과!$A$2:$I$910,MATCH(GLM2차!$A86&amp;"_"&amp;GLM2차!Z$3,전체모델결과!$A$2:$A$910,0),8)</f>
        <v>629613.22977177438</v>
      </c>
      <c r="AA86" s="8">
        <f>INDEX(전체모델결과!$A$2:$I$910,MATCH(GLM2차!$A86&amp;"_"&amp;GLM2차!AA$3,전체모델결과!$A$2:$A$910,0),8)</f>
        <v>612635.06525534659</v>
      </c>
      <c r="AB86" s="8">
        <f>INDEX(전체모델결과!$A$2:$I$910,MATCH(GLM2차!$A86&amp;"_"&amp;GLM2차!AB$3,전체모델결과!$A$2:$A$910,0),8)</f>
        <v>595822.54406323074</v>
      </c>
      <c r="AC86" s="8">
        <f>INDEX(전체모델결과!$A$2:$I$910,MATCH(GLM2차!$A86&amp;"_"&amp;GLM2차!AC$3,전체모델결과!$A$2:$A$910,0),8)</f>
        <v>579187.3758747949</v>
      </c>
      <c r="AD86" s="8">
        <f>INDEX(전체모델결과!$A$2:$I$910,MATCH(GLM2차!$A86&amp;"_"&amp;GLM2차!AD$3,전체모델결과!$A$2:$A$910,0),8)</f>
        <v>562740.68911222799</v>
      </c>
      <c r="AE86" s="8">
        <f>INDEX(전체모델결과!$A$2:$I$910,MATCH(GLM2차!$A86&amp;"_"&amp;GLM2차!AE$3,전체모델결과!$A$2:$A$910,0),8)</f>
        <v>546493.02565666183</v>
      </c>
      <c r="AG86" s="3">
        <f>(W86-실제값!W86)^2</f>
        <v>486775229.99941009</v>
      </c>
      <c r="AH86" s="3">
        <f>(X86-실제값!X86)^2</f>
        <v>2919058288.6853628</v>
      </c>
      <c r="AI86" s="3">
        <f>(Y86-실제값!Y86)^2</f>
        <v>1869796000.3250346</v>
      </c>
      <c r="AJ86" s="3">
        <f>(Z86-실제값!Z86)^2</f>
        <v>2562704716.424417</v>
      </c>
      <c r="AK86" s="3">
        <f>(AA86-실제값!AA86)^2</f>
        <v>9302907997.1909103</v>
      </c>
      <c r="AL86" s="3">
        <f>(AB86-실제값!AB86)^2</f>
        <v>10222513825.416704</v>
      </c>
      <c r="AM86" s="3">
        <f>(AC86-실제값!AC86)^2</f>
        <v>16679599874.704828</v>
      </c>
      <c r="AN86" s="3">
        <f>(AD86-실제값!AD86)^2</f>
        <v>24271916343.549614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f>INDEX(전체모델결과!$A$2:$I$910,MATCH(GLM2차!$A87&amp;"_"&amp;GLM2차!W$3,전체모델결과!$A$2:$A$910,0),8)</f>
        <v>764902.13770099403</v>
      </c>
      <c r="X87" s="8">
        <f>INDEX(전체모델결과!$A$2:$I$910,MATCH(GLM2차!$A87&amp;"_"&amp;GLM2차!X$3,전체모델결과!$A$2:$A$910,0),8)</f>
        <v>746748.07160873502</v>
      </c>
      <c r="Y87" s="8">
        <f>INDEX(전체모델결과!$A$2:$I$910,MATCH(GLM2차!$A87&amp;"_"&amp;GLM2차!Y$3,전체모델결과!$A$2:$A$910,0),8)</f>
        <v>728760.0345566083</v>
      </c>
      <c r="Z87" s="8">
        <f>INDEX(전체모델결과!$A$2:$I$910,MATCH(GLM2차!$A87&amp;"_"&amp;GLM2차!Z$3,전체모델결과!$A$2:$A$910,0),8)</f>
        <v>710946.93896310322</v>
      </c>
      <c r="AA87" s="8">
        <f>INDEX(전체모델결과!$A$2:$I$910,MATCH(GLM2차!$A87&amp;"_"&amp;GLM2차!AA$3,전체모델결과!$A$2:$A$910,0),8)</f>
        <v>693317.29267185181</v>
      </c>
      <c r="AB87" s="8">
        <f>INDEX(전체모델결과!$A$2:$I$910,MATCH(GLM2차!$A87&amp;"_"&amp;GLM2차!AB$3,전체모델결과!$A$2:$A$910,0),8)</f>
        <v>675879.19662967965</v>
      </c>
      <c r="AC87" s="8">
        <f>INDEX(전체모델결과!$A$2:$I$910,MATCH(GLM2차!$A87&amp;"_"&amp;GLM2차!AC$3,전체모델결과!$A$2:$A$910,0),8)</f>
        <v>658640.34335087996</v>
      </c>
      <c r="AD87" s="8">
        <f>INDEX(전체모델결과!$A$2:$I$910,MATCH(GLM2차!$A87&amp;"_"&amp;GLM2차!AD$3,전체모델결과!$A$2:$A$910,0),8)</f>
        <v>641608.01615382754</v>
      </c>
      <c r="AE87" s="8">
        <f>INDEX(전체모델결과!$A$2:$I$910,MATCH(GLM2차!$A87&amp;"_"&amp;GLM2차!AE$3,전체모델결과!$A$2:$A$910,0),8)</f>
        <v>624789.08914900885</v>
      </c>
      <c r="AG87" s="3">
        <f>(W87-실제값!W87)^2</f>
        <v>173814.14881198845</v>
      </c>
      <c r="AH87" s="3">
        <f>(X87-실제값!X87)^2</f>
        <v>2179694243.2106218</v>
      </c>
      <c r="AI87" s="3">
        <f>(Y87-실제값!Y87)^2</f>
        <v>2302957738.9670362</v>
      </c>
      <c r="AJ87" s="3">
        <f>(Z87-실제값!Z87)^2</f>
        <v>1664738562.9405603</v>
      </c>
      <c r="AK87" s="3">
        <f>(AA87-실제값!AA87)^2</f>
        <v>8578060598.8347702</v>
      </c>
      <c r="AL87" s="3">
        <f>(AB87-실제값!AB87)^2</f>
        <v>12588255490.786423</v>
      </c>
      <c r="AM87" s="3">
        <f>(AC87-실제값!AC87)^2</f>
        <v>17021243031.286495</v>
      </c>
      <c r="AN87" s="3">
        <f>(AD87-실제값!AD87)^2</f>
        <v>19622993413.642879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f>INDEX(전체모델결과!$A$2:$I$910,MATCH(GLM2차!$A88&amp;"_"&amp;GLM2차!W$3,전체모델결과!$A$2:$A$910,0),8)</f>
        <v>863578.43250908202</v>
      </c>
      <c r="X88" s="8">
        <f>INDEX(전체모델결과!$A$2:$I$910,MATCH(GLM2차!$A88&amp;"_"&amp;GLM2차!X$3,전체모델결과!$A$2:$A$910,0),8)</f>
        <v>843728.65338485024</v>
      </c>
      <c r="Y88" s="8">
        <f>INDEX(전체모델결과!$A$2:$I$910,MATCH(GLM2차!$A88&amp;"_"&amp;GLM2차!Y$3,전체모델결과!$A$2:$A$910,0),8)</f>
        <v>823966.13683214015</v>
      </c>
      <c r="Z88" s="8">
        <f>INDEX(전체모델결과!$A$2:$I$910,MATCH(GLM2차!$A88&amp;"_"&amp;GLM2차!Z$3,전체모델결과!$A$2:$A$910,0),8)</f>
        <v>804306.32417246874</v>
      </c>
      <c r="AA88" s="8">
        <f>INDEX(전체모델결과!$A$2:$I$910,MATCH(GLM2차!$A88&amp;"_"&amp;GLM2차!AA$3,전체모델결과!$A$2:$A$910,0),8)</f>
        <v>784764.15543584805</v>
      </c>
      <c r="AB88" s="8">
        <f>INDEX(전체모델결과!$A$2:$I$910,MATCH(GLM2차!$A88&amp;"_"&amp;GLM2차!AB$3,전체모델결과!$A$2:$A$910,0),8)</f>
        <v>765354.05489245174</v>
      </c>
      <c r="AC88" s="8">
        <f>INDEX(전체모델결과!$A$2:$I$910,MATCH(GLM2차!$A88&amp;"_"&amp;GLM2차!AC$3,전체모델결과!$A$2:$A$910,0),8)</f>
        <v>746089.91807299131</v>
      </c>
      <c r="AD88" s="8">
        <f>INDEX(전체모델결과!$A$2:$I$910,MATCH(GLM2차!$A88&amp;"_"&amp;GLM2차!AD$3,전체모델결과!$A$2:$A$910,0),8)</f>
        <v>726985.10027670232</v>
      </c>
      <c r="AE88" s="8">
        <f>INDEX(전체모델결과!$A$2:$I$910,MATCH(GLM2차!$A88&amp;"_"&amp;GLM2차!AE$3,전체모델결과!$A$2:$A$910,0),8)</f>
        <v>708052.40655904775</v>
      </c>
      <c r="AG88" s="3">
        <f>(W88-실제값!W88)^2</f>
        <v>271885560.18316221</v>
      </c>
      <c r="AH88" s="3">
        <f>(X88-실제값!X88)^2</f>
        <v>514536733.68431413</v>
      </c>
      <c r="AI88" s="3">
        <f>(Y88-실제값!Y88)^2</f>
        <v>1849485001.2753894</v>
      </c>
      <c r="AJ88" s="3">
        <f>(Z88-실제값!Z88)^2</f>
        <v>2879268227.117723</v>
      </c>
      <c r="AK88" s="3">
        <f>(AA88-실제값!AA88)^2</f>
        <v>6582361946.3998947</v>
      </c>
      <c r="AL88" s="3">
        <f>(AB88-실제값!AB88)^2</f>
        <v>9483547274.2817574</v>
      </c>
      <c r="AM88" s="3">
        <f>(AC88-실제값!AC88)^2</f>
        <v>19839015404.926899</v>
      </c>
      <c r="AN88" s="3">
        <f>(AD88-실제값!AD88)^2</f>
        <v>18985622873.333965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f>INDEX(전체모델결과!$A$2:$I$910,MATCH(GLM2차!$A89&amp;"_"&amp;GLM2차!W$3,전체모델결과!$A$2:$A$910,0),8)</f>
        <v>965639.88055510272</v>
      </c>
      <c r="X89" s="8">
        <f>INDEX(전체모델결과!$A$2:$I$910,MATCH(GLM2차!$A89&amp;"_"&amp;GLM2차!X$3,전체모델결과!$A$2:$A$910,0),8)</f>
        <v>944050.23274466069</v>
      </c>
      <c r="Y89" s="8">
        <f>INDEX(전체모델결과!$A$2:$I$910,MATCH(GLM2차!$A89&amp;"_"&amp;GLM2차!Y$3,전체모델결과!$A$2:$A$910,0),8)</f>
        <v>922535.19983470673</v>
      </c>
      <c r="Z89" s="8">
        <f>INDEX(전체모델결과!$A$2:$I$910,MATCH(GLM2차!$A89&amp;"_"&amp;GLM2차!Z$3,전체모델결과!$A$2:$A$910,0),8)</f>
        <v>901111.89047901717</v>
      </c>
      <c r="AA89" s="8">
        <f>INDEX(전체모델결과!$A$2:$I$910,MATCH(GLM2차!$A89&amp;"_"&amp;GLM2차!AA$3,전체모델결과!$A$2:$A$910,0),8)</f>
        <v>879796.89951059385</v>
      </c>
      <c r="AB89" s="8">
        <f>INDEX(전체모델결과!$A$2:$I$910,MATCH(GLM2차!$A89&amp;"_"&amp;GLM2차!AB$3,전체모델결과!$A$2:$A$910,0),8)</f>
        <v>858606.29086694343</v>
      </c>
      <c r="AC89" s="8">
        <f>INDEX(전체모델결과!$A$2:$I$910,MATCH(GLM2차!$A89&amp;"_"&amp;GLM2차!AC$3,전체모델결과!$A$2:$A$910,0),8)</f>
        <v>837555.58207662916</v>
      </c>
      <c r="AD89" s="8">
        <f>INDEX(전체모델결과!$A$2:$I$910,MATCH(GLM2차!$A89&amp;"_"&amp;GLM2차!AD$3,전체모델결과!$A$2:$A$910,0),8)</f>
        <v>816659.73030699661</v>
      </c>
      <c r="AE89" s="8">
        <f>INDEX(전체모델결과!$A$2:$I$910,MATCH(GLM2차!$A89&amp;"_"&amp;GLM2차!AE$3,전체모델결과!$A$2:$A$910,0),8)</f>
        <v>795933.11997644592</v>
      </c>
      <c r="AG89" s="3">
        <f>(W89-실제값!W89)^2</f>
        <v>26897032.293877274</v>
      </c>
      <c r="AH89" s="3">
        <f>(X89-실제값!X89)^2</f>
        <v>1580431586.0376549</v>
      </c>
      <c r="AI89" s="3">
        <f>(Y89-실제값!Y89)^2</f>
        <v>685025189.91876519</v>
      </c>
      <c r="AJ89" s="3">
        <f>(Z89-실제값!Z89)^2</f>
        <v>1978993353.2074082</v>
      </c>
      <c r="AK89" s="3">
        <f>(AA89-실제값!AA89)^2</f>
        <v>15076824294.219849</v>
      </c>
      <c r="AL89" s="3">
        <f>(AB89-실제값!AB89)^2</f>
        <v>11004797729.067009</v>
      </c>
      <c r="AM89" s="3">
        <f>(AC89-실제값!AC89)^2</f>
        <v>20193431505.775791</v>
      </c>
      <c r="AN89" s="3">
        <f>(AD89-실제값!AD89)^2</f>
        <v>28695429512.060596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f>INDEX(전체모델결과!$A$2:$I$910,MATCH(GLM2차!$A90&amp;"_"&amp;GLM2차!W$3,전체모델결과!$A$2:$A$910,0),8)</f>
        <v>1072901.5058148068</v>
      </c>
      <c r="X90" s="8">
        <f>INDEX(전체모델결과!$A$2:$I$910,MATCH(GLM2차!$A90&amp;"_"&amp;GLM2차!X$3,전체모델결과!$A$2:$A$910,0),8)</f>
        <v>1046409.8420995913</v>
      </c>
      <c r="Y90" s="8">
        <f>INDEX(전체모델결과!$A$2:$I$910,MATCH(GLM2차!$A90&amp;"_"&amp;GLM2차!Y$3,전체모델결과!$A$2:$A$910,0),8)</f>
        <v>1019826.8892622765</v>
      </c>
      <c r="Z90" s="8">
        <f>INDEX(전체모델결과!$A$2:$I$910,MATCH(GLM2차!$A90&amp;"_"&amp;GLM2차!Z$3,전체모델결과!$A$2:$A$910,0),8)</f>
        <v>993193.30476043955</v>
      </c>
      <c r="AA90" s="8">
        <f>INDEX(전체모델결과!$A$2:$I$910,MATCH(GLM2차!$A90&amp;"_"&amp;GLM2차!AA$3,전체모델결과!$A$2:$A$910,0),8)</f>
        <v>966548.80840781284</v>
      </c>
      <c r="AB90" s="8">
        <f>INDEX(전체모델결과!$A$2:$I$910,MATCH(GLM2차!$A90&amp;"_"&amp;GLM2차!AB$3,전체모델결과!$A$2:$A$910,0),8)</f>
        <v>939932.09235380148</v>
      </c>
      <c r="AC90" s="8">
        <f>INDEX(전체모델결과!$A$2:$I$910,MATCH(GLM2차!$A90&amp;"_"&amp;GLM2차!AC$3,전체모델결과!$A$2:$A$910,0),8)</f>
        <v>913380.73714905139</v>
      </c>
      <c r="AD90" s="8">
        <f>INDEX(전체모델결과!$A$2:$I$910,MATCH(GLM2차!$A90&amp;"_"&amp;GLM2차!AD$3,전체모델결과!$A$2:$A$910,0),8)</f>
        <v>886931.13409568125</v>
      </c>
      <c r="AE90" s="8">
        <f>INDEX(전체모델결과!$A$2:$I$910,MATCH(GLM2차!$A90&amp;"_"&amp;GLM2차!AE$3,전체모델결과!$A$2:$A$910,0),8)</f>
        <v>860618.41403973789</v>
      </c>
      <c r="AG90" s="3">
        <f>(W90-실제값!W90)^2</f>
        <v>3311591844.1966624</v>
      </c>
      <c r="AH90" s="3">
        <f>(X90-실제값!X90)^2</f>
        <v>1895362102.7458439</v>
      </c>
      <c r="AI90" s="3">
        <f>(Y90-실제값!Y90)^2</f>
        <v>3985967053.0372381</v>
      </c>
      <c r="AJ90" s="3">
        <f>(Z90-실제값!Z90)^2</f>
        <v>1634522654.2642736</v>
      </c>
      <c r="AK90" s="3">
        <f>(AA90-실제값!AA90)^2</f>
        <v>6653304115.4351473</v>
      </c>
      <c r="AL90" s="3">
        <f>(AB90-실제값!AB90)^2</f>
        <v>26478565788.180576</v>
      </c>
      <c r="AM90" s="3">
        <f>(AC90-실제값!AC90)^2</f>
        <v>30301127014.203739</v>
      </c>
      <c r="AN90" s="3">
        <f>(AD90-실제값!AD90)^2</f>
        <v>41160121527.908195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f>INDEX(전체모델결과!$A$2:$I$910,MATCH(GLM2차!$A91&amp;"_"&amp;GLM2차!W$3,전체모델결과!$A$2:$A$910,0),8)</f>
        <v>1220553.8032769407</v>
      </c>
      <c r="X91" s="8">
        <f>INDEX(전체모델결과!$A$2:$I$910,MATCH(GLM2차!$A91&amp;"_"&amp;GLM2차!X$3,전체모델결과!$A$2:$A$910,0),8)</f>
        <v>1193248.5279719951</v>
      </c>
      <c r="Y91" s="8">
        <f>INDEX(전체모델결과!$A$2:$I$910,MATCH(GLM2차!$A91&amp;"_"&amp;GLM2차!Y$3,전체모델결과!$A$2:$A$910,0),8)</f>
        <v>1165722.6617733287</v>
      </c>
      <c r="Z91" s="8">
        <f>INDEX(전체모델결과!$A$2:$I$910,MATCH(GLM2차!$A91&amp;"_"&amp;GLM2차!Z$3,전체모델결과!$A$2:$A$910,0),8)</f>
        <v>1138020.077971484</v>
      </c>
      <c r="AA91" s="8">
        <f>INDEX(전체모델결과!$A$2:$I$910,MATCH(GLM2차!$A91&amp;"_"&amp;GLM2차!AA$3,전체모델결과!$A$2:$A$910,0),8)</f>
        <v>1110183.9960838878</v>
      </c>
      <c r="AB91" s="8">
        <f>INDEX(전체모델결과!$A$2:$I$910,MATCH(GLM2차!$A91&amp;"_"&amp;GLM2차!AB$3,전체모델결과!$A$2:$A$910,0),8)</f>
        <v>1082256.875668504</v>
      </c>
      <c r="AC91" s="8">
        <f>INDEX(전체모델결과!$A$2:$I$910,MATCH(GLM2차!$A91&amp;"_"&amp;GLM2차!AC$3,전체모델결과!$A$2:$A$910,0),8)</f>
        <v>1054280.3153622493</v>
      </c>
      <c r="AD91" s="8">
        <f>INDEX(전체모델결과!$A$2:$I$910,MATCH(GLM2차!$A91&amp;"_"&amp;GLM2차!AD$3,전체모델결과!$A$2:$A$910,0),8)</f>
        <v>1026294.9574569139</v>
      </c>
      <c r="AE91" s="8">
        <f>INDEX(전체모델결과!$A$2:$I$910,MATCH(GLM2차!$A91&amp;"_"&amp;GLM2차!AE$3,전체모델결과!$A$2:$A$910,0),8)</f>
        <v>998340.39827133273</v>
      </c>
      <c r="AG91" s="3">
        <f>(W91-실제값!W91)^2</f>
        <v>161640389.46836603</v>
      </c>
      <c r="AH91" s="3">
        <f>(X91-실제값!X91)^2</f>
        <v>6381205333.1619606</v>
      </c>
      <c r="AI91" s="3">
        <f>(Y91-실제값!Y91)^2</f>
        <v>581585559.68440247</v>
      </c>
      <c r="AJ91" s="3">
        <f>(Z91-실제값!Z91)^2</f>
        <v>3516862234.5564032</v>
      </c>
      <c r="AK91" s="3">
        <f>(AA91-실제값!AA91)^2</f>
        <v>1939776921.0323987</v>
      </c>
      <c r="AL91" s="3">
        <f>(AB91-실제값!AB91)^2</f>
        <v>4130315144.1717386</v>
      </c>
      <c r="AM91" s="3">
        <f>(AC91-실제값!AC91)^2</f>
        <v>38771762090.141556</v>
      </c>
      <c r="AN91" s="3">
        <f>(AD91-실제값!AD91)^2</f>
        <v>33877357995.23711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f>INDEX(전체모델결과!$A$2:$I$910,MATCH(GLM2차!$A92&amp;"_"&amp;GLM2차!W$3,전체모델결과!$A$2:$A$910,0),8)</f>
        <v>1371841.7046630115</v>
      </c>
      <c r="X92" s="8">
        <f>INDEX(전체모델결과!$A$2:$I$910,MATCH(GLM2차!$A92&amp;"_"&amp;GLM2차!X$3,전체모델결과!$A$2:$A$910,0),8)</f>
        <v>1341751.6676924443</v>
      </c>
      <c r="Y92" s="8">
        <f>INDEX(전체모델결과!$A$2:$I$910,MATCH(GLM2차!$A92&amp;"_"&amp;GLM2차!Y$3,전체모델결과!$A$2:$A$910,0),8)</f>
        <v>1311286.1712306901</v>
      </c>
      <c r="Z92" s="8">
        <f>INDEX(전체모델결과!$A$2:$I$910,MATCH(GLM2차!$A92&amp;"_"&amp;GLM2차!Z$3,전체모델결과!$A$2:$A$910,0),8)</f>
        <v>1280501.270699346</v>
      </c>
      <c r="AA92" s="8">
        <f>INDEX(전체모델결과!$A$2:$I$910,MATCH(GLM2차!$A92&amp;"_"&amp;GLM2차!AA$3,전체모델결과!$A$2:$A$910,0),8)</f>
        <v>1249452.4746173027</v>
      </c>
      <c r="AB92" s="8">
        <f>INDEX(전체모델결과!$A$2:$I$910,MATCH(GLM2차!$A92&amp;"_"&amp;GLM2차!AB$3,전체모델결과!$A$2:$A$910,0),8)</f>
        <v>1218194.5843460301</v>
      </c>
      <c r="AC92" s="8">
        <f>INDEX(전체모델결과!$A$2:$I$910,MATCH(GLM2차!$A92&amp;"_"&amp;GLM2차!AC$3,전체모델결과!$A$2:$A$910,0),8)</f>
        <v>1186781.5404105599</v>
      </c>
      <c r="AD92" s="8">
        <f>INDEX(전체모델결과!$A$2:$I$910,MATCH(GLM2차!$A92&amp;"_"&amp;GLM2차!AD$3,전체모델결과!$A$2:$A$910,0),8)</f>
        <v>1155266.2759602473</v>
      </c>
      <c r="AE92" s="8">
        <f>INDEX(전체모델결과!$A$2:$I$910,MATCH(GLM2차!$A92&amp;"_"&amp;GLM2차!AE$3,전체모델결과!$A$2:$A$910,0),8)</f>
        <v>1123700.5778692223</v>
      </c>
      <c r="AG92" s="3">
        <f>(W92-실제값!W92)^2</f>
        <v>421594540.80926251</v>
      </c>
      <c r="AH92" s="3">
        <f>(X92-실제값!X92)^2</f>
        <v>2901831414.9151273</v>
      </c>
      <c r="AI92" s="3">
        <f>(Y92-실제값!Y92)^2</f>
        <v>10705180458.965574</v>
      </c>
      <c r="AJ92" s="3">
        <f>(Z92-실제값!Z92)^2</f>
        <v>1520913116.7442889</v>
      </c>
      <c r="AK92" s="3">
        <f>(AA92-실제값!AA92)^2</f>
        <v>6603634486.5909748</v>
      </c>
      <c r="AL92" s="3">
        <f>(AB92-실제값!AB92)^2</f>
        <v>675190598.14515889</v>
      </c>
      <c r="AM92" s="3">
        <f>(AC92-실제값!AC92)^2</f>
        <v>6766230552.0143957</v>
      </c>
      <c r="AN92" s="3">
        <f>(AD92-실제값!AD92)^2</f>
        <v>53946591541.359787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f>INDEX(전체모델결과!$A$2:$I$910,MATCH(GLM2차!$A93&amp;"_"&amp;GLM2차!W$3,전체모델결과!$A$2:$A$910,0),8)</f>
        <v>1523253.148050003</v>
      </c>
      <c r="X93" s="8">
        <f>INDEX(전체모델결과!$A$2:$I$910,MATCH(GLM2차!$A93&amp;"_"&amp;GLM2차!X$3,전체모델결과!$A$2:$A$910,0),8)</f>
        <v>1486737.5002605782</v>
      </c>
      <c r="Y93" s="8">
        <f>INDEX(전체모델결과!$A$2:$I$910,MATCH(GLM2차!$A93&amp;"_"&amp;GLM2차!Y$3,전체모델결과!$A$2:$A$910,0),8)</f>
        <v>1449545.7847843689</v>
      </c>
      <c r="Z93" s="8">
        <f>INDEX(전체모델결과!$A$2:$I$910,MATCH(GLM2차!$A93&amp;"_"&amp;GLM2차!Z$3,전체모델결과!$A$2:$A$910,0),8)</f>
        <v>1411773.4455001503</v>
      </c>
      <c r="AA93" s="8">
        <f>INDEX(전체모델결과!$A$2:$I$910,MATCH(GLM2차!$A93&amp;"_"&amp;GLM2차!AA$3,전체모델결과!$A$2:$A$910,0),8)</f>
        <v>1373515.3278512289</v>
      </c>
      <c r="AB93" s="8">
        <f>INDEX(전체모델결과!$A$2:$I$910,MATCH(GLM2차!$A93&amp;"_"&amp;GLM2차!AB$3,전체모델결과!$A$2:$A$910,0),8)</f>
        <v>1334865.2942246113</v>
      </c>
      <c r="AC93" s="8">
        <f>INDEX(전체모델결과!$A$2:$I$910,MATCH(GLM2차!$A93&amp;"_"&amp;GLM2차!AC$3,전체모델결과!$A$2:$A$910,0),8)</f>
        <v>1295915.854751383</v>
      </c>
      <c r="AD93" s="8">
        <f>INDEX(전체모델결과!$A$2:$I$910,MATCH(GLM2차!$A93&amp;"_"&amp;GLM2차!AD$3,전체모델결과!$A$2:$A$910,0),8)</f>
        <v>1256757.8154053863</v>
      </c>
      <c r="AE93" s="8">
        <f>INDEX(전체모델결과!$A$2:$I$910,MATCH(GLM2차!$A93&amp;"_"&amp;GLM2차!AE$3,전체모델결과!$A$2:$A$910,0),8)</f>
        <v>1217479.9451765828</v>
      </c>
      <c r="AG93" s="3">
        <f>(W93-실제값!W93)^2</f>
        <v>6768232222.3814898</v>
      </c>
      <c r="AH93" s="3">
        <f>(X93-실제값!X93)^2</f>
        <v>8418773285.190897</v>
      </c>
      <c r="AI93" s="3">
        <f>(Y93-실제값!Y93)^2</f>
        <v>7579090368.2519293</v>
      </c>
      <c r="AJ93" s="3">
        <f>(Z93-실제값!Z93)^2</f>
        <v>15412478999.65155</v>
      </c>
      <c r="AK93" s="3">
        <f>(AA93-실제값!AA93)^2</f>
        <v>8028156243.7381907</v>
      </c>
      <c r="AL93" s="3">
        <f>(AB93-실제값!AB93)^2</f>
        <v>8183577435.0613861</v>
      </c>
      <c r="AM93" s="3">
        <f>(AC93-실제값!AC93)^2</f>
        <v>7565005361.6773872</v>
      </c>
      <c r="AN93" s="3">
        <f>(AD93-실제값!AD93)^2</f>
        <v>23803708908.567192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f>INDEX(전체모델결과!$A$2:$I$910,MATCH(GLM2차!$A94&amp;"_"&amp;GLM2차!W$3,전체모델결과!$A$2:$A$910,0),8)</f>
        <v>1729061.6208537349</v>
      </c>
      <c r="X94" s="8">
        <f>INDEX(전체모델결과!$A$2:$I$910,MATCH(GLM2차!$A94&amp;"_"&amp;GLM2차!X$3,전체모델결과!$A$2:$A$910,0),8)</f>
        <v>1691900.2371552687</v>
      </c>
      <c r="Y94" s="8">
        <f>INDEX(전체모델결과!$A$2:$I$910,MATCH(GLM2차!$A94&amp;"_"&amp;GLM2차!Y$3,전체모델결과!$A$2:$A$910,0),8)</f>
        <v>1653860.1866945885</v>
      </c>
      <c r="Z94" s="8">
        <f>INDEX(전체모델결과!$A$2:$I$910,MATCH(GLM2차!$A94&amp;"_"&amp;GLM2차!Z$3,전체모델결과!$A$2:$A$910,0),8)</f>
        <v>1615037.4409229883</v>
      </c>
      <c r="AA94" s="8">
        <f>INDEX(전체모델결과!$A$2:$I$910,MATCH(GLM2차!$A94&amp;"_"&amp;GLM2차!AA$3,전체모델결과!$A$2:$A$910,0),8)</f>
        <v>1575528.1179067176</v>
      </c>
      <c r="AB94" s="8">
        <f>INDEX(전체모델결과!$A$2:$I$910,MATCH(GLM2차!$A94&amp;"_"&amp;GLM2차!AB$3,전체모델결과!$A$2:$A$910,0),8)</f>
        <v>1535428.0940411109</v>
      </c>
      <c r="AC94" s="8">
        <f>INDEX(전체모델결과!$A$2:$I$910,MATCH(GLM2차!$A94&amp;"_"&amp;GLM2차!AC$3,전체모델결과!$A$2:$A$910,0),8)</f>
        <v>1494832.6262677629</v>
      </c>
      <c r="AD94" s="8">
        <f>INDEX(전체모델결과!$A$2:$I$910,MATCH(GLM2차!$A94&amp;"_"&amp;GLM2차!AD$3,전체모델결과!$A$2:$A$910,0),8)</f>
        <v>1453835.9868161683</v>
      </c>
      <c r="AE94" s="8">
        <f>INDEX(전체모델결과!$A$2:$I$910,MATCH(GLM2차!$A94&amp;"_"&amp;GLM2차!AE$3,전체모델결과!$A$2:$A$910,0),8)</f>
        <v>1412531.1123403767</v>
      </c>
      <c r="AG94" s="3">
        <f>(W94-실제값!W94)^2</f>
        <v>3931196763.730679</v>
      </c>
      <c r="AH94" s="3">
        <f>(X94-실제값!X94)^2</f>
        <v>11671761048.270926</v>
      </c>
      <c r="AI94" s="3">
        <f>(Y94-실제값!Y94)^2</f>
        <v>6838594091.2701674</v>
      </c>
      <c r="AJ94" s="3">
        <f>(Z94-실제값!Z94)^2</f>
        <v>3513567147.1311231</v>
      </c>
      <c r="AK94" s="3">
        <f>(AA94-실제값!AA94)^2</f>
        <v>20276108471.221607</v>
      </c>
      <c r="AL94" s="3">
        <f>(AB94-실제값!AB94)^2</f>
        <v>1580532434.7618248</v>
      </c>
      <c r="AM94" s="3">
        <f>(AC94-실제값!AC94)^2</f>
        <v>10441933752.385839</v>
      </c>
      <c r="AN94" s="3">
        <f>(AD94-실제값!AD94)^2</f>
        <v>9100490812.8541698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f>INDEX(전체모델결과!$A$2:$I$910,MATCH(GLM2차!$A95&amp;"_"&amp;GLM2차!W$3,전체모델결과!$A$2:$A$910,0),8)</f>
        <v>1947337.7778254338</v>
      </c>
      <c r="X95" s="8">
        <f>INDEX(전체모델결과!$A$2:$I$910,MATCH(GLM2차!$A95&amp;"_"&amp;GLM2차!X$3,전체모델결과!$A$2:$A$910,0),8)</f>
        <v>1909787.1054329374</v>
      </c>
      <c r="Y95" s="8">
        <f>INDEX(전체모델결과!$A$2:$I$910,MATCH(GLM2차!$A95&amp;"_"&amp;GLM2차!Y$3,전체모델결과!$A$2:$A$910,0),8)</f>
        <v>1871158.3754351398</v>
      </c>
      <c r="Z95" s="8">
        <f>INDEX(전체모델결과!$A$2:$I$910,MATCH(GLM2차!$A95&amp;"_"&amp;GLM2차!Z$3,전체모델결과!$A$2:$A$910,0),8)</f>
        <v>1831546.9782287527</v>
      </c>
      <c r="AA95" s="8">
        <f>INDEX(전체모델결과!$A$2:$I$910,MATCH(GLM2차!$A95&amp;"_"&amp;GLM2차!AA$3,전체모델결과!$A$2:$A$910,0),8)</f>
        <v>1791049.1371399183</v>
      </c>
      <c r="AB95" s="8">
        <f>INDEX(전체모델결과!$A$2:$I$910,MATCH(GLM2차!$A95&amp;"_"&amp;GLM2차!AB$3,전체모델결과!$A$2:$A$910,0),8)</f>
        <v>1749761.5244823955</v>
      </c>
      <c r="AC95" s="8">
        <f>INDEX(전체모델결과!$A$2:$I$910,MATCH(GLM2차!$A95&amp;"_"&amp;GLM2차!AC$3,전체모델결과!$A$2:$A$910,0),8)</f>
        <v>1707780.8837726496</v>
      </c>
      <c r="AD95" s="8">
        <f>INDEX(전체모델결과!$A$2:$I$910,MATCH(GLM2차!$A95&amp;"_"&amp;GLM2차!AD$3,전체모델결과!$A$2:$A$910,0),8)</f>
        <v>1665203.6601473447</v>
      </c>
      <c r="AE95" s="8">
        <f>INDEX(전체모델결과!$A$2:$I$910,MATCH(GLM2차!$A95&amp;"_"&amp;GLM2차!AE$3,전체모델결과!$A$2:$A$910,0),8)</f>
        <v>1622125.6408743591</v>
      </c>
      <c r="AG95" s="3">
        <f>(W95-실제값!W95)^2</f>
        <v>776994913.53293502</v>
      </c>
      <c r="AH95" s="3">
        <f>(X95-실제값!X95)^2</f>
        <v>5621303800.1394529</v>
      </c>
      <c r="AI95" s="3">
        <f>(Y95-실제값!Y95)^2</f>
        <v>11094599804.944172</v>
      </c>
      <c r="AJ95" s="3">
        <f>(Z95-실제값!Z95)^2</f>
        <v>4261057738.6712799</v>
      </c>
      <c r="AK95" s="3">
        <f>(AA95-실제값!AA95)^2</f>
        <v>8800030537.0038109</v>
      </c>
      <c r="AL95" s="3">
        <f>(AB95-실제값!AB95)^2</f>
        <v>10504916717.355286</v>
      </c>
      <c r="AM95" s="3">
        <f>(AC95-실제값!AC95)^2</f>
        <v>3090219866.6222105</v>
      </c>
      <c r="AN95" s="3">
        <f>(AD95-실제값!AD95)^2</f>
        <v>13589443502.414492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f>INDEX(전체모델결과!$A$2:$I$910,MATCH(GLM2차!$A96&amp;"_"&amp;GLM2차!W$3,전체모델결과!$A$2:$A$910,0),8)</f>
        <v>2188748.0202770019</v>
      </c>
      <c r="X96" s="8">
        <f>INDEX(전체모델결과!$A$2:$I$910,MATCH(GLM2차!$A96&amp;"_"&amp;GLM2차!X$3,전체모델결과!$A$2:$A$910,0),8)</f>
        <v>2147800.5937807211</v>
      </c>
      <c r="Y96" s="8">
        <f>INDEX(전체모델결과!$A$2:$I$910,MATCH(GLM2차!$A96&amp;"_"&amp;GLM2차!Y$3,전체모델결과!$A$2:$A$910,0),8)</f>
        <v>2105409.3974633198</v>
      </c>
      <c r="Z96" s="8">
        <f>INDEX(전체모델결과!$A$2:$I$910,MATCH(GLM2차!$A96&amp;"_"&amp;GLM2차!Z$3,전체모델결과!$A$2:$A$910,0),8)</f>
        <v>2061690.943400214</v>
      </c>
      <c r="AA96" s="8">
        <f>INDEX(전체모델결과!$A$2:$I$910,MATCH(GLM2차!$A96&amp;"_"&amp;GLM2차!AA$3,전체모델결과!$A$2:$A$910,0),8)</f>
        <v>2016763.5168751325</v>
      </c>
      <c r="AB96" s="8">
        <f>INDEX(전체모델결과!$A$2:$I$910,MATCH(GLM2차!$A96&amp;"_"&amp;GLM2차!AB$3,전체모델결과!$A$2:$A$910,0),8)</f>
        <v>1970746.6487799154</v>
      </c>
      <c r="AC96" s="8">
        <f>INDEX(전체모델결과!$A$2:$I$910,MATCH(GLM2차!$A96&amp;"_"&amp;GLM2차!AC$3,전체모델결과!$A$2:$A$910,0),8)</f>
        <v>1923760.5927919084</v>
      </c>
      <c r="AD96" s="8">
        <f>INDEX(전체모델결과!$A$2:$I$910,MATCH(GLM2차!$A96&amp;"_"&amp;GLM2차!AD$3,전체모델결과!$A$2:$A$910,0),8)</f>
        <v>1875925.8104382833</v>
      </c>
      <c r="AE96" s="8">
        <f>INDEX(전체모델결과!$A$2:$I$910,MATCH(GLM2차!$A96&amp;"_"&amp;GLM2차!AE$3,전체모델결과!$A$2:$A$910,0),8)</f>
        <v>1827362.4671169687</v>
      </c>
      <c r="AG96" s="3">
        <f>(W96-실제값!W96)^2</f>
        <v>2552882504.5180936</v>
      </c>
      <c r="AH96" s="3">
        <f>(X96-실제값!X96)^2</f>
        <v>9378898317.5995808</v>
      </c>
      <c r="AI96" s="3">
        <f>(Y96-실제값!Y96)^2</f>
        <v>6973588919.252986</v>
      </c>
      <c r="AJ96" s="3">
        <f>(Z96-실제값!Z96)^2</f>
        <v>9717270132.686409</v>
      </c>
      <c r="AK96" s="3">
        <f>(AA96-실제값!AA96)^2</f>
        <v>10732279448.610207</v>
      </c>
      <c r="AL96" s="3">
        <f>(AB96-실제값!AB96)^2</f>
        <v>2780097980.8351622</v>
      </c>
      <c r="AM96" s="3">
        <f>(AC96-실제값!AC96)^2</f>
        <v>19477570798.505947</v>
      </c>
      <c r="AN96" s="3">
        <f>(AD96-실제값!AD96)^2</f>
        <v>7143315370.2563944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f>INDEX(전체모델결과!$A$2:$I$910,MATCH(GLM2차!$A97&amp;"_"&amp;GLM2차!W$3,전체모델결과!$A$2:$A$910,0),8)</f>
        <v>2496241.7797801029</v>
      </c>
      <c r="X97" s="8">
        <f>INDEX(전체모델결과!$A$2:$I$910,MATCH(GLM2차!$A97&amp;"_"&amp;GLM2차!X$3,전체모델결과!$A$2:$A$910,0),8)</f>
        <v>2464407.0847345903</v>
      </c>
      <c r="Y97" s="8">
        <f>INDEX(전체모델결과!$A$2:$I$910,MATCH(GLM2차!$A97&amp;"_"&amp;GLM2차!Y$3,전체모델결과!$A$2:$A$910,0),8)</f>
        <v>2431488.9587178426</v>
      </c>
      <c r="Z97" s="8">
        <f>INDEX(전체모델결과!$A$2:$I$910,MATCH(GLM2차!$A97&amp;"_"&amp;GLM2차!Z$3,전체모델결과!$A$2:$A$910,0),8)</f>
        <v>2397541.9080258003</v>
      </c>
      <c r="AA97" s="8">
        <f>INDEX(전체모델결과!$A$2:$I$910,MATCH(GLM2차!$A97&amp;"_"&amp;GLM2차!AA$3,전체모델결과!$A$2:$A$910,0),8)</f>
        <v>2362621.5711765783</v>
      </c>
      <c r="AB97" s="8">
        <f>INDEX(전체모델결과!$A$2:$I$910,MATCH(GLM2차!$A97&amp;"_"&amp;GLM2차!AB$3,전체모델결과!$A$2:$A$910,0),8)</f>
        <v>2326784.5678271507</v>
      </c>
      <c r="AC97" s="8">
        <f>INDEX(전체모델결과!$A$2:$I$910,MATCH(GLM2차!$A97&amp;"_"&amp;GLM2차!AC$3,전체모델결과!$A$2:$A$910,0),8)</f>
        <v>2290088.3468834739</v>
      </c>
      <c r="AD97" s="8">
        <f>INDEX(전체모델결과!$A$2:$I$910,MATCH(GLM2차!$A97&amp;"_"&amp;GLM2차!AD$3,전체모델결과!$A$2:$A$910,0),8)</f>
        <v>2252591.0343302386</v>
      </c>
      <c r="AE97" s="8">
        <f>INDEX(전체모델결과!$A$2:$I$910,MATCH(GLM2차!$A97&amp;"_"&amp;GLM2차!AE$3,전체모델결과!$A$2:$A$910,0),8)</f>
        <v>2214351.2813755129</v>
      </c>
      <c r="AG97" s="3">
        <f>(W97-실제값!W97)^2</f>
        <v>7684462.7693349449</v>
      </c>
      <c r="AH97" s="3">
        <f>(X97-실제값!X97)^2</f>
        <v>867943221.02546644</v>
      </c>
      <c r="AI97" s="3">
        <f>(Y97-실제값!Y97)^2</f>
        <v>191392461.12154526</v>
      </c>
      <c r="AJ97" s="3">
        <f>(Z97-실제값!Z97)^2</f>
        <v>641437348.39211774</v>
      </c>
      <c r="AK97" s="3">
        <f>(AA97-실제값!AA97)^2</f>
        <v>3801676022.9537807</v>
      </c>
      <c r="AL97" s="3">
        <f>(AB97-실제값!AB97)^2</f>
        <v>3185864739.4630313</v>
      </c>
      <c r="AM97" s="3">
        <f>(AC97-실제값!AC97)^2</f>
        <v>318788331.61221343</v>
      </c>
      <c r="AN97" s="3">
        <f>(AD97-실제값!AD97)^2</f>
        <v>1637599670.2663689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f>INDEX(전체모델결과!$A$2:$I$910,MATCH(GLM2차!$A98&amp;"_"&amp;GLM2차!W$3,전체모델결과!$A$2:$A$910,0),8)</f>
        <v>2737612.4664174072</v>
      </c>
      <c r="X98" s="8">
        <f>INDEX(전체모델결과!$A$2:$I$910,MATCH(GLM2차!$A98&amp;"_"&amp;GLM2차!X$3,전체모델결과!$A$2:$A$910,0),8)</f>
        <v>2689380.8004957661</v>
      </c>
      <c r="Y98" s="8">
        <f>INDEX(전체모델결과!$A$2:$I$910,MATCH(GLM2차!$A98&amp;"_"&amp;GLM2차!Y$3,전체모델결과!$A$2:$A$910,0),8)</f>
        <v>2638695.3769239108</v>
      </c>
      <c r="Z98" s="8">
        <f>INDEX(전체모델결과!$A$2:$I$910,MATCH(GLM2차!$A98&amp;"_"&amp;GLM2차!Z$3,전체모델결과!$A$2:$A$910,0),8)</f>
        <v>2585727.9984167381</v>
      </c>
      <c r="AA98" s="8">
        <f>INDEX(전체모델결과!$A$2:$I$910,MATCH(GLM2차!$A98&amp;"_"&amp;GLM2차!AA$3,전체모델결과!$A$2:$A$910,0),8)</f>
        <v>2530655.6009536688</v>
      </c>
      <c r="AB98" s="8">
        <f>INDEX(전체모델결과!$A$2:$I$910,MATCH(GLM2차!$A98&amp;"_"&amp;GLM2차!AB$3,전체모델결과!$A$2:$A$910,0),8)</f>
        <v>2473659.2750145635</v>
      </c>
      <c r="AC98" s="8">
        <f>INDEX(전체모델결과!$A$2:$I$910,MATCH(GLM2차!$A98&amp;"_"&amp;GLM2차!AC$3,전체모델결과!$A$2:$A$910,0),8)</f>
        <v>2414923.2813686468</v>
      </c>
      <c r="AD98" s="8">
        <f>INDEX(전체모델결과!$A$2:$I$910,MATCH(GLM2차!$A98&amp;"_"&amp;GLM2차!AD$3,전체모델결과!$A$2:$A$910,0),8)</f>
        <v>2354634.0687966147</v>
      </c>
      <c r="AE98" s="8">
        <f>INDEX(전체모델결과!$A$2:$I$910,MATCH(GLM2차!$A98&amp;"_"&amp;GLM2차!AE$3,전체모델결과!$A$2:$A$910,0),8)</f>
        <v>2292979.3010372361</v>
      </c>
      <c r="AG98" s="3">
        <f>(W98-실제값!W98)^2</f>
        <v>1723204541.0961614</v>
      </c>
      <c r="AH98" s="3">
        <f>(X98-실제값!X98)^2</f>
        <v>6119748304.8383341</v>
      </c>
      <c r="AI98" s="3">
        <f>(Y98-실제값!Y98)^2</f>
        <v>9251127276.2354412</v>
      </c>
      <c r="AJ98" s="3">
        <f>(Z98-실제값!Z98)^2</f>
        <v>3982137899.5478106</v>
      </c>
      <c r="AK98" s="3">
        <f>(AA98-실제값!AA98)^2</f>
        <v>21357984023.935612</v>
      </c>
      <c r="AL98" s="3">
        <f>(AB98-실제값!AB98)^2</f>
        <v>4174995720.3636551</v>
      </c>
      <c r="AM98" s="3">
        <f>(AC98-실제값!AC98)^2</f>
        <v>41828287014.231194</v>
      </c>
      <c r="AN98" s="3">
        <f>(AD98-실제값!AD98)^2</f>
        <v>11480950072.000019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f>INDEX(전체모델결과!$A$2:$I$910,MATCH(GLM2차!$A99&amp;"_"&amp;GLM2차!W$3,전체모델결과!$A$2:$A$910,0),8)</f>
        <v>3096911.0669460511</v>
      </c>
      <c r="X99" s="8">
        <f>INDEX(전체모델결과!$A$2:$I$910,MATCH(GLM2차!$A99&amp;"_"&amp;GLM2차!X$3,전체모델결과!$A$2:$A$910,0),8)</f>
        <v>3069094.5540853497</v>
      </c>
      <c r="Y99" s="8">
        <f>INDEX(전체모델결과!$A$2:$I$910,MATCH(GLM2차!$A99&amp;"_"&amp;GLM2차!Y$3,전체모델결과!$A$2:$A$910,0),8)</f>
        <v>3039936.7486332967</v>
      </c>
      <c r="Z99" s="8">
        <f>INDEX(전체모델결과!$A$2:$I$910,MATCH(GLM2차!$A99&amp;"_"&amp;GLM2차!Z$3,전체모델결과!$A$2:$A$910,0),8)</f>
        <v>3009480.7557209078</v>
      </c>
      <c r="AA99" s="8">
        <f>INDEX(전체모델결과!$A$2:$I$910,MATCH(GLM2차!$A99&amp;"_"&amp;GLM2차!AA$3,전체모델결과!$A$2:$A$910,0),8)</f>
        <v>2977771.2871985491</v>
      </c>
      <c r="AB99" s="8">
        <f>INDEX(전체모델결과!$A$2:$I$910,MATCH(GLM2차!$A99&amp;"_"&amp;GLM2차!AB$3,전체모델결과!$A$2:$A$910,0),8)</f>
        <v>2944854.552462453</v>
      </c>
      <c r="AC99" s="8">
        <f>INDEX(전체모델결과!$A$2:$I$910,MATCH(GLM2차!$A99&amp;"_"&amp;GLM2차!AC$3,전체모델결과!$A$2:$A$910,0),8)</f>
        <v>2910778.1465008864</v>
      </c>
      <c r="AD99" s="8">
        <f>INDEX(전체모델결과!$A$2:$I$910,MATCH(GLM2차!$A99&amp;"_"&amp;GLM2차!AD$3,전체모델결과!$A$2:$A$910,0),8)</f>
        <v>2875590.9355482622</v>
      </c>
      <c r="AE99" s="8">
        <f>INDEX(전체모델결과!$A$2:$I$910,MATCH(GLM2차!$A99&amp;"_"&amp;GLM2차!AE$3,전체모델결과!$A$2:$A$910,0),8)</f>
        <v>2839342.9407392791</v>
      </c>
      <c r="AG99" s="3">
        <f>(W99-실제값!W99)^2</f>
        <v>19185.66519510487</v>
      </c>
      <c r="AH99" s="3">
        <f>(X99-실제값!X99)^2</f>
        <v>1380697019.3297968</v>
      </c>
      <c r="AI99" s="3">
        <f>(Y99-실제값!Y99)^2</f>
        <v>6751067.6544676796</v>
      </c>
      <c r="AJ99" s="3">
        <f>(Z99-실제값!Z99)^2</f>
        <v>216246740.59275129</v>
      </c>
      <c r="AK99" s="3">
        <f>(AA99-실제값!AA99)^2</f>
        <v>1390658544.7714298</v>
      </c>
      <c r="AL99" s="3">
        <f>(AB99-실제값!AB99)^2</f>
        <v>6481589599.7240372</v>
      </c>
      <c r="AM99" s="3">
        <f>(AC99-실제값!AC99)^2</f>
        <v>4461518815.8578548</v>
      </c>
      <c r="AN99" s="3">
        <f>(AD99-실제값!AD99)^2</f>
        <v>16929651370.163214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f>INDEX(전체모델결과!$A$2:$I$910,MATCH(GLM2차!$A100&amp;"_"&amp;GLM2차!W$3,전체모델결과!$A$2:$A$910,0),8)</f>
        <v>3291268.6145911296</v>
      </c>
      <c r="X100" s="8">
        <f>INDEX(전체모델결과!$A$2:$I$910,MATCH(GLM2차!$A100&amp;"_"&amp;GLM2차!X$3,전체모델결과!$A$2:$A$910,0),8)</f>
        <v>3240964.4308639942</v>
      </c>
      <c r="Y100" s="8">
        <f>INDEX(전체모델결과!$A$2:$I$910,MATCH(GLM2차!$A100&amp;"_"&amp;GLM2차!Y$3,전체모델결과!$A$2:$A$910,0),8)</f>
        <v>3187865.0394659555</v>
      </c>
      <c r="Z100" s="8">
        <f>INDEX(전체모델결과!$A$2:$I$910,MATCH(GLM2차!$A100&amp;"_"&amp;GLM2차!Z$3,전체모델결과!$A$2:$A$910,0),8)</f>
        <v>3132133.8636908135</v>
      </c>
      <c r="AA100" s="8">
        <f>INDEX(전체모델결과!$A$2:$I$910,MATCH(GLM2차!$A100&amp;"_"&amp;GLM2차!AA$3,전체모델결과!$A$2:$A$910,0),8)</f>
        <v>3073940.3018900012</v>
      </c>
      <c r="AB100" s="8">
        <f>INDEX(전체모델결과!$A$2:$I$910,MATCH(GLM2차!$A100&amp;"_"&amp;GLM2차!AB$3,전체모델결과!$A$2:$A$910,0),8)</f>
        <v>3013458.8731689053</v>
      </c>
      <c r="AC100" s="8">
        <f>INDEX(전체모델결과!$A$2:$I$910,MATCH(GLM2차!$A100&amp;"_"&amp;GLM2차!AC$3,전체모델결과!$A$2:$A$910,0),8)</f>
        <v>2950868.3501921003</v>
      </c>
      <c r="AD100" s="8">
        <f>INDEX(전체모델결과!$A$2:$I$910,MATCH(GLM2차!$A100&amp;"_"&amp;GLM2차!AD$3,전체모델결과!$A$2:$A$910,0),8)</f>
        <v>2886350.8850174821</v>
      </c>
      <c r="AE100" s="8">
        <f>INDEX(전체모델결과!$A$2:$I$910,MATCH(GLM2차!$A100&amp;"_"&amp;GLM2차!AE$3,전체모델결과!$A$2:$A$910,0),8)</f>
        <v>2820091.1339713936</v>
      </c>
      <c r="AG100" s="3">
        <f>(W100-실제값!W100)^2</f>
        <v>93182560336.50589</v>
      </c>
      <c r="AH100" s="3">
        <f>(X100-실제값!X100)^2</f>
        <v>44175505433.058411</v>
      </c>
      <c r="AI100" s="3">
        <f>(Y100-실제값!Y100)^2</f>
        <v>21303529587.048641</v>
      </c>
      <c r="AJ100" s="3">
        <f>(Z100-실제값!Z100)^2</f>
        <v>27144441237.409901</v>
      </c>
      <c r="AK100" s="3">
        <f>(AA100-실제값!AA100)^2</f>
        <v>64787430257.258949</v>
      </c>
      <c r="AL100" s="3">
        <f>(AB100-실제값!AB100)^2</f>
        <v>252733609.73492277</v>
      </c>
      <c r="AM100" s="3">
        <f>(AC100-실제값!AC100)^2</f>
        <v>142192672259.92053</v>
      </c>
      <c r="AN100" s="3">
        <f>(AD100-실제값!AD100)^2</f>
        <v>33074976710.265697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f>INDEX(전체모델결과!$A$2:$I$910,MATCH(GLM2차!$A101&amp;"_"&amp;GLM2차!W$3,전체모델결과!$A$2:$A$910,0),8)</f>
        <v>3778802.9952902668</v>
      </c>
      <c r="X101" s="8">
        <f>INDEX(전체모델결과!$A$2:$I$910,MATCH(GLM2차!$A101&amp;"_"&amp;GLM2차!X$3,전체모델결과!$A$2:$A$910,0),8)</f>
        <v>3766226.9105637763</v>
      </c>
      <c r="Y101" s="8">
        <f>INDEX(전체모델결과!$A$2:$I$910,MATCH(GLM2차!$A101&amp;"_"&amp;GLM2차!Y$3,전체모델결과!$A$2:$A$910,0),8)</f>
        <v>3752929.1545783598</v>
      </c>
      <c r="Z101" s="8">
        <f>INDEX(전체모델결과!$A$2:$I$910,MATCH(GLM2차!$A101&amp;"_"&amp;GLM2차!Z$3,전체모델결과!$A$2:$A$910,0),8)</f>
        <v>3738917.6755519453</v>
      </c>
      <c r="AA101" s="8">
        <f>INDEX(전체모델결과!$A$2:$I$910,MATCH(GLM2차!$A101&amp;"_"&amp;GLM2차!AA$3,전체모델결과!$A$2:$A$910,0),8)</f>
        <v>3724200.8275630637</v>
      </c>
      <c r="AB101" s="8">
        <f>INDEX(전체모델결과!$A$2:$I$910,MATCH(GLM2차!$A101&amp;"_"&amp;GLM2차!AB$3,전체모델결과!$A$2:$A$910,0),8)</f>
        <v>3708787.3622524804</v>
      </c>
      <c r="AC101" s="8">
        <f>INDEX(전체모델결과!$A$2:$I$910,MATCH(GLM2차!$A101&amp;"_"&amp;GLM2차!AC$3,전체모델결과!$A$2:$A$910,0),8)</f>
        <v>3692686.4201520556</v>
      </c>
      <c r="AD101" s="8">
        <f>INDEX(전체모델결과!$A$2:$I$910,MATCH(GLM2차!$A101&amp;"_"&amp;GLM2차!AD$3,전체모델결과!$A$2:$A$910,0),8)</f>
        <v>3675907.5216541435</v>
      </c>
      <c r="AE101" s="8">
        <f>INDEX(전체모델결과!$A$2:$I$910,MATCH(GLM2차!$A101&amp;"_"&amp;GLM2차!AE$3,전체모델결과!$A$2:$A$910,0),8)</f>
        <v>3658460.5576338</v>
      </c>
      <c r="AG101" s="3">
        <f>(W101-실제값!W101)^2</f>
        <v>60862266855.700729</v>
      </c>
      <c r="AH101" s="3">
        <f>(X101-실제값!X101)^2</f>
        <v>51363881133.797165</v>
      </c>
      <c r="AI101" s="3">
        <f>(Y101-실제값!Y101)^2</f>
        <v>1689451430.4071937</v>
      </c>
      <c r="AJ101" s="3">
        <f>(Z101-실제값!Z101)^2</f>
        <v>30161384041.279129</v>
      </c>
      <c r="AK101" s="3">
        <f>(AA101-실제값!AA101)^2</f>
        <v>9110000346.5673332</v>
      </c>
      <c r="AL101" s="3">
        <f>(AB101-실제값!AB101)^2</f>
        <v>36345611339.466293</v>
      </c>
      <c r="AM101" s="3">
        <f>(AC101-실제값!AC101)^2</f>
        <v>12261898582.460251</v>
      </c>
      <c r="AN101" s="3">
        <f>(AD101-실제값!AD101)^2</f>
        <v>50083742162.167084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f>INDEX(전체모델결과!$A$2:$I$910,MATCH(GLM2차!$A102&amp;"_"&amp;GLM2차!W$3,전체모델결과!$A$2:$A$910,0),8)</f>
        <v>4014214.0774449003</v>
      </c>
      <c r="X102" s="8">
        <f>INDEX(전체모델결과!$A$2:$I$910,MATCH(GLM2차!$A102&amp;"_"&amp;GLM2차!X$3,전체모델결과!$A$2:$A$910,0),8)</f>
        <v>3985009.0110635855</v>
      </c>
      <c r="Y102" s="8">
        <f>INDEX(전체모델결과!$A$2:$I$910,MATCH(GLM2차!$A102&amp;"_"&amp;GLM2차!Y$3,전체모델결과!$A$2:$A$910,0),8)</f>
        <v>3953442.6350201545</v>
      </c>
      <c r="Z102" s="8">
        <f>INDEX(전체모델결과!$A$2:$I$910,MATCH(GLM2차!$A102&amp;"_"&amp;GLM2차!Z$3,전체모델결과!$A$2:$A$910,0),8)</f>
        <v>3919574.5654697032</v>
      </c>
      <c r="AA102" s="8">
        <f>INDEX(전체모델결과!$A$2:$I$910,MATCH(GLM2차!$A102&amp;"_"&amp;GLM2차!AA$3,전체모델결과!$A$2:$A$910,0),8)</f>
        <v>3883468.4008359574</v>
      </c>
      <c r="AB102" s="8">
        <f>INDEX(전체모델결과!$A$2:$I$910,MATCH(GLM2차!$A102&amp;"_"&amp;GLM2차!AB$3,전체모델결과!$A$2:$A$910,0),8)</f>
        <v>3845191.5229349728</v>
      </c>
      <c r="AC102" s="8">
        <f>INDEX(전체모델결과!$A$2:$I$910,MATCH(GLM2차!$A102&amp;"_"&amp;GLM2차!AC$3,전체모델결과!$A$2:$A$910,0),8)</f>
        <v>3804814.887609839</v>
      </c>
      <c r="AD102" s="8">
        <f>INDEX(전체모델결과!$A$2:$I$910,MATCH(GLM2차!$A102&amp;"_"&amp;GLM2차!AD$3,전체모델결과!$A$2:$A$910,0),8)</f>
        <v>3762412.8058002773</v>
      </c>
      <c r="AE102" s="8">
        <f>INDEX(전체모델결과!$A$2:$I$910,MATCH(GLM2차!$A102&amp;"_"&amp;GLM2차!AE$3,전체모델결과!$A$2:$A$910,0),8)</f>
        <v>3718062.7159774941</v>
      </c>
      <c r="AG102" s="3">
        <f>(W102-실제값!W102)^2</f>
        <v>42033952446.482658</v>
      </c>
      <c r="AH102" s="3">
        <f>(X102-실제값!X102)^2</f>
        <v>1937158899.8401768</v>
      </c>
      <c r="AI102" s="3">
        <f>(Y102-실제값!Y102)^2</f>
        <v>121571089058.51959</v>
      </c>
      <c r="AJ102" s="3">
        <f>(Z102-실제값!Z102)^2</f>
        <v>42357998087.994316</v>
      </c>
      <c r="AK102" s="3">
        <f>(AA102-실제값!AA102)^2</f>
        <v>54151358.017936215</v>
      </c>
      <c r="AL102" s="3">
        <f>(AB102-실제값!AB102)^2</f>
        <v>1262247999.7169003</v>
      </c>
      <c r="AM102" s="3">
        <f>(AC102-실제값!AC102)^2</f>
        <v>88862703387.74025</v>
      </c>
      <c r="AN102" s="3">
        <f>(AD102-실제값!AD102)^2</f>
        <v>2795627530.0855093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f>INDEX(전체모델결과!$A$2:$I$910,MATCH(GLM2차!$A103&amp;"_"&amp;GLM2차!W$3,전체모델결과!$A$2:$A$910,0),8)</f>
        <v>4282551.0075300466</v>
      </c>
      <c r="X103" s="8">
        <f>INDEX(전체모델결과!$A$2:$I$910,MATCH(GLM2차!$A103&amp;"_"&amp;GLM2차!X$3,전체모델결과!$A$2:$A$910,0),8)</f>
        <v>4235127.3754589977</v>
      </c>
      <c r="Y103" s="8">
        <f>INDEX(전체모델결과!$A$2:$I$910,MATCH(GLM2차!$A103&amp;"_"&amp;GLM2차!Y$3,전체모델결과!$A$2:$A$910,0),8)</f>
        <v>4183564.0408282718</v>
      </c>
      <c r="Z103" s="8">
        <f>INDEX(전체모델결과!$A$2:$I$910,MATCH(GLM2차!$A103&amp;"_"&amp;GLM2차!Z$3,전체모델결과!$A$2:$A$910,0),8)</f>
        <v>4128025.5685970187</v>
      </c>
      <c r="AA103" s="8">
        <f>INDEX(전체모델결과!$A$2:$I$910,MATCH(GLM2차!$A103&amp;"_"&amp;GLM2차!AA$3,전체모델결과!$A$2:$A$910,0),8)</f>
        <v>4068687.626794307</v>
      </c>
      <c r="AB103" s="8">
        <f>INDEX(전체모델결과!$A$2:$I$910,MATCH(GLM2차!$A103&amp;"_"&amp;GLM2차!AB$3,전체모델결과!$A$2:$A$910,0),8)</f>
        <v>4005736.0619704337</v>
      </c>
      <c r="AC103" s="8">
        <f>INDEX(전체모델결과!$A$2:$I$910,MATCH(GLM2차!$A103&amp;"_"&amp;GLM2차!AC$3,전체모델결과!$A$2:$A$910,0),8)</f>
        <v>3939365.9311291561</v>
      </c>
      <c r="AD103" s="8">
        <f>INDEX(전체모델결과!$A$2:$I$910,MATCH(GLM2차!$A103&amp;"_"&amp;GLM2차!AD$3,전체모델결과!$A$2:$A$910,0),8)</f>
        <v>3869780.4972473583</v>
      </c>
      <c r="AE103" s="8">
        <f>INDEX(전체모델결과!$A$2:$I$910,MATCH(GLM2차!$A103&amp;"_"&amp;GLM2차!AE$3,전체모델결과!$A$2:$A$910,0),8)</f>
        <v>3797190.1955431239</v>
      </c>
      <c r="AG103" s="3">
        <f>(W103-실제값!W103)^2</f>
        <v>45487706688.720329</v>
      </c>
      <c r="AH103" s="3">
        <f>(X103-실제값!X103)^2</f>
        <v>170423514642.47983</v>
      </c>
      <c r="AI103" s="3">
        <f>(Y103-실제값!Y103)^2</f>
        <v>2701205630.440237</v>
      </c>
      <c r="AJ103" s="3">
        <f>(Z103-실제값!Z103)^2</f>
        <v>81761508629.255447</v>
      </c>
      <c r="AK103" s="3">
        <f>(AA103-실제값!AA103)^2</f>
        <v>224741856137.94055</v>
      </c>
      <c r="AL103" s="3">
        <f>(AB103-실제값!AB103)^2</f>
        <v>9342649834.4477253</v>
      </c>
      <c r="AM103" s="3">
        <f>(AC103-실제값!AC103)^2</f>
        <v>200486377157.6774</v>
      </c>
      <c r="AN103" s="3">
        <f>(AD103-실제값!AD103)^2</f>
        <v>5030541049.7539053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f>INDEX(전체모델결과!$A$2:$I$910,MATCH(GLM2차!$A104&amp;"_"&amp;GLM2차!W$3,전체모델결과!$A$2:$A$910,0),8)</f>
        <v>5180500.0306672435</v>
      </c>
      <c r="X104" s="8">
        <f>INDEX(전체모델결과!$A$2:$I$910,MATCH(GLM2차!$A104&amp;"_"&amp;GLM2차!X$3,전체모델결과!$A$2:$A$910,0),8)</f>
        <v>5159730.1970582083</v>
      </c>
      <c r="Y104" s="8">
        <f>INDEX(전체모델결과!$A$2:$I$910,MATCH(GLM2차!$A104&amp;"_"&amp;GLM2차!Y$3,전체모델결과!$A$2:$A$910,0),8)</f>
        <v>5136039.6039533764</v>
      </c>
      <c r="Z104" s="8">
        <f>INDEX(전체모델결과!$A$2:$I$910,MATCH(GLM2차!$A104&amp;"_"&amp;GLM2차!Z$3,전체모델결과!$A$2:$A$910,0),8)</f>
        <v>5109469.2949527223</v>
      </c>
      <c r="AA104" s="8">
        <f>INDEX(전체모델결과!$A$2:$I$910,MATCH(GLM2차!$A104&amp;"_"&amp;GLM2차!AA$3,전체모델결과!$A$2:$A$910,0),8)</f>
        <v>5080065.1507404307</v>
      </c>
      <c r="AB104" s="8">
        <f>INDEX(전체모델결과!$A$2:$I$910,MATCH(GLM2차!$A104&amp;"_"&amp;GLM2차!AB$3,전체모델결과!$A$2:$A$910,0),8)</f>
        <v>5047877.7570670452</v>
      </c>
      <c r="AC104" s="8">
        <f>INDEX(전체모델결과!$A$2:$I$910,MATCH(GLM2차!$A104&amp;"_"&amp;GLM2차!AC$3,전체모델결과!$A$2:$A$910,0),8)</f>
        <v>5012962.2597526386</v>
      </c>
      <c r="AD104" s="8">
        <f>INDEX(전체모델결과!$A$2:$I$910,MATCH(GLM2차!$A104&amp;"_"&amp;GLM2차!AD$3,전체모델결과!$A$2:$A$910,0),8)</f>
        <v>4975378.207304717</v>
      </c>
      <c r="AE104" s="8">
        <f>INDEX(전체모델결과!$A$2:$I$910,MATCH(GLM2차!$A104&amp;"_"&amp;GLM2차!AE$3,전체모델결과!$A$2:$A$910,0),8)</f>
        <v>4935189.3817109959</v>
      </c>
      <c r="AG104" s="3">
        <f>(W104-실제값!W104)^2</f>
        <v>843892499.24828434</v>
      </c>
      <c r="AH104" s="3">
        <f>(X104-실제값!X104)^2</f>
        <v>11960899682.715359</v>
      </c>
      <c r="AI104" s="3">
        <f>(Y104-실제값!Y104)^2</f>
        <v>14240532453.083811</v>
      </c>
      <c r="AJ104" s="3">
        <f>(Z104-실제값!Z104)^2</f>
        <v>53868032.132633917</v>
      </c>
      <c r="AK104" s="3">
        <f>(AA104-실제값!AA104)^2</f>
        <v>117324568329.92088</v>
      </c>
      <c r="AL104" s="3">
        <f>(AB104-실제값!AB104)^2</f>
        <v>1510768496.8923473</v>
      </c>
      <c r="AM104" s="3">
        <f>(AC104-실제값!AC104)^2</f>
        <v>110887765007.27603</v>
      </c>
      <c r="AN104" s="3">
        <f>(AD104-실제값!AD104)^2</f>
        <v>17596202114.255562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5081-A380-4512-8B0E-115C7A210111}">
  <dimension ref="A3:AO104"/>
  <sheetViews>
    <sheetView zoomScale="85" zoomScaleNormal="85" workbookViewId="0">
      <selection activeCell="A4" sqref="A4:AE104"/>
    </sheetView>
  </sheetViews>
  <sheetFormatPr defaultRowHeight="16.899999999999999" x14ac:dyDescent="0.6"/>
  <cols>
    <col min="2" max="31" width="10.875" bestFit="1" customWidth="1"/>
    <col min="33" max="40" width="17.625" bestFit="1" customWidth="1"/>
    <col min="41" max="41" width="9.875" bestFit="1" customWidth="1"/>
  </cols>
  <sheetData>
    <row r="3" spans="1:41" x14ac:dyDescent="0.6">
      <c r="A3" s="1"/>
      <c r="B3" s="1">
        <v>1995</v>
      </c>
      <c r="C3" s="1">
        <f>+B3+1</f>
        <v>1996</v>
      </c>
      <c r="D3" s="1">
        <f t="shared" ref="D3:V3" si="0">+C3+1</f>
        <v>1997</v>
      </c>
      <c r="E3" s="1">
        <f t="shared" si="0"/>
        <v>1998</v>
      </c>
      <c r="F3" s="1">
        <f t="shared" si="0"/>
        <v>1999</v>
      </c>
      <c r="G3" s="1">
        <f t="shared" si="0"/>
        <v>2000</v>
      </c>
      <c r="H3" s="1">
        <f t="shared" si="0"/>
        <v>2001</v>
      </c>
      <c r="I3" s="1">
        <f t="shared" si="0"/>
        <v>2002</v>
      </c>
      <c r="J3" s="1">
        <f t="shared" si="0"/>
        <v>2003</v>
      </c>
      <c r="K3" s="1">
        <f t="shared" si="0"/>
        <v>2004</v>
      </c>
      <c r="L3" s="1">
        <f t="shared" si="0"/>
        <v>2005</v>
      </c>
      <c r="M3" s="1">
        <f t="shared" si="0"/>
        <v>2006</v>
      </c>
      <c r="N3" s="1">
        <f t="shared" si="0"/>
        <v>2007</v>
      </c>
      <c r="O3" s="1">
        <f t="shared" si="0"/>
        <v>2008</v>
      </c>
      <c r="P3" s="1">
        <f t="shared" si="0"/>
        <v>2009</v>
      </c>
      <c r="Q3" s="1">
        <f t="shared" si="0"/>
        <v>2010</v>
      </c>
      <c r="R3" s="1">
        <f t="shared" si="0"/>
        <v>2011</v>
      </c>
      <c r="S3" s="1">
        <f t="shared" si="0"/>
        <v>2012</v>
      </c>
      <c r="T3" s="1">
        <f t="shared" si="0"/>
        <v>2013</v>
      </c>
      <c r="U3" s="1">
        <f t="shared" si="0"/>
        <v>2014</v>
      </c>
      <c r="V3" s="1">
        <f t="shared" si="0"/>
        <v>2015</v>
      </c>
      <c r="W3" s="7">
        <f>+V3+1</f>
        <v>2016</v>
      </c>
      <c r="X3" s="7">
        <f t="shared" ref="X3:AE3" si="1">+W3+1</f>
        <v>2017</v>
      </c>
      <c r="Y3" s="7">
        <f t="shared" si="1"/>
        <v>2018</v>
      </c>
      <c r="Z3" s="7">
        <f t="shared" si="1"/>
        <v>2019</v>
      </c>
      <c r="AA3" s="7">
        <f t="shared" si="1"/>
        <v>2020</v>
      </c>
      <c r="AB3" s="7">
        <f t="shared" si="1"/>
        <v>2021</v>
      </c>
      <c r="AC3" s="7">
        <f t="shared" si="1"/>
        <v>2022</v>
      </c>
      <c r="AD3" s="7">
        <f t="shared" si="1"/>
        <v>2023</v>
      </c>
      <c r="AE3" s="7">
        <f t="shared" si="1"/>
        <v>2024</v>
      </c>
      <c r="AG3" s="8">
        <f>SQRT((1/COUNTA(AG4:AG104))*SUM(AG4:AG104))</f>
        <v>18610.573374355692</v>
      </c>
      <c r="AH3" s="8">
        <f t="shared" ref="AH3:AN3" si="2">SQRT((1/COUNTA(AH4:AH104))*SUM(AH4:AH104))</f>
        <v>26820.048896378576</v>
      </c>
      <c r="AI3" s="8">
        <f t="shared" si="2"/>
        <v>23943.656822580477</v>
      </c>
      <c r="AJ3" s="8">
        <f t="shared" si="2"/>
        <v>33423.425328254787</v>
      </c>
      <c r="AK3" s="8">
        <f t="shared" si="2"/>
        <v>52938.32447347157</v>
      </c>
      <c r="AL3" s="8">
        <f t="shared" si="2"/>
        <v>32080.123518960907</v>
      </c>
      <c r="AM3" s="8">
        <f t="shared" si="2"/>
        <v>96999.518428349606</v>
      </c>
      <c r="AN3" s="8">
        <f t="shared" si="2"/>
        <v>47280.734995415129</v>
      </c>
      <c r="AO3" s="9"/>
    </row>
    <row r="4" spans="1:41" x14ac:dyDescent="0.6">
      <c r="A4" s="1">
        <v>0</v>
      </c>
      <c r="B4" s="2">
        <v>85341.531484750332</v>
      </c>
      <c r="C4" s="2">
        <v>82864.267986240622</v>
      </c>
      <c r="D4" s="2">
        <v>82407.845927963033</v>
      </c>
      <c r="E4" s="2">
        <v>82132.553212313112</v>
      </c>
      <c r="F4" s="2">
        <v>80864.817670861477</v>
      </c>
      <c r="G4" s="2">
        <v>80298.141799750534</v>
      </c>
      <c r="H4" s="2">
        <v>76982.740995390923</v>
      </c>
      <c r="I4" s="2">
        <v>77300.67752203792</v>
      </c>
      <c r="J4" s="2">
        <v>78535.775064002926</v>
      </c>
      <c r="K4" s="2">
        <v>76990.686178311953</v>
      </c>
      <c r="L4" s="2">
        <v>78188.302396087383</v>
      </c>
      <c r="M4" s="2">
        <v>77700.112681907922</v>
      </c>
      <c r="N4" s="2">
        <v>77902.38739901298</v>
      </c>
      <c r="O4" s="2">
        <v>74075.45833448229</v>
      </c>
      <c r="P4" s="2">
        <v>71376.204039593082</v>
      </c>
      <c r="Q4" s="2">
        <v>67454.64892658552</v>
      </c>
      <c r="R4" s="2">
        <v>65865.272021818106</v>
      </c>
      <c r="S4" s="2">
        <v>65109.488117954344</v>
      </c>
      <c r="T4" s="2">
        <v>65312.077764779315</v>
      </c>
      <c r="U4" s="2">
        <v>63885.383413504256</v>
      </c>
      <c r="V4" s="2">
        <v>64045.897014213355</v>
      </c>
      <c r="W4" s="8">
        <v>64967.335874488002</v>
      </c>
      <c r="X4" s="8">
        <v>65076.939230705597</v>
      </c>
      <c r="Y4" s="8">
        <v>64965.0783922068</v>
      </c>
      <c r="Z4" s="8">
        <v>64704.207392251199</v>
      </c>
      <c r="AA4" s="8">
        <v>64934.003798858001</v>
      </c>
      <c r="AB4" s="8">
        <v>65290.890564080401</v>
      </c>
      <c r="AC4" s="8">
        <v>65407.6052172563</v>
      </c>
      <c r="AD4" s="8">
        <v>65921.558213236</v>
      </c>
      <c r="AE4" s="8">
        <v>65499.136991750602</v>
      </c>
      <c r="AG4" s="3">
        <f>(W4-실제값!W4)^2</f>
        <v>2681377.4566281266</v>
      </c>
      <c r="AH4" s="3">
        <f>(X4-실제값!X4)^2</f>
        <v>8486582.8264013827</v>
      </c>
      <c r="AI4" s="3">
        <f>(Y4-실제값!Y4)^2</f>
        <v>13817673.068292545</v>
      </c>
      <c r="AJ4" s="3">
        <f>(Z4-실제값!Z4)^2</f>
        <v>19963772.11999185</v>
      </c>
      <c r="AK4" s="3">
        <f>(AA4-실제값!AA4)^2</f>
        <v>64578535.264738068</v>
      </c>
      <c r="AL4" s="3">
        <f>(AB4-실제값!AB4)^2</f>
        <v>45487064.514246367</v>
      </c>
      <c r="AM4" s="3">
        <f>(AC4-실제값!AC4)^2</f>
        <v>18186571.635967944</v>
      </c>
      <c r="AN4" s="3">
        <f>(AD4-실제값!AD4)^2</f>
        <v>43775548.633467548</v>
      </c>
    </row>
    <row r="5" spans="1:41" x14ac:dyDescent="0.6">
      <c r="A5" s="1">
        <v>1</v>
      </c>
      <c r="B5" s="2">
        <v>6839.3473391891848</v>
      </c>
      <c r="C5" s="2">
        <v>6113.3922204265373</v>
      </c>
      <c r="D5" s="2">
        <v>6058.0622767828045</v>
      </c>
      <c r="E5" s="2">
        <v>5779.5204906106701</v>
      </c>
      <c r="F5" s="2">
        <v>5730.6936102061736</v>
      </c>
      <c r="G5" s="2">
        <v>5648.6255862893622</v>
      </c>
      <c r="H5" s="2">
        <v>5655.5801539449512</v>
      </c>
      <c r="I5" s="2">
        <v>5387.7039021283726</v>
      </c>
      <c r="J5" s="2">
        <v>5230.8413393177916</v>
      </c>
      <c r="K5" s="2">
        <v>5232.455706153658</v>
      </c>
      <c r="L5" s="2">
        <v>5357.3895710613642</v>
      </c>
      <c r="M5" s="2">
        <v>4791.4686565875918</v>
      </c>
      <c r="N5" s="2">
        <v>5180.1515492211547</v>
      </c>
      <c r="O5" s="2">
        <v>5324.8615101887808</v>
      </c>
      <c r="P5" s="2">
        <v>4655.8508500139014</v>
      </c>
      <c r="Q5" s="2">
        <v>4525.9826399602316</v>
      </c>
      <c r="R5" s="2">
        <v>4533.3307549202118</v>
      </c>
      <c r="S5" s="2">
        <v>4432.5984638586669</v>
      </c>
      <c r="T5" s="2">
        <v>4586.2094883306472</v>
      </c>
      <c r="U5" s="2">
        <v>3945.8853297548894</v>
      </c>
      <c r="V5" s="2">
        <v>4520.5009598970873</v>
      </c>
      <c r="W5" s="8">
        <v>4456.7424203456203</v>
      </c>
      <c r="X5" s="8">
        <v>4453.1768161045202</v>
      </c>
      <c r="Y5" s="8">
        <v>4451.9977951420096</v>
      </c>
      <c r="Z5" s="8">
        <v>4456.4618000596602</v>
      </c>
      <c r="AA5" s="8">
        <v>4468.5181186470099</v>
      </c>
      <c r="AB5" s="8">
        <v>4482.8759548973103</v>
      </c>
      <c r="AC5" s="8">
        <v>4472.9277564630402</v>
      </c>
      <c r="AD5" s="8">
        <v>4505.3367452108696</v>
      </c>
      <c r="AE5" s="8">
        <v>4508.1723118350801</v>
      </c>
      <c r="AG5" s="3">
        <f>(W5-실제값!W5)^2</f>
        <v>31842.6478262684</v>
      </c>
      <c r="AH5" s="3">
        <f>(X5-실제값!X5)^2</f>
        <v>50655.552803754232</v>
      </c>
      <c r="AI5" s="3">
        <f>(Y5-실제값!Y5)^2</f>
        <v>99897.062428579549</v>
      </c>
      <c r="AJ5" s="3">
        <f>(Z5-실제값!Z5)^2</f>
        <v>84566.864584840325</v>
      </c>
      <c r="AK5" s="3">
        <f>(AA5-실제값!AA5)^2</f>
        <v>220697.60383464707</v>
      </c>
      <c r="AL5" s="3">
        <f>(AB5-실제값!AB5)^2</f>
        <v>191915.5414140491</v>
      </c>
      <c r="AM5" s="3">
        <f>(AC5-실제값!AC5)^2</f>
        <v>47798.214596221602</v>
      </c>
      <c r="AN5" s="3">
        <f>(AD5-실제값!AD5)^2</f>
        <v>74516.376014843903</v>
      </c>
    </row>
    <row r="6" spans="1:41" x14ac:dyDescent="0.6">
      <c r="A6" s="1">
        <v>2</v>
      </c>
      <c r="B6" s="2">
        <v>4701.4940093401856</v>
      </c>
      <c r="C6" s="2">
        <v>4388.9051813565648</v>
      </c>
      <c r="D6" s="2">
        <v>4017.3179313606674</v>
      </c>
      <c r="E6" s="2">
        <v>3934.6370084571417</v>
      </c>
      <c r="F6" s="2">
        <v>4100.8502393605186</v>
      </c>
      <c r="G6" s="2">
        <v>3817.3657091481409</v>
      </c>
      <c r="H6" s="2">
        <v>3845.0459203056353</v>
      </c>
      <c r="I6" s="2">
        <v>3693.4859481161875</v>
      </c>
      <c r="J6" s="2">
        <v>3730.3295721305458</v>
      </c>
      <c r="K6" s="2">
        <v>3298.0573417537389</v>
      </c>
      <c r="L6" s="2">
        <v>3661.7913474137176</v>
      </c>
      <c r="M6" s="2">
        <v>3292.6719471249985</v>
      </c>
      <c r="N6" s="2">
        <v>3274.0937446735579</v>
      </c>
      <c r="O6" s="2">
        <v>3330.7342112456454</v>
      </c>
      <c r="P6" s="2">
        <v>3161.5719638882942</v>
      </c>
      <c r="Q6" s="2">
        <v>3153.2965084063339</v>
      </c>
      <c r="R6" s="2">
        <v>3008.5308726296644</v>
      </c>
      <c r="S6" s="2">
        <v>3055.2743898941671</v>
      </c>
      <c r="T6" s="2">
        <v>2891.0371419056823</v>
      </c>
      <c r="U6" s="2">
        <v>2768.6212150301512</v>
      </c>
      <c r="V6" s="2">
        <v>2773.7575549841395</v>
      </c>
      <c r="W6" s="8">
        <v>2980.9547240895299</v>
      </c>
      <c r="X6" s="8">
        <v>2942.5759423248701</v>
      </c>
      <c r="Y6" s="8">
        <v>2945.0569833690402</v>
      </c>
      <c r="Z6" s="8">
        <v>2921.4793439099299</v>
      </c>
      <c r="AA6" s="8">
        <v>2933.7902553267199</v>
      </c>
      <c r="AB6" s="8">
        <v>2949.8387954582199</v>
      </c>
      <c r="AC6" s="8">
        <v>2947.58311126934</v>
      </c>
      <c r="AD6" s="8">
        <v>2951.42869738427</v>
      </c>
      <c r="AE6" s="8">
        <v>2965.0032470552301</v>
      </c>
      <c r="AG6" s="3">
        <f>(W6-실제값!W6)^2</f>
        <v>27613.510513315778</v>
      </c>
      <c r="AH6" s="3">
        <f>(X6-실제값!X6)^2</f>
        <v>9640.7560601190235</v>
      </c>
      <c r="AI6" s="3">
        <f>(Y6-실제값!Y6)^2</f>
        <v>1005.2763290638947</v>
      </c>
      <c r="AJ6" s="3">
        <f>(Z6-실제값!Z6)^2</f>
        <v>139455.88283652251</v>
      </c>
      <c r="AK6" s="3">
        <f>(AA6-실제값!AA6)^2</f>
        <v>152930.38532954091</v>
      </c>
      <c r="AL6" s="3">
        <f>(AB6-실제값!AB6)^2</f>
        <v>104935.10407659198</v>
      </c>
      <c r="AM6" s="3">
        <f>(AC6-실제값!AC6)^2</f>
        <v>6421.4054365562079</v>
      </c>
      <c r="AN6" s="3">
        <f>(AD6-실제값!AD6)^2</f>
        <v>130445.40774096685</v>
      </c>
    </row>
    <row r="7" spans="1:41" x14ac:dyDescent="0.6">
      <c r="A7" s="1">
        <v>3</v>
      </c>
      <c r="B7" s="2">
        <v>3480.0646490263516</v>
      </c>
      <c r="C7" s="2">
        <v>3559.9939260123269</v>
      </c>
      <c r="D7" s="2">
        <v>3257.8705627879744</v>
      </c>
      <c r="E7" s="2">
        <v>2878.1787173720763</v>
      </c>
      <c r="F7" s="2">
        <v>3056.872830688294</v>
      </c>
      <c r="G7" s="2">
        <v>2854.937044118913</v>
      </c>
      <c r="H7" s="2">
        <v>2889.5161661774723</v>
      </c>
      <c r="I7" s="2">
        <v>2761.4781322092581</v>
      </c>
      <c r="J7" s="2">
        <v>2966.4029470619648</v>
      </c>
      <c r="K7" s="2">
        <v>2517.262391327451</v>
      </c>
      <c r="L7" s="2">
        <v>2557.8871272827364</v>
      </c>
      <c r="M7" s="2">
        <v>2488.3197211743109</v>
      </c>
      <c r="N7" s="2">
        <v>2456.2291815960875</v>
      </c>
      <c r="O7" s="2">
        <v>2541.1579934187316</v>
      </c>
      <c r="P7" s="2">
        <v>2431.8258137174944</v>
      </c>
      <c r="Q7" s="2">
        <v>2434.2643283182406</v>
      </c>
      <c r="R7" s="2">
        <v>2345.6050433959817</v>
      </c>
      <c r="S7" s="2">
        <v>2234.6133356270143</v>
      </c>
      <c r="T7" s="2">
        <v>2117.9377029733291</v>
      </c>
      <c r="U7" s="2">
        <v>2098.8611237298742</v>
      </c>
      <c r="V7" s="2">
        <v>2263.3605235085683</v>
      </c>
      <c r="W7" s="8">
        <v>2237.7896911297298</v>
      </c>
      <c r="X7" s="8">
        <v>2208.9789072902299</v>
      </c>
      <c r="Y7" s="8">
        <v>2182.5810919219298</v>
      </c>
      <c r="Z7" s="8">
        <v>2180.2536599124901</v>
      </c>
      <c r="AA7" s="8">
        <v>2164.5745310898501</v>
      </c>
      <c r="AB7" s="8">
        <v>2172.62882663748</v>
      </c>
      <c r="AC7" s="8">
        <v>2166.9776766858499</v>
      </c>
      <c r="AD7" s="8">
        <v>2188.2141832601701</v>
      </c>
      <c r="AE7" s="8">
        <v>2189.3187265955698</v>
      </c>
      <c r="AG7" s="3">
        <f>(W7-실제값!W7)^2</f>
        <v>3903.8375337984239</v>
      </c>
      <c r="AH7" s="3">
        <f>(X7-실제값!X7)^2</f>
        <v>2140.8129196578211</v>
      </c>
      <c r="AI7" s="3">
        <f>(Y7-실제값!Y7)^2</f>
        <v>595.72707973620777</v>
      </c>
      <c r="AJ7" s="3">
        <f>(Z7-실제값!Z7)^2</f>
        <v>80114.195700725744</v>
      </c>
      <c r="AK7" s="3">
        <f>(AA7-실제값!AA7)^2</f>
        <v>20208.846891695783</v>
      </c>
      <c r="AL7" s="3">
        <f>(AB7-실제값!AB7)^2</f>
        <v>1316.7170848135072</v>
      </c>
      <c r="AM7" s="3">
        <f>(AC7-실제값!AC7)^2</f>
        <v>3194.8916344083991</v>
      </c>
      <c r="AN7" s="3">
        <f>(AD7-실제값!AD7)^2</f>
        <v>29819.544576716558</v>
      </c>
    </row>
    <row r="8" spans="1:41" x14ac:dyDescent="0.6">
      <c r="A8" s="1">
        <v>4</v>
      </c>
      <c r="B8" s="2">
        <v>2865.8427026107765</v>
      </c>
      <c r="C8" s="2">
        <v>2703.4091441809196</v>
      </c>
      <c r="D8" s="2">
        <v>2468.2281235010496</v>
      </c>
      <c r="E8" s="2">
        <v>2323.5320634907466</v>
      </c>
      <c r="F8" s="2">
        <v>2337.0529384365364</v>
      </c>
      <c r="G8" s="2">
        <v>2141.5737222376642</v>
      </c>
      <c r="H8" s="2">
        <v>2419.0878166418761</v>
      </c>
      <c r="I8" s="2">
        <v>2355.4674648413552</v>
      </c>
      <c r="J8" s="2">
        <v>2212.9446159952267</v>
      </c>
      <c r="K8" s="2">
        <v>2116.0694693553874</v>
      </c>
      <c r="L8" s="2">
        <v>2068.3887615195499</v>
      </c>
      <c r="M8" s="2">
        <v>1936.0089620632887</v>
      </c>
      <c r="N8" s="2">
        <v>2023.4810625596899</v>
      </c>
      <c r="O8" s="2">
        <v>1912.4911044761184</v>
      </c>
      <c r="P8" s="2">
        <v>1792.7049175781317</v>
      </c>
      <c r="Q8" s="2">
        <v>1765.1712896379925</v>
      </c>
      <c r="R8" s="2">
        <v>1794.6428505379117</v>
      </c>
      <c r="S8" s="2">
        <v>1969.0235027825252</v>
      </c>
      <c r="T8" s="2">
        <v>1808.2082589479537</v>
      </c>
      <c r="U8" s="2">
        <v>1886.1796701281767</v>
      </c>
      <c r="V8" s="2">
        <v>1662.5157804811279</v>
      </c>
      <c r="W8" s="8">
        <v>1755.42714886317</v>
      </c>
      <c r="X8" s="8">
        <v>1732.82661927258</v>
      </c>
      <c r="Y8" s="8">
        <v>1712.1189352789199</v>
      </c>
      <c r="Z8" s="8">
        <v>1685.8595551593901</v>
      </c>
      <c r="AA8" s="8">
        <v>1689.07982409231</v>
      </c>
      <c r="AB8" s="8">
        <v>1678.80966851726</v>
      </c>
      <c r="AC8" s="8">
        <v>1685.95090054814</v>
      </c>
      <c r="AD8" s="8">
        <v>1677.71089384991</v>
      </c>
      <c r="AE8" s="8">
        <v>1690.1327751147101</v>
      </c>
      <c r="AG8" s="3">
        <f>(W8-실제값!W8)^2</f>
        <v>7445.6004729257402</v>
      </c>
      <c r="AH8" s="3">
        <f>(X8-실제값!X8)^2</f>
        <v>20045.547505715447</v>
      </c>
      <c r="AI8" s="3">
        <f>(Y8-실제값!Y8)^2</f>
        <v>639.0153533606798</v>
      </c>
      <c r="AJ8" s="3">
        <f>(Z8-실제값!Z8)^2</f>
        <v>31809.946174622848</v>
      </c>
      <c r="AK8" s="3">
        <f>(AA8-실제값!AA8)^2</f>
        <v>41863.393522468235</v>
      </c>
      <c r="AL8" s="3">
        <f>(AB8-실제값!AB8)^2</f>
        <v>957.14947943782295</v>
      </c>
      <c r="AM8" s="3">
        <f>(AC8-실제값!AC8)^2</f>
        <v>3035.5237398498211</v>
      </c>
      <c r="AN8" s="3">
        <f>(AD8-실제값!AD8)^2</f>
        <v>12339.083626253923</v>
      </c>
    </row>
    <row r="9" spans="1:41" x14ac:dyDescent="0.6">
      <c r="A9" s="1">
        <v>5</v>
      </c>
      <c r="B9" s="2">
        <v>2482.162907116935</v>
      </c>
      <c r="C9" s="2">
        <v>2601.0110897832146</v>
      </c>
      <c r="D9" s="2">
        <v>2267.2880739397551</v>
      </c>
      <c r="E9" s="2">
        <v>2277.9464070306058</v>
      </c>
      <c r="F9" s="2">
        <v>2170.7548277252363</v>
      </c>
      <c r="G9" s="2">
        <v>2103.4630069828695</v>
      </c>
      <c r="H9" s="2">
        <v>1899.7442902530788</v>
      </c>
      <c r="I9" s="2">
        <v>1863.3358560495001</v>
      </c>
      <c r="J9" s="2">
        <v>1940.8385452986165</v>
      </c>
      <c r="K9" s="2">
        <v>1807.6360273322459</v>
      </c>
      <c r="L9" s="2">
        <v>1711.8792565975698</v>
      </c>
      <c r="M9" s="2">
        <v>2000.5546728249158</v>
      </c>
      <c r="N9" s="2">
        <v>1680.6529654352948</v>
      </c>
      <c r="O9" s="2">
        <v>1533.7896617262606</v>
      </c>
      <c r="P9" s="2">
        <v>1538.307221079348</v>
      </c>
      <c r="Q9" s="2">
        <v>1405.5454742116794</v>
      </c>
      <c r="R9" s="2">
        <v>1565.1523594352566</v>
      </c>
      <c r="S9" s="2">
        <v>1423.6491829800079</v>
      </c>
      <c r="T9" s="2">
        <v>1494.4420910188956</v>
      </c>
      <c r="U9" s="2">
        <v>1402.9876714543425</v>
      </c>
      <c r="V9" s="2">
        <v>1567.4938475549097</v>
      </c>
      <c r="W9" s="8">
        <v>1510.0890480948001</v>
      </c>
      <c r="X9" s="8">
        <v>1486.33623604025</v>
      </c>
      <c r="Y9" s="8">
        <v>1468.57416986356</v>
      </c>
      <c r="Z9" s="8">
        <v>1446.05012286802</v>
      </c>
      <c r="AA9" s="8">
        <v>1423.527633592</v>
      </c>
      <c r="AB9" s="8">
        <v>1419.1524385990199</v>
      </c>
      <c r="AC9" s="8">
        <v>1416.8912857937501</v>
      </c>
      <c r="AD9" s="8">
        <v>1421.2877010063</v>
      </c>
      <c r="AE9" s="8">
        <v>1426.91736866563</v>
      </c>
      <c r="AG9" s="3">
        <f>(W9-실제값!W9)^2</f>
        <v>10250.252712562964</v>
      </c>
      <c r="AH9" s="3">
        <f>(X9-실제값!X9)^2</f>
        <v>760.35942261740126</v>
      </c>
      <c r="AI9" s="3">
        <f>(Y9-실제값!Y9)^2</f>
        <v>1149.2943605140467</v>
      </c>
      <c r="AJ9" s="3">
        <f>(Z9-실제값!Z9)^2</f>
        <v>974.87186735001444</v>
      </c>
      <c r="AK9" s="3">
        <f>(AA9-실제값!AA9)^2</f>
        <v>1070.1086356929866</v>
      </c>
      <c r="AL9" s="3">
        <f>(AB9-실제값!AB9)^2</f>
        <v>912.55849673150385</v>
      </c>
      <c r="AM9" s="3">
        <f>(AC9-실제값!AC9)^2</f>
        <v>59479.658739498693</v>
      </c>
      <c r="AN9" s="3">
        <f>(AD9-실제값!AD9)^2</f>
        <v>57275.820141200573</v>
      </c>
    </row>
    <row r="10" spans="1:41" x14ac:dyDescent="0.6">
      <c r="A10" s="1">
        <v>6</v>
      </c>
      <c r="B10" s="2">
        <v>2199.0673360816586</v>
      </c>
      <c r="C10" s="2">
        <v>2332.8037838657951</v>
      </c>
      <c r="D10" s="2">
        <v>2055.0700368838748</v>
      </c>
      <c r="E10" s="2">
        <v>1974.3920984232279</v>
      </c>
      <c r="F10" s="2">
        <v>1834.7328018117496</v>
      </c>
      <c r="G10" s="2">
        <v>1843.5250348289164</v>
      </c>
      <c r="H10" s="2">
        <v>1723.9227635795041</v>
      </c>
      <c r="I10" s="2">
        <v>1610.7004098129607</v>
      </c>
      <c r="J10" s="2">
        <v>1721.5109148324416</v>
      </c>
      <c r="K10" s="2">
        <v>1788.3157361133958</v>
      </c>
      <c r="L10" s="2">
        <v>1692.9099672586456</v>
      </c>
      <c r="M10" s="2">
        <v>1439.4798314655147</v>
      </c>
      <c r="N10" s="2">
        <v>1549.0923694469282</v>
      </c>
      <c r="O10" s="2">
        <v>1317.54413656971</v>
      </c>
      <c r="P10" s="2">
        <v>1346.2213272147612</v>
      </c>
      <c r="Q10" s="2">
        <v>1234.6463912121608</v>
      </c>
      <c r="R10" s="2">
        <v>1360.2717052132896</v>
      </c>
      <c r="S10" s="2">
        <v>1163.8017263821976</v>
      </c>
      <c r="T10" s="2">
        <v>1306.1538277338498</v>
      </c>
      <c r="U10" s="2">
        <v>1282.2700731781529</v>
      </c>
      <c r="V10" s="2">
        <v>1360.2452797825852</v>
      </c>
      <c r="W10" s="8">
        <v>1341.69081715278</v>
      </c>
      <c r="X10" s="8">
        <v>1295.71621195341</v>
      </c>
      <c r="Y10" s="8">
        <v>1276.52968929701</v>
      </c>
      <c r="Z10" s="8">
        <v>1256.95109714759</v>
      </c>
      <c r="AA10" s="8">
        <v>1237.37385901573</v>
      </c>
      <c r="AB10" s="8">
        <v>1218.7867744085599</v>
      </c>
      <c r="AC10" s="8">
        <v>1216.5521474811101</v>
      </c>
      <c r="AD10" s="8">
        <v>1229.6126486722101</v>
      </c>
      <c r="AE10" s="8">
        <v>1217.5485462546101</v>
      </c>
      <c r="AG10" s="3">
        <f>(W10-실제값!W10)^2</f>
        <v>940.11981173486072</v>
      </c>
      <c r="AH10" s="3">
        <f>(X10-실제값!X10)^2</f>
        <v>15427.909083798535</v>
      </c>
      <c r="AI10" s="3">
        <f>(Y10-실제값!Y10)^2</f>
        <v>5545.405778843492</v>
      </c>
      <c r="AJ10" s="3">
        <f>(Z10-실제값!Z10)^2</f>
        <v>1419.1038561326325</v>
      </c>
      <c r="AK10" s="3">
        <f>(AA10-실제값!AA10)^2</f>
        <v>1147.3599604295441</v>
      </c>
      <c r="AL10" s="3">
        <f>(AB10-실제값!AB10)^2</f>
        <v>32355.671884979656</v>
      </c>
      <c r="AM10" s="3">
        <f>(AC10-실제값!AC10)^2</f>
        <v>29531.47929178959</v>
      </c>
      <c r="AN10" s="3">
        <f>(AD10-실제값!AD10)^2</f>
        <v>12815.489429280206</v>
      </c>
    </row>
    <row r="11" spans="1:41" x14ac:dyDescent="0.6">
      <c r="A11" s="1">
        <v>7</v>
      </c>
      <c r="B11" s="2">
        <v>2142.1907096307605</v>
      </c>
      <c r="C11" s="2">
        <v>2096.7596051830628</v>
      </c>
      <c r="D11" s="2">
        <v>1882.0853959701903</v>
      </c>
      <c r="E11" s="2">
        <v>2030.2086801475339</v>
      </c>
      <c r="F11" s="2">
        <v>1808.8335722022161</v>
      </c>
      <c r="G11" s="2">
        <v>1642.2417432556033</v>
      </c>
      <c r="H11" s="2">
        <v>1469.9034073317855</v>
      </c>
      <c r="I11" s="2">
        <v>1593.2304747230721</v>
      </c>
      <c r="J11" s="2">
        <v>1527.5598621757174</v>
      </c>
      <c r="K11" s="2">
        <v>1580.6137867518937</v>
      </c>
      <c r="L11" s="2">
        <v>1471.1560774442946</v>
      </c>
      <c r="M11" s="2">
        <v>1455.9842063075259</v>
      </c>
      <c r="N11" s="2">
        <v>1497.2365692551907</v>
      </c>
      <c r="O11" s="2">
        <v>1382.8147216704881</v>
      </c>
      <c r="P11" s="2">
        <v>1260.5235343389124</v>
      </c>
      <c r="Q11" s="2">
        <v>1303.6863709410613</v>
      </c>
      <c r="R11" s="2">
        <v>1234.5371830910933</v>
      </c>
      <c r="S11" s="2">
        <v>1381.0381231253648</v>
      </c>
      <c r="T11" s="2">
        <v>1204.0323033238769</v>
      </c>
      <c r="U11" s="2">
        <v>1293.2440927646612</v>
      </c>
      <c r="V11" s="2">
        <v>1136.9503168702988</v>
      </c>
      <c r="W11" s="8">
        <v>1311.1934819371399</v>
      </c>
      <c r="X11" s="8">
        <v>1241.0094530326101</v>
      </c>
      <c r="Y11" s="8">
        <v>1199.60717409412</v>
      </c>
      <c r="Z11" s="8">
        <v>1177.7923346551399</v>
      </c>
      <c r="AA11" s="8">
        <v>1159.4480084058901</v>
      </c>
      <c r="AB11" s="8">
        <v>1142.0314789771901</v>
      </c>
      <c r="AC11" s="8">
        <v>1133.3100112090699</v>
      </c>
      <c r="AD11" s="8">
        <v>1130.74980929042</v>
      </c>
      <c r="AE11" s="8">
        <v>1134.8189502248899</v>
      </c>
      <c r="AG11" s="3">
        <f>(W11-실제값!W11)^2</f>
        <v>65.531808598662096</v>
      </c>
      <c r="AH11" s="3">
        <f>(X11-실제값!X11)^2</f>
        <v>2913.5627661151157</v>
      </c>
      <c r="AI11" s="3">
        <f>(Y11-실제값!Y11)^2</f>
        <v>716.73705315069731</v>
      </c>
      <c r="AJ11" s="3">
        <f>(Z11-실제값!Z11)^2</f>
        <v>7.8881379507869553</v>
      </c>
      <c r="AK11" s="3">
        <f>(AA11-실제값!AA11)^2</f>
        <v>41.6308537598957</v>
      </c>
      <c r="AL11" s="3">
        <f>(AB11-실제값!AB11)^2</f>
        <v>8217.2426591495569</v>
      </c>
      <c r="AM11" s="3">
        <f>(AC11-실제값!AC11)^2</f>
        <v>3.0986998431542943</v>
      </c>
      <c r="AN11" s="3">
        <f>(AD11-실제값!AD11)^2</f>
        <v>17834.690627588159</v>
      </c>
    </row>
    <row r="12" spans="1:41" x14ac:dyDescent="0.6">
      <c r="A12" s="1">
        <v>8</v>
      </c>
      <c r="B12" s="2">
        <v>2331.5176086007123</v>
      </c>
      <c r="C12" s="2">
        <v>2002.3979820441762</v>
      </c>
      <c r="D12" s="2">
        <v>1967.606121671043</v>
      </c>
      <c r="E12" s="2">
        <v>1711.1294022492905</v>
      </c>
      <c r="F12" s="2">
        <v>1830.2498037205376</v>
      </c>
      <c r="G12" s="2">
        <v>1634.8616420357753</v>
      </c>
      <c r="H12" s="2">
        <v>1593.0613546108495</v>
      </c>
      <c r="I12" s="2">
        <v>1673.382768794763</v>
      </c>
      <c r="J12" s="2">
        <v>1569.8361015949652</v>
      </c>
      <c r="K12" s="2">
        <v>1464.450096770247</v>
      </c>
      <c r="L12" s="2">
        <v>1480.3317105059816</v>
      </c>
      <c r="M12" s="2">
        <v>1531.5722561273781</v>
      </c>
      <c r="N12" s="2">
        <v>1424.4660962547687</v>
      </c>
      <c r="O12" s="2">
        <v>1404.9348021345857</v>
      </c>
      <c r="P12" s="2">
        <v>1293.2026868130185</v>
      </c>
      <c r="Q12" s="2">
        <v>1240.9813987211332</v>
      </c>
      <c r="R12" s="2">
        <v>1324.5283071958679</v>
      </c>
      <c r="S12" s="2">
        <v>1149.8800914931619</v>
      </c>
      <c r="T12" s="2">
        <v>1243.8673743466125</v>
      </c>
      <c r="U12" s="2">
        <v>1210.461805712808</v>
      </c>
      <c r="V12" s="2">
        <v>1270.5931303674081</v>
      </c>
      <c r="W12" s="8">
        <v>1303.6252254267599</v>
      </c>
      <c r="X12" s="8">
        <v>1278.44007524535</v>
      </c>
      <c r="Y12" s="8">
        <v>1211.14238631642</v>
      </c>
      <c r="Z12" s="8">
        <v>1166.7231359380701</v>
      </c>
      <c r="AA12" s="8">
        <v>1145.2296229998301</v>
      </c>
      <c r="AB12" s="8">
        <v>1128.0266735902801</v>
      </c>
      <c r="AC12" s="8">
        <v>1119.4121577416399</v>
      </c>
      <c r="AD12" s="8">
        <v>1098.6469415686699</v>
      </c>
      <c r="AE12" s="8">
        <v>1096.70436284675</v>
      </c>
      <c r="AG12" s="3">
        <f>(W12-실제값!W12)^2</f>
        <v>2574.5691350456173</v>
      </c>
      <c r="AH12" s="3">
        <f>(X12-실제값!X12)^2</f>
        <v>8869.2266639273075</v>
      </c>
      <c r="AI12" s="3">
        <f>(Y12-실제값!Y12)^2</f>
        <v>4882.9169417129706</v>
      </c>
      <c r="AJ12" s="3">
        <f>(Z12-실제값!Z12)^2</f>
        <v>1752.96929561928</v>
      </c>
      <c r="AK12" s="3">
        <f>(AA12-실제값!AA12)^2</f>
        <v>17459.394731698696</v>
      </c>
      <c r="AL12" s="3">
        <f>(AB12-실제값!AB12)^2</f>
        <v>21.213857786997927</v>
      </c>
      <c r="AM12" s="3">
        <f>(AC12-실제값!AC12)^2</f>
        <v>20571.272559467816</v>
      </c>
      <c r="AN12" s="3">
        <f>(AD12-실제값!AD12)^2</f>
        <v>5692.10493268951</v>
      </c>
    </row>
    <row r="13" spans="1:41" x14ac:dyDescent="0.6">
      <c r="A13" s="1">
        <v>9</v>
      </c>
      <c r="B13" s="2">
        <v>2083.5380520587119</v>
      </c>
      <c r="C13" s="2">
        <v>1880.2691453699008</v>
      </c>
      <c r="D13" s="2">
        <v>1789.7405968618925</v>
      </c>
      <c r="E13" s="2">
        <v>1780.0885612342786</v>
      </c>
      <c r="F13" s="2">
        <v>1697.776819061326</v>
      </c>
      <c r="G13" s="2">
        <v>1579.2955238594209</v>
      </c>
      <c r="H13" s="2">
        <v>1621.0481622468744</v>
      </c>
      <c r="I13" s="2">
        <v>1576.9209180889302</v>
      </c>
      <c r="J13" s="2">
        <v>1372.5462192125192</v>
      </c>
      <c r="K13" s="2">
        <v>1603.1107902952704</v>
      </c>
      <c r="L13" s="2">
        <v>1486.8262717903851</v>
      </c>
      <c r="M13" s="2">
        <v>1351.5365493534036</v>
      </c>
      <c r="N13" s="2">
        <v>1413.94513060689</v>
      </c>
      <c r="O13" s="2">
        <v>1246.1462644035932</v>
      </c>
      <c r="P13" s="2">
        <v>1388.5185919824933</v>
      </c>
      <c r="Q13" s="2">
        <v>1219.8642144853568</v>
      </c>
      <c r="R13" s="2">
        <v>1161.8389136221447</v>
      </c>
      <c r="S13" s="2">
        <v>1214.9420878653455</v>
      </c>
      <c r="T13" s="2">
        <v>1348.7099319777842</v>
      </c>
      <c r="U13" s="2">
        <v>1278.8276826982028</v>
      </c>
      <c r="V13" s="2">
        <v>1249.6876196689807</v>
      </c>
      <c r="W13" s="8">
        <v>1304.90424856395</v>
      </c>
      <c r="X13" s="8">
        <v>1233.57973287099</v>
      </c>
      <c r="Y13" s="8">
        <v>1210.8807230012601</v>
      </c>
      <c r="Z13" s="8">
        <v>1143.20689353789</v>
      </c>
      <c r="AA13" s="8">
        <v>1101.01322391333</v>
      </c>
      <c r="AB13" s="8">
        <v>1081.3381840853101</v>
      </c>
      <c r="AC13" s="8">
        <v>1073.0802189656599</v>
      </c>
      <c r="AD13" s="8">
        <v>1053.1744652504999</v>
      </c>
      <c r="AE13" s="8">
        <v>1043.2037883420101</v>
      </c>
      <c r="AG13" s="3">
        <f>(W13-실제값!W13)^2</f>
        <v>22902.208607168552</v>
      </c>
      <c r="AH13" s="3">
        <f>(X13-실제값!X13)^2</f>
        <v>9838.7254063011242</v>
      </c>
      <c r="AI13" s="3">
        <f>(Y13-실제값!Y13)^2</f>
        <v>2577.2194723614548</v>
      </c>
      <c r="AJ13" s="3">
        <f>(Z13-실제값!Z13)^2</f>
        <v>95.61719448413595</v>
      </c>
      <c r="AK13" s="3">
        <f>(AA13-실제값!AA13)^2</f>
        <v>34.862729013816207</v>
      </c>
      <c r="AL13" s="3">
        <f>(AB13-실제값!AB13)^2</f>
        <v>9796.9840215559616</v>
      </c>
      <c r="AM13" s="3">
        <f>(AC13-실제값!AC13)^2</f>
        <v>9884.5996127075141</v>
      </c>
      <c r="AN13" s="3">
        <f>(AD13-실제값!AD13)^2</f>
        <v>57002.808087439887</v>
      </c>
    </row>
    <row r="14" spans="1:41" x14ac:dyDescent="0.6">
      <c r="A14" s="1">
        <v>10</v>
      </c>
      <c r="B14" s="2">
        <v>1989.2797809247022</v>
      </c>
      <c r="C14" s="2">
        <v>1977.8827850771047</v>
      </c>
      <c r="D14" s="2">
        <v>1849.4153793319276</v>
      </c>
      <c r="E14" s="2">
        <v>1928.5105422574727</v>
      </c>
      <c r="F14" s="2">
        <v>1879.6688917221336</v>
      </c>
      <c r="G14" s="2">
        <v>1802.5756967720163</v>
      </c>
      <c r="H14" s="2">
        <v>1789.7385001819709</v>
      </c>
      <c r="I14" s="2">
        <v>1724.6495806135463</v>
      </c>
      <c r="J14" s="2">
        <v>1830.9891904193164</v>
      </c>
      <c r="K14" s="2">
        <v>1481.2326533452213</v>
      </c>
      <c r="L14" s="2">
        <v>1340.9055419639221</v>
      </c>
      <c r="M14" s="2">
        <v>1341.6305401248965</v>
      </c>
      <c r="N14" s="2">
        <v>1465.0972992044999</v>
      </c>
      <c r="O14" s="2">
        <v>1312.0288110456872</v>
      </c>
      <c r="P14" s="2">
        <v>1223.2967315999088</v>
      </c>
      <c r="Q14" s="2">
        <v>1098.7000835160566</v>
      </c>
      <c r="R14" s="2">
        <v>1198.9924833533537</v>
      </c>
      <c r="S14" s="2">
        <v>1192.6589471047616</v>
      </c>
      <c r="T14" s="2">
        <v>1120.288135674976</v>
      </c>
      <c r="U14" s="2">
        <v>1216.0149271217772</v>
      </c>
      <c r="V14" s="2">
        <v>1303.6916735412749</v>
      </c>
      <c r="W14" s="8">
        <v>1291.4781949922401</v>
      </c>
      <c r="X14" s="8">
        <v>1303.6402431127101</v>
      </c>
      <c r="Y14" s="8">
        <v>1233.53892481292</v>
      </c>
      <c r="Z14" s="8">
        <v>1206.68979544126</v>
      </c>
      <c r="AA14" s="8">
        <v>1138.97503072257</v>
      </c>
      <c r="AB14" s="8">
        <v>1097.55462597417</v>
      </c>
      <c r="AC14" s="8">
        <v>1086.02294902125</v>
      </c>
      <c r="AD14" s="8">
        <v>1065.8771062686301</v>
      </c>
      <c r="AE14" s="8">
        <v>1055.78617014986</v>
      </c>
      <c r="AG14" s="3">
        <f>(W14-실제값!W14)^2</f>
        <v>250.11264720396318</v>
      </c>
      <c r="AH14" s="3">
        <f>(X14-실제값!X14)^2</f>
        <v>5803.4538315189075</v>
      </c>
      <c r="AI14" s="3">
        <f>(Y14-실제값!Y14)^2</f>
        <v>4864.3925452867543</v>
      </c>
      <c r="AJ14" s="3">
        <f>(Z14-실제값!Z14)^2</f>
        <v>30800.684471938508</v>
      </c>
      <c r="AK14" s="3">
        <f>(AA14-실제값!AA14)^2</f>
        <v>22582.951160095996</v>
      </c>
      <c r="AL14" s="3">
        <f>(AB14-실제값!AB14)^2</f>
        <v>51891.771213974178</v>
      </c>
      <c r="AM14" s="3">
        <f>(AC14-실제값!AC14)^2</f>
        <v>21849.150151015376</v>
      </c>
      <c r="AN14" s="3">
        <f>(AD14-실제값!AD14)^2</f>
        <v>30765.009590399706</v>
      </c>
    </row>
    <row r="15" spans="1:41" x14ac:dyDescent="0.6">
      <c r="A15" s="1">
        <v>11</v>
      </c>
      <c r="B15" s="2">
        <v>2254.0380676094674</v>
      </c>
      <c r="C15" s="2">
        <v>2134.7085158981872</v>
      </c>
      <c r="D15" s="2">
        <v>1967.7789552606655</v>
      </c>
      <c r="E15" s="2">
        <v>1931.1555305319769</v>
      </c>
      <c r="F15" s="2">
        <v>2027.5561334818615</v>
      </c>
      <c r="G15" s="2">
        <v>2108.3267035018666</v>
      </c>
      <c r="H15" s="2">
        <v>1874.3216020818547</v>
      </c>
      <c r="I15" s="2">
        <v>1739.6136731330823</v>
      </c>
      <c r="J15" s="2">
        <v>1599.9389200649027</v>
      </c>
      <c r="K15" s="2">
        <v>1606.5508727247914</v>
      </c>
      <c r="L15" s="2">
        <v>1672.6713290811124</v>
      </c>
      <c r="M15" s="2">
        <v>1620.571560351583</v>
      </c>
      <c r="N15" s="2">
        <v>1529.9765935462353</v>
      </c>
      <c r="O15" s="2">
        <v>1289.1011310379349</v>
      </c>
      <c r="P15" s="2">
        <v>1579.7790515932945</v>
      </c>
      <c r="Q15" s="2">
        <v>1420.4373520155752</v>
      </c>
      <c r="R15" s="2">
        <v>1417.6628771713392</v>
      </c>
      <c r="S15" s="2">
        <v>1271.2752023554249</v>
      </c>
      <c r="T15" s="2">
        <v>1237.557653072389</v>
      </c>
      <c r="U15" s="2">
        <v>1343.6857137319048</v>
      </c>
      <c r="V15" s="2">
        <v>1269.7719414749022</v>
      </c>
      <c r="W15" s="8">
        <v>1360.4002132789601</v>
      </c>
      <c r="X15" s="8">
        <v>1372.8783563663101</v>
      </c>
      <c r="Y15" s="8">
        <v>1387.1047479874401</v>
      </c>
      <c r="Z15" s="8">
        <v>1308.0158298726701</v>
      </c>
      <c r="AA15" s="8">
        <v>1279.2365977263701</v>
      </c>
      <c r="AB15" s="8">
        <v>1208.13003005462</v>
      </c>
      <c r="AC15" s="8">
        <v>1172.9229255247301</v>
      </c>
      <c r="AD15" s="8">
        <v>1147.83592815016</v>
      </c>
      <c r="AE15" s="8">
        <v>1136.9690665226101</v>
      </c>
      <c r="AG15" s="3">
        <f>(W15-실제값!W15)^2</f>
        <v>1372.7656759360266</v>
      </c>
      <c r="AH15" s="3">
        <f>(X15-실제값!X15)^2</f>
        <v>3914.5769275699517</v>
      </c>
      <c r="AI15" s="3">
        <f>(Y15-실제값!Y15)^2</f>
        <v>53380.06112606555</v>
      </c>
      <c r="AJ15" s="3">
        <f>(Z15-실제값!Z15)^2</f>
        <v>39335.750410853332</v>
      </c>
      <c r="AK15" s="3">
        <f>(AA15-실제값!AA15)^2</f>
        <v>38686.405079776167</v>
      </c>
      <c r="AL15" s="3">
        <f>(AB15-실제값!AB15)^2</f>
        <v>12811.260895356665</v>
      </c>
      <c r="AM15" s="3">
        <f>(AC15-실제값!AC15)^2</f>
        <v>109426.20924554352</v>
      </c>
      <c r="AN15" s="3">
        <f>(AD15-실제값!AD15)^2</f>
        <v>77248.609783686145</v>
      </c>
    </row>
    <row r="16" spans="1:41" x14ac:dyDescent="0.6">
      <c r="A16" s="1">
        <v>12</v>
      </c>
      <c r="B16" s="2">
        <v>2658.7943368402321</v>
      </c>
      <c r="C16" s="2">
        <v>2460.9054305764544</v>
      </c>
      <c r="D16" s="2">
        <v>2519.5012363793708</v>
      </c>
      <c r="E16" s="2">
        <v>2594.739761124551</v>
      </c>
      <c r="F16" s="2">
        <v>2023.3885737796029</v>
      </c>
      <c r="G16" s="2">
        <v>2228.8176842037801</v>
      </c>
      <c r="H16" s="2">
        <v>2050.0034816814868</v>
      </c>
      <c r="I16" s="2">
        <v>2260.8270589519084</v>
      </c>
      <c r="J16" s="2">
        <v>2146.5610081885984</v>
      </c>
      <c r="K16" s="2">
        <v>2061.6024011457343</v>
      </c>
      <c r="L16" s="2">
        <v>1732.7217979437394</v>
      </c>
      <c r="M16" s="2">
        <v>1585.3709574866036</v>
      </c>
      <c r="N16" s="2">
        <v>1615.6872580694092</v>
      </c>
      <c r="O16" s="2">
        <v>1623.4366200556685</v>
      </c>
      <c r="P16" s="2">
        <v>1527.9545203544778</v>
      </c>
      <c r="Q16" s="2">
        <v>1460.5752992121845</v>
      </c>
      <c r="R16" s="2">
        <v>1550.5474799687327</v>
      </c>
      <c r="S16" s="2">
        <v>1412.6365724081295</v>
      </c>
      <c r="T16" s="2">
        <v>1511.5781566184114</v>
      </c>
      <c r="U16" s="2">
        <v>1486.8752806088717</v>
      </c>
      <c r="V16" s="2">
        <v>1406.9899435175309</v>
      </c>
      <c r="W16" s="8">
        <v>1519.14830013292</v>
      </c>
      <c r="X16" s="8">
        <v>1518.8162706969299</v>
      </c>
      <c r="Y16" s="8">
        <v>1534.18286328299</v>
      </c>
      <c r="Z16" s="8">
        <v>1544.7669498682801</v>
      </c>
      <c r="AA16" s="8">
        <v>1456.3367365106601</v>
      </c>
      <c r="AB16" s="8">
        <v>1425.0953441414799</v>
      </c>
      <c r="AC16" s="8">
        <v>1355.9715552382199</v>
      </c>
      <c r="AD16" s="8">
        <v>1301.9786302550699</v>
      </c>
      <c r="AE16" s="8">
        <v>1285.92280558267</v>
      </c>
      <c r="AG16" s="3">
        <f>(W16-실제값!W16)^2</f>
        <v>884.26528659142991</v>
      </c>
      <c r="AH16" s="3">
        <f>(X16-실제값!X16)^2</f>
        <v>85319.501640298156</v>
      </c>
      <c r="AI16" s="3">
        <f>(Y16-실제값!Y16)^2</f>
        <v>2775.6007246773925</v>
      </c>
      <c r="AJ16" s="3">
        <f>(Z16-실제값!Z16)^2</f>
        <v>9826.2535471740321</v>
      </c>
      <c r="AK16" s="3">
        <f>(AA16-실제값!AA16)^2</f>
        <v>14695.956073937848</v>
      </c>
      <c r="AL16" s="3">
        <f>(AB16-실제값!AB16)^2</f>
        <v>3385.0788733956501</v>
      </c>
      <c r="AM16" s="3">
        <f>(AC16-실제값!AC16)^2</f>
        <v>49607.292862699724</v>
      </c>
      <c r="AN16" s="3">
        <f>(AD16-실제값!AD16)^2</f>
        <v>131267.38409536806</v>
      </c>
    </row>
    <row r="17" spans="1:40" x14ac:dyDescent="0.6">
      <c r="A17" s="1">
        <v>13</v>
      </c>
      <c r="B17" s="2">
        <v>3452.6122698192107</v>
      </c>
      <c r="C17" s="2">
        <v>3199.3346188603805</v>
      </c>
      <c r="D17" s="2">
        <v>3260.8895791886616</v>
      </c>
      <c r="E17" s="2">
        <v>3052.9687450442166</v>
      </c>
      <c r="F17" s="2">
        <v>2698.1811826632434</v>
      </c>
      <c r="G17" s="2">
        <v>2584.454253894507</v>
      </c>
      <c r="H17" s="2">
        <v>2574.4054455794744</v>
      </c>
      <c r="I17" s="2">
        <v>2651.2953308612305</v>
      </c>
      <c r="J17" s="2">
        <v>2561.3136812126345</v>
      </c>
      <c r="K17" s="2">
        <v>2364.5261295034634</v>
      </c>
      <c r="L17" s="2">
        <v>2401.0021279027451</v>
      </c>
      <c r="M17" s="2">
        <v>2127.5226034415796</v>
      </c>
      <c r="N17" s="2">
        <v>2128.9460206395343</v>
      </c>
      <c r="O17" s="2">
        <v>2039.1241148209315</v>
      </c>
      <c r="P17" s="2">
        <v>1957.008420707514</v>
      </c>
      <c r="Q17" s="2">
        <v>1789.5103362989541</v>
      </c>
      <c r="R17" s="2">
        <v>1884.4838903918785</v>
      </c>
      <c r="S17" s="2">
        <v>1794.7769042067762</v>
      </c>
      <c r="T17" s="2">
        <v>1788.3514979449731</v>
      </c>
      <c r="U17" s="2">
        <v>1960.357981043725</v>
      </c>
      <c r="V17" s="2">
        <v>1872.0316719842094</v>
      </c>
      <c r="W17" s="8">
        <v>1861.3298239498399</v>
      </c>
      <c r="X17" s="8">
        <v>1864.2935655717299</v>
      </c>
      <c r="Y17" s="8">
        <v>1865.63159923949</v>
      </c>
      <c r="Z17" s="8">
        <v>1878.0468294959101</v>
      </c>
      <c r="AA17" s="8">
        <v>1890.54645360871</v>
      </c>
      <c r="AB17" s="8">
        <v>1783.32471887732</v>
      </c>
      <c r="AC17" s="8">
        <v>1758.1519226283799</v>
      </c>
      <c r="AD17" s="8">
        <v>1654.4762583158699</v>
      </c>
      <c r="AE17" s="8">
        <v>1603.2989909386799</v>
      </c>
      <c r="AG17" s="3">
        <f>(W17-실제값!W17)^2</f>
        <v>193.22890753288078</v>
      </c>
      <c r="AH17" s="3">
        <f>(X17-실제값!X17)^2</f>
        <v>27426.389403228855</v>
      </c>
      <c r="AI17" s="3">
        <f>(Y17-실제값!Y17)^2</f>
        <v>163.71861912782862</v>
      </c>
      <c r="AJ17" s="3">
        <f>(Z17-실제값!Z17)^2</f>
        <v>732.61105789676844</v>
      </c>
      <c r="AK17" s="3">
        <f>(AA17-실제값!AA17)^2</f>
        <v>116104.31241835089</v>
      </c>
      <c r="AL17" s="3">
        <f>(AB17-실제값!AB17)^2</f>
        <v>143965.83196199022</v>
      </c>
      <c r="AM17" s="3">
        <f>(AC17-실제값!AC17)^2</f>
        <v>121670.68345183467</v>
      </c>
      <c r="AN17" s="3">
        <f>(AD17-실제값!AD17)^2</f>
        <v>477275.12483553891</v>
      </c>
    </row>
    <row r="18" spans="1:40" x14ac:dyDescent="0.6">
      <c r="A18" s="1">
        <v>14</v>
      </c>
      <c r="B18" s="2">
        <v>5008.9749286563692</v>
      </c>
      <c r="C18" s="2">
        <v>4398.3023249082489</v>
      </c>
      <c r="D18" s="2">
        <v>3994.321367845409</v>
      </c>
      <c r="E18" s="2">
        <v>3620.5691402471211</v>
      </c>
      <c r="F18" s="2">
        <v>3723.8755994958528</v>
      </c>
      <c r="G18" s="2">
        <v>3512.1984193370772</v>
      </c>
      <c r="H18" s="2">
        <v>3230.6720285418928</v>
      </c>
      <c r="I18" s="2">
        <v>3203.0039923041177</v>
      </c>
      <c r="J18" s="2">
        <v>3373.6134665179397</v>
      </c>
      <c r="K18" s="2">
        <v>3182.6563237206228</v>
      </c>
      <c r="L18" s="2">
        <v>3308.93924238614</v>
      </c>
      <c r="M18" s="2">
        <v>2872.0916471195169</v>
      </c>
      <c r="N18" s="2">
        <v>2856.1698661890705</v>
      </c>
      <c r="O18" s="2">
        <v>2559.6935831186602</v>
      </c>
      <c r="P18" s="2">
        <v>2429.3867767463771</v>
      </c>
      <c r="Q18" s="2">
        <v>2408.2088570899082</v>
      </c>
      <c r="R18" s="2">
        <v>2461.5691392098129</v>
      </c>
      <c r="S18" s="2">
        <v>2442.8209412581418</v>
      </c>
      <c r="T18" s="2">
        <v>2351.9843462983849</v>
      </c>
      <c r="U18" s="2">
        <v>2357.2504325982081</v>
      </c>
      <c r="V18" s="2">
        <v>2553.9487720969319</v>
      </c>
      <c r="W18" s="8">
        <v>2338.4907898976398</v>
      </c>
      <c r="X18" s="8">
        <v>2387.5780074005602</v>
      </c>
      <c r="Y18" s="8">
        <v>2393.6191669928298</v>
      </c>
      <c r="Z18" s="8">
        <v>2387.1256757643901</v>
      </c>
      <c r="AA18" s="8">
        <v>2402.4309068033499</v>
      </c>
      <c r="AB18" s="8">
        <v>2419.7811139800601</v>
      </c>
      <c r="AC18" s="8">
        <v>2299.6567277664199</v>
      </c>
      <c r="AD18" s="8">
        <v>2242.2625591477699</v>
      </c>
      <c r="AE18" s="8">
        <v>2129.5669970280001</v>
      </c>
      <c r="AG18" s="3">
        <f>(W18-실제값!W18)^2</f>
        <v>5795.1107834172362</v>
      </c>
      <c r="AH18" s="3">
        <f>(X18-실제값!X18)^2</f>
        <v>82972.029112114644</v>
      </c>
      <c r="AI18" s="3">
        <f>(Y18-실제값!Y18)^2</f>
        <v>88043.279617354492</v>
      </c>
      <c r="AJ18" s="3">
        <f>(Z18-실제값!Z18)^2</f>
        <v>17849.155564702938</v>
      </c>
      <c r="AK18" s="3">
        <f>(AA18-실제값!AA18)^2</f>
        <v>405726.49184544024</v>
      </c>
      <c r="AL18" s="3">
        <f>(AB18-실제값!AB18)^2</f>
        <v>275488.58441875823</v>
      </c>
      <c r="AM18" s="3">
        <f>(AC18-실제값!AC18)^2</f>
        <v>770488.79294765578</v>
      </c>
      <c r="AN18" s="3">
        <f>(AD18-실제값!AD18)^2</f>
        <v>689930.90869394399</v>
      </c>
    </row>
    <row r="19" spans="1:40" x14ac:dyDescent="0.6">
      <c r="A19" s="1">
        <v>15</v>
      </c>
      <c r="B19" s="2">
        <v>6637.2778166263597</v>
      </c>
      <c r="C19" s="2">
        <v>5968.6503423155709</v>
      </c>
      <c r="D19" s="2">
        <v>5515.9695543253656</v>
      </c>
      <c r="E19" s="2">
        <v>5149.6677766470657</v>
      </c>
      <c r="F19" s="2">
        <v>4896.9794447886015</v>
      </c>
      <c r="G19" s="2">
        <v>4957.921583235755</v>
      </c>
      <c r="H19" s="2">
        <v>4598.396407575563</v>
      </c>
      <c r="I19" s="2">
        <v>4350.6128920730771</v>
      </c>
      <c r="J19" s="2">
        <v>4281.9634027795364</v>
      </c>
      <c r="K19" s="2">
        <v>4589.2180622618507</v>
      </c>
      <c r="L19" s="2">
        <v>4593.2543206862065</v>
      </c>
      <c r="M19" s="2">
        <v>4129.3484852966449</v>
      </c>
      <c r="N19" s="2">
        <v>4016.6565178756896</v>
      </c>
      <c r="O19" s="2">
        <v>3753.898564216302</v>
      </c>
      <c r="P19" s="2">
        <v>3425.5416408607471</v>
      </c>
      <c r="Q19" s="2">
        <v>3228.308705439209</v>
      </c>
      <c r="R19" s="2">
        <v>3042.4608072389769</v>
      </c>
      <c r="S19" s="2">
        <v>3278.6484170044359</v>
      </c>
      <c r="T19" s="2">
        <v>3294.3547059013381</v>
      </c>
      <c r="U19" s="2">
        <v>3082.813850695879</v>
      </c>
      <c r="V19" s="2">
        <v>3366.4854072749449</v>
      </c>
      <c r="W19" s="8">
        <v>3181.8269229498301</v>
      </c>
      <c r="X19" s="8">
        <v>3126.7664258915202</v>
      </c>
      <c r="Y19" s="8">
        <v>3195.3899539198801</v>
      </c>
      <c r="Z19" s="8">
        <v>3192.49327652583</v>
      </c>
      <c r="AA19" s="8">
        <v>3183.0635949779899</v>
      </c>
      <c r="AB19" s="8">
        <v>3205.2741311494301</v>
      </c>
      <c r="AC19" s="8">
        <v>3252.62659808632</v>
      </c>
      <c r="AD19" s="8">
        <v>3057.1631844701501</v>
      </c>
      <c r="AE19" s="8">
        <v>3008.4498474224101</v>
      </c>
      <c r="AG19" s="3">
        <f>(W19-실제값!W19)^2</f>
        <v>152557.32036630544</v>
      </c>
      <c r="AH19" s="3">
        <f>(X19-실제값!X19)^2</f>
        <v>393151.02174594474</v>
      </c>
      <c r="AI19" s="3">
        <f>(Y19-실제값!Y19)^2</f>
        <v>307349.64955300861</v>
      </c>
      <c r="AJ19" s="3">
        <f>(Z19-실제값!Z19)^2</f>
        <v>131316.51854071257</v>
      </c>
      <c r="AK19" s="3">
        <f>(AA19-실제값!AA19)^2</f>
        <v>862888.73944141017</v>
      </c>
      <c r="AL19" s="3">
        <f>(AB19-실제값!AB19)^2</f>
        <v>840896.55042317603</v>
      </c>
      <c r="AM19" s="3">
        <f>(AC19-실제값!AC19)^2</f>
        <v>1258387.1629841295</v>
      </c>
      <c r="AN19" s="3">
        <f>(AD19-실제값!AD19)^2</f>
        <v>2159998.1949404744</v>
      </c>
    </row>
    <row r="20" spans="1:40" x14ac:dyDescent="0.6">
      <c r="A20" s="1">
        <v>16</v>
      </c>
      <c r="B20" s="2">
        <v>10231.472573364934</v>
      </c>
      <c r="C20" s="2">
        <v>9538.6324682093782</v>
      </c>
      <c r="D20" s="2">
        <v>8356.8954313496597</v>
      </c>
      <c r="E20" s="2">
        <v>7820.1672679258536</v>
      </c>
      <c r="F20" s="2">
        <v>7588.3114917539888</v>
      </c>
      <c r="G20" s="2">
        <v>7235.9809529869872</v>
      </c>
      <c r="H20" s="2">
        <v>6906.2838488995303</v>
      </c>
      <c r="I20" s="2">
        <v>7391.8332033736633</v>
      </c>
      <c r="J20" s="2">
        <v>6981.674667817173</v>
      </c>
      <c r="K20" s="2">
        <v>6851.7294717403429</v>
      </c>
      <c r="L20" s="2">
        <v>6531.7766919438054</v>
      </c>
      <c r="M20" s="2">
        <v>6394.3271712291798</v>
      </c>
      <c r="N20" s="2">
        <v>5811.2590366759914</v>
      </c>
      <c r="O20" s="2">
        <v>5530.2129343851821</v>
      </c>
      <c r="P20" s="2">
        <v>5117.1235188649343</v>
      </c>
      <c r="Q20" s="2">
        <v>4934.5791025347744</v>
      </c>
      <c r="R20" s="2">
        <v>4725.5666155033759</v>
      </c>
      <c r="S20" s="2">
        <v>4458.4783488852554</v>
      </c>
      <c r="T20" s="2">
        <v>4368.7828764319465</v>
      </c>
      <c r="U20" s="2">
        <v>4681.0869911836844</v>
      </c>
      <c r="V20" s="2">
        <v>4628.8828130006532</v>
      </c>
      <c r="W20" s="8">
        <v>4853.7210282136002</v>
      </c>
      <c r="X20" s="8">
        <v>4698.2421973821902</v>
      </c>
      <c r="Y20" s="8">
        <v>4621.26430896496</v>
      </c>
      <c r="Z20" s="8">
        <v>4706.49796892428</v>
      </c>
      <c r="AA20" s="8">
        <v>4701.0957354653601</v>
      </c>
      <c r="AB20" s="8">
        <v>4689.84684554265</v>
      </c>
      <c r="AC20" s="8">
        <v>4757.9774284116802</v>
      </c>
      <c r="AD20" s="8">
        <v>4775.1705724671301</v>
      </c>
      <c r="AE20" s="8">
        <v>4529.7476086934603</v>
      </c>
      <c r="AG20" s="3">
        <f>(W20-실제값!W20)^2</f>
        <v>12637.241365649255</v>
      </c>
      <c r="AH20" s="3">
        <f>(X20-실제값!X20)^2</f>
        <v>487979.71747504012</v>
      </c>
      <c r="AI20" s="3">
        <f>(Y20-실제값!Y20)^2</f>
        <v>30353.773982343078</v>
      </c>
      <c r="AJ20" s="3">
        <f>(Z20-실제값!Z20)^2</f>
        <v>52352.981899387371</v>
      </c>
      <c r="AK20" s="3">
        <f>(AA20-실제값!AA20)^2</f>
        <v>1223847.8600660507</v>
      </c>
      <c r="AL20" s="3">
        <f>(AB20-실제값!AB20)^2</f>
        <v>1412280.1860505755</v>
      </c>
      <c r="AM20" s="3">
        <f>(AC20-실제값!AC20)^2</f>
        <v>1343889.4923511266</v>
      </c>
      <c r="AN20" s="3">
        <f>(AD20-실제값!AD20)^2</f>
        <v>2769288.6780334157</v>
      </c>
    </row>
    <row r="21" spans="1:40" x14ac:dyDescent="0.6">
      <c r="A21" s="1">
        <v>17</v>
      </c>
      <c r="B21" s="2">
        <v>12257.136912612061</v>
      </c>
      <c r="C21" s="2">
        <v>11189.505906472112</v>
      </c>
      <c r="D21" s="2">
        <v>10913.390066986394</v>
      </c>
      <c r="E21" s="2">
        <v>9717.69706527569</v>
      </c>
      <c r="F21" s="2">
        <v>9753.2101706529575</v>
      </c>
      <c r="G21" s="2">
        <v>9340.8930803807289</v>
      </c>
      <c r="H21" s="2">
        <v>9206.1249522680773</v>
      </c>
      <c r="I21" s="2">
        <v>9000.5982780708036</v>
      </c>
      <c r="J21" s="2">
        <v>8895.7589209669623</v>
      </c>
      <c r="K21" s="2">
        <v>8829.9784077933982</v>
      </c>
      <c r="L21" s="2">
        <v>9003.9019541309335</v>
      </c>
      <c r="M21" s="2">
        <v>8870.8869957905499</v>
      </c>
      <c r="N21" s="2">
        <v>8099.1891125515976</v>
      </c>
      <c r="O21" s="2">
        <v>7422.7368798284851</v>
      </c>
      <c r="P21" s="2">
        <v>6832.3280772838989</v>
      </c>
      <c r="Q21" s="2">
        <v>6500.30111227615</v>
      </c>
      <c r="R21" s="2">
        <v>6216.2746581458623</v>
      </c>
      <c r="S21" s="2">
        <v>5974.746720285917</v>
      </c>
      <c r="T21" s="2">
        <v>5999.0654923211669</v>
      </c>
      <c r="U21" s="2">
        <v>5866.7440150343955</v>
      </c>
      <c r="V21" s="2">
        <v>6579.6551315887327</v>
      </c>
      <c r="W21" s="8">
        <v>6155.82650844006</v>
      </c>
      <c r="X21" s="8">
        <v>6167.1834562727799</v>
      </c>
      <c r="Y21" s="8">
        <v>5975.2210578096901</v>
      </c>
      <c r="Z21" s="8">
        <v>5857.1726522196996</v>
      </c>
      <c r="AA21" s="8">
        <v>5963.76040486478</v>
      </c>
      <c r="AB21" s="8">
        <v>5960.2660759234204</v>
      </c>
      <c r="AC21" s="8">
        <v>5990.5826838968496</v>
      </c>
      <c r="AD21" s="8">
        <v>6010.7721479109896</v>
      </c>
      <c r="AE21" s="8">
        <v>6088.3201354797602</v>
      </c>
      <c r="AG21" s="3">
        <f>(W21-실제값!W21)^2</f>
        <v>319496.06102018314</v>
      </c>
      <c r="AH21" s="3">
        <f>(X21-실제값!X21)^2</f>
        <v>100432.31371035708</v>
      </c>
      <c r="AI21" s="3">
        <f>(Y21-실제값!Y21)^2</f>
        <v>361925.03400056483</v>
      </c>
      <c r="AJ21" s="3">
        <f>(Z21-실제값!Z21)^2</f>
        <v>212045.14818826722</v>
      </c>
      <c r="AK21" s="3">
        <f>(AA21-실제값!AA21)^2</f>
        <v>2494239.941704581</v>
      </c>
      <c r="AL21" s="3">
        <f>(AB21-실제값!AB21)^2</f>
        <v>5378873.2098244447</v>
      </c>
      <c r="AM21" s="3">
        <f>(AC21-실제값!AC21)^2</f>
        <v>4441525.7299259212</v>
      </c>
      <c r="AN21" s="3">
        <f>(AD21-실제값!AD21)^2</f>
        <v>4233421.6982604796</v>
      </c>
    </row>
    <row r="22" spans="1:40" x14ac:dyDescent="0.6">
      <c r="A22" s="1">
        <v>18</v>
      </c>
      <c r="B22" s="2">
        <v>15119.226467929722</v>
      </c>
      <c r="C22" s="2">
        <v>14296.247090176468</v>
      </c>
      <c r="D22" s="2">
        <v>13404.680280689861</v>
      </c>
      <c r="E22" s="2">
        <v>13139.339179091976</v>
      </c>
      <c r="F22" s="2">
        <v>12224.429034644429</v>
      </c>
      <c r="G22" s="2">
        <v>11769.367860932201</v>
      </c>
      <c r="H22" s="2">
        <v>12066.737934422737</v>
      </c>
      <c r="I22" s="2">
        <v>11914.942057541439</v>
      </c>
      <c r="J22" s="2">
        <v>11939.293151646911</v>
      </c>
      <c r="K22" s="2">
        <v>11619.70967308425</v>
      </c>
      <c r="L22" s="2">
        <v>11716.437665902271</v>
      </c>
      <c r="M22" s="2">
        <v>12000.573958927287</v>
      </c>
      <c r="N22" s="2">
        <v>11521.530556124755</v>
      </c>
      <c r="O22" s="2">
        <v>10530.288652311981</v>
      </c>
      <c r="P22" s="2">
        <v>9493.650279111791</v>
      </c>
      <c r="Q22" s="2">
        <v>9431.5433525101507</v>
      </c>
      <c r="R22" s="2">
        <v>8969.1781273937486</v>
      </c>
      <c r="S22" s="2">
        <v>8750.726027116667</v>
      </c>
      <c r="T22" s="2">
        <v>7790.1783345366603</v>
      </c>
      <c r="U22" s="2">
        <v>8242.4720835650478</v>
      </c>
      <c r="V22" s="2">
        <v>8532.4609315727266</v>
      </c>
      <c r="W22" s="8">
        <v>8351.2177637323002</v>
      </c>
      <c r="X22" s="8">
        <v>8033.7131609000298</v>
      </c>
      <c r="Y22" s="8">
        <v>8056.0719631122402</v>
      </c>
      <c r="Z22" s="8">
        <v>7778.5578898710201</v>
      </c>
      <c r="AA22" s="8">
        <v>7623.0405714338303</v>
      </c>
      <c r="AB22" s="8">
        <v>7766.1295901676003</v>
      </c>
      <c r="AC22" s="8">
        <v>7819.7694292005099</v>
      </c>
      <c r="AD22" s="8">
        <v>7773.1106211041697</v>
      </c>
      <c r="AE22" s="8">
        <v>7871.4864070393196</v>
      </c>
      <c r="AG22" s="3">
        <f>(W22-실제값!W22)^2</f>
        <v>1239336.5037237708</v>
      </c>
      <c r="AH22" s="3">
        <f>(X22-실제값!X22)^2</f>
        <v>1705009.2833830912</v>
      </c>
      <c r="AI22" s="3">
        <f>(Y22-실제값!Y22)^2</f>
        <v>921789.14656796283</v>
      </c>
      <c r="AJ22" s="3">
        <f>(Z22-실제값!Z22)^2</f>
        <v>1501379.2600897802</v>
      </c>
      <c r="AK22" s="3">
        <f>(AA22-실제값!AA22)^2</f>
        <v>8852115.4867351074</v>
      </c>
      <c r="AL22" s="3">
        <f>(AB22-실제값!AB22)^2</f>
        <v>12159349.725214465</v>
      </c>
      <c r="AM22" s="3">
        <f>(AC22-실제값!AC22)^2</f>
        <v>8327641.4357441776</v>
      </c>
      <c r="AN22" s="3">
        <f>(AD22-실제값!AD22)^2</f>
        <v>6998732.1563533982</v>
      </c>
    </row>
    <row r="23" spans="1:40" x14ac:dyDescent="0.6">
      <c r="A23" s="1">
        <v>19</v>
      </c>
      <c r="B23" s="2">
        <v>15573.314485255103</v>
      </c>
      <c r="C23" s="2">
        <v>15133.608029644038</v>
      </c>
      <c r="D23" s="2">
        <v>14265.024999226322</v>
      </c>
      <c r="E23" s="2">
        <v>13556.501344550376</v>
      </c>
      <c r="F23" s="2">
        <v>13200.850856360748</v>
      </c>
      <c r="G23" s="2">
        <v>13309.589672038826</v>
      </c>
      <c r="H23" s="2">
        <v>13689.301272987863</v>
      </c>
      <c r="I23" s="2">
        <v>13753.163356331577</v>
      </c>
      <c r="J23" s="2">
        <v>13336.849271852168</v>
      </c>
      <c r="K23" s="2">
        <v>12968.730801349429</v>
      </c>
      <c r="L23" s="2">
        <v>13393.542363885894</v>
      </c>
      <c r="M23" s="2">
        <v>13425.228750736555</v>
      </c>
      <c r="N23" s="2">
        <v>13112.19148855339</v>
      </c>
      <c r="O23" s="2">
        <v>12100.368284973158</v>
      </c>
      <c r="P23" s="2">
        <v>10733.91854028805</v>
      </c>
      <c r="Q23" s="2">
        <v>10264.480202904188</v>
      </c>
      <c r="R23" s="2">
        <v>10672.271661373436</v>
      </c>
      <c r="S23" s="2">
        <v>9898.3189914413742</v>
      </c>
      <c r="T23" s="2">
        <v>9259.8506482731373</v>
      </c>
      <c r="U23" s="2">
        <v>9490.3095835061777</v>
      </c>
      <c r="V23" s="2">
        <v>10121.487217864025</v>
      </c>
      <c r="W23" s="8">
        <v>9110.75238898526</v>
      </c>
      <c r="X23" s="8">
        <v>9157.2765593817694</v>
      </c>
      <c r="Y23" s="8">
        <v>8817.3760443117499</v>
      </c>
      <c r="Z23" s="8">
        <v>8811.6049950852994</v>
      </c>
      <c r="AA23" s="8">
        <v>8506.0095433974893</v>
      </c>
      <c r="AB23" s="8">
        <v>8340.6375565847593</v>
      </c>
      <c r="AC23" s="8">
        <v>8560.9016029611303</v>
      </c>
      <c r="AD23" s="8">
        <v>8525.2338664877298</v>
      </c>
      <c r="AE23" s="8">
        <v>8552.7918950670391</v>
      </c>
      <c r="AG23" s="3">
        <f>(W23-실제값!W23)^2</f>
        <v>3476517.7890726048</v>
      </c>
      <c r="AH23" s="3">
        <f>(X23-실제값!X23)^2</f>
        <v>4649213.6202972829</v>
      </c>
      <c r="AI23" s="3">
        <f>(Y23-실제값!Y23)^2</f>
        <v>1322744.4647516073</v>
      </c>
      <c r="AJ23" s="3">
        <f>(Z23-실제값!Z23)^2</f>
        <v>1952082.0584477421</v>
      </c>
      <c r="AK23" s="3">
        <f>(AA23-실제값!AA23)^2</f>
        <v>16641495.455597125</v>
      </c>
      <c r="AL23" s="3">
        <f>(AB23-실제값!AB23)^2</f>
        <v>25747462.263576414</v>
      </c>
      <c r="AM23" s="3">
        <f>(AC23-실제값!AC23)^2</f>
        <v>10861609.549239228</v>
      </c>
      <c r="AN23" s="3">
        <f>(AD23-실제값!AD23)^2</f>
        <v>10152826.87984764</v>
      </c>
    </row>
    <row r="24" spans="1:40" x14ac:dyDescent="0.6">
      <c r="A24" s="1">
        <v>20</v>
      </c>
      <c r="B24" s="2">
        <v>15589.02344417824</v>
      </c>
      <c r="C24" s="2">
        <v>15211.451727367632</v>
      </c>
      <c r="D24" s="2">
        <v>14128.378925710265</v>
      </c>
      <c r="E24" s="2">
        <v>13597.649308639713</v>
      </c>
      <c r="F24" s="2">
        <v>13267.633344432445</v>
      </c>
      <c r="G24" s="2">
        <v>13713.637929622484</v>
      </c>
      <c r="H24" s="2">
        <v>13540.752133426273</v>
      </c>
      <c r="I24" s="2">
        <v>13773.974330999186</v>
      </c>
      <c r="J24" s="2">
        <v>13897.813939612783</v>
      </c>
      <c r="K24" s="2">
        <v>13248.967636599782</v>
      </c>
      <c r="L24" s="2">
        <v>13585.068428389055</v>
      </c>
      <c r="M24" s="2">
        <v>14128.081189041324</v>
      </c>
      <c r="N24" s="2">
        <v>13143.439554409255</v>
      </c>
      <c r="O24" s="2">
        <v>13147.735554885747</v>
      </c>
      <c r="P24" s="2">
        <v>12046.253539066991</v>
      </c>
      <c r="Q24" s="2">
        <v>11295.153954026671</v>
      </c>
      <c r="R24" s="2">
        <v>10968.781524111253</v>
      </c>
      <c r="S24" s="2">
        <v>10884.454828187223</v>
      </c>
      <c r="T24" s="2">
        <v>10408.872079856556</v>
      </c>
      <c r="U24" s="2">
        <v>10382.041594942519</v>
      </c>
      <c r="V24" s="2">
        <v>11101.380248601301</v>
      </c>
      <c r="W24" s="8">
        <v>9393.1481798253008</v>
      </c>
      <c r="X24" s="8">
        <v>9308.8112891684304</v>
      </c>
      <c r="Y24" s="8">
        <v>9365.1089166075399</v>
      </c>
      <c r="Z24" s="8">
        <v>8986.58128520834</v>
      </c>
      <c r="AA24" s="8">
        <v>8978.5304195006793</v>
      </c>
      <c r="AB24" s="8">
        <v>8672.0214663141705</v>
      </c>
      <c r="AC24" s="8">
        <v>8567.1738907524505</v>
      </c>
      <c r="AD24" s="8">
        <v>8696.7166329278498</v>
      </c>
      <c r="AE24" s="8">
        <v>8740.63165419295</v>
      </c>
      <c r="AG24" s="3">
        <f>(W24-실제값!W24)^2</f>
        <v>5562443.9912700308</v>
      </c>
      <c r="AH24" s="3">
        <f>(X24-실제값!X24)^2</f>
        <v>7474771.9134235773</v>
      </c>
      <c r="AI24" s="3">
        <f>(Y24-실제값!Y24)^2</f>
        <v>2449731.2716040639</v>
      </c>
      <c r="AJ24" s="3">
        <f>(Z24-실제값!Z24)^2</f>
        <v>5074727.9356838772</v>
      </c>
      <c r="AK24" s="3">
        <f>(AA24-실제값!AA24)^2</f>
        <v>20528474.767242935</v>
      </c>
      <c r="AL24" s="3">
        <f>(AB24-실제값!AB24)^2</f>
        <v>23333317.45794392</v>
      </c>
      <c r="AM24" s="3">
        <f>(AC24-실제값!AC24)^2</f>
        <v>16701149.190305701</v>
      </c>
      <c r="AN24" s="3">
        <f>(AD24-실제값!AD24)^2</f>
        <v>12417087.761726381</v>
      </c>
    </row>
    <row r="25" spans="1:40" x14ac:dyDescent="0.6">
      <c r="A25" s="1">
        <v>21</v>
      </c>
      <c r="B25" s="2">
        <v>16383.606276270681</v>
      </c>
      <c r="C25" s="2">
        <v>15757.831546186337</v>
      </c>
      <c r="D25" s="2">
        <v>15781.901408615786</v>
      </c>
      <c r="E25" s="2">
        <v>14864.339797978151</v>
      </c>
      <c r="F25" s="2">
        <v>14005.723405532666</v>
      </c>
      <c r="G25" s="2">
        <v>14591.372956779031</v>
      </c>
      <c r="H25" s="2">
        <v>15295.469270840664</v>
      </c>
      <c r="I25" s="2">
        <v>14493.860548491833</v>
      </c>
      <c r="J25" s="2">
        <v>14206.674659214163</v>
      </c>
      <c r="K25" s="2">
        <v>14547.030017136662</v>
      </c>
      <c r="L25" s="2">
        <v>14990.311765119315</v>
      </c>
      <c r="M25" s="2">
        <v>15204.068020419971</v>
      </c>
      <c r="N25" s="2">
        <v>14553.402337440761</v>
      </c>
      <c r="O25" s="2">
        <v>13786.019262759319</v>
      </c>
      <c r="P25" s="2">
        <v>13383.548970223939</v>
      </c>
      <c r="Q25" s="2">
        <v>12891.350145832499</v>
      </c>
      <c r="R25" s="2">
        <v>12543.579991423831</v>
      </c>
      <c r="S25" s="2">
        <v>12126.649292020127</v>
      </c>
      <c r="T25" s="2">
        <v>11817.873281174125</v>
      </c>
      <c r="U25" s="2">
        <v>11692.469384792892</v>
      </c>
      <c r="V25" s="2">
        <v>12425.522531937908</v>
      </c>
      <c r="W25" s="8">
        <v>10367.136728797899</v>
      </c>
      <c r="X25" s="8">
        <v>10096.2856654722</v>
      </c>
      <c r="Y25" s="8">
        <v>10015.0057319304</v>
      </c>
      <c r="Z25" s="8">
        <v>10041.034294528001</v>
      </c>
      <c r="AA25" s="8">
        <v>9632.8593405831307</v>
      </c>
      <c r="AB25" s="8">
        <v>9629.6435329309697</v>
      </c>
      <c r="AC25" s="8">
        <v>9370.6377838067201</v>
      </c>
      <c r="AD25" s="8">
        <v>9155.5380118495195</v>
      </c>
      <c r="AE25" s="8">
        <v>9379.9886014912699</v>
      </c>
      <c r="AG25" s="3">
        <f>(W25-실제값!W25)^2</f>
        <v>12416016.794082617</v>
      </c>
      <c r="AH25" s="3">
        <f>(X25-실제값!X25)^2</f>
        <v>7669558.3846727163</v>
      </c>
      <c r="AI25" s="3">
        <f>(Y25-실제값!Y25)^2</f>
        <v>6902383.493100211</v>
      </c>
      <c r="AJ25" s="3">
        <f>(Z25-실제값!Z25)^2</f>
        <v>9560836.5303532854</v>
      </c>
      <c r="AK25" s="3">
        <f>(AA25-실제값!AA25)^2</f>
        <v>33234154.634314392</v>
      </c>
      <c r="AL25" s="3">
        <f>(AB25-실제값!AB25)^2</f>
        <v>34616155.1786367</v>
      </c>
      <c r="AM25" s="3">
        <f>(AC25-실제값!AC25)^2</f>
        <v>20151721.536845647</v>
      </c>
      <c r="AN25" s="3">
        <f>(AD25-실제값!AD25)^2</f>
        <v>16738234.897455374</v>
      </c>
    </row>
    <row r="26" spans="1:40" x14ac:dyDescent="0.6">
      <c r="A26" s="1">
        <v>22</v>
      </c>
      <c r="B26" s="2">
        <v>15814.399472617055</v>
      </c>
      <c r="C26" s="2">
        <v>15275.37325062528</v>
      </c>
      <c r="D26" s="2">
        <v>14005.113844048239</v>
      </c>
      <c r="E26" s="2">
        <v>14019.935875516758</v>
      </c>
      <c r="F26" s="2">
        <v>13756.52904944183</v>
      </c>
      <c r="G26" s="2">
        <v>13872.453415312208</v>
      </c>
      <c r="H26" s="2">
        <v>14624.172442199662</v>
      </c>
      <c r="I26" s="2">
        <v>14299.058910343409</v>
      </c>
      <c r="J26" s="2">
        <v>14796.981902111045</v>
      </c>
      <c r="K26" s="2">
        <v>14394.316922336278</v>
      </c>
      <c r="L26" s="2">
        <v>14916.213932752618</v>
      </c>
      <c r="M26" s="2">
        <v>14897.725122706286</v>
      </c>
      <c r="N26" s="2">
        <v>15486.473799579941</v>
      </c>
      <c r="O26" s="2">
        <v>14360.41298063588</v>
      </c>
      <c r="P26" s="2">
        <v>12684.89843336235</v>
      </c>
      <c r="Q26" s="2">
        <v>12714.726111738624</v>
      </c>
      <c r="R26" s="2">
        <v>13606.919535384968</v>
      </c>
      <c r="S26" s="2">
        <v>13379.805184922516</v>
      </c>
      <c r="T26" s="2">
        <v>12357.873153311428</v>
      </c>
      <c r="U26" s="2">
        <v>12585.312938747935</v>
      </c>
      <c r="V26" s="2">
        <v>13352.440002415628</v>
      </c>
      <c r="W26" s="8">
        <v>11075.4270662895</v>
      </c>
      <c r="X26" s="8">
        <v>10253.3805380458</v>
      </c>
      <c r="Y26" s="8">
        <v>9994.8527205968494</v>
      </c>
      <c r="Z26" s="8">
        <v>9880.4019547986209</v>
      </c>
      <c r="AA26" s="8">
        <v>9903.6881144877407</v>
      </c>
      <c r="AB26" s="8">
        <v>9506.4411528888195</v>
      </c>
      <c r="AC26" s="8">
        <v>9574.5155845846493</v>
      </c>
      <c r="AD26" s="8">
        <v>9214.5309232304407</v>
      </c>
      <c r="AE26" s="8">
        <v>9086.3331061175995</v>
      </c>
      <c r="AG26" s="3">
        <f>(W26-실제값!W26)^2</f>
        <v>9611393.0379913859</v>
      </c>
      <c r="AH26" s="3">
        <f>(X26-실제값!X26)^2</f>
        <v>11525353.974506866</v>
      </c>
      <c r="AI26" s="3">
        <f>(Y26-실제값!Y26)^2</f>
        <v>10171955.346524091</v>
      </c>
      <c r="AJ26" s="3">
        <f>(Z26-실제값!Z26)^2</f>
        <v>10968091.833492851</v>
      </c>
      <c r="AK26" s="3">
        <f>(AA26-실제값!AA26)^2</f>
        <v>35555271.609136306</v>
      </c>
      <c r="AL26" s="3">
        <f>(AB26-실제값!AB26)^2</f>
        <v>50330126.587447077</v>
      </c>
      <c r="AM26" s="3">
        <f>(AC26-실제값!AC26)^2</f>
        <v>29541650.385049365</v>
      </c>
      <c r="AN26" s="3">
        <f>(AD26-실제값!AD26)^2</f>
        <v>21425861.056195498</v>
      </c>
    </row>
    <row r="27" spans="1:40" x14ac:dyDescent="0.6">
      <c r="A27" s="1">
        <v>23</v>
      </c>
      <c r="B27" s="2">
        <v>15322.2149800063</v>
      </c>
      <c r="C27" s="2">
        <v>14273.239083629172</v>
      </c>
      <c r="D27" s="2">
        <v>14470.824301112265</v>
      </c>
      <c r="E27" s="2">
        <v>13655.316465897786</v>
      </c>
      <c r="F27" s="2">
        <v>13535.018150149514</v>
      </c>
      <c r="G27" s="2">
        <v>13710.138003188671</v>
      </c>
      <c r="H27" s="2">
        <v>14039.449104052088</v>
      </c>
      <c r="I27" s="2">
        <v>14609.329233401782</v>
      </c>
      <c r="J27" s="2">
        <v>14578.740772082347</v>
      </c>
      <c r="K27" s="2">
        <v>14002.305008959154</v>
      </c>
      <c r="L27" s="2">
        <v>14931.084500027153</v>
      </c>
      <c r="M27" s="2">
        <v>15466.866853726246</v>
      </c>
      <c r="N27" s="2">
        <v>14539.998162608406</v>
      </c>
      <c r="O27" s="2">
        <v>14210.09320437972</v>
      </c>
      <c r="P27" s="2">
        <v>13464.209546831762</v>
      </c>
      <c r="Q27" s="2">
        <v>12866.056573556169</v>
      </c>
      <c r="R27" s="2">
        <v>13629.363057875422</v>
      </c>
      <c r="S27" s="2">
        <v>12679.666248756675</v>
      </c>
      <c r="T27" s="2">
        <v>13028.540123970333</v>
      </c>
      <c r="U27" s="2">
        <v>12808.590578615816</v>
      </c>
      <c r="V27" s="2">
        <v>13585.823219407186</v>
      </c>
      <c r="W27" s="8">
        <v>11519.929439629201</v>
      </c>
      <c r="X27" s="8">
        <v>10921.351495684399</v>
      </c>
      <c r="Y27" s="8">
        <v>10120.2093949521</v>
      </c>
      <c r="Z27" s="8">
        <v>9831.2211030590497</v>
      </c>
      <c r="AA27" s="8">
        <v>9716.29677531993</v>
      </c>
      <c r="AB27" s="8">
        <v>9744.6748884429599</v>
      </c>
      <c r="AC27" s="8">
        <v>9423.9336001560005</v>
      </c>
      <c r="AD27" s="8">
        <v>9387.0373347661807</v>
      </c>
      <c r="AE27" s="8">
        <v>9117.7077909221807</v>
      </c>
      <c r="AG27" s="3">
        <f>(W27-실제값!W27)^2</f>
        <v>11535044.81345843</v>
      </c>
      <c r="AH27" s="3">
        <f>(X27-실제값!X27)^2</f>
        <v>13192421.064391116</v>
      </c>
      <c r="AI27" s="3">
        <f>(Y27-실제값!Y27)^2</f>
        <v>12831274.891285956</v>
      </c>
      <c r="AJ27" s="3">
        <f>(Z27-실제값!Z27)^2</f>
        <v>11800791.695208766</v>
      </c>
      <c r="AK27" s="3">
        <f>(AA27-실제값!AA27)^2</f>
        <v>46477156.029679075</v>
      </c>
      <c r="AL27" s="3">
        <f>(AB27-실제값!AB27)^2</f>
        <v>48454517.750051901</v>
      </c>
      <c r="AM27" s="3">
        <f>(AC27-실제값!AC27)^2</f>
        <v>38513525.535242423</v>
      </c>
      <c r="AN27" s="3">
        <f>(AD27-실제값!AD27)^2</f>
        <v>26681497.174739443</v>
      </c>
    </row>
    <row r="28" spans="1:40" x14ac:dyDescent="0.6">
      <c r="A28" s="1">
        <v>24</v>
      </c>
      <c r="B28" s="2">
        <v>15197.787697345353</v>
      </c>
      <c r="C28" s="2">
        <v>13617.79082875659</v>
      </c>
      <c r="D28" s="2">
        <v>13198.184722751337</v>
      </c>
      <c r="E28" s="2">
        <v>13502.87159809476</v>
      </c>
      <c r="F28" s="2">
        <v>12820.614658191234</v>
      </c>
      <c r="G28" s="2">
        <v>13552.433472918256</v>
      </c>
      <c r="H28" s="2">
        <v>14022.362238459138</v>
      </c>
      <c r="I28" s="2">
        <v>14261.402723980102</v>
      </c>
      <c r="J28" s="2">
        <v>14409.868725432665</v>
      </c>
      <c r="K28" s="2">
        <v>14311.904065723205</v>
      </c>
      <c r="L28" s="2">
        <v>14624.41942000702</v>
      </c>
      <c r="M28" s="2">
        <v>15344.799493711278</v>
      </c>
      <c r="N28" s="2">
        <v>15247.68075677776</v>
      </c>
      <c r="O28" s="2">
        <v>14102.036824602732</v>
      </c>
      <c r="P28" s="2">
        <v>13405.292241050491</v>
      </c>
      <c r="Q28" s="2">
        <v>13621.269418876554</v>
      </c>
      <c r="R28" s="2">
        <v>13318.512445867196</v>
      </c>
      <c r="S28" s="2">
        <v>13278.731825009578</v>
      </c>
      <c r="T28" s="2">
        <v>13121.823998895587</v>
      </c>
      <c r="U28" s="2">
        <v>13476.919676320273</v>
      </c>
      <c r="V28" s="2">
        <v>14242.995780217594</v>
      </c>
      <c r="W28" s="8">
        <v>11993.744974248701</v>
      </c>
      <c r="X28" s="8">
        <v>11406.0227219754</v>
      </c>
      <c r="Y28" s="8">
        <v>10823.4899340386</v>
      </c>
      <c r="Z28" s="8">
        <v>9995.1444086466909</v>
      </c>
      <c r="AA28" s="8">
        <v>9707.3822688355594</v>
      </c>
      <c r="AB28" s="8">
        <v>9599.3025685096909</v>
      </c>
      <c r="AC28" s="8">
        <v>9699.5172063544596</v>
      </c>
      <c r="AD28" s="8">
        <v>9277.1047937964595</v>
      </c>
      <c r="AE28" s="8">
        <v>9326.3023996216707</v>
      </c>
      <c r="AG28" s="3">
        <f>(W28-실제값!W28)^2</f>
        <v>12683731.337710094</v>
      </c>
      <c r="AH28" s="3">
        <f>(X28-실제값!X28)^2</f>
        <v>15709243.228971273</v>
      </c>
      <c r="AI28" s="3">
        <f>(Y28-실제값!Y28)^2</f>
        <v>13203792.10656275</v>
      </c>
      <c r="AJ28" s="3">
        <f>(Z28-실제값!Z28)^2</f>
        <v>14497766.48211793</v>
      </c>
      <c r="AK28" s="3">
        <f>(AA28-실제값!AA28)^2</f>
        <v>54904834.439264476</v>
      </c>
      <c r="AL28" s="3">
        <f>(AB28-실제값!AB28)^2</f>
        <v>65693448.756246731</v>
      </c>
      <c r="AM28" s="3">
        <f>(AC28-실제값!AC28)^2</f>
        <v>46997760.874975659</v>
      </c>
      <c r="AN28" s="3">
        <f>(AD28-실제값!AD28)^2</f>
        <v>33590721.460583106</v>
      </c>
    </row>
    <row r="29" spans="1:40" x14ac:dyDescent="0.6">
      <c r="A29" s="1">
        <v>25</v>
      </c>
      <c r="B29" s="2">
        <v>15096.357079312631</v>
      </c>
      <c r="C29" s="2">
        <v>14204.033801167092</v>
      </c>
      <c r="D29" s="2">
        <v>13428.978671003219</v>
      </c>
      <c r="E29" s="2">
        <v>12733.598486341878</v>
      </c>
      <c r="F29" s="2">
        <v>12074.912293606156</v>
      </c>
      <c r="G29" s="2">
        <v>12791.890546110213</v>
      </c>
      <c r="H29" s="2">
        <v>13139.703349374759</v>
      </c>
      <c r="I29" s="2">
        <v>13709.171053119295</v>
      </c>
      <c r="J29" s="2">
        <v>13824.495782909724</v>
      </c>
      <c r="K29" s="2">
        <v>14718.886546298407</v>
      </c>
      <c r="L29" s="2">
        <v>14837.219780027308</v>
      </c>
      <c r="M29" s="2">
        <v>15279.811540012475</v>
      </c>
      <c r="N29" s="2">
        <v>14343.409350059936</v>
      </c>
      <c r="O29" s="2">
        <v>14185.283121044669</v>
      </c>
      <c r="P29" s="2">
        <v>13159.144861715582</v>
      </c>
      <c r="Q29" s="2">
        <v>13220.969559468778</v>
      </c>
      <c r="R29" s="2">
        <v>13371.028982949727</v>
      </c>
      <c r="S29" s="2">
        <v>13308.802441437623</v>
      </c>
      <c r="T29" s="2">
        <v>13241.582553679427</v>
      </c>
      <c r="U29" s="2">
        <v>13769.727136362375</v>
      </c>
      <c r="V29" s="2">
        <v>14759.230943626944</v>
      </c>
      <c r="W29" s="8">
        <v>12215.935324112401</v>
      </c>
      <c r="X29" s="8">
        <v>11776.808317875701</v>
      </c>
      <c r="Y29" s="8">
        <v>11210.204834268299</v>
      </c>
      <c r="Z29" s="8">
        <v>10601.2060360014</v>
      </c>
      <c r="AA29" s="8">
        <v>9787.5078806757192</v>
      </c>
      <c r="AB29" s="8">
        <v>9511.0710152888805</v>
      </c>
      <c r="AC29" s="8">
        <v>9475.6896284085706</v>
      </c>
      <c r="AD29" s="8">
        <v>9469.3189662795303</v>
      </c>
      <c r="AE29" s="8">
        <v>9140.7492025305401</v>
      </c>
      <c r="AG29" s="3">
        <f>(W29-실제값!W29)^2</f>
        <v>16058293.831128092</v>
      </c>
      <c r="AH29" s="3">
        <f>(X29-실제값!X29)^2</f>
        <v>17102252.352766369</v>
      </c>
      <c r="AI29" s="3">
        <f>(Y29-실제값!Y29)^2</f>
        <v>13304328.340987686</v>
      </c>
      <c r="AJ29" s="3">
        <f>(Z29-실제값!Z29)^2</f>
        <v>18046567.676560551</v>
      </c>
      <c r="AK29" s="3">
        <f>(AA29-실제값!AA29)^2</f>
        <v>64433434.140547208</v>
      </c>
      <c r="AL29" s="3">
        <f>(AB29-실제값!AB29)^2</f>
        <v>89491514.364074603</v>
      </c>
      <c r="AM29" s="3">
        <f>(AC29-실제값!AC29)^2</f>
        <v>61282131.63535767</v>
      </c>
      <c r="AN29" s="3">
        <f>(AD29-실제값!AD29)^2</f>
        <v>45143590.623076521</v>
      </c>
    </row>
    <row r="30" spans="1:40" x14ac:dyDescent="0.6">
      <c r="A30" s="1">
        <v>26</v>
      </c>
      <c r="B30" s="2">
        <v>16069.022943810325</v>
      </c>
      <c r="C30" s="2">
        <v>14488.128370544375</v>
      </c>
      <c r="D30" s="2">
        <v>13725.312690197261</v>
      </c>
      <c r="E30" s="2">
        <v>12297.304356277395</v>
      </c>
      <c r="F30" s="2">
        <v>12502.830391667565</v>
      </c>
      <c r="G30" s="2">
        <v>12705.400930974871</v>
      </c>
      <c r="H30" s="2">
        <v>14025.395583569429</v>
      </c>
      <c r="I30" s="2">
        <v>14053.045946190614</v>
      </c>
      <c r="J30" s="2">
        <v>14136.751879416135</v>
      </c>
      <c r="K30" s="2">
        <v>14301.082294757663</v>
      </c>
      <c r="L30" s="2">
        <v>15168.527958804721</v>
      </c>
      <c r="M30" s="2">
        <v>15135.989487432045</v>
      </c>
      <c r="N30" s="2">
        <v>14540.394193786376</v>
      </c>
      <c r="O30" s="2">
        <v>13835.896809299611</v>
      </c>
      <c r="P30" s="2">
        <v>13825.167580353296</v>
      </c>
      <c r="Q30" s="2">
        <v>13594.402275544477</v>
      </c>
      <c r="R30" s="2">
        <v>13730.029808257039</v>
      </c>
      <c r="S30" s="2">
        <v>13654.986486749767</v>
      </c>
      <c r="T30" s="2">
        <v>13660.376603283377</v>
      </c>
      <c r="U30" s="2">
        <v>14014.638943268035</v>
      </c>
      <c r="V30" s="2">
        <v>14489.654071364888</v>
      </c>
      <c r="W30" s="8">
        <v>13076.616471666201</v>
      </c>
      <c r="X30" s="8">
        <v>12354.7249221538</v>
      </c>
      <c r="Y30" s="8">
        <v>11921.7629290398</v>
      </c>
      <c r="Z30" s="8">
        <v>11309.282820234401</v>
      </c>
      <c r="AA30" s="8">
        <v>10692.318477184701</v>
      </c>
      <c r="AB30" s="8">
        <v>9877.1801792225506</v>
      </c>
      <c r="AC30" s="8">
        <v>9670.1704680948606</v>
      </c>
      <c r="AD30" s="8">
        <v>9528.2471636402006</v>
      </c>
      <c r="AE30" s="8">
        <v>9609.9612330181299</v>
      </c>
      <c r="AG30" s="3">
        <f>(W30-실제값!W30)^2</f>
        <v>8767527.0819665827</v>
      </c>
      <c r="AH30" s="3">
        <f>(X30-실제값!X30)^2</f>
        <v>20200789.517253663</v>
      </c>
      <c r="AI30" s="3">
        <f>(Y30-실제값!Y30)^2</f>
        <v>12900303.230091637</v>
      </c>
      <c r="AJ30" s="3">
        <f>(Z30-실제값!Z30)^2</f>
        <v>17078279.75679813</v>
      </c>
      <c r="AK30" s="3">
        <f>(AA30-실제값!AA30)^2</f>
        <v>58079354.204183571</v>
      </c>
      <c r="AL30" s="3">
        <f>(AB30-실제값!AB30)^2</f>
        <v>96586828.511132047</v>
      </c>
      <c r="AM30" s="3">
        <f>(AC30-실제값!AC30)^2</f>
        <v>77996961.258277342</v>
      </c>
      <c r="AN30" s="3">
        <f>(AD30-실제값!AD30)^2</f>
        <v>52684490.56127359</v>
      </c>
    </row>
    <row r="31" spans="1:40" x14ac:dyDescent="0.6">
      <c r="A31" s="1">
        <v>27</v>
      </c>
      <c r="B31" s="2">
        <v>16218.972017567145</v>
      </c>
      <c r="C31" s="2">
        <v>14609.544712251418</v>
      </c>
      <c r="D31" s="2">
        <v>13906.732571689392</v>
      </c>
      <c r="E31" s="2">
        <v>13238.772454712807</v>
      </c>
      <c r="F31" s="2">
        <v>12300.090713646505</v>
      </c>
      <c r="G31" s="2">
        <v>12800.031928957082</v>
      </c>
      <c r="H31" s="2">
        <v>13327.877673646923</v>
      </c>
      <c r="I31" s="2">
        <v>13477.166191021022</v>
      </c>
      <c r="J31" s="2">
        <v>13530.802146679895</v>
      </c>
      <c r="K31" s="2">
        <v>14510.334840190157</v>
      </c>
      <c r="L31" s="2">
        <v>14924.7189942722</v>
      </c>
      <c r="M31" s="2">
        <v>15607.358888665092</v>
      </c>
      <c r="N31" s="2">
        <v>14990.622341398612</v>
      </c>
      <c r="O31" s="2">
        <v>14208.538654458836</v>
      </c>
      <c r="P31" s="2">
        <v>13319.756039735457</v>
      </c>
      <c r="Q31" s="2">
        <v>13284.906874429322</v>
      </c>
      <c r="R31" s="2">
        <v>13543.523089343291</v>
      </c>
      <c r="S31" s="2">
        <v>13692.968908503461</v>
      </c>
      <c r="T31" s="2">
        <v>13926.382531419782</v>
      </c>
      <c r="U31" s="2">
        <v>13814.973601073143</v>
      </c>
      <c r="V31" s="2">
        <v>15344.012923396536</v>
      </c>
      <c r="W31" s="8">
        <v>13538.0739038375</v>
      </c>
      <c r="X31" s="8">
        <v>13052.9889693031</v>
      </c>
      <c r="Y31" s="8">
        <v>12343.950864409</v>
      </c>
      <c r="Z31" s="8">
        <v>11870.533207464499</v>
      </c>
      <c r="AA31" s="8">
        <v>11257.965278223701</v>
      </c>
      <c r="AB31" s="8">
        <v>10649.7880979111</v>
      </c>
      <c r="AC31" s="8">
        <v>9911.6489294223302</v>
      </c>
      <c r="AD31" s="8">
        <v>9597.2000183784403</v>
      </c>
      <c r="AE31" s="8">
        <v>9543.8616133779997</v>
      </c>
      <c r="AG31" s="3">
        <f>(W31-실제값!W31)^2</f>
        <v>13287290.086182538</v>
      </c>
      <c r="AH31" s="3">
        <f>(X31-실제값!X31)^2</f>
        <v>19372811.282095879</v>
      </c>
      <c r="AI31" s="3">
        <f>(Y31-실제값!Y31)^2</f>
        <v>20391667.145547081</v>
      </c>
      <c r="AJ31" s="3">
        <f>(Z31-실제값!Z31)^2</f>
        <v>15890610.400061103</v>
      </c>
      <c r="AK31" s="3">
        <f>(AA31-실제값!AA31)^2</f>
        <v>67077950.569346264</v>
      </c>
      <c r="AL31" s="3">
        <f>(AB31-실제값!AB31)^2</f>
        <v>99964203.191607147</v>
      </c>
      <c r="AM31" s="3">
        <f>(AC31-실제값!AC31)^2</f>
        <v>88798739.560265735</v>
      </c>
      <c r="AN31" s="3">
        <f>(AD31-실제값!AD31)^2</f>
        <v>69890409.29831703</v>
      </c>
    </row>
    <row r="32" spans="1:40" x14ac:dyDescent="0.6">
      <c r="A32" s="1">
        <v>28</v>
      </c>
      <c r="B32" s="2">
        <v>17937.242208020238</v>
      </c>
      <c r="C32" s="2">
        <v>15303.508681538038</v>
      </c>
      <c r="D32" s="2">
        <v>13853.252225641872</v>
      </c>
      <c r="E32" s="2">
        <v>12997.680997882373</v>
      </c>
      <c r="F32" s="2">
        <v>12769.332341493509</v>
      </c>
      <c r="G32" s="2">
        <v>12568.54042114629</v>
      </c>
      <c r="H32" s="2">
        <v>13704.593589059463</v>
      </c>
      <c r="I32" s="2">
        <v>13305.806651487856</v>
      </c>
      <c r="J32" s="2">
        <v>13457.660326301988</v>
      </c>
      <c r="K32" s="2">
        <v>13323.230147841081</v>
      </c>
      <c r="L32" s="2">
        <v>14496.967938374921</v>
      </c>
      <c r="M32" s="2">
        <v>14915.903934662392</v>
      </c>
      <c r="N32" s="2">
        <v>15023.577911770348</v>
      </c>
      <c r="O32" s="2">
        <v>14769.771651192992</v>
      </c>
      <c r="P32" s="2">
        <v>13841.68223985572</v>
      </c>
      <c r="Q32" s="2">
        <v>13734.216375890715</v>
      </c>
      <c r="R32" s="2">
        <v>13764.694276357804</v>
      </c>
      <c r="S32" s="2">
        <v>14043.102276843507</v>
      </c>
      <c r="T32" s="2">
        <v>13939.640619197946</v>
      </c>
      <c r="U32" s="2">
        <v>14340.809659356741</v>
      </c>
      <c r="V32" s="2">
        <v>15227.8696480453</v>
      </c>
      <c r="W32" s="8">
        <v>13994.9955768282</v>
      </c>
      <c r="X32" s="8">
        <v>13612.0412318159</v>
      </c>
      <c r="Y32" s="8">
        <v>13136.596661179199</v>
      </c>
      <c r="Z32" s="8">
        <v>12380.429771593001</v>
      </c>
      <c r="AA32" s="8">
        <v>11902.737556222801</v>
      </c>
      <c r="AB32" s="8">
        <v>11294.858022669099</v>
      </c>
      <c r="AC32" s="8">
        <v>10764.793222138</v>
      </c>
      <c r="AD32" s="8">
        <v>9908.5046569083497</v>
      </c>
      <c r="AE32" s="8">
        <v>9682.9447997133993</v>
      </c>
      <c r="AG32" s="3">
        <f>(W32-실제값!W32)^2</f>
        <v>15909007.30206795</v>
      </c>
      <c r="AH32" s="3">
        <f>(X32-실제값!X32)^2</f>
        <v>20259925.336595185</v>
      </c>
      <c r="AI32" s="3">
        <f>(Y32-실제값!Y32)^2</f>
        <v>17902344.1102129</v>
      </c>
      <c r="AJ32" s="3">
        <f>(Z32-실제값!Z32)^2</f>
        <v>20212247.652370803</v>
      </c>
      <c r="AK32" s="3">
        <f>(AA32-실제값!AA32)^2</f>
        <v>70732547.867753059</v>
      </c>
      <c r="AL32" s="3">
        <f>(AB32-실제값!AB32)^2</f>
        <v>109914477.61216952</v>
      </c>
      <c r="AM32" s="3">
        <f>(AC32-실제값!AC32)^2</f>
        <v>87052241.899691716</v>
      </c>
      <c r="AN32" s="3">
        <f>(AD32-실제값!AD32)^2</f>
        <v>79475841.78401956</v>
      </c>
    </row>
    <row r="33" spans="1:40" x14ac:dyDescent="0.6">
      <c r="A33" s="1">
        <v>29</v>
      </c>
      <c r="B33" s="2">
        <v>18162.798599587808</v>
      </c>
      <c r="C33" s="2">
        <v>15906.583873233601</v>
      </c>
      <c r="D33" s="2">
        <v>13834.715217178069</v>
      </c>
      <c r="E33" s="2">
        <v>13176.962368690631</v>
      </c>
      <c r="F33" s="2">
        <v>13417.917634639873</v>
      </c>
      <c r="G33" s="2">
        <v>13400.283358499542</v>
      </c>
      <c r="H33" s="2">
        <v>13350.518547646061</v>
      </c>
      <c r="I33" s="2">
        <v>13803.163738601674</v>
      </c>
      <c r="J33" s="2">
        <v>14030.453790669297</v>
      </c>
      <c r="K33" s="2">
        <v>14142.425100698305</v>
      </c>
      <c r="L33" s="2">
        <v>13743.150810667872</v>
      </c>
      <c r="M33" s="2">
        <v>15283.262580989682</v>
      </c>
      <c r="N33" s="2">
        <v>15184.289034715044</v>
      </c>
      <c r="O33" s="2">
        <v>15114.689931686786</v>
      </c>
      <c r="P33" s="2">
        <v>14907.702244199347</v>
      </c>
      <c r="Q33" s="2">
        <v>14009.482111262714</v>
      </c>
      <c r="R33" s="2">
        <v>14221.436652611714</v>
      </c>
      <c r="S33" s="2">
        <v>14622.492063967475</v>
      </c>
      <c r="T33" s="2">
        <v>14265.735085193872</v>
      </c>
      <c r="U33" s="2">
        <v>14764.370085664879</v>
      </c>
      <c r="V33" s="2">
        <v>16363.560000971194</v>
      </c>
      <c r="W33" s="8">
        <v>14284.497181827401</v>
      </c>
      <c r="X33" s="8">
        <v>14324.2331278641</v>
      </c>
      <c r="Y33" s="8">
        <v>13945.316981550301</v>
      </c>
      <c r="Z33" s="8">
        <v>13412.095651997201</v>
      </c>
      <c r="AA33" s="8">
        <v>12637.0176265681</v>
      </c>
      <c r="AB33" s="8">
        <v>12156.259681493901</v>
      </c>
      <c r="AC33" s="8">
        <v>11621.9162436979</v>
      </c>
      <c r="AD33" s="8">
        <v>10954.691168334901</v>
      </c>
      <c r="AE33" s="8">
        <v>10176.613188458699</v>
      </c>
      <c r="AG33" s="3">
        <f>(W33-실제값!W33)^2</f>
        <v>8815881.0281888675</v>
      </c>
      <c r="AH33" s="3">
        <f>(X33-실제값!X33)^2</f>
        <v>15788713.89965589</v>
      </c>
      <c r="AI33" s="3">
        <f>(Y33-실제값!Y33)^2</f>
        <v>12969764.545768414</v>
      </c>
      <c r="AJ33" s="3">
        <f>(Z33-실제값!Z33)^2</f>
        <v>19766120.301910888</v>
      </c>
      <c r="AK33" s="3">
        <f>(AA33-실제값!AA33)^2</f>
        <v>77394222.458899245</v>
      </c>
      <c r="AL33" s="3">
        <f>(AB33-실제값!AB33)^2</f>
        <v>118685520.33259907</v>
      </c>
      <c r="AM33" s="3">
        <f>(AC33-실제값!AC33)^2</f>
        <v>105913236.94941941</v>
      </c>
      <c r="AN33" s="3">
        <f>(AD33-실제값!AD33)^2</f>
        <v>70021694.481310278</v>
      </c>
    </row>
    <row r="34" spans="1:40" x14ac:dyDescent="0.6">
      <c r="A34" s="1">
        <v>30</v>
      </c>
      <c r="B34" s="2">
        <v>19574.365095453337</v>
      </c>
      <c r="C34" s="2">
        <v>15837.282676348919</v>
      </c>
      <c r="D34" s="2">
        <v>14607.050124079546</v>
      </c>
      <c r="E34" s="2">
        <v>13402.277061314229</v>
      </c>
      <c r="F34" s="2">
        <v>13031.617701937421</v>
      </c>
      <c r="G34" s="2">
        <v>12892.131428571243</v>
      </c>
      <c r="H34" s="2">
        <v>14019.23797510188</v>
      </c>
      <c r="I34" s="2">
        <v>13989.91787149743</v>
      </c>
      <c r="J34" s="2">
        <v>13816.691480754853</v>
      </c>
      <c r="K34" s="2">
        <v>12981.095071165122</v>
      </c>
      <c r="L34" s="2">
        <v>14159.447395617965</v>
      </c>
      <c r="M34" s="2">
        <v>14499.061317382102</v>
      </c>
      <c r="N34" s="2">
        <v>14933.94765695647</v>
      </c>
      <c r="O34" s="2">
        <v>15011.630746050168</v>
      </c>
      <c r="P34" s="2">
        <v>14357.342953603178</v>
      </c>
      <c r="Q34" s="2">
        <v>14213.262438823534</v>
      </c>
      <c r="R34" s="2">
        <v>14182.507185547209</v>
      </c>
      <c r="S34" s="2">
        <v>14475.77936814918</v>
      </c>
      <c r="T34" s="2">
        <v>14871.549896079741</v>
      </c>
      <c r="U34" s="2">
        <v>14693.494033613573</v>
      </c>
      <c r="V34" s="2">
        <v>16053.410445231833</v>
      </c>
      <c r="W34" s="8">
        <v>14772.285415439599</v>
      </c>
      <c r="X34" s="8">
        <v>14215.8451561891</v>
      </c>
      <c r="Y34" s="8">
        <v>14268.7400704706</v>
      </c>
      <c r="Z34" s="8">
        <v>13843.6712766815</v>
      </c>
      <c r="AA34" s="8">
        <v>13311.1207768732</v>
      </c>
      <c r="AB34" s="8">
        <v>12548.9333830705</v>
      </c>
      <c r="AC34" s="8">
        <v>12162.0293064465</v>
      </c>
      <c r="AD34" s="8">
        <v>11499.562009065099</v>
      </c>
      <c r="AE34" s="8">
        <v>10939.6744885114</v>
      </c>
      <c r="AG34" s="3">
        <f>(W34-실제값!W34)^2</f>
        <v>8871243.019168783</v>
      </c>
      <c r="AH34" s="3">
        <f>(X34-실제값!X34)^2</f>
        <v>14800661.805629937</v>
      </c>
      <c r="AI34" s="3">
        <f>(Y34-실제값!Y34)^2</f>
        <v>18611476.204510938</v>
      </c>
      <c r="AJ34" s="3">
        <f>(Z34-실제값!Z34)^2</f>
        <v>22672056.032193825</v>
      </c>
      <c r="AK34" s="3">
        <f>(AA34-실제값!AA34)^2</f>
        <v>90145742.662160635</v>
      </c>
      <c r="AL34" s="3">
        <f>(AB34-실제값!AB34)^2</f>
        <v>131348582.27337994</v>
      </c>
      <c r="AM34" s="3">
        <f>(AC34-실제값!AC34)^2</f>
        <v>110149254.09366894</v>
      </c>
      <c r="AN34" s="3">
        <f>(AD34-실제값!AD34)^2</f>
        <v>87239113.734169513</v>
      </c>
    </row>
    <row r="35" spans="1:40" x14ac:dyDescent="0.6">
      <c r="A35" s="1">
        <v>31</v>
      </c>
      <c r="B35" s="2">
        <v>21947.141792075541</v>
      </c>
      <c r="C35" s="2">
        <v>18354.181701788606</v>
      </c>
      <c r="D35" s="2">
        <v>15303.997909248732</v>
      </c>
      <c r="E35" s="2">
        <v>14495.238271370157</v>
      </c>
      <c r="F35" s="2">
        <v>14245.852806182966</v>
      </c>
      <c r="G35" s="2">
        <v>14374.557311147611</v>
      </c>
      <c r="H35" s="2">
        <v>14523.907120209487</v>
      </c>
      <c r="I35" s="2">
        <v>14544.402345062996</v>
      </c>
      <c r="J35" s="2">
        <v>14193.700581820225</v>
      </c>
      <c r="K35" s="2">
        <v>14045.758470058869</v>
      </c>
      <c r="L35" s="2">
        <v>14828.899562649965</v>
      </c>
      <c r="M35" s="2">
        <v>15601.280813522735</v>
      </c>
      <c r="N35" s="2">
        <v>14893.93115696623</v>
      </c>
      <c r="O35" s="2">
        <v>15171.044946298378</v>
      </c>
      <c r="P35" s="2">
        <v>15019.955585303464</v>
      </c>
      <c r="Q35" s="2">
        <v>15044.084468530849</v>
      </c>
      <c r="R35" s="2">
        <v>14797.413150897959</v>
      </c>
      <c r="S35" s="2">
        <v>14944.713591017451</v>
      </c>
      <c r="T35" s="2">
        <v>15053.415040784568</v>
      </c>
      <c r="U35" s="2">
        <v>15816.846587913329</v>
      </c>
      <c r="V35" s="2">
        <v>16555.772894628837</v>
      </c>
      <c r="W35" s="8">
        <v>15648.268673647</v>
      </c>
      <c r="X35" s="8">
        <v>15544.166388642599</v>
      </c>
      <c r="Y35" s="8">
        <v>14972.6595648557</v>
      </c>
      <c r="Z35" s="8">
        <v>14976.8518640887</v>
      </c>
      <c r="AA35" s="8">
        <v>14527.1787343587</v>
      </c>
      <c r="AB35" s="8">
        <v>13976.1922589223</v>
      </c>
      <c r="AC35" s="8">
        <v>13274.705965016799</v>
      </c>
      <c r="AD35" s="8">
        <v>12723.940320633599</v>
      </c>
      <c r="AE35" s="8">
        <v>12142.2055416167</v>
      </c>
      <c r="AG35" s="3">
        <f>(W35-실제값!W35)^2</f>
        <v>6915911.6244830983</v>
      </c>
      <c r="AH35" s="3">
        <f>(X35-실제값!X35)^2</f>
        <v>11672747.590488626</v>
      </c>
      <c r="AI35" s="3">
        <f>(Y35-실제값!Y35)^2</f>
        <v>11025480.116259925</v>
      </c>
      <c r="AJ35" s="3">
        <f>(Z35-실제값!Z35)^2</f>
        <v>15512891.968303334</v>
      </c>
      <c r="AK35" s="3">
        <f>(AA35-실제값!AA35)^2</f>
        <v>83417598.113854557</v>
      </c>
      <c r="AL35" s="3">
        <f>(AB35-실제값!AB35)^2</f>
        <v>126697000.43719319</v>
      </c>
      <c r="AM35" s="3">
        <f>(AC35-실제값!AC35)^2</f>
        <v>106797757.40865734</v>
      </c>
      <c r="AN35" s="3">
        <f>(AD35-실제값!AD35)^2</f>
        <v>89538302.141057923</v>
      </c>
    </row>
    <row r="36" spans="1:40" x14ac:dyDescent="0.6">
      <c r="A36" s="1">
        <v>32</v>
      </c>
      <c r="B36" s="2">
        <v>22403.945566755341</v>
      </c>
      <c r="C36" s="2">
        <v>19674.194299879382</v>
      </c>
      <c r="D36" s="2">
        <v>16247.425363086119</v>
      </c>
      <c r="E36" s="2">
        <v>15026.17831643968</v>
      </c>
      <c r="F36" s="2">
        <v>15196.116106752424</v>
      </c>
      <c r="G36" s="2">
        <v>14444.357124136222</v>
      </c>
      <c r="H36" s="2">
        <v>14824.160951354314</v>
      </c>
      <c r="I36" s="2">
        <v>14555.813761694037</v>
      </c>
      <c r="J36" s="2">
        <v>15085.954693544905</v>
      </c>
      <c r="K36" s="2">
        <v>14644.729212886874</v>
      </c>
      <c r="L36" s="2">
        <v>15005.564852739863</v>
      </c>
      <c r="M36" s="2">
        <v>15001.608694697417</v>
      </c>
      <c r="N36" s="2">
        <v>14836.967122637237</v>
      </c>
      <c r="O36" s="2">
        <v>14592.105881165169</v>
      </c>
      <c r="P36" s="2">
        <v>14914.249194321237</v>
      </c>
      <c r="Q36" s="2">
        <v>14796.810920671831</v>
      </c>
      <c r="R36" s="2">
        <v>15494.585007986489</v>
      </c>
      <c r="S36" s="2">
        <v>15005.103232163634</v>
      </c>
      <c r="T36" s="2">
        <v>14887.202647768669</v>
      </c>
      <c r="U36" s="2">
        <v>15713.245425160181</v>
      </c>
      <c r="V36" s="2">
        <v>17220.474747773165</v>
      </c>
      <c r="W36" s="8">
        <v>15794.141680663801</v>
      </c>
      <c r="X36" s="8">
        <v>15802.027056614799</v>
      </c>
      <c r="Y36" s="8">
        <v>15711.6017661347</v>
      </c>
      <c r="Z36" s="8">
        <v>15082.058405522201</v>
      </c>
      <c r="AA36" s="8">
        <v>15082.637610682101</v>
      </c>
      <c r="AB36" s="8">
        <v>14638.0181978238</v>
      </c>
      <c r="AC36" s="8">
        <v>14188.4097882439</v>
      </c>
      <c r="AD36" s="8">
        <v>13328.069498807999</v>
      </c>
      <c r="AE36" s="8">
        <v>12893.3171295789</v>
      </c>
      <c r="AG36" s="3">
        <f>(W36-실제값!W36)^2</f>
        <v>11092388.12414236</v>
      </c>
      <c r="AH36" s="3">
        <f>(X36-실제값!X36)^2</f>
        <v>18525158.993206874</v>
      </c>
      <c r="AI36" s="3">
        <f>(Y36-실제값!Y36)^2</f>
        <v>9708889.8286997881</v>
      </c>
      <c r="AJ36" s="3">
        <f>(Z36-실제값!Z36)^2</f>
        <v>15602678.732775452</v>
      </c>
      <c r="AK36" s="3">
        <f>(AA36-실제값!AA36)^2</f>
        <v>70875163.879888937</v>
      </c>
      <c r="AL36" s="3">
        <f>(AB36-실제값!AB36)^2</f>
        <v>132076867.46304892</v>
      </c>
      <c r="AM36" s="3">
        <f>(AC36-실제값!AC36)^2</f>
        <v>134037870.73543908</v>
      </c>
      <c r="AN36" s="3">
        <f>(AD36-실제값!AD36)^2</f>
        <v>95393918.976028636</v>
      </c>
    </row>
    <row r="37" spans="1:40" x14ac:dyDescent="0.6">
      <c r="A37" s="1">
        <v>33</v>
      </c>
      <c r="B37" s="2">
        <v>23295.534652050093</v>
      </c>
      <c r="C37" s="2">
        <v>20297.241349828822</v>
      </c>
      <c r="D37" s="2">
        <v>17476.363070380954</v>
      </c>
      <c r="E37" s="2">
        <v>16485.589066691133</v>
      </c>
      <c r="F37" s="2">
        <v>15913.531630198522</v>
      </c>
      <c r="G37" s="2">
        <v>15586.293389632971</v>
      </c>
      <c r="H37" s="2">
        <v>16083.523949063705</v>
      </c>
      <c r="I37" s="2">
        <v>16270.835588945703</v>
      </c>
      <c r="J37" s="2">
        <v>15705.660768308242</v>
      </c>
      <c r="K37" s="2">
        <v>14800.380878946036</v>
      </c>
      <c r="L37" s="2">
        <v>14946.559215268173</v>
      </c>
      <c r="M37" s="2">
        <v>15336.051145370651</v>
      </c>
      <c r="N37" s="2">
        <v>15350.832829955727</v>
      </c>
      <c r="O37" s="2">
        <v>15558.495720424124</v>
      </c>
      <c r="P37" s="2">
        <v>14775.302680579445</v>
      </c>
      <c r="Q37" s="2">
        <v>15308.266362511285</v>
      </c>
      <c r="R37" s="2">
        <v>15504.416229235441</v>
      </c>
      <c r="S37" s="2">
        <v>15850.162668366946</v>
      </c>
      <c r="T37" s="2">
        <v>16121.824445230755</v>
      </c>
      <c r="U37" s="2">
        <v>15918.580839730372</v>
      </c>
      <c r="V37" s="2">
        <v>17787.984749626547</v>
      </c>
      <c r="W37" s="8">
        <v>16792.118013252701</v>
      </c>
      <c r="X37" s="8">
        <v>16377.2786260229</v>
      </c>
      <c r="Y37" s="8">
        <v>16400.7998511691</v>
      </c>
      <c r="Z37" s="8">
        <v>16251.046471027899</v>
      </c>
      <c r="AA37" s="8">
        <v>15596.120490985901</v>
      </c>
      <c r="AB37" s="8">
        <v>15605.493263893901</v>
      </c>
      <c r="AC37" s="8">
        <v>15259.0094155599</v>
      </c>
      <c r="AD37" s="8">
        <v>14627.6736669324</v>
      </c>
      <c r="AE37" s="8">
        <v>13867.861364100099</v>
      </c>
      <c r="AG37" s="3">
        <f>(W37-실제값!W37)^2</f>
        <v>6559483.6119493823</v>
      </c>
      <c r="AH37" s="3">
        <f>(X37-실제값!X37)^2</f>
        <v>16575949.221930429</v>
      </c>
      <c r="AI37" s="3">
        <f>(Y37-실제값!Y37)^2</f>
        <v>10537029.840094842</v>
      </c>
      <c r="AJ37" s="3">
        <f>(Z37-실제값!Z37)^2</f>
        <v>11212547.030055556</v>
      </c>
      <c r="AK37" s="3">
        <f>(AA37-실제값!AA37)^2</f>
        <v>74410268.080121234</v>
      </c>
      <c r="AL37" s="3">
        <f>(AB37-실제값!AB37)^2</f>
        <v>118873586.09597628</v>
      </c>
      <c r="AM37" s="3">
        <f>(AC37-실제값!AC37)^2</f>
        <v>128308282.49922678</v>
      </c>
      <c r="AN37" s="3">
        <f>(AD37-실제값!AD37)^2</f>
        <v>103828968.36231856</v>
      </c>
    </row>
    <row r="38" spans="1:40" x14ac:dyDescent="0.6">
      <c r="A38" s="1">
        <v>34</v>
      </c>
      <c r="B38" s="2">
        <v>24793.069664310977</v>
      </c>
      <c r="C38" s="2">
        <v>21222.447035805413</v>
      </c>
      <c r="D38" s="2">
        <v>18607.861095563225</v>
      </c>
      <c r="E38" s="2">
        <v>17094.124272076449</v>
      </c>
      <c r="F38" s="2">
        <v>16897.237208791837</v>
      </c>
      <c r="G38" s="2">
        <v>16573.006878042055</v>
      </c>
      <c r="H38" s="2">
        <v>16677.951123061008</v>
      </c>
      <c r="I38" s="2">
        <v>16714.063821865402</v>
      </c>
      <c r="J38" s="2">
        <v>16465.711812513182</v>
      </c>
      <c r="K38" s="2">
        <v>15897.758047366369</v>
      </c>
      <c r="L38" s="2">
        <v>16129.950143727305</v>
      </c>
      <c r="M38" s="2">
        <v>16229.112599179716</v>
      </c>
      <c r="N38" s="2">
        <v>16135.710932327282</v>
      </c>
      <c r="O38" s="2">
        <v>15569.702408023773</v>
      </c>
      <c r="P38" s="2">
        <v>15899.715044412023</v>
      </c>
      <c r="Q38" s="2">
        <v>14886.576774963769</v>
      </c>
      <c r="R38" s="2">
        <v>15894.799351361031</v>
      </c>
      <c r="S38" s="2">
        <v>16118.378320171274</v>
      </c>
      <c r="T38" s="2">
        <v>16898.090787271001</v>
      </c>
      <c r="U38" s="2">
        <v>17474.688680106359</v>
      </c>
      <c r="V38" s="2">
        <v>18258.866302994884</v>
      </c>
      <c r="W38" s="8">
        <v>17291.226191984999</v>
      </c>
      <c r="X38" s="8">
        <v>17423.901811994601</v>
      </c>
      <c r="Y38" s="8">
        <v>17009.368672159198</v>
      </c>
      <c r="Z38" s="8">
        <v>16975.4043254932</v>
      </c>
      <c r="AA38" s="8">
        <v>16816.341752524801</v>
      </c>
      <c r="AB38" s="8">
        <v>16147.7127424968</v>
      </c>
      <c r="AC38" s="8">
        <v>16278.552627544001</v>
      </c>
      <c r="AD38" s="8">
        <v>15742.0798085121</v>
      </c>
      <c r="AE38" s="8">
        <v>15230.4149149934</v>
      </c>
      <c r="AG38" s="3">
        <f>(W38-실제값!W38)^2</f>
        <v>9582711.8985011745</v>
      </c>
      <c r="AH38" s="3">
        <f>(X38-실제값!X38)^2</f>
        <v>13044967.95018911</v>
      </c>
      <c r="AI38" s="3">
        <f>(Y38-실제값!Y38)^2</f>
        <v>9240758.598821057</v>
      </c>
      <c r="AJ38" s="3">
        <f>(Z38-실제값!Z38)^2</f>
        <v>16428601.061958324</v>
      </c>
      <c r="AK38" s="3">
        <f>(AA38-실제값!AA38)^2</f>
        <v>63264303.819537692</v>
      </c>
      <c r="AL38" s="3">
        <f>(AB38-실제값!AB38)^2</f>
        <v>113845469.48737392</v>
      </c>
      <c r="AM38" s="3">
        <f>(AC38-실제값!AC38)^2</f>
        <v>102853868.6757924</v>
      </c>
      <c r="AN38" s="3">
        <f>(AD38-실제값!AD38)^2</f>
        <v>86747405.386950806</v>
      </c>
    </row>
    <row r="39" spans="1:40" x14ac:dyDescent="0.6">
      <c r="A39" s="1">
        <v>35</v>
      </c>
      <c r="B39" s="2">
        <v>25382.188737172211</v>
      </c>
      <c r="C39" s="2">
        <v>21957.161514544008</v>
      </c>
      <c r="D39" s="2">
        <v>19571.410562280795</v>
      </c>
      <c r="E39" s="2">
        <v>18177.288842659593</v>
      </c>
      <c r="F39" s="2">
        <v>17936.77688576559</v>
      </c>
      <c r="G39" s="2">
        <v>17019.072830568046</v>
      </c>
      <c r="H39" s="2">
        <v>18072.431335393729</v>
      </c>
      <c r="I39" s="2">
        <v>17695.304924744192</v>
      </c>
      <c r="J39" s="2">
        <v>17556.765921627877</v>
      </c>
      <c r="K39" s="2">
        <v>17687.385150552996</v>
      </c>
      <c r="L39" s="2">
        <v>16722.054899577259</v>
      </c>
      <c r="M39" s="2">
        <v>17449.977129251172</v>
      </c>
      <c r="N39" s="2">
        <v>16306.317113142057</v>
      </c>
      <c r="O39" s="2">
        <v>15789.846792062033</v>
      </c>
      <c r="P39" s="2">
        <v>16628.363774613841</v>
      </c>
      <c r="Q39" s="2">
        <v>15740.936069008734</v>
      </c>
      <c r="R39" s="2">
        <v>15755.087772201272</v>
      </c>
      <c r="S39" s="2">
        <v>16627.783037336892</v>
      </c>
      <c r="T39" s="2">
        <v>16955.609017340572</v>
      </c>
      <c r="U39" s="2">
        <v>17788.395028902738</v>
      </c>
      <c r="V39" s="2">
        <v>19014.031634864892</v>
      </c>
      <c r="W39" s="8">
        <v>17894.849445719901</v>
      </c>
      <c r="X39" s="8">
        <v>17861.5079538471</v>
      </c>
      <c r="Y39" s="8">
        <v>18015.4147055748</v>
      </c>
      <c r="Z39" s="8">
        <v>17526.519687264499</v>
      </c>
      <c r="AA39" s="8">
        <v>17487.298039117399</v>
      </c>
      <c r="AB39" s="8">
        <v>17333.1841104956</v>
      </c>
      <c r="AC39" s="8">
        <v>16768.7887802941</v>
      </c>
      <c r="AD39" s="8">
        <v>16718.7555850883</v>
      </c>
      <c r="AE39" s="8">
        <v>16317.400520213299</v>
      </c>
      <c r="AG39" s="3">
        <f>(W39-실제값!W39)^2</f>
        <v>7086747.0102481721</v>
      </c>
      <c r="AH39" s="3">
        <f>(X39-실제값!X39)^2</f>
        <v>13440329.44031777</v>
      </c>
      <c r="AI39" s="3">
        <f>(Y39-실제값!Y39)^2</f>
        <v>11993012.216984019</v>
      </c>
      <c r="AJ39" s="3">
        <f>(Z39-실제값!Z39)^2</f>
        <v>15098280.249627035</v>
      </c>
      <c r="AK39" s="3">
        <f>(AA39-실제값!AA39)^2</f>
        <v>64129888.294398487</v>
      </c>
      <c r="AL39" s="3">
        <f>(AB39-실제값!AB39)^2</f>
        <v>113969310.87783204</v>
      </c>
      <c r="AM39" s="3">
        <f>(AC39-실제값!AC39)^2</f>
        <v>98812273.806764841</v>
      </c>
      <c r="AN39" s="3">
        <f>(AD39-실제값!AD39)^2</f>
        <v>88948482.732925594</v>
      </c>
    </row>
    <row r="40" spans="1:40" x14ac:dyDescent="0.6">
      <c r="A40" s="1">
        <v>36</v>
      </c>
      <c r="B40" s="2">
        <v>27675.136865780085</v>
      </c>
      <c r="C40" s="2">
        <v>24572.703164879367</v>
      </c>
      <c r="D40" s="2">
        <v>20544.03381240712</v>
      </c>
      <c r="E40" s="2">
        <v>19540.611416517841</v>
      </c>
      <c r="F40" s="2">
        <v>18818.829122771982</v>
      </c>
      <c r="G40" s="2">
        <v>18909.258300577159</v>
      </c>
      <c r="H40" s="2">
        <v>18945.780457693072</v>
      </c>
      <c r="I40" s="2">
        <v>18347.595515346038</v>
      </c>
      <c r="J40" s="2">
        <v>18700.976911715217</v>
      </c>
      <c r="K40" s="2">
        <v>18034.00328473662</v>
      </c>
      <c r="L40" s="2">
        <v>17516.546800294302</v>
      </c>
      <c r="M40" s="2">
        <v>17719.909663477963</v>
      </c>
      <c r="N40" s="2">
        <v>17410.566318517271</v>
      </c>
      <c r="O40" s="2">
        <v>16649.667758402255</v>
      </c>
      <c r="P40" s="2">
        <v>16961.286810822188</v>
      </c>
      <c r="Q40" s="2">
        <v>16255.310175174211</v>
      </c>
      <c r="R40" s="2">
        <v>16370.680016027994</v>
      </c>
      <c r="S40" s="2">
        <v>17168.857523585812</v>
      </c>
      <c r="T40" s="2">
        <v>17430.83893519788</v>
      </c>
      <c r="U40" s="2">
        <v>18430.064814735932</v>
      </c>
      <c r="V40" s="2">
        <v>19488.445728823855</v>
      </c>
      <c r="W40" s="8">
        <v>19112.342288556702</v>
      </c>
      <c r="X40" s="8">
        <v>18659.589152591299</v>
      </c>
      <c r="Y40" s="8">
        <v>18642.264649831701</v>
      </c>
      <c r="Z40" s="8">
        <v>18738.440901727401</v>
      </c>
      <c r="AA40" s="8">
        <v>18225.521695485801</v>
      </c>
      <c r="AB40" s="8">
        <v>18194.965485140499</v>
      </c>
      <c r="AC40" s="8">
        <v>18169.8243278013</v>
      </c>
      <c r="AD40" s="8">
        <v>17384.874272908299</v>
      </c>
      <c r="AE40" s="8">
        <v>17493.411474213801</v>
      </c>
      <c r="AG40" s="3">
        <f>(W40-실제값!W40)^2</f>
        <v>5783531.6372839427</v>
      </c>
      <c r="AH40" s="3">
        <f>(X40-실제값!X40)^2</f>
        <v>11745967.688846948</v>
      </c>
      <c r="AI40" s="3">
        <f>(Y40-실제값!Y40)^2</f>
        <v>8965077.6008927505</v>
      </c>
      <c r="AJ40" s="3">
        <f>(Z40-실제값!Z40)^2</f>
        <v>11847055.385988036</v>
      </c>
      <c r="AK40" s="3">
        <f>(AA40-실제값!AA40)^2</f>
        <v>63039438.968972266</v>
      </c>
      <c r="AL40" s="3">
        <f>(AB40-실제값!AB40)^2</f>
        <v>111538110.54804398</v>
      </c>
      <c r="AM40" s="3">
        <f>(AC40-실제값!AC40)^2</f>
        <v>107849214.10699113</v>
      </c>
      <c r="AN40" s="3">
        <f>(AD40-실제값!AD40)^2</f>
        <v>84817758.935818598</v>
      </c>
    </row>
    <row r="41" spans="1:40" x14ac:dyDescent="0.6">
      <c r="A41" s="1">
        <v>37</v>
      </c>
      <c r="B41" s="2">
        <v>28932.857613754277</v>
      </c>
      <c r="C41" s="2">
        <v>25671.594009421842</v>
      </c>
      <c r="D41" s="2">
        <v>22080.07905032648</v>
      </c>
      <c r="E41" s="2">
        <v>20901.20671418673</v>
      </c>
      <c r="F41" s="2">
        <v>20652.476606441753</v>
      </c>
      <c r="G41" s="2">
        <v>20391.138342771148</v>
      </c>
      <c r="H41" s="2">
        <v>21522.590696940129</v>
      </c>
      <c r="I41" s="2">
        <v>20227.296292733547</v>
      </c>
      <c r="J41" s="2">
        <v>19702.289366414876</v>
      </c>
      <c r="K41" s="2">
        <v>19372.714180949777</v>
      </c>
      <c r="L41" s="2">
        <v>19483.200187174851</v>
      </c>
      <c r="M41" s="2">
        <v>18992.498984504335</v>
      </c>
      <c r="N41" s="2">
        <v>19159.068962445821</v>
      </c>
      <c r="O41" s="2">
        <v>18661.272080929091</v>
      </c>
      <c r="P41" s="2">
        <v>17682.022046503269</v>
      </c>
      <c r="Q41" s="2">
        <v>17193.525337601728</v>
      </c>
      <c r="R41" s="2">
        <v>17419.925779494777</v>
      </c>
      <c r="S41" s="2">
        <v>17934.452312046909</v>
      </c>
      <c r="T41" s="2">
        <v>17650.840685610907</v>
      </c>
      <c r="U41" s="2">
        <v>18766.288470389976</v>
      </c>
      <c r="V41" s="2">
        <v>20200.296566743866</v>
      </c>
      <c r="W41" s="8">
        <v>20224.867061422599</v>
      </c>
      <c r="X41" s="8">
        <v>20223.258747939999</v>
      </c>
      <c r="Y41" s="8">
        <v>19762.679174267902</v>
      </c>
      <c r="Z41" s="8">
        <v>19676.645171219599</v>
      </c>
      <c r="AA41" s="8">
        <v>19773.3809026813</v>
      </c>
      <c r="AB41" s="8">
        <v>19242.951635538</v>
      </c>
      <c r="AC41" s="8">
        <v>19354.716304113001</v>
      </c>
      <c r="AD41" s="8">
        <v>19115.41731719</v>
      </c>
      <c r="AE41" s="8">
        <v>18458.878555618401</v>
      </c>
      <c r="AG41" s="3">
        <f>(W41-실제값!W41)^2</f>
        <v>5092816.0432479186</v>
      </c>
      <c r="AH41" s="3">
        <f>(X41-실제값!X41)^2</f>
        <v>8650902.7726359032</v>
      </c>
      <c r="AI41" s="3">
        <f>(Y41-실제값!Y41)^2</f>
        <v>7063804.4320733901</v>
      </c>
      <c r="AJ41" s="3">
        <f>(Z41-실제값!Z41)^2</f>
        <v>13661097.470768036</v>
      </c>
      <c r="AK41" s="3">
        <f>(AA41-실제값!AA41)^2</f>
        <v>64565412.732767507</v>
      </c>
      <c r="AL41" s="3">
        <f>(AB41-실제값!AB41)^2</f>
        <v>94016353.648013979</v>
      </c>
      <c r="AM41" s="3">
        <f>(AC41-실제값!AC41)^2</f>
        <v>109663437.89959128</v>
      </c>
      <c r="AN41" s="3">
        <f>(AD41-실제값!AD41)^2</f>
        <v>80453228.561298609</v>
      </c>
    </row>
    <row r="42" spans="1:40" x14ac:dyDescent="0.6">
      <c r="A42" s="1">
        <v>38</v>
      </c>
      <c r="B42" s="2">
        <v>31935.568159071459</v>
      </c>
      <c r="C42" s="2">
        <v>27394.556316784649</v>
      </c>
      <c r="D42" s="2">
        <v>23994.459611737526</v>
      </c>
      <c r="E42" s="2">
        <v>22765.838984194444</v>
      </c>
      <c r="F42" s="2">
        <v>22712.82264755476</v>
      </c>
      <c r="G42" s="2">
        <v>22567.525703934334</v>
      </c>
      <c r="H42" s="2">
        <v>23058.164819083991</v>
      </c>
      <c r="I42" s="2">
        <v>22469.162436135666</v>
      </c>
      <c r="J42" s="2">
        <v>21356.835976589715</v>
      </c>
      <c r="K42" s="2">
        <v>20168.980474991564</v>
      </c>
      <c r="L42" s="2">
        <v>20623.755247257195</v>
      </c>
      <c r="M42" s="2">
        <v>20613.642214060208</v>
      </c>
      <c r="N42" s="2">
        <v>20503.021687384095</v>
      </c>
      <c r="O42" s="2">
        <v>19866.113115198412</v>
      </c>
      <c r="P42" s="2">
        <v>19070.768901905722</v>
      </c>
      <c r="Q42" s="2">
        <v>18129.748643204999</v>
      </c>
      <c r="R42" s="2">
        <v>18448.872061100003</v>
      </c>
      <c r="S42" s="2">
        <v>18329.9913326395</v>
      </c>
      <c r="T42" s="2">
        <v>18396.502799231301</v>
      </c>
      <c r="U42" s="2">
        <v>18691.042898785388</v>
      </c>
      <c r="V42" s="2">
        <v>20847.905880653398</v>
      </c>
      <c r="W42" s="8">
        <v>20924.499434437799</v>
      </c>
      <c r="X42" s="8">
        <v>21369.784226708402</v>
      </c>
      <c r="Y42" s="8">
        <v>21388.095731893602</v>
      </c>
      <c r="Z42" s="8">
        <v>20829.336833082099</v>
      </c>
      <c r="AA42" s="8">
        <v>20733.650367919301</v>
      </c>
      <c r="AB42" s="8">
        <v>20847.303535916799</v>
      </c>
      <c r="AC42" s="8">
        <v>20440.169825528799</v>
      </c>
      <c r="AD42" s="8">
        <v>20332.7959761864</v>
      </c>
      <c r="AE42" s="8">
        <v>20267.247900553299</v>
      </c>
      <c r="AG42" s="3">
        <f>(W42-실제값!W42)^2</f>
        <v>3988034.5221422813</v>
      </c>
      <c r="AH42" s="3">
        <f>(X42-실제값!X42)^2</f>
        <v>5853727.6526052635</v>
      </c>
      <c r="AI42" s="3">
        <f>(Y42-실제값!Y42)^2</f>
        <v>7395560.349283902</v>
      </c>
      <c r="AJ42" s="3">
        <f>(Z42-실제값!Z42)^2</f>
        <v>11779679.05936856</v>
      </c>
      <c r="AK42" s="3">
        <f>(AA42-실제값!AA42)^2</f>
        <v>52902065.94309821</v>
      </c>
      <c r="AL42" s="3">
        <f>(AB42-실제값!AB42)^2</f>
        <v>93842161.883196697</v>
      </c>
      <c r="AM42" s="3">
        <f>(AC42-실제값!AC42)^2</f>
        <v>79147847.370898291</v>
      </c>
      <c r="AN42" s="3">
        <f>(AD42-실제값!AD42)^2</f>
        <v>70796794.328311816</v>
      </c>
    </row>
    <row r="43" spans="1:40" x14ac:dyDescent="0.6">
      <c r="A43" s="1">
        <v>39</v>
      </c>
      <c r="B43" s="2">
        <v>32046.887871045776</v>
      </c>
      <c r="C43" s="2">
        <v>28389.594220592131</v>
      </c>
      <c r="D43" s="2">
        <v>24151.516453227166</v>
      </c>
      <c r="E43" s="2">
        <v>23989.316192716266</v>
      </c>
      <c r="F43" s="2">
        <v>23672.640360528232</v>
      </c>
      <c r="G43" s="2">
        <v>23530.23480327566</v>
      </c>
      <c r="H43" s="2">
        <v>24246.361911952015</v>
      </c>
      <c r="I43" s="2">
        <v>24049.610737430387</v>
      </c>
      <c r="J43" s="2">
        <v>23602.518150970493</v>
      </c>
      <c r="K43" s="2">
        <v>21915.31060372058</v>
      </c>
      <c r="L43" s="2">
        <v>21793.795518535055</v>
      </c>
      <c r="M43" s="2">
        <v>22022.643041667732</v>
      </c>
      <c r="N43" s="2">
        <v>21239.493043553241</v>
      </c>
      <c r="O43" s="2">
        <v>20567.437461808335</v>
      </c>
      <c r="P43" s="2">
        <v>20607.531908310313</v>
      </c>
      <c r="Q43" s="2">
        <v>19549.454355875714</v>
      </c>
      <c r="R43" s="2">
        <v>19697.909315851535</v>
      </c>
      <c r="S43" s="2">
        <v>19154.612154265003</v>
      </c>
      <c r="T43" s="2">
        <v>19687.203983833402</v>
      </c>
      <c r="U43" s="2">
        <v>20366.286531939386</v>
      </c>
      <c r="V43" s="2">
        <v>21236.55664961983</v>
      </c>
      <c r="W43" s="8">
        <v>21493.124572699599</v>
      </c>
      <c r="X43" s="8">
        <v>21748.664260508001</v>
      </c>
      <c r="Y43" s="8">
        <v>22232.2884284141</v>
      </c>
      <c r="Z43" s="8">
        <v>22175.059416918801</v>
      </c>
      <c r="AA43" s="8">
        <v>21590.525351955901</v>
      </c>
      <c r="AB43" s="8">
        <v>21503.431919805102</v>
      </c>
      <c r="AC43" s="8">
        <v>21783.404268534101</v>
      </c>
      <c r="AD43" s="8">
        <v>21123.109137253199</v>
      </c>
      <c r="AE43" s="8">
        <v>21206.605088654</v>
      </c>
      <c r="AG43" s="3">
        <f>(W43-실제값!W43)^2</f>
        <v>5609028.8036949039</v>
      </c>
      <c r="AH43" s="3">
        <f>(X43-실제값!X43)^2</f>
        <v>7691567.502475745</v>
      </c>
      <c r="AI43" s="3">
        <f>(Y43-실제값!Y43)^2</f>
        <v>9153574.542758368</v>
      </c>
      <c r="AJ43" s="3">
        <f>(Z43-실제값!Z43)^2</f>
        <v>9679903.1624875646</v>
      </c>
      <c r="AK43" s="3">
        <f>(AA43-실제값!AA43)^2</f>
        <v>72264845.74462682</v>
      </c>
      <c r="AL43" s="3">
        <f>(AB43-실제값!AB43)^2</f>
        <v>109862983.16638112</v>
      </c>
      <c r="AM43" s="3">
        <f>(AC43-실제값!AC43)^2</f>
        <v>91349118.239382356</v>
      </c>
      <c r="AN43" s="3">
        <f>(AD43-실제값!AD43)^2</f>
        <v>78708584.35030745</v>
      </c>
    </row>
    <row r="44" spans="1:40" x14ac:dyDescent="0.6">
      <c r="A44" s="1">
        <v>40</v>
      </c>
      <c r="B44" s="2">
        <v>33349.652071036413</v>
      </c>
      <c r="C44" s="2">
        <v>30495.120211159276</v>
      </c>
      <c r="D44" s="2">
        <v>27246.891999656251</v>
      </c>
      <c r="E44" s="2">
        <v>25378.558131596725</v>
      </c>
      <c r="F44" s="2">
        <v>24864.623008491537</v>
      </c>
      <c r="G44" s="2">
        <v>25738.465904938272</v>
      </c>
      <c r="H44" s="2">
        <v>25806.225818227042</v>
      </c>
      <c r="I44" s="2">
        <v>26703.032612108585</v>
      </c>
      <c r="J44" s="2">
        <v>25487.663333874705</v>
      </c>
      <c r="K44" s="2">
        <v>24427.738921409556</v>
      </c>
      <c r="L44" s="2">
        <v>24294.105855480204</v>
      </c>
      <c r="M44" s="2">
        <v>23807.650279962618</v>
      </c>
      <c r="N44" s="2">
        <v>22943.962983050089</v>
      </c>
      <c r="O44" s="2">
        <v>21877.042932508881</v>
      </c>
      <c r="P44" s="2">
        <v>22466.22426560452</v>
      </c>
      <c r="Q44" s="2">
        <v>20662.600211647885</v>
      </c>
      <c r="R44" s="2">
        <v>21373.923157771755</v>
      </c>
      <c r="S44" s="2">
        <v>20872.81156692731</v>
      </c>
      <c r="T44" s="2">
        <v>20934.528288978589</v>
      </c>
      <c r="U44" s="2">
        <v>21293.076638846025</v>
      </c>
      <c r="V44" s="2">
        <v>22024.543197381045</v>
      </c>
      <c r="W44" s="8">
        <v>22021.888294927201</v>
      </c>
      <c r="X44" s="8">
        <v>22825.259601583301</v>
      </c>
      <c r="Y44" s="8">
        <v>23118.267160016101</v>
      </c>
      <c r="Z44" s="8">
        <v>23551.333326572902</v>
      </c>
      <c r="AA44" s="8">
        <v>23485.0352984317</v>
      </c>
      <c r="AB44" s="8">
        <v>22878.833391219399</v>
      </c>
      <c r="AC44" s="8">
        <v>22957.378691960599</v>
      </c>
      <c r="AD44" s="8">
        <v>23000.525192170098</v>
      </c>
      <c r="AE44" s="8">
        <v>22509.7435533854</v>
      </c>
      <c r="AG44" s="3">
        <f>(W44-실제값!W44)^2</f>
        <v>2396915.89264201</v>
      </c>
      <c r="AH44" s="3">
        <f>(X44-실제값!X44)^2</f>
        <v>10215877.633946158</v>
      </c>
      <c r="AI44" s="3">
        <f>(Y44-실제값!Y44)^2</f>
        <v>4763035.2417168394</v>
      </c>
      <c r="AJ44" s="3">
        <f>(Z44-실제값!Z44)^2</f>
        <v>17974762.352584086</v>
      </c>
      <c r="AK44" s="3">
        <f>(AA44-실제값!AA44)^2</f>
        <v>70955884.376634762</v>
      </c>
      <c r="AL44" s="3">
        <f>(AB44-실제값!AB44)^2</f>
        <v>104210725.46864755</v>
      </c>
      <c r="AM44" s="3">
        <f>(AC44-실제값!AC44)^2</f>
        <v>93237792.209675819</v>
      </c>
      <c r="AN44" s="3">
        <f>(AD44-실제값!AD44)^2</f>
        <v>71674385.895888686</v>
      </c>
    </row>
    <row r="45" spans="1:40" x14ac:dyDescent="0.6">
      <c r="A45" s="1">
        <v>41</v>
      </c>
      <c r="B45" s="2">
        <v>37223.987780284428</v>
      </c>
      <c r="C45" s="2">
        <v>33892.312535185956</v>
      </c>
      <c r="D45" s="2">
        <v>30347.420006017903</v>
      </c>
      <c r="E45" s="2">
        <v>28863.673237270676</v>
      </c>
      <c r="F45" s="2">
        <v>28421.763661439498</v>
      </c>
      <c r="G45" s="2">
        <v>28288.274384118478</v>
      </c>
      <c r="H45" s="2">
        <v>28274.984814963362</v>
      </c>
      <c r="I45" s="2">
        <v>27990.806184200395</v>
      </c>
      <c r="J45" s="2">
        <v>28134.833313864416</v>
      </c>
      <c r="K45" s="2">
        <v>26964.505420500293</v>
      </c>
      <c r="L45" s="2">
        <v>26428.469360822866</v>
      </c>
      <c r="M45" s="2">
        <v>25356.925423761262</v>
      </c>
      <c r="N45" s="2">
        <v>24634.880745422775</v>
      </c>
      <c r="O45" s="2">
        <v>24378.69341758926</v>
      </c>
      <c r="P45" s="2">
        <v>24478.004362005457</v>
      </c>
      <c r="Q45" s="2">
        <v>22800.053927378838</v>
      </c>
      <c r="R45" s="2">
        <v>22785.596842540068</v>
      </c>
      <c r="S45" s="2">
        <v>22582.257521186464</v>
      </c>
      <c r="T45" s="2">
        <v>21880.997539455257</v>
      </c>
      <c r="U45" s="2">
        <v>23325.560537101941</v>
      </c>
      <c r="V45" s="2">
        <v>23646.435052805569</v>
      </c>
      <c r="W45" s="8">
        <v>23669.608932974999</v>
      </c>
      <c r="X45" s="8">
        <v>23762.621452923398</v>
      </c>
      <c r="Y45" s="8">
        <v>24652.5608412453</v>
      </c>
      <c r="Z45" s="8">
        <v>24883.429382956401</v>
      </c>
      <c r="AA45" s="8">
        <v>25343.439125341501</v>
      </c>
      <c r="AB45" s="8">
        <v>25286.312883164301</v>
      </c>
      <c r="AC45" s="8">
        <v>24818.299430283099</v>
      </c>
      <c r="AD45" s="8">
        <v>24629.632055531201</v>
      </c>
      <c r="AE45" s="8">
        <v>24904.2852193131</v>
      </c>
      <c r="AG45" s="3">
        <f>(W45-실제값!W45)^2</f>
        <v>2679354.8222950608</v>
      </c>
      <c r="AH45" s="3">
        <f>(X45-실제값!X45)^2</f>
        <v>4353973.6646667365</v>
      </c>
      <c r="AI45" s="3">
        <f>(Y45-실제값!Y45)^2</f>
        <v>4192846.3326507746</v>
      </c>
      <c r="AJ45" s="3">
        <f>(Z45-실제값!Z45)^2</f>
        <v>4741720.8575797705</v>
      </c>
      <c r="AK45" s="3">
        <f>(AA45-실제값!AA45)^2</f>
        <v>52148494.302218422</v>
      </c>
      <c r="AL45" s="3">
        <f>(AB45-실제값!AB45)^2</f>
        <v>98510214.809801489</v>
      </c>
      <c r="AM45" s="3">
        <f>(AC45-실제값!AC45)^2</f>
        <v>89563940.710893169</v>
      </c>
      <c r="AN45" s="3">
        <f>(AD45-실제값!AD45)^2</f>
        <v>63255906.598405518</v>
      </c>
    </row>
    <row r="46" spans="1:40" x14ac:dyDescent="0.6">
      <c r="A46" s="1">
        <v>42</v>
      </c>
      <c r="B46" s="2">
        <v>39216.04443966096</v>
      </c>
      <c r="C46" s="2">
        <v>34575.506441756494</v>
      </c>
      <c r="D46" s="2">
        <v>31404.432391719391</v>
      </c>
      <c r="E46" s="2">
        <v>30870.298842364969</v>
      </c>
      <c r="F46" s="2">
        <v>30374.67038961763</v>
      </c>
      <c r="G46" s="2">
        <v>30045.242180528458</v>
      </c>
      <c r="H46" s="2">
        <v>29846.734124345763</v>
      </c>
      <c r="I46" s="2">
        <v>30523.70668974533</v>
      </c>
      <c r="J46" s="2">
        <v>30033.750062399722</v>
      </c>
      <c r="K46" s="2">
        <v>29584.979655305538</v>
      </c>
      <c r="L46" s="2">
        <v>29911.615044424103</v>
      </c>
      <c r="M46" s="2">
        <v>29009.369682705863</v>
      </c>
      <c r="N46" s="2">
        <v>26792.321807207685</v>
      </c>
      <c r="O46" s="2">
        <v>25853.997873688342</v>
      </c>
      <c r="P46" s="2">
        <v>26361.902373330682</v>
      </c>
      <c r="Q46" s="2">
        <v>25046.239670117928</v>
      </c>
      <c r="R46" s="2">
        <v>24935.303214486463</v>
      </c>
      <c r="S46" s="2">
        <v>24158.334186963126</v>
      </c>
      <c r="T46" s="2">
        <v>24624.534994592617</v>
      </c>
      <c r="U46" s="2">
        <v>23712.165546685716</v>
      </c>
      <c r="V46" s="2">
        <v>24933.31769504827</v>
      </c>
      <c r="W46" s="8">
        <v>24711.1140714721</v>
      </c>
      <c r="X46" s="8">
        <v>25024.1572046365</v>
      </c>
      <c r="Y46" s="8">
        <v>25146.019387895802</v>
      </c>
      <c r="Z46" s="8">
        <v>25998.3375185697</v>
      </c>
      <c r="AA46" s="8">
        <v>26235.4710393559</v>
      </c>
      <c r="AB46" s="8">
        <v>26735.506838115401</v>
      </c>
      <c r="AC46" s="8">
        <v>26875.2327778504</v>
      </c>
      <c r="AD46" s="8">
        <v>26087.726249312102</v>
      </c>
      <c r="AE46" s="8">
        <v>26129.002804095999</v>
      </c>
      <c r="AG46" s="3">
        <f>(W46-실제값!W46)^2</f>
        <v>1141585.8679711071</v>
      </c>
      <c r="AH46" s="3">
        <f>(X46-실제값!X46)^2</f>
        <v>3606202.2767973039</v>
      </c>
      <c r="AI46" s="3">
        <f>(Y46-실제값!Y46)^2</f>
        <v>2279472.5964871133</v>
      </c>
      <c r="AJ46" s="3">
        <f>(Z46-실제값!Z46)^2</f>
        <v>9534938.1753613632</v>
      </c>
      <c r="AK46" s="3">
        <f>(AA46-실제값!AA46)^2</f>
        <v>43266177.301203139</v>
      </c>
      <c r="AL46" s="3">
        <f>(AB46-실제값!AB46)^2</f>
        <v>90230761.95646669</v>
      </c>
      <c r="AM46" s="3">
        <f>(AC46-실제값!AC46)^2</f>
        <v>75083993.037864536</v>
      </c>
      <c r="AN46" s="3">
        <f>(AD46-실제값!AD46)^2</f>
        <v>68871397.863370508</v>
      </c>
    </row>
    <row r="47" spans="1:40" x14ac:dyDescent="0.6">
      <c r="A47" s="1">
        <v>43</v>
      </c>
      <c r="B47" s="2">
        <v>41159.790091973089</v>
      </c>
      <c r="C47" s="2">
        <v>37565.424583949483</v>
      </c>
      <c r="D47" s="2">
        <v>34690.663821510541</v>
      </c>
      <c r="E47" s="2">
        <v>33940.519907851143</v>
      </c>
      <c r="F47" s="2">
        <v>34127.405009881746</v>
      </c>
      <c r="G47" s="2">
        <v>33891.901170420409</v>
      </c>
      <c r="H47" s="2">
        <v>33430.368314499174</v>
      </c>
      <c r="I47" s="2">
        <v>32989.356470035542</v>
      </c>
      <c r="J47" s="2">
        <v>33193.271188163344</v>
      </c>
      <c r="K47" s="2">
        <v>31225.018724952362</v>
      </c>
      <c r="L47" s="2">
        <v>31692.596937188035</v>
      </c>
      <c r="M47" s="2">
        <v>31558.875987975327</v>
      </c>
      <c r="N47" s="2">
        <v>30050.395452213543</v>
      </c>
      <c r="O47" s="2">
        <v>28244.114945417918</v>
      </c>
      <c r="P47" s="2">
        <v>27290.783343902294</v>
      </c>
      <c r="Q47" s="2">
        <v>26138.258705086722</v>
      </c>
      <c r="R47" s="2">
        <v>26926.779651458986</v>
      </c>
      <c r="S47" s="2">
        <v>26346.158507597855</v>
      </c>
      <c r="T47" s="2">
        <v>26359.522398356174</v>
      </c>
      <c r="U47" s="2">
        <v>25805.39156277286</v>
      </c>
      <c r="V47" s="2">
        <v>25924.918408496796</v>
      </c>
      <c r="W47" s="8">
        <v>26240.999321239098</v>
      </c>
      <c r="X47" s="8">
        <v>26391.9776494945</v>
      </c>
      <c r="Y47" s="8">
        <v>26751.342907806898</v>
      </c>
      <c r="Z47" s="8">
        <v>26789.463517280299</v>
      </c>
      <c r="AA47" s="8">
        <v>27690.796125712201</v>
      </c>
      <c r="AB47" s="8">
        <v>27959.086082584301</v>
      </c>
      <c r="AC47" s="8">
        <v>28705.58361473</v>
      </c>
      <c r="AD47" s="8">
        <v>28538.2721577665</v>
      </c>
      <c r="AE47" s="8">
        <v>27958.403752494702</v>
      </c>
      <c r="AG47" s="3">
        <f>(W47-실제값!W47)^2</f>
        <v>6745041.4225086123</v>
      </c>
      <c r="AH47" s="3">
        <f>(X47-실제값!X47)^2</f>
        <v>4207403.8744647112</v>
      </c>
      <c r="AI47" s="3">
        <f>(Y47-실제값!Y47)^2</f>
        <v>2247477.0793812312</v>
      </c>
      <c r="AJ47" s="3">
        <f>(Z47-실제값!Z47)^2</f>
        <v>3293859.9572358695</v>
      </c>
      <c r="AK47" s="3">
        <f>(AA47-실제값!AA47)^2</f>
        <v>48071796.718649067</v>
      </c>
      <c r="AL47" s="3">
        <f>(AB47-실제값!AB47)^2</f>
        <v>90895483.184731066</v>
      </c>
      <c r="AM47" s="3">
        <f>(AC47-실제값!AC47)^2</f>
        <v>67376528.830022186</v>
      </c>
      <c r="AN47" s="3">
        <f>(AD47-실제값!AD47)^2</f>
        <v>69469922.099360347</v>
      </c>
    </row>
    <row r="48" spans="1:40" x14ac:dyDescent="0.6">
      <c r="A48" s="1">
        <v>44</v>
      </c>
      <c r="B48" s="2">
        <v>41604.609824497704</v>
      </c>
      <c r="C48" s="2">
        <v>39572.105004873629</v>
      </c>
      <c r="D48" s="2">
        <v>35906.344757771709</v>
      </c>
      <c r="E48" s="2">
        <v>36970.257409908605</v>
      </c>
      <c r="F48" s="2">
        <v>36392.533786788932</v>
      </c>
      <c r="G48" s="2">
        <v>36297.905654270726</v>
      </c>
      <c r="H48" s="2">
        <v>36287.286218733738</v>
      </c>
      <c r="I48" s="2">
        <v>36318.436525366385</v>
      </c>
      <c r="J48" s="2">
        <v>36092.7706882083</v>
      </c>
      <c r="K48" s="2">
        <v>33889.285945120675</v>
      </c>
      <c r="L48" s="2">
        <v>34834.517654502059</v>
      </c>
      <c r="M48" s="2">
        <v>33558.705334706377</v>
      </c>
      <c r="N48" s="2">
        <v>33718.509309746471</v>
      </c>
      <c r="O48" s="2">
        <v>32261.991729627498</v>
      </c>
      <c r="P48" s="2">
        <v>30924.548110267046</v>
      </c>
      <c r="Q48" s="2">
        <v>29252.959368344633</v>
      </c>
      <c r="R48" s="2">
        <v>28284.215119163335</v>
      </c>
      <c r="S48" s="2">
        <v>28531.106951323665</v>
      </c>
      <c r="T48" s="2">
        <v>28813.834812296416</v>
      </c>
      <c r="U48" s="2">
        <v>28101.930935332704</v>
      </c>
      <c r="V48" s="2">
        <v>29270.728884635195</v>
      </c>
      <c r="W48" s="8">
        <v>27734.711830820499</v>
      </c>
      <c r="X48" s="8">
        <v>28029.304402173799</v>
      </c>
      <c r="Y48" s="8">
        <v>28216.971806503501</v>
      </c>
      <c r="Z48" s="8">
        <v>28503.139586848702</v>
      </c>
      <c r="AA48" s="8">
        <v>28536.862450841199</v>
      </c>
      <c r="AB48" s="8">
        <v>29513.579692983501</v>
      </c>
      <c r="AC48" s="8">
        <v>30022.943666844199</v>
      </c>
      <c r="AD48" s="8">
        <v>30485.5589771212</v>
      </c>
      <c r="AE48" s="8">
        <v>30588.3576811085</v>
      </c>
      <c r="AG48" s="3">
        <f>(W48-실제값!W48)^2</f>
        <v>4692021.9880070277</v>
      </c>
      <c r="AH48" s="3">
        <f>(X48-실제값!X48)^2</f>
        <v>2757165.1932899673</v>
      </c>
      <c r="AI48" s="3">
        <f>(Y48-실제값!Y48)^2</f>
        <v>7331344.4311768068</v>
      </c>
      <c r="AJ48" s="3">
        <f>(Z48-실제값!Z48)^2</f>
        <v>5173925.0313885454</v>
      </c>
      <c r="AK48" s="3">
        <f>(AA48-실제값!AA48)^2</f>
        <v>40107325.847276412</v>
      </c>
      <c r="AL48" s="3">
        <f>(AB48-실제값!AB48)^2</f>
        <v>92202298.409461513</v>
      </c>
      <c r="AM48" s="3">
        <f>(AC48-실제값!AC48)^2</f>
        <v>84703710.873620346</v>
      </c>
      <c r="AN48" s="3">
        <f>(AD48-실제값!AD48)^2</f>
        <v>66669825.13658715</v>
      </c>
    </row>
    <row r="49" spans="1:40" x14ac:dyDescent="0.6">
      <c r="A49" s="1">
        <v>45</v>
      </c>
      <c r="B49" s="2">
        <v>44044.978873547727</v>
      </c>
      <c r="C49" s="2">
        <v>42409.475024800864</v>
      </c>
      <c r="D49" s="2">
        <v>39534.507874800191</v>
      </c>
      <c r="E49" s="2">
        <v>38407.683416375701</v>
      </c>
      <c r="F49" s="2">
        <v>38011.910609597799</v>
      </c>
      <c r="G49" s="2">
        <v>38477.305619676496</v>
      </c>
      <c r="H49" s="2">
        <v>38841.980131799311</v>
      </c>
      <c r="I49" s="2">
        <v>39050.33125894823</v>
      </c>
      <c r="J49" s="2">
        <v>38364.04077524168</v>
      </c>
      <c r="K49" s="2">
        <v>38137.822127750951</v>
      </c>
      <c r="L49" s="2">
        <v>38049.234744287467</v>
      </c>
      <c r="M49" s="2">
        <v>36340.374921323499</v>
      </c>
      <c r="N49" s="2">
        <v>36281.974129714799</v>
      </c>
      <c r="O49" s="2">
        <v>34993.914968100165</v>
      </c>
      <c r="P49" s="2">
        <v>34362.97457849807</v>
      </c>
      <c r="Q49" s="2">
        <v>32364.613681650553</v>
      </c>
      <c r="R49" s="2">
        <v>31550.83782669744</v>
      </c>
      <c r="S49" s="2">
        <v>30582.426215361196</v>
      </c>
      <c r="T49" s="2">
        <v>30778.971188677489</v>
      </c>
      <c r="U49" s="2">
        <v>31264.413304706915</v>
      </c>
      <c r="V49" s="2">
        <v>31361.700748783602</v>
      </c>
      <c r="W49" s="8">
        <v>30559.481183057898</v>
      </c>
      <c r="X49" s="8">
        <v>29588.016170961899</v>
      </c>
      <c r="Y49" s="8">
        <v>29930.297183618201</v>
      </c>
      <c r="Z49" s="8">
        <v>30027.401778568899</v>
      </c>
      <c r="AA49" s="8">
        <v>30324.604436190599</v>
      </c>
      <c r="AB49" s="8">
        <v>30377.561404272601</v>
      </c>
      <c r="AC49" s="8">
        <v>31652.821435289101</v>
      </c>
      <c r="AD49" s="8">
        <v>31845.002876992101</v>
      </c>
      <c r="AE49" s="8">
        <v>32634.945114027301</v>
      </c>
      <c r="AG49" s="3">
        <f>(W49-실제값!W49)^2</f>
        <v>2721293.45252713</v>
      </c>
      <c r="AH49" s="3">
        <f>(X49-실제값!X49)^2</f>
        <v>12204901.961745033</v>
      </c>
      <c r="AI49" s="3">
        <f>(Y49-실제값!Y49)^2</f>
        <v>8459210.4028931484</v>
      </c>
      <c r="AJ49" s="3">
        <f>(Z49-실제값!Z49)^2</f>
        <v>8657970.9794643018</v>
      </c>
      <c r="AK49" s="3">
        <f>(AA49-실제값!AA49)^2</f>
        <v>53825575.63795498</v>
      </c>
      <c r="AL49" s="3">
        <f>(AB49-실제값!AB49)^2</f>
        <v>82395733.818001494</v>
      </c>
      <c r="AM49" s="3">
        <f>(AC49-실제값!AC49)^2</f>
        <v>78566681.195767313</v>
      </c>
      <c r="AN49" s="3">
        <f>(AD49-실제값!AD49)^2</f>
        <v>66989212.0609418</v>
      </c>
    </row>
    <row r="50" spans="1:40" x14ac:dyDescent="0.6">
      <c r="A50" s="1">
        <v>46</v>
      </c>
      <c r="B50" s="2">
        <v>47058.371519513254</v>
      </c>
      <c r="C50" s="2">
        <v>45159.540138030614</v>
      </c>
      <c r="D50" s="2">
        <v>42619.787945644312</v>
      </c>
      <c r="E50" s="2">
        <v>42520.296068489115</v>
      </c>
      <c r="F50" s="2">
        <v>43205.255204607034</v>
      </c>
      <c r="G50" s="2">
        <v>42825.612366703717</v>
      </c>
      <c r="H50" s="2">
        <v>42232.799755465152</v>
      </c>
      <c r="I50" s="2">
        <v>42853.420440046801</v>
      </c>
      <c r="J50" s="2">
        <v>43470.296575682944</v>
      </c>
      <c r="K50" s="2">
        <v>41034.613412694263</v>
      </c>
      <c r="L50" s="2">
        <v>40848.065192891067</v>
      </c>
      <c r="M50" s="2">
        <v>39613.61274345417</v>
      </c>
      <c r="N50" s="2">
        <v>39126.989447891639</v>
      </c>
      <c r="O50" s="2">
        <v>38326.795182917151</v>
      </c>
      <c r="P50" s="2">
        <v>37649.086680957902</v>
      </c>
      <c r="Q50" s="2">
        <v>36443.091766427882</v>
      </c>
      <c r="R50" s="2">
        <v>34334.339546359668</v>
      </c>
      <c r="S50" s="2">
        <v>33671.880227795402</v>
      </c>
      <c r="T50" s="2">
        <v>34805.526544320877</v>
      </c>
      <c r="U50" s="2">
        <v>34032.954960680785</v>
      </c>
      <c r="V50" s="2">
        <v>35082.288567923635</v>
      </c>
      <c r="W50" s="8">
        <v>33328.4778457754</v>
      </c>
      <c r="X50" s="8">
        <v>33129.7880506375</v>
      </c>
      <c r="Y50" s="8">
        <v>32106.653969172501</v>
      </c>
      <c r="Z50" s="8">
        <v>32366.7334252045</v>
      </c>
      <c r="AA50" s="8">
        <v>32463.899929216801</v>
      </c>
      <c r="AB50" s="8">
        <v>32803.661446832099</v>
      </c>
      <c r="AC50" s="8">
        <v>33107.313259874601</v>
      </c>
      <c r="AD50" s="8">
        <v>34117.793786991198</v>
      </c>
      <c r="AE50" s="8">
        <v>34642.602259440297</v>
      </c>
      <c r="AG50" s="3">
        <f>(W50-실제값!W50)^2</f>
        <v>4770698.6648845961</v>
      </c>
      <c r="AH50" s="3">
        <f>(X50-실제값!X50)^2</f>
        <v>6862957.0692156637</v>
      </c>
      <c r="AI50" s="3">
        <f>(Y50-실제값!Y50)^2</f>
        <v>10234002.617941042</v>
      </c>
      <c r="AJ50" s="3">
        <f>(Z50-실제값!Z50)^2</f>
        <v>8607613.3541432656</v>
      </c>
      <c r="AK50" s="3">
        <f>(AA50-실제값!AA50)^2</f>
        <v>51983888.419602789</v>
      </c>
      <c r="AL50" s="3">
        <f>(AB50-실제값!AB50)^2</f>
        <v>103661121.57722971</v>
      </c>
      <c r="AM50" s="3">
        <f>(AC50-실제값!AC50)^2</f>
        <v>61176286.871460415</v>
      </c>
      <c r="AN50" s="3">
        <f>(AD50-실제값!AD50)^2</f>
        <v>52842448.568244867</v>
      </c>
    </row>
    <row r="51" spans="1:40" x14ac:dyDescent="0.6">
      <c r="A51" s="1">
        <v>47</v>
      </c>
      <c r="B51" s="2">
        <v>48081.796376992606</v>
      </c>
      <c r="C51" s="2">
        <v>48307.517198042333</v>
      </c>
      <c r="D51" s="2">
        <v>45102.153699250019</v>
      </c>
      <c r="E51" s="2">
        <v>45010.730796804593</v>
      </c>
      <c r="F51" s="2">
        <v>45755.699126818508</v>
      </c>
      <c r="G51" s="2">
        <v>46077.310087036654</v>
      </c>
      <c r="H51" s="2">
        <v>46906.991212923509</v>
      </c>
      <c r="I51" s="2">
        <v>45620.764463596694</v>
      </c>
      <c r="J51" s="2">
        <v>46213.520282370133</v>
      </c>
      <c r="K51" s="2">
        <v>45910.66349545827</v>
      </c>
      <c r="L51" s="2">
        <v>44052.866420653481</v>
      </c>
      <c r="M51" s="2">
        <v>43797.875673716924</v>
      </c>
      <c r="N51" s="2">
        <v>41708.866539933086</v>
      </c>
      <c r="O51" s="2">
        <v>41573.746598271326</v>
      </c>
      <c r="P51" s="2">
        <v>41065.093294101316</v>
      </c>
      <c r="Q51" s="2">
        <v>40013.750114216738</v>
      </c>
      <c r="R51" s="2">
        <v>39788.921162603801</v>
      </c>
      <c r="S51" s="2">
        <v>37647.493055470783</v>
      </c>
      <c r="T51" s="2">
        <v>37481.647787914582</v>
      </c>
      <c r="U51" s="2">
        <v>37519.772894367234</v>
      </c>
      <c r="V51" s="2">
        <v>36821.366262491043</v>
      </c>
      <c r="W51" s="8">
        <v>36570.080600568202</v>
      </c>
      <c r="X51" s="8">
        <v>35693.448671887403</v>
      </c>
      <c r="Y51" s="8">
        <v>35513.887017535097</v>
      </c>
      <c r="Z51" s="8">
        <v>34299.140760802802</v>
      </c>
      <c r="AA51" s="8">
        <v>34568.629191191998</v>
      </c>
      <c r="AB51" s="8">
        <v>34691.910613628897</v>
      </c>
      <c r="AC51" s="8">
        <v>35317.804886402497</v>
      </c>
      <c r="AD51" s="8">
        <v>35252.733793164502</v>
      </c>
      <c r="AE51" s="8">
        <v>36664.900120881299</v>
      </c>
      <c r="AG51" s="3">
        <f>(W51-실제값!W51)^2</f>
        <v>3486154.5909275836</v>
      </c>
      <c r="AH51" s="3">
        <f>(X51-실제값!X51)^2</f>
        <v>13333058.943555126</v>
      </c>
      <c r="AI51" s="3">
        <f>(Y51-실제값!Y51)^2</f>
        <v>6816272.8258886626</v>
      </c>
      <c r="AJ51" s="3">
        <f>(Z51-실제값!Z51)^2</f>
        <v>12087383.663465107</v>
      </c>
      <c r="AK51" s="3">
        <f>(AA51-실제값!AA51)^2</f>
        <v>57663957.85460978</v>
      </c>
      <c r="AL51" s="3">
        <f>(AB51-실제값!AB51)^2</f>
        <v>87700541.820757419</v>
      </c>
      <c r="AM51" s="3">
        <f>(AC51-실제값!AC51)^2</f>
        <v>98213228.669833854</v>
      </c>
      <c r="AN51" s="3">
        <f>(AD51-실제값!AD51)^2</f>
        <v>50473131.065103188</v>
      </c>
    </row>
    <row r="52" spans="1:40" x14ac:dyDescent="0.6">
      <c r="A52" s="1">
        <v>48</v>
      </c>
      <c r="B52" s="2">
        <v>58881.172351839712</v>
      </c>
      <c r="C52" s="2">
        <v>49767.109249769121</v>
      </c>
      <c r="D52" s="2">
        <v>49975.399736704479</v>
      </c>
      <c r="E52" s="2">
        <v>48839.561667384645</v>
      </c>
      <c r="F52" s="2">
        <v>49437.391485609682</v>
      </c>
      <c r="G52" s="2">
        <v>51031.947392365997</v>
      </c>
      <c r="H52" s="2">
        <v>50477.067917857654</v>
      </c>
      <c r="I52" s="2">
        <v>50625.88610381601</v>
      </c>
      <c r="J52" s="2">
        <v>50396.801219720335</v>
      </c>
      <c r="K52" s="2">
        <v>48389.106745467521</v>
      </c>
      <c r="L52" s="2">
        <v>48838.247734117882</v>
      </c>
      <c r="M52" s="2">
        <v>48463.471491076903</v>
      </c>
      <c r="N52" s="2">
        <v>46076.771781389361</v>
      </c>
      <c r="O52" s="2">
        <v>45262.76221097754</v>
      </c>
      <c r="P52" s="2">
        <v>44034.159395848248</v>
      </c>
      <c r="Q52" s="2">
        <v>43336.886059240293</v>
      </c>
      <c r="R52" s="2">
        <v>43289.932936455822</v>
      </c>
      <c r="S52" s="2">
        <v>42256.656769600871</v>
      </c>
      <c r="T52" s="2">
        <v>41089.752995220668</v>
      </c>
      <c r="U52" s="2">
        <v>40601.87544842792</v>
      </c>
      <c r="V52" s="2">
        <v>40432.583625263091</v>
      </c>
      <c r="W52" s="8">
        <v>39906.821850454602</v>
      </c>
      <c r="X52" s="8">
        <v>39480.047099598203</v>
      </c>
      <c r="Y52" s="8">
        <v>38569.745672404097</v>
      </c>
      <c r="Z52" s="8">
        <v>38244.158950920399</v>
      </c>
      <c r="AA52" s="8">
        <v>36927.103222143203</v>
      </c>
      <c r="AB52" s="8">
        <v>37238.175858800103</v>
      </c>
      <c r="AC52" s="8">
        <v>37651.1558722681</v>
      </c>
      <c r="AD52" s="8">
        <v>37908.908411463497</v>
      </c>
      <c r="AE52" s="8">
        <v>38189.245711778101</v>
      </c>
      <c r="AG52" s="3">
        <f>(W52-실제값!W52)^2</f>
        <v>3571951.2831696137</v>
      </c>
      <c r="AH52" s="3">
        <f>(X52-실제값!X52)^2</f>
        <v>5061457.9468977395</v>
      </c>
      <c r="AI52" s="3">
        <f>(Y52-실제값!Y52)^2</f>
        <v>9022677.6700584833</v>
      </c>
      <c r="AJ52" s="3">
        <f>(Z52-실제값!Z52)^2</f>
        <v>10140436.828621462</v>
      </c>
      <c r="AK52" s="3">
        <f>(AA52-실제값!AA52)^2</f>
        <v>75044330.933553249</v>
      </c>
      <c r="AL52" s="3">
        <f>(AB52-실제값!AB52)^2</f>
        <v>96435302.919701442</v>
      </c>
      <c r="AM52" s="3">
        <f>(AC52-실제값!AC52)^2</f>
        <v>87982843.257294059</v>
      </c>
      <c r="AN52" s="3">
        <f>(AD52-실제값!AD52)^2</f>
        <v>41294525.877040572</v>
      </c>
    </row>
    <row r="53" spans="1:40" x14ac:dyDescent="0.6">
      <c r="A53" s="1">
        <v>49</v>
      </c>
      <c r="B53" s="2">
        <v>56381.768126351963</v>
      </c>
      <c r="C53" s="2">
        <v>57032.933049401239</v>
      </c>
      <c r="D53" s="2">
        <v>49451.588022499745</v>
      </c>
      <c r="E53" s="2">
        <v>50689.086095240185</v>
      </c>
      <c r="F53" s="2">
        <v>51955.859849021683</v>
      </c>
      <c r="G53" s="2">
        <v>52876.630221276377</v>
      </c>
      <c r="H53" s="2">
        <v>53959.386987072234</v>
      </c>
      <c r="I53" s="2">
        <v>53819.333382987548</v>
      </c>
      <c r="J53" s="2">
        <v>54649.565349937213</v>
      </c>
      <c r="K53" s="2">
        <v>51925.629036448518</v>
      </c>
      <c r="L53" s="2">
        <v>53463.912117655513</v>
      </c>
      <c r="M53" s="2">
        <v>52542.34122190623</v>
      </c>
      <c r="N53" s="2">
        <v>50328.582998355414</v>
      </c>
      <c r="O53" s="2">
        <v>50103.616204944046</v>
      </c>
      <c r="P53" s="2">
        <v>48358.619837487975</v>
      </c>
      <c r="Q53" s="2">
        <v>47705.619191501435</v>
      </c>
      <c r="R53" s="2">
        <v>47312.698423981914</v>
      </c>
      <c r="S53" s="2">
        <v>46079.389526332518</v>
      </c>
      <c r="T53" s="2">
        <v>46011.866689401832</v>
      </c>
      <c r="U53" s="2">
        <v>44793.7265353119</v>
      </c>
      <c r="V53" s="2">
        <v>44720.932209874998</v>
      </c>
      <c r="W53" s="8">
        <v>43291.120092351797</v>
      </c>
      <c r="X53" s="8">
        <v>42367.764372785598</v>
      </c>
      <c r="Y53" s="8">
        <v>41953.924020992403</v>
      </c>
      <c r="Z53" s="8">
        <v>40846.0761095528</v>
      </c>
      <c r="AA53" s="8">
        <v>40491.491631570498</v>
      </c>
      <c r="AB53" s="8">
        <v>39119.035829930603</v>
      </c>
      <c r="AC53" s="8">
        <v>39744.327650151397</v>
      </c>
      <c r="AD53" s="8">
        <v>39743.1742400191</v>
      </c>
      <c r="AE53" s="8">
        <v>40385.570237425803</v>
      </c>
      <c r="AG53" s="3">
        <f>(W53-실제값!W53)^2</f>
        <v>3978686.4003740237</v>
      </c>
      <c r="AH53" s="3">
        <f>(X53-실제값!X53)^2</f>
        <v>5760659.076299265</v>
      </c>
      <c r="AI53" s="3">
        <f>(Y53-실제값!Y53)^2</f>
        <v>17125678.293620162</v>
      </c>
      <c r="AJ53" s="3">
        <f>(Z53-실제값!Z53)^2</f>
        <v>20082710.545549303</v>
      </c>
      <c r="AK53" s="3">
        <f>(AA53-실제값!AA53)^2</f>
        <v>76997218.590815559</v>
      </c>
      <c r="AL53" s="3">
        <f>(AB53-실제값!AB53)^2</f>
        <v>102682109.6566098</v>
      </c>
      <c r="AM53" s="3">
        <f>(AC53-실제값!AC53)^2</f>
        <v>86167029.965089053</v>
      </c>
      <c r="AN53" s="3">
        <f>(AD53-실제값!AD53)^2</f>
        <v>80125854.983933702</v>
      </c>
    </row>
    <row r="54" spans="1:40" x14ac:dyDescent="0.6">
      <c r="A54" s="1">
        <v>50</v>
      </c>
      <c r="B54" s="2">
        <v>59748.281122283697</v>
      </c>
      <c r="C54" s="2">
        <v>58025.383018435059</v>
      </c>
      <c r="D54" s="2">
        <v>58596.125582171437</v>
      </c>
      <c r="E54" s="2">
        <v>51818.348375412956</v>
      </c>
      <c r="F54" s="2">
        <v>53129.52693875321</v>
      </c>
      <c r="G54" s="2">
        <v>55293.932961509592</v>
      </c>
      <c r="H54" s="2">
        <v>56292.235967719294</v>
      </c>
      <c r="I54" s="2">
        <v>58461.842345010271</v>
      </c>
      <c r="J54" s="2">
        <v>58970.190674673409</v>
      </c>
      <c r="K54" s="2">
        <v>57763.795693519911</v>
      </c>
      <c r="L54" s="2">
        <v>57749.384288015652</v>
      </c>
      <c r="M54" s="2">
        <v>57019.281097714113</v>
      </c>
      <c r="N54" s="2">
        <v>56016.119623716142</v>
      </c>
      <c r="O54" s="2">
        <v>54971.071975904582</v>
      </c>
      <c r="P54" s="2">
        <v>53960.602398139388</v>
      </c>
      <c r="Q54" s="2">
        <v>52364.626526835214</v>
      </c>
      <c r="R54" s="2">
        <v>51749.365022337901</v>
      </c>
      <c r="S54" s="2">
        <v>51522.208166250137</v>
      </c>
      <c r="T54" s="2">
        <v>51103.989610702651</v>
      </c>
      <c r="U54" s="2">
        <v>50123.852658800577</v>
      </c>
      <c r="V54" s="2">
        <v>49295.995138921127</v>
      </c>
      <c r="W54" s="8">
        <v>47070.050134895202</v>
      </c>
      <c r="X54" s="8">
        <v>46495.349501372097</v>
      </c>
      <c r="Y54" s="8">
        <v>45546.264245392798</v>
      </c>
      <c r="Z54" s="8">
        <v>44946.765339447098</v>
      </c>
      <c r="AA54" s="8">
        <v>43749.318422091201</v>
      </c>
      <c r="AB54" s="8">
        <v>43393.928147172803</v>
      </c>
      <c r="AC54" s="8">
        <v>42237.400933177298</v>
      </c>
      <c r="AD54" s="8">
        <v>42440.616112223397</v>
      </c>
      <c r="AE54" s="8">
        <v>42832.140573934601</v>
      </c>
      <c r="AG54" s="3">
        <f>(W54-실제값!W54)^2</f>
        <v>3520842.0466553224</v>
      </c>
      <c r="AH54" s="3">
        <f>(X54-실제값!X54)^2</f>
        <v>8405091.0927888434</v>
      </c>
      <c r="AI54" s="3">
        <f>(Y54-실제값!Y54)^2</f>
        <v>10804197.792518679</v>
      </c>
      <c r="AJ54" s="3">
        <f>(Z54-실제값!Z54)^2</f>
        <v>21614620.091911297</v>
      </c>
      <c r="AK54" s="3">
        <f>(AA54-실제값!AA54)^2</f>
        <v>116838786.7295287</v>
      </c>
      <c r="AL54" s="3">
        <f>(AB54-실제값!AB54)^2</f>
        <v>154083972.59995785</v>
      </c>
      <c r="AM54" s="3">
        <f>(AC54-실제값!AC54)^2</f>
        <v>96948506.222397268</v>
      </c>
      <c r="AN54" s="3">
        <f>(AD54-실제값!AD54)^2</f>
        <v>57436042.106845997</v>
      </c>
    </row>
    <row r="55" spans="1:40" x14ac:dyDescent="0.6">
      <c r="A55" s="1">
        <v>51</v>
      </c>
      <c r="B55" s="2">
        <v>65503.311808462924</v>
      </c>
      <c r="C55" s="2">
        <v>63865.756525569828</v>
      </c>
      <c r="D55" s="2">
        <v>63221.990481026805</v>
      </c>
      <c r="E55" s="2">
        <v>66370.496462175797</v>
      </c>
      <c r="F55" s="2">
        <v>57456.600629683322</v>
      </c>
      <c r="G55" s="2">
        <v>59675.691364453021</v>
      </c>
      <c r="H55" s="2">
        <v>60341.00530745821</v>
      </c>
      <c r="I55" s="2">
        <v>61255.56063960406</v>
      </c>
      <c r="J55" s="2">
        <v>62937.140754102489</v>
      </c>
      <c r="K55" s="2">
        <v>62211.327774215904</v>
      </c>
      <c r="L55" s="2">
        <v>61974.049802472975</v>
      </c>
      <c r="M55" s="2">
        <v>60783.65748731231</v>
      </c>
      <c r="N55" s="2">
        <v>60300.263458405185</v>
      </c>
      <c r="O55" s="2">
        <v>59722.435291874543</v>
      </c>
      <c r="P55" s="2">
        <v>58774.285217576202</v>
      </c>
      <c r="Q55" s="2">
        <v>55879.193316547149</v>
      </c>
      <c r="R55" s="2">
        <v>56152.770212331328</v>
      </c>
      <c r="S55" s="2">
        <v>56321.491394508572</v>
      </c>
      <c r="T55" s="2">
        <v>56051.672378067226</v>
      </c>
      <c r="U55" s="2">
        <v>55747.923568718667</v>
      </c>
      <c r="V55" s="2">
        <v>55420.151854396005</v>
      </c>
      <c r="W55" s="8">
        <v>52630.862156389601</v>
      </c>
      <c r="X55" s="8">
        <v>50944.065678348998</v>
      </c>
      <c r="Y55" s="8">
        <v>50369.191142746502</v>
      </c>
      <c r="Z55" s="8">
        <v>49171.885702551597</v>
      </c>
      <c r="AA55" s="8">
        <v>48512.944900363997</v>
      </c>
      <c r="AB55" s="8">
        <v>47247.053352954201</v>
      </c>
      <c r="AC55" s="8">
        <v>47214.593653876203</v>
      </c>
      <c r="AD55" s="8">
        <v>45450.844644988698</v>
      </c>
      <c r="AE55" s="8">
        <v>46092.170020165999</v>
      </c>
      <c r="AG55" s="3">
        <f>(W55-실제값!W55)^2</f>
        <v>326057.43932107027</v>
      </c>
      <c r="AH55" s="3">
        <f>(X55-실제값!X55)^2</f>
        <v>9782978.4149918184</v>
      </c>
      <c r="AI55" s="3">
        <f>(Y55-실제값!Y55)^2</f>
        <v>6579122.5700672343</v>
      </c>
      <c r="AJ55" s="3">
        <f>(Z55-실제값!Z55)^2</f>
        <v>22208346.236292254</v>
      </c>
      <c r="AK55" s="3">
        <f>(AA55-실제값!AA55)^2</f>
        <v>94327984.942561269</v>
      </c>
      <c r="AL55" s="3">
        <f>(AB55-실제값!AB55)^2</f>
        <v>158128565.16612235</v>
      </c>
      <c r="AM55" s="3">
        <f>(AC55-실제값!AC55)^2</f>
        <v>107672966.88505198</v>
      </c>
      <c r="AN55" s="3">
        <f>(AD55-실제값!AD55)^2</f>
        <v>63448878.4084647</v>
      </c>
    </row>
    <row r="56" spans="1:40" x14ac:dyDescent="0.6">
      <c r="A56" s="1">
        <v>52</v>
      </c>
      <c r="B56" s="2">
        <v>74339.728324194322</v>
      </c>
      <c r="C56" s="2">
        <v>67248.420614827977</v>
      </c>
      <c r="D56" s="2">
        <v>66484.820241203735</v>
      </c>
      <c r="E56" s="2">
        <v>66479.423846151432</v>
      </c>
      <c r="F56" s="2">
        <v>70318.514919698675</v>
      </c>
      <c r="G56" s="2">
        <v>62424.666755835446</v>
      </c>
      <c r="H56" s="2">
        <v>63918.41198596311</v>
      </c>
      <c r="I56" s="2">
        <v>65541.162768502807</v>
      </c>
      <c r="J56" s="2">
        <v>65663.089037976344</v>
      </c>
      <c r="K56" s="2">
        <v>67737.89308425755</v>
      </c>
      <c r="L56" s="2">
        <v>69603.801464035918</v>
      </c>
      <c r="M56" s="2">
        <v>67521.474412800715</v>
      </c>
      <c r="N56" s="2">
        <v>64720.750690880675</v>
      </c>
      <c r="O56" s="2">
        <v>63991.16146746085</v>
      </c>
      <c r="P56" s="2">
        <v>65519.838270154563</v>
      </c>
      <c r="Q56" s="2">
        <v>61965.918300321995</v>
      </c>
      <c r="R56" s="2">
        <v>62255.859119403416</v>
      </c>
      <c r="S56" s="2">
        <v>61278.015620615653</v>
      </c>
      <c r="T56" s="2">
        <v>59992.113046534811</v>
      </c>
      <c r="U56" s="2">
        <v>59947.639212979768</v>
      </c>
      <c r="V56" s="2">
        <v>60353.998045664572</v>
      </c>
      <c r="W56" s="8">
        <v>59305.734630346902</v>
      </c>
      <c r="X56" s="8">
        <v>56496.9688569625</v>
      </c>
      <c r="Y56" s="8">
        <v>54737.478122216002</v>
      </c>
      <c r="Z56" s="8">
        <v>53934.2695861666</v>
      </c>
      <c r="AA56" s="8">
        <v>52639.503257551798</v>
      </c>
      <c r="AB56" s="8">
        <v>51963.308896044298</v>
      </c>
      <c r="AC56" s="8">
        <v>50986.798340771398</v>
      </c>
      <c r="AD56" s="8">
        <v>50391.437958260598</v>
      </c>
      <c r="AE56" s="8">
        <v>48957.942342939197</v>
      </c>
      <c r="AG56" s="3">
        <f>(W56-실제값!W56)^2</f>
        <v>1986645.0692246226</v>
      </c>
      <c r="AH56" s="3">
        <f>(X56-실제값!X56)^2</f>
        <v>2648291.5399042661</v>
      </c>
      <c r="AI56" s="3">
        <f>(Y56-실제값!Y56)^2</f>
        <v>7469082.6164769381</v>
      </c>
      <c r="AJ56" s="3">
        <f>(Z56-실제값!Z56)^2</f>
        <v>18715762.648425292</v>
      </c>
      <c r="AK56" s="3">
        <f>(AA56-실제값!AA56)^2</f>
        <v>111947181.08089256</v>
      </c>
      <c r="AL56" s="3">
        <f>(AB56-실제값!AB56)^2</f>
        <v>175814922.81075516</v>
      </c>
      <c r="AM56" s="3">
        <f>(AC56-실제값!AC56)^2</f>
        <v>150062816.04649141</v>
      </c>
      <c r="AN56" s="3">
        <f>(AD56-실제값!AD56)^2</f>
        <v>78790801.522795975</v>
      </c>
    </row>
    <row r="57" spans="1:40" x14ac:dyDescent="0.6">
      <c r="A57" s="1">
        <v>53</v>
      </c>
      <c r="B57" s="2">
        <v>83023.182662855688</v>
      </c>
      <c r="C57" s="2">
        <v>77991.98241544007</v>
      </c>
      <c r="D57" s="2">
        <v>71293.6674367956</v>
      </c>
      <c r="E57" s="2">
        <v>70972.091237359316</v>
      </c>
      <c r="F57" s="2">
        <v>72314.402754964132</v>
      </c>
      <c r="G57" s="2">
        <v>76774.094237001351</v>
      </c>
      <c r="H57" s="2">
        <v>66304.808513413678</v>
      </c>
      <c r="I57" s="2">
        <v>70300.579064277525</v>
      </c>
      <c r="J57" s="2">
        <v>69193.846502209883</v>
      </c>
      <c r="K57" s="2">
        <v>70856.609505330911</v>
      </c>
      <c r="L57" s="2">
        <v>72714.647478415805</v>
      </c>
      <c r="M57" s="2">
        <v>72409.351917614855</v>
      </c>
      <c r="N57" s="2">
        <v>71497.029772646609</v>
      </c>
      <c r="O57" s="2">
        <v>69170.714292160934</v>
      </c>
      <c r="P57" s="2">
        <v>69040.25403253331</v>
      </c>
      <c r="Q57" s="2">
        <v>67841.775021425303</v>
      </c>
      <c r="R57" s="2">
        <v>67092.06750266398</v>
      </c>
      <c r="S57" s="2">
        <v>66047.759378020492</v>
      </c>
      <c r="T57" s="2">
        <v>65933.74147034777</v>
      </c>
      <c r="U57" s="2">
        <v>66132.709878337642</v>
      </c>
      <c r="V57" s="2">
        <v>66125.53391586832</v>
      </c>
      <c r="W57" s="8">
        <v>65139.3308820616</v>
      </c>
      <c r="X57" s="8">
        <v>63678.459079649198</v>
      </c>
      <c r="Y57" s="8">
        <v>60719.407208400298</v>
      </c>
      <c r="Z57" s="8">
        <v>58626.747566166603</v>
      </c>
      <c r="AA57" s="8">
        <v>57752.516455610399</v>
      </c>
      <c r="AB57" s="8">
        <v>56397.796209099302</v>
      </c>
      <c r="AC57" s="8">
        <v>56090.718578517401</v>
      </c>
      <c r="AD57" s="8">
        <v>54431.390506132499</v>
      </c>
      <c r="AE57" s="8">
        <v>54293.662832846203</v>
      </c>
      <c r="AG57" s="3">
        <f>(W57-실제값!W57)^2</f>
        <v>1184232.6592313785</v>
      </c>
      <c r="AH57" s="3">
        <f>(X57-실제값!X57)^2</f>
        <v>3712415.8926444682</v>
      </c>
      <c r="AI57" s="3">
        <f>(Y57-실제값!Y57)^2</f>
        <v>5513516.5798801994</v>
      </c>
      <c r="AJ57" s="3">
        <f>(Z57-실제값!Z57)^2</f>
        <v>4865845.7025969205</v>
      </c>
      <c r="AK57" s="3">
        <f>(AA57-실제값!AA57)^2</f>
        <v>91136460.100079402</v>
      </c>
      <c r="AL57" s="3">
        <f>(AB57-실제값!AB57)^2</f>
        <v>150408169.89771476</v>
      </c>
      <c r="AM57" s="3">
        <f>(AC57-실제값!AC57)^2</f>
        <v>132100282.69245516</v>
      </c>
      <c r="AN57" s="3">
        <f>(AD57-실제값!AD57)^2</f>
        <v>131983085.67639074</v>
      </c>
    </row>
    <row r="58" spans="1:40" x14ac:dyDescent="0.6">
      <c r="A58" s="1">
        <v>54</v>
      </c>
      <c r="B58" s="2">
        <v>85208.574150907763</v>
      </c>
      <c r="C58" s="2">
        <v>84691.696499881058</v>
      </c>
      <c r="D58" s="2">
        <v>81506.74104429032</v>
      </c>
      <c r="E58" s="2">
        <v>72412.648746555176</v>
      </c>
      <c r="F58" s="2">
        <v>76001.67316859735</v>
      </c>
      <c r="G58" s="2">
        <v>75104.73913562308</v>
      </c>
      <c r="H58" s="2">
        <v>81641.801372332266</v>
      </c>
      <c r="I58" s="2">
        <v>72766.767828950062</v>
      </c>
      <c r="J58" s="2">
        <v>76718.157889463968</v>
      </c>
      <c r="K58" s="2">
        <v>73904.953260194408</v>
      </c>
      <c r="L58" s="2">
        <v>75619.962665147919</v>
      </c>
      <c r="M58" s="2">
        <v>76592.934579870387</v>
      </c>
      <c r="N58" s="2">
        <v>74874.582979585801</v>
      </c>
      <c r="O58" s="2">
        <v>76674.02852824943</v>
      </c>
      <c r="P58" s="2">
        <v>73733.841425521328</v>
      </c>
      <c r="Q58" s="2">
        <v>71274.227691395121</v>
      </c>
      <c r="R58" s="2">
        <v>73288.622163675827</v>
      </c>
      <c r="S58" s="2">
        <v>71716.275718511402</v>
      </c>
      <c r="T58" s="2">
        <v>71978.468278639426</v>
      </c>
      <c r="U58" s="2">
        <v>71571.173769746558</v>
      </c>
      <c r="V58" s="2">
        <v>72492.354911677307</v>
      </c>
      <c r="W58" s="8">
        <v>70411.870889370999</v>
      </c>
      <c r="X58" s="8">
        <v>69196.384246763497</v>
      </c>
      <c r="Y58" s="8">
        <v>67707.873403984398</v>
      </c>
      <c r="Z58" s="8">
        <v>64340.257211299198</v>
      </c>
      <c r="AA58" s="8">
        <v>62107.802787013497</v>
      </c>
      <c r="AB58" s="8">
        <v>61216.080149543297</v>
      </c>
      <c r="AC58" s="8">
        <v>60228.298265002602</v>
      </c>
      <c r="AD58" s="8">
        <v>59241.622422812303</v>
      </c>
      <c r="AE58" s="8">
        <v>58021.115204295202</v>
      </c>
      <c r="AG58" s="3">
        <f>(W58-실제값!W58)^2</f>
        <v>4302564.5979152396</v>
      </c>
      <c r="AH58" s="3">
        <f>(X58-실제값!X58)^2</f>
        <v>7171869.4792551277</v>
      </c>
      <c r="AI58" s="3">
        <f>(Y58-실제값!Y58)^2</f>
        <v>9498733.800213486</v>
      </c>
      <c r="AJ58" s="3">
        <f>(Z58-실제값!Z58)^2</f>
        <v>22187713.269109447</v>
      </c>
      <c r="AK58" s="3">
        <f>(AA58-실제값!AA58)^2</f>
        <v>106447446.1646412</v>
      </c>
      <c r="AL58" s="3">
        <f>(AB58-실제값!AB58)^2</f>
        <v>178588108.50673661</v>
      </c>
      <c r="AM58" s="3">
        <f>(AC58-실제값!AC58)^2</f>
        <v>138187790.88550654</v>
      </c>
      <c r="AN58" s="3">
        <f>(AD58-실제값!AD58)^2</f>
        <v>129092554.42887725</v>
      </c>
    </row>
    <row r="59" spans="1:40" x14ac:dyDescent="0.6">
      <c r="A59" s="1">
        <v>55</v>
      </c>
      <c r="B59" s="2">
        <v>92221.884299146186</v>
      </c>
      <c r="C59" s="2">
        <v>90462.673209814151</v>
      </c>
      <c r="D59" s="2">
        <v>88354.114647910756</v>
      </c>
      <c r="E59" s="2">
        <v>88030.883545051416</v>
      </c>
      <c r="F59" s="2">
        <v>82486.717269808272</v>
      </c>
      <c r="G59" s="2">
        <v>82907.353583991469</v>
      </c>
      <c r="H59" s="2">
        <v>83340.231390823043</v>
      </c>
      <c r="I59" s="2">
        <v>89585.673837590773</v>
      </c>
      <c r="J59" s="2">
        <v>79485.291097111971</v>
      </c>
      <c r="K59" s="2">
        <v>79803.325645505654</v>
      </c>
      <c r="L59" s="2">
        <v>81623.342951300176</v>
      </c>
      <c r="M59" s="2">
        <v>80549.815628223587</v>
      </c>
      <c r="N59" s="2">
        <v>82854.720578862965</v>
      </c>
      <c r="O59" s="2">
        <v>83475.84951669244</v>
      </c>
      <c r="P59" s="2">
        <v>81425.312594746283</v>
      </c>
      <c r="Q59" s="2">
        <v>79021.672219969085</v>
      </c>
      <c r="R59" s="2">
        <v>78908.99977122758</v>
      </c>
      <c r="S59" s="2">
        <v>80549.622482277278</v>
      </c>
      <c r="T59" s="2">
        <v>78667.245912613391</v>
      </c>
      <c r="U59" s="2">
        <v>79046.818774136627</v>
      </c>
      <c r="V59" s="2">
        <v>78343.091568919117</v>
      </c>
      <c r="W59" s="8">
        <v>77387.483684333696</v>
      </c>
      <c r="X59" s="8">
        <v>76449.700289673303</v>
      </c>
      <c r="Y59" s="8">
        <v>75200.343480133699</v>
      </c>
      <c r="Z59" s="8">
        <v>73330.431067159196</v>
      </c>
      <c r="AA59" s="8">
        <v>69666.332979938306</v>
      </c>
      <c r="AB59" s="8">
        <v>67286.906850127794</v>
      </c>
      <c r="AC59" s="8">
        <v>66818.045857170204</v>
      </c>
      <c r="AD59" s="8">
        <v>65016.910279738397</v>
      </c>
      <c r="AE59" s="8">
        <v>64543.629200170399</v>
      </c>
      <c r="AG59" s="3">
        <f>(W59-실제값!W59)^2</f>
        <v>1864458.0787199575</v>
      </c>
      <c r="AH59" s="3">
        <f>(X59-실제값!X59)^2</f>
        <v>4304277.8074080739</v>
      </c>
      <c r="AI59" s="3">
        <f>(Y59-실제값!Y59)^2</f>
        <v>7935091.0123300077</v>
      </c>
      <c r="AJ59" s="3">
        <f>(Z59-실제값!Z59)^2</f>
        <v>15747646.71806754</v>
      </c>
      <c r="AK59" s="3">
        <f>(AA59-실제값!AA59)^2</f>
        <v>119238675.30470443</v>
      </c>
      <c r="AL59" s="3">
        <f>(AB59-실제값!AB59)^2</f>
        <v>146868200.61500499</v>
      </c>
      <c r="AM59" s="3">
        <f>(AC59-실제값!AC59)^2</f>
        <v>147089141.65692365</v>
      </c>
      <c r="AN59" s="3">
        <f>(AD59-실제값!AD59)^2</f>
        <v>83463028.430789769</v>
      </c>
    </row>
    <row r="60" spans="1:40" x14ac:dyDescent="0.6">
      <c r="A60" s="1">
        <v>56</v>
      </c>
      <c r="B60" s="2">
        <v>101291.34528523831</v>
      </c>
      <c r="C60" s="2">
        <v>98594.909234585779</v>
      </c>
      <c r="D60" s="2">
        <v>97477.844634390305</v>
      </c>
      <c r="E60" s="2">
        <v>96209.970180231292</v>
      </c>
      <c r="F60" s="2">
        <v>96798.927807421729</v>
      </c>
      <c r="G60" s="2">
        <v>88391.504753009503</v>
      </c>
      <c r="H60" s="2">
        <v>88403.492742189715</v>
      </c>
      <c r="I60" s="2">
        <v>90408.385015547043</v>
      </c>
      <c r="J60" s="2">
        <v>96321.39630976117</v>
      </c>
      <c r="K60" s="2">
        <v>82350.376587433042</v>
      </c>
      <c r="L60" s="2">
        <v>85261.761806894996</v>
      </c>
      <c r="M60" s="2">
        <v>84331.491549793733</v>
      </c>
      <c r="N60" s="2">
        <v>84862.363885549188</v>
      </c>
      <c r="O60" s="2">
        <v>87451.486029600419</v>
      </c>
      <c r="P60" s="2">
        <v>86804.8345134048</v>
      </c>
      <c r="Q60" s="2">
        <v>85370.625152684355</v>
      </c>
      <c r="R60" s="2">
        <v>86730.080557296766</v>
      </c>
      <c r="S60" s="2">
        <v>84981.780216554675</v>
      </c>
      <c r="T60" s="2">
        <v>86448.037640961134</v>
      </c>
      <c r="U60" s="2">
        <v>85658.609477270307</v>
      </c>
      <c r="V60" s="2">
        <v>85335.023655485464</v>
      </c>
      <c r="W60" s="8">
        <v>84125.262598258807</v>
      </c>
      <c r="X60" s="8">
        <v>82797.908462114705</v>
      </c>
      <c r="Y60" s="8">
        <v>81871.160687225405</v>
      </c>
      <c r="Z60" s="8">
        <v>80257.130199913896</v>
      </c>
      <c r="AA60" s="8">
        <v>78242.574866115596</v>
      </c>
      <c r="AB60" s="8">
        <v>74374.847457820302</v>
      </c>
      <c r="AC60" s="8">
        <v>72373.163314014499</v>
      </c>
      <c r="AD60" s="8">
        <v>71078.498115667593</v>
      </c>
      <c r="AE60" s="8">
        <v>69802.584422385102</v>
      </c>
      <c r="AG60" s="3">
        <f>(W60-실제값!W60)^2</f>
        <v>15776.433554434427</v>
      </c>
      <c r="AH60" s="3">
        <f>(X60-실제값!X60)^2</f>
        <v>1824632.5819475683</v>
      </c>
      <c r="AI60" s="3">
        <f>(Y60-실제값!Y60)^2</f>
        <v>7399169.2252813447</v>
      </c>
      <c r="AJ60" s="3">
        <f>(Z60-실제값!Z60)^2</f>
        <v>11513631.901718443</v>
      </c>
      <c r="AK60" s="3">
        <f>(AA60-실제값!AA60)^2</f>
        <v>111063208.2043941</v>
      </c>
      <c r="AL60" s="3">
        <f>(AB60-실제값!AB60)^2</f>
        <v>176015161.48608109</v>
      </c>
      <c r="AM60" s="3">
        <f>(AC60-실제값!AC60)^2</f>
        <v>124064241.91532581</v>
      </c>
      <c r="AN60" s="3">
        <f>(AD60-실제값!AD60)^2</f>
        <v>95903303.146888301</v>
      </c>
    </row>
    <row r="61" spans="1:40" x14ac:dyDescent="0.6">
      <c r="A61" s="1">
        <v>57</v>
      </c>
      <c r="B61" s="2">
        <v>110692.74140232497</v>
      </c>
      <c r="C61" s="2">
        <v>105771.11004364469</v>
      </c>
      <c r="D61" s="2">
        <v>104371.68350490267</v>
      </c>
      <c r="E61" s="2">
        <v>102764.68841495377</v>
      </c>
      <c r="F61" s="2">
        <v>103950.28689617418</v>
      </c>
      <c r="G61" s="2">
        <v>102836.49773733088</v>
      </c>
      <c r="H61" s="2">
        <v>95460.832415746117</v>
      </c>
      <c r="I61" s="2">
        <v>94546.467134628139</v>
      </c>
      <c r="J61" s="2">
        <v>95846.956148241909</v>
      </c>
      <c r="K61" s="2">
        <v>101657.72161102451</v>
      </c>
      <c r="L61" s="2">
        <v>89981.195136664275</v>
      </c>
      <c r="M61" s="2">
        <v>91388.280286294525</v>
      </c>
      <c r="N61" s="2">
        <v>91341.894991497931</v>
      </c>
      <c r="O61" s="2">
        <v>90933.64944653635</v>
      </c>
      <c r="P61" s="2">
        <v>94326.573538302197</v>
      </c>
      <c r="Q61" s="2">
        <v>92666.765303655033</v>
      </c>
      <c r="R61" s="2">
        <v>91773.069028836806</v>
      </c>
      <c r="S61" s="2">
        <v>91284.497968366282</v>
      </c>
      <c r="T61" s="2">
        <v>91374.683906451944</v>
      </c>
      <c r="U61" s="2">
        <v>94070.72848928241</v>
      </c>
      <c r="V61" s="2">
        <v>93256.07045828049</v>
      </c>
      <c r="W61" s="8">
        <v>91699.7963120809</v>
      </c>
      <c r="X61" s="8">
        <v>90016.069933116698</v>
      </c>
      <c r="Y61" s="8">
        <v>88678.737334252102</v>
      </c>
      <c r="Z61" s="8">
        <v>87385.570053946401</v>
      </c>
      <c r="AA61" s="8">
        <v>85642.137211367095</v>
      </c>
      <c r="AB61" s="8">
        <v>83539.379474921996</v>
      </c>
      <c r="AC61" s="8">
        <v>80005.170127801801</v>
      </c>
      <c r="AD61" s="8">
        <v>76995.7939970609</v>
      </c>
      <c r="AE61" s="8">
        <v>76318.248032899894</v>
      </c>
      <c r="AG61" s="3">
        <f>(W61-실제값!W61)^2</f>
        <v>3548153.5972090564</v>
      </c>
      <c r="AH61" s="3">
        <f>(X61-실제값!X61)^2</f>
        <v>3626444.8574325321</v>
      </c>
      <c r="AI61" s="3">
        <f>(Y61-실제값!Y61)^2</f>
        <v>10125121.710454145</v>
      </c>
      <c r="AJ61" s="3">
        <f>(Z61-실제값!Z61)^2</f>
        <v>12407788.837794483</v>
      </c>
      <c r="AK61" s="3">
        <f>(AA61-실제값!AA61)^2</f>
        <v>83073567.948487833</v>
      </c>
      <c r="AL61" s="3">
        <f>(AB61-실제값!AB61)^2</f>
        <v>137380832.79565367</v>
      </c>
      <c r="AM61" s="3">
        <f>(AC61-실제값!AC61)^2</f>
        <v>120169061.14849617</v>
      </c>
      <c r="AN61" s="3">
        <f>(AD61-실제값!AD61)^2</f>
        <v>136638308.34844765</v>
      </c>
    </row>
    <row r="62" spans="1:40" x14ac:dyDescent="0.6">
      <c r="A62" s="1">
        <v>58</v>
      </c>
      <c r="B62" s="2">
        <v>121388.94941410795</v>
      </c>
      <c r="C62" s="2">
        <v>121677.68990677498</v>
      </c>
      <c r="D62" s="2">
        <v>114707.08371498929</v>
      </c>
      <c r="E62" s="2">
        <v>113586.27159287549</v>
      </c>
      <c r="F62" s="2">
        <v>113394.95398591021</v>
      </c>
      <c r="G62" s="2">
        <v>111190.53705656846</v>
      </c>
      <c r="H62" s="2">
        <v>111403.89456211485</v>
      </c>
      <c r="I62" s="2">
        <v>103128.30323448412</v>
      </c>
      <c r="J62" s="2">
        <v>102586.10775753189</v>
      </c>
      <c r="K62" s="2">
        <v>101536.47065810228</v>
      </c>
      <c r="L62" s="2">
        <v>108748.00110130759</v>
      </c>
      <c r="M62" s="2">
        <v>97577.575634281064</v>
      </c>
      <c r="N62" s="2">
        <v>97176.838015708767</v>
      </c>
      <c r="O62" s="2">
        <v>96996.618849863997</v>
      </c>
      <c r="P62" s="2">
        <v>96951.251445102913</v>
      </c>
      <c r="Q62" s="2">
        <v>99160.577144181312</v>
      </c>
      <c r="R62" s="2">
        <v>98399.463934637621</v>
      </c>
      <c r="S62" s="2">
        <v>100077.17550439785</v>
      </c>
      <c r="T62" s="2">
        <v>100275.97818973906</v>
      </c>
      <c r="U62" s="2">
        <v>99911.517223698625</v>
      </c>
      <c r="V62" s="2">
        <v>100422.35871268778</v>
      </c>
      <c r="W62" s="8">
        <v>100330.787447233</v>
      </c>
      <c r="X62" s="8">
        <v>98894.755113520994</v>
      </c>
      <c r="Y62" s="8">
        <v>97169.832854410997</v>
      </c>
      <c r="Z62" s="8">
        <v>95398.061605777606</v>
      </c>
      <c r="AA62" s="8">
        <v>93984.203963169493</v>
      </c>
      <c r="AB62" s="8">
        <v>92160.936868633493</v>
      </c>
      <c r="AC62" s="8">
        <v>90572.109612538494</v>
      </c>
      <c r="AD62" s="8">
        <v>85786.465146882605</v>
      </c>
      <c r="AE62" s="8">
        <v>83323.676624682194</v>
      </c>
      <c r="AG62" s="3">
        <f>(W62-실제값!W62)^2</f>
        <v>278249.84435592021</v>
      </c>
      <c r="AH62" s="3">
        <f>(X62-실제값!X62)^2</f>
        <v>282415.53190412972</v>
      </c>
      <c r="AI62" s="3">
        <f>(Y62-실제값!Y62)^2</f>
        <v>3936996.0681871721</v>
      </c>
      <c r="AJ62" s="3">
        <f>(Z62-실제값!Z62)^2</f>
        <v>4336524.9267929383</v>
      </c>
      <c r="AK62" s="3">
        <f>(AA62-실제값!AA62)^2</f>
        <v>59081612.805976316</v>
      </c>
      <c r="AL62" s="3">
        <f>(AB62-실제값!AB62)^2</f>
        <v>137398739.18124387</v>
      </c>
      <c r="AM62" s="3">
        <f>(AC62-실제값!AC62)^2</f>
        <v>110291032.07151002</v>
      </c>
      <c r="AN62" s="3">
        <f>(AD62-실제값!AD62)^2</f>
        <v>120505989.75882858</v>
      </c>
    </row>
    <row r="63" spans="1:40" x14ac:dyDescent="0.6">
      <c r="A63" s="1">
        <v>59</v>
      </c>
      <c r="B63" s="2">
        <v>129020.82001630992</v>
      </c>
      <c r="C63" s="2">
        <v>127819.52909852118</v>
      </c>
      <c r="D63" s="2">
        <v>124030.06501474943</v>
      </c>
      <c r="E63" s="2">
        <v>119513.57728450673</v>
      </c>
      <c r="F63" s="2">
        <v>121514.42972985427</v>
      </c>
      <c r="G63" s="2">
        <v>120632.63724206113</v>
      </c>
      <c r="H63" s="2">
        <v>118987.63826136505</v>
      </c>
      <c r="I63" s="2">
        <v>120198.03151711948</v>
      </c>
      <c r="J63" s="2">
        <v>111993.69111012496</v>
      </c>
      <c r="K63" s="2">
        <v>107416.86743188745</v>
      </c>
      <c r="L63" s="2">
        <v>111199.31974474895</v>
      </c>
      <c r="M63" s="2">
        <v>116278.4886296005</v>
      </c>
      <c r="N63" s="2">
        <v>101118.12669163742</v>
      </c>
      <c r="O63" s="2">
        <v>104360.50431784645</v>
      </c>
      <c r="P63" s="2">
        <v>103865.69749197511</v>
      </c>
      <c r="Q63" s="2">
        <v>104541.01399578218</v>
      </c>
      <c r="R63" s="2">
        <v>106025.51068406968</v>
      </c>
      <c r="S63" s="2">
        <v>106937.78429867874</v>
      </c>
      <c r="T63" s="2">
        <v>107667.55066531667</v>
      </c>
      <c r="U63" s="2">
        <v>106999.52310185489</v>
      </c>
      <c r="V63" s="2">
        <v>107490.20218821774</v>
      </c>
      <c r="W63" s="8">
        <v>109765.943823284</v>
      </c>
      <c r="X63" s="8">
        <v>106983.38312190599</v>
      </c>
      <c r="Y63" s="8">
        <v>105550.886542541</v>
      </c>
      <c r="Z63" s="8">
        <v>103354.34131322399</v>
      </c>
      <c r="AA63" s="8">
        <v>101445.29566165899</v>
      </c>
      <c r="AB63" s="8">
        <v>99998.035882066106</v>
      </c>
      <c r="AC63" s="8">
        <v>98793.264776919503</v>
      </c>
      <c r="AD63" s="8">
        <v>96022.370152357296</v>
      </c>
      <c r="AE63" s="8">
        <v>91790.4320555015</v>
      </c>
      <c r="AG63" s="3">
        <f>(W63-실제값!W63)^2</f>
        <v>39342.008022610025</v>
      </c>
      <c r="AH63" s="3">
        <f>(X63-실제값!X63)^2</f>
        <v>1454385.5700500926</v>
      </c>
      <c r="AI63" s="3">
        <f>(Y63-실제값!Y63)^2</f>
        <v>4332579.0301199788</v>
      </c>
      <c r="AJ63" s="3">
        <f>(Z63-실제값!Z63)^2</f>
        <v>10432375.764507636</v>
      </c>
      <c r="AK63" s="3">
        <f>(AA63-실제값!AA63)^2</f>
        <v>80350066.319664255</v>
      </c>
      <c r="AL63" s="3">
        <f>(AB63-실제값!AB63)^2</f>
        <v>98435556.431472689</v>
      </c>
      <c r="AM63" s="3">
        <f>(AC63-실제값!AC63)^2</f>
        <v>97838482.208650261</v>
      </c>
      <c r="AN63" s="3">
        <f>(AD63-실제값!AD63)^2</f>
        <v>72565478.484802172</v>
      </c>
    </row>
    <row r="64" spans="1:40" x14ac:dyDescent="0.6">
      <c r="A64" s="1">
        <v>60</v>
      </c>
      <c r="B64" s="2">
        <v>148918.13402964006</v>
      </c>
      <c r="C64" s="2">
        <v>139257.01665737052</v>
      </c>
      <c r="D64" s="2">
        <v>137313.99176667247</v>
      </c>
      <c r="E64" s="2">
        <v>132107.62675280974</v>
      </c>
      <c r="F64" s="2">
        <v>128229.01825334529</v>
      </c>
      <c r="G64" s="2">
        <v>127212.69764413185</v>
      </c>
      <c r="H64" s="2">
        <v>128824.42602781668</v>
      </c>
      <c r="I64" s="2">
        <v>130490.48173190038</v>
      </c>
      <c r="J64" s="2">
        <v>129343.48821825231</v>
      </c>
      <c r="K64" s="2">
        <v>117412.65846088213</v>
      </c>
      <c r="L64" s="2">
        <v>118637.43602292924</v>
      </c>
      <c r="M64" s="2">
        <v>118458.44592448405</v>
      </c>
      <c r="N64" s="2">
        <v>124553.92834242001</v>
      </c>
      <c r="O64" s="2">
        <v>112902.41749619397</v>
      </c>
      <c r="P64" s="2">
        <v>113875.85641153515</v>
      </c>
      <c r="Q64" s="2">
        <v>111703.24850253364</v>
      </c>
      <c r="R64" s="2">
        <v>112844.17228456619</v>
      </c>
      <c r="S64" s="2">
        <v>114413.6185265258</v>
      </c>
      <c r="T64" s="2">
        <v>115730.61631564808</v>
      </c>
      <c r="U64" s="2">
        <v>116487.94574230831</v>
      </c>
      <c r="V64" s="2">
        <v>115762.40249852609</v>
      </c>
      <c r="W64" s="8">
        <v>118128.210367676</v>
      </c>
      <c r="X64" s="8">
        <v>118437.08084506801</v>
      </c>
      <c r="Y64" s="8">
        <v>115542.81001998299</v>
      </c>
      <c r="Z64" s="8">
        <v>113604.916091519</v>
      </c>
      <c r="AA64" s="8">
        <v>111213.896611449</v>
      </c>
      <c r="AB64" s="8">
        <v>109221.085072733</v>
      </c>
      <c r="AC64" s="8">
        <v>108470.064535624</v>
      </c>
      <c r="AD64" s="8">
        <v>105984.717795515</v>
      </c>
      <c r="AE64" s="8">
        <v>103965.44929185</v>
      </c>
      <c r="AG64" s="3">
        <f>(W64-실제값!W64)^2</f>
        <v>6983963.3263227195</v>
      </c>
      <c r="AH64" s="3">
        <f>(X64-실제값!X64)^2</f>
        <v>429312.0554370975</v>
      </c>
      <c r="AI64" s="3">
        <f>(Y64-실제값!Y64)^2</f>
        <v>280677.285665048</v>
      </c>
      <c r="AJ64" s="3">
        <f>(Z64-실제값!Z64)^2</f>
        <v>3143.4102149546352</v>
      </c>
      <c r="AK64" s="3">
        <f>(AA64-실제값!AA64)^2</f>
        <v>107875110.69909286</v>
      </c>
      <c r="AL64" s="3">
        <f>(AB64-실제값!AB64)^2</f>
        <v>161358849.39379421</v>
      </c>
      <c r="AM64" s="3">
        <f>(AC64-실제값!AC64)^2</f>
        <v>94658051.86663495</v>
      </c>
      <c r="AN64" s="3">
        <f>(AD64-실제값!AD64)^2</f>
        <v>59789102.351155281</v>
      </c>
    </row>
    <row r="65" spans="1:40" x14ac:dyDescent="0.6">
      <c r="A65" s="1">
        <v>61</v>
      </c>
      <c r="B65" s="2">
        <v>163579.93964292112</v>
      </c>
      <c r="C65" s="2">
        <v>160175.41950929727</v>
      </c>
      <c r="D65" s="2">
        <v>150790.15988752496</v>
      </c>
      <c r="E65" s="2">
        <v>150585.49928567931</v>
      </c>
      <c r="F65" s="2">
        <v>146872.22171081125</v>
      </c>
      <c r="G65" s="2">
        <v>139092.07734892136</v>
      </c>
      <c r="H65" s="2">
        <v>136879.9880365142</v>
      </c>
      <c r="I65" s="2">
        <v>136849.87526316795</v>
      </c>
      <c r="J65" s="2">
        <v>139735.09712267036</v>
      </c>
      <c r="K65" s="2">
        <v>135147.75018144323</v>
      </c>
      <c r="L65" s="2">
        <v>124031.96174435879</v>
      </c>
      <c r="M65" s="2">
        <v>121129.3510802121</v>
      </c>
      <c r="N65" s="2">
        <v>122931.18316405742</v>
      </c>
      <c r="O65" s="2">
        <v>132841.06141061118</v>
      </c>
      <c r="P65" s="2">
        <v>115187.47876637231</v>
      </c>
      <c r="Q65" s="2">
        <v>115969.47624187177</v>
      </c>
      <c r="R65" s="2">
        <v>117427.89382188441</v>
      </c>
      <c r="S65" s="2">
        <v>120407.52971346387</v>
      </c>
      <c r="T65" s="2">
        <v>123743.82001077317</v>
      </c>
      <c r="U65" s="2">
        <v>126994.18308867262</v>
      </c>
      <c r="V65" s="2">
        <v>125474.10267432012</v>
      </c>
      <c r="W65" s="8">
        <v>127103.791668697</v>
      </c>
      <c r="X65" s="8">
        <v>126356.593470113</v>
      </c>
      <c r="Y65" s="8">
        <v>126805.61904300201</v>
      </c>
      <c r="Z65" s="8">
        <v>123282.766403669</v>
      </c>
      <c r="AA65" s="8">
        <v>121185.780704666</v>
      </c>
      <c r="AB65" s="8">
        <v>118701.945724858</v>
      </c>
      <c r="AC65" s="8">
        <v>117448.945349022</v>
      </c>
      <c r="AD65" s="8">
        <v>115358.61003261901</v>
      </c>
      <c r="AE65" s="8">
        <v>113758.55496711499</v>
      </c>
      <c r="AG65" s="3">
        <f>(W65-실제값!W65)^2</f>
        <v>202398.15025307116</v>
      </c>
      <c r="AH65" s="3">
        <f>(X65-실제값!X65)^2</f>
        <v>4531374.0336285178</v>
      </c>
      <c r="AI65" s="3">
        <f>(Y65-실제값!Y65)^2</f>
        <v>237596.02533361636</v>
      </c>
      <c r="AJ65" s="3">
        <f>(Z65-실제값!Z65)^2</f>
        <v>1636130.4660120762</v>
      </c>
      <c r="AK65" s="3">
        <f>(AA65-실제값!AA65)^2</f>
        <v>99618649.094085068</v>
      </c>
      <c r="AL65" s="3">
        <f>(AB65-실제값!AB65)^2</f>
        <v>145871834.04529226</v>
      </c>
      <c r="AM65" s="3">
        <f>(AC65-실제값!AC65)^2</f>
        <v>82926853.314198405</v>
      </c>
      <c r="AN65" s="3">
        <f>(AD65-실제값!AD65)^2</f>
        <v>51759254.292679898</v>
      </c>
    </row>
    <row r="66" spans="1:40" x14ac:dyDescent="0.6">
      <c r="A66" s="1">
        <v>62</v>
      </c>
      <c r="B66" s="2">
        <v>175840.2538449264</v>
      </c>
      <c r="C66" s="2">
        <v>177981.24543983774</v>
      </c>
      <c r="D66" s="2">
        <v>168926.87624955663</v>
      </c>
      <c r="E66" s="2">
        <v>162488.01227097691</v>
      </c>
      <c r="F66" s="2">
        <v>157744.64584534973</v>
      </c>
      <c r="G66" s="2">
        <v>156164.00185809701</v>
      </c>
      <c r="H66" s="2">
        <v>150634.11568940393</v>
      </c>
      <c r="I66" s="2">
        <v>151280.70941952048</v>
      </c>
      <c r="J66" s="2">
        <v>149644.45973668623</v>
      </c>
      <c r="K66" s="2">
        <v>146448.90949622454</v>
      </c>
      <c r="L66" s="2">
        <v>148025.8149214524</v>
      </c>
      <c r="M66" s="2">
        <v>133494.99321827819</v>
      </c>
      <c r="N66" s="2">
        <v>129938.32029224071</v>
      </c>
      <c r="O66" s="2">
        <v>132625.68705161416</v>
      </c>
      <c r="P66" s="2">
        <v>142121.27479919538</v>
      </c>
      <c r="Q66" s="2">
        <v>124326.79773952437</v>
      </c>
      <c r="R66" s="2">
        <v>124745.30715521022</v>
      </c>
      <c r="S66" s="2">
        <v>128594.41381034789</v>
      </c>
      <c r="T66" s="2">
        <v>131027.99798513667</v>
      </c>
      <c r="U66" s="2">
        <v>134042.11729229282</v>
      </c>
      <c r="V66" s="2">
        <v>134789.64778004852</v>
      </c>
      <c r="W66" s="8">
        <v>139308.971079048</v>
      </c>
      <c r="X66" s="8">
        <v>137198.09296979499</v>
      </c>
      <c r="Y66" s="8">
        <v>136519.28242129399</v>
      </c>
      <c r="Z66" s="8">
        <v>136534.759061399</v>
      </c>
      <c r="AA66" s="8">
        <v>132709.55562116599</v>
      </c>
      <c r="AB66" s="8">
        <v>130525.609369199</v>
      </c>
      <c r="AC66" s="8">
        <v>128808.865865521</v>
      </c>
      <c r="AD66" s="8">
        <v>126047.58270003401</v>
      </c>
      <c r="AE66" s="8">
        <v>124949.958880255</v>
      </c>
      <c r="AG66" s="3">
        <f>(W66-실제값!W66)^2</f>
        <v>14379524.977614798</v>
      </c>
      <c r="AH66" s="3">
        <f>(X66-실제값!X66)^2</f>
        <v>12269043.572383758</v>
      </c>
      <c r="AI66" s="3">
        <f>(Y66-실제값!Y66)^2</f>
        <v>2155428.8344792025</v>
      </c>
      <c r="AJ66" s="3">
        <f>(Z66-실제값!Z66)^2</f>
        <v>334407.53471080988</v>
      </c>
      <c r="AK66" s="3">
        <f>(AA66-실제값!AA66)^2</f>
        <v>36868401.974127404</v>
      </c>
      <c r="AL66" s="3">
        <f>(AB66-실제값!AB66)^2</f>
        <v>101936112.0105246</v>
      </c>
      <c r="AM66" s="3">
        <f>(AC66-실제값!AC66)^2</f>
        <v>80314742.180729941</v>
      </c>
      <c r="AN66" s="3">
        <f>(AD66-실제값!AD66)^2</f>
        <v>53054848.288851425</v>
      </c>
    </row>
    <row r="67" spans="1:40" x14ac:dyDescent="0.6">
      <c r="A67" s="1">
        <v>63</v>
      </c>
      <c r="B67" s="2">
        <v>185836.76335150716</v>
      </c>
      <c r="C67" s="2">
        <v>187828.15896392291</v>
      </c>
      <c r="D67" s="2">
        <v>179973.97066018969</v>
      </c>
      <c r="E67" s="2">
        <v>179044.03527982082</v>
      </c>
      <c r="F67" s="2">
        <v>169984.09533795877</v>
      </c>
      <c r="G67" s="2">
        <v>169185.00509542157</v>
      </c>
      <c r="H67" s="2">
        <v>165971.69823624589</v>
      </c>
      <c r="I67" s="2">
        <v>162490.55075467794</v>
      </c>
      <c r="J67" s="2">
        <v>158494.23760798707</v>
      </c>
      <c r="K67" s="2">
        <v>155121.50244416529</v>
      </c>
      <c r="L67" s="2">
        <v>157897.43527248924</v>
      </c>
      <c r="M67" s="2">
        <v>154045.61690842241</v>
      </c>
      <c r="N67" s="2">
        <v>142854.23820859604</v>
      </c>
      <c r="O67" s="2">
        <v>140570.22902609021</v>
      </c>
      <c r="P67" s="2">
        <v>142597.96144999415</v>
      </c>
      <c r="Q67" s="2">
        <v>148060.21208368483</v>
      </c>
      <c r="R67" s="2">
        <v>131806.73018160433</v>
      </c>
      <c r="S67" s="2">
        <v>135692.76088005761</v>
      </c>
      <c r="T67" s="2">
        <v>138463.570193605</v>
      </c>
      <c r="U67" s="2">
        <v>141774.3942369537</v>
      </c>
      <c r="V67" s="2">
        <v>147519.587090702</v>
      </c>
      <c r="W67" s="8">
        <v>148681.853172845</v>
      </c>
      <c r="X67" s="8">
        <v>148255.18007297799</v>
      </c>
      <c r="Y67" s="8">
        <v>146145.479417986</v>
      </c>
      <c r="Z67" s="8">
        <v>144923.87914480001</v>
      </c>
      <c r="AA67" s="8">
        <v>144905.30176336301</v>
      </c>
      <c r="AB67" s="8">
        <v>140924.81810524801</v>
      </c>
      <c r="AC67" s="8">
        <v>139644.833180708</v>
      </c>
      <c r="AD67" s="8">
        <v>136292.63248258701</v>
      </c>
      <c r="AE67" s="8">
        <v>134605.20317879599</v>
      </c>
      <c r="AG67" s="3">
        <f>(W67-실제값!W67)^2</f>
        <v>22838819.524641722</v>
      </c>
      <c r="AH67" s="3">
        <f>(X67-실제값!X67)^2</f>
        <v>3904757.6059228806</v>
      </c>
      <c r="AI67" s="3">
        <f>(Y67-실제값!Y67)^2</f>
        <v>157806.79043166686</v>
      </c>
      <c r="AJ67" s="3">
        <f>(Z67-실제값!Z67)^2</f>
        <v>198336.32417486008</v>
      </c>
      <c r="AK67" s="3">
        <f>(AA67-실제값!AA67)^2</f>
        <v>60639965.893685259</v>
      </c>
      <c r="AL67" s="3">
        <f>(AB67-실제값!AB67)^2</f>
        <v>96580334.731621474</v>
      </c>
      <c r="AM67" s="3">
        <f>(AC67-실제값!AC67)^2</f>
        <v>56344470.377290875</v>
      </c>
      <c r="AN67" s="3">
        <f>(AD67-실제값!AD67)^2</f>
        <v>63912930.90165107</v>
      </c>
    </row>
    <row r="68" spans="1:40" x14ac:dyDescent="0.6">
      <c r="A68" s="1">
        <v>64</v>
      </c>
      <c r="B68" s="2">
        <v>198501.40632962217</v>
      </c>
      <c r="C68" s="2">
        <v>198062.98443888416</v>
      </c>
      <c r="D68" s="2">
        <v>196673.1575997874</v>
      </c>
      <c r="E68" s="2">
        <v>191478.55370871429</v>
      </c>
      <c r="F68" s="2">
        <v>193630.69501264964</v>
      </c>
      <c r="G68" s="2">
        <v>183732.94908791321</v>
      </c>
      <c r="H68" s="2">
        <v>179211.4740045981</v>
      </c>
      <c r="I68" s="2">
        <v>178279.90610017398</v>
      </c>
      <c r="J68" s="2">
        <v>172974.77267392556</v>
      </c>
      <c r="K68" s="2">
        <v>166223.67699644814</v>
      </c>
      <c r="L68" s="2">
        <v>167531.51911106578</v>
      </c>
      <c r="M68" s="2">
        <v>164875.36206221164</v>
      </c>
      <c r="N68" s="2">
        <v>164880.46663764378</v>
      </c>
      <c r="O68" s="2">
        <v>155683.58856204618</v>
      </c>
      <c r="P68" s="2">
        <v>149652.15263243229</v>
      </c>
      <c r="Q68" s="2">
        <v>152365.85980161713</v>
      </c>
      <c r="R68" s="2">
        <v>160917.58083117576</v>
      </c>
      <c r="S68" s="2">
        <v>141692.40047111001</v>
      </c>
      <c r="T68" s="2">
        <v>146549.07368931573</v>
      </c>
      <c r="U68" s="2">
        <v>146706.75153517592</v>
      </c>
      <c r="V68" s="2">
        <v>151581.34798842954</v>
      </c>
      <c r="W68" s="8">
        <v>158965.15798080299</v>
      </c>
      <c r="X68" s="8">
        <v>158786.513107829</v>
      </c>
      <c r="Y68" s="8">
        <v>158479.11687352799</v>
      </c>
      <c r="Z68" s="8">
        <v>155688.37793136199</v>
      </c>
      <c r="AA68" s="8">
        <v>154349.72207613499</v>
      </c>
      <c r="AB68" s="8">
        <v>154416.75365373201</v>
      </c>
      <c r="AC68" s="8">
        <v>151300.88884065501</v>
      </c>
      <c r="AD68" s="8">
        <v>148277.87363853099</v>
      </c>
      <c r="AE68" s="8">
        <v>146057.73477882799</v>
      </c>
      <c r="AG68" s="3">
        <f>(W68-실제값!W68)^2</f>
        <v>12160036.756210722</v>
      </c>
      <c r="AH68" s="3">
        <f>(X68-실제값!X68)^2</f>
        <v>7933544.2711759964</v>
      </c>
      <c r="AI68" s="3">
        <f>(Y68-실제값!Y68)^2</f>
        <v>6113749.4104189845</v>
      </c>
      <c r="AJ68" s="3">
        <f>(Z68-실제값!Z68)^2</f>
        <v>7638572.9676228212</v>
      </c>
      <c r="AK68" s="3">
        <f>(AA68-실제값!AA68)^2</f>
        <v>30139876.986386374</v>
      </c>
      <c r="AL68" s="3">
        <f>(AB68-실제값!AB68)^2</f>
        <v>84349840.664706141</v>
      </c>
      <c r="AM68" s="3">
        <f>(AC68-실제값!AC68)^2</f>
        <v>63705137.183806598</v>
      </c>
      <c r="AN68" s="3">
        <f>(AD68-실제값!AD68)^2</f>
        <v>28133770.159591939</v>
      </c>
    </row>
    <row r="69" spans="1:40" x14ac:dyDescent="0.6">
      <c r="A69" s="1">
        <v>65</v>
      </c>
      <c r="B69" s="2">
        <v>219279.77112660278</v>
      </c>
      <c r="C69" s="2">
        <v>211670.36360996647</v>
      </c>
      <c r="D69" s="2">
        <v>208948.2702031692</v>
      </c>
      <c r="E69" s="2">
        <v>210129.27561458963</v>
      </c>
      <c r="F69" s="2">
        <v>207172.96540851021</v>
      </c>
      <c r="G69" s="2">
        <v>201523.81099204178</v>
      </c>
      <c r="H69" s="2">
        <v>193568.86766825014</v>
      </c>
      <c r="I69" s="2">
        <v>191233.25812598356</v>
      </c>
      <c r="J69" s="2">
        <v>188522.05513389219</v>
      </c>
      <c r="K69" s="2">
        <v>179845.0350654691</v>
      </c>
      <c r="L69" s="2">
        <v>176510.06611713392</v>
      </c>
      <c r="M69" s="2">
        <v>173223.02634988955</v>
      </c>
      <c r="N69" s="2">
        <v>175917.54544313066</v>
      </c>
      <c r="O69" s="2">
        <v>176263.28855278666</v>
      </c>
      <c r="P69" s="2">
        <v>162084.03660151677</v>
      </c>
      <c r="Q69" s="2">
        <v>159340.16552715917</v>
      </c>
      <c r="R69" s="2">
        <v>157677.82394032995</v>
      </c>
      <c r="S69" s="2">
        <v>170744.01430702873</v>
      </c>
      <c r="T69" s="2">
        <v>150993.83934434297</v>
      </c>
      <c r="U69" s="2">
        <v>157080.17497351352</v>
      </c>
      <c r="V69" s="2">
        <v>160515.06585036227</v>
      </c>
      <c r="W69" s="8">
        <v>164526.520544728</v>
      </c>
      <c r="X69" s="8">
        <v>168470.80197705</v>
      </c>
      <c r="Y69" s="8">
        <v>168439.06753844701</v>
      </c>
      <c r="Z69" s="8">
        <v>167536.67844669201</v>
      </c>
      <c r="AA69" s="8">
        <v>164546.68845718601</v>
      </c>
      <c r="AB69" s="8">
        <v>163223.63485894201</v>
      </c>
      <c r="AC69" s="8">
        <v>164518.77429447899</v>
      </c>
      <c r="AD69" s="8">
        <v>159426.31510348499</v>
      </c>
      <c r="AE69" s="8">
        <v>157686.88760213199</v>
      </c>
      <c r="AG69" s="3">
        <f>(W69-실제값!W69)^2</f>
        <v>2002409.0061792093</v>
      </c>
      <c r="AH69" s="3">
        <f>(X69-실제값!X69)^2</f>
        <v>10370269.214717662</v>
      </c>
      <c r="AI69" s="3">
        <f>(Y69-실제값!Y69)^2</f>
        <v>5186402.1711597461</v>
      </c>
      <c r="AJ69" s="3">
        <f>(Z69-실제값!Z69)^2</f>
        <v>3252691.7545639896</v>
      </c>
      <c r="AK69" s="3">
        <f>(AA69-실제값!AA69)^2</f>
        <v>31696538.217386939</v>
      </c>
      <c r="AL69" s="3">
        <f>(AB69-실제값!AB69)^2</f>
        <v>79246892.14528203</v>
      </c>
      <c r="AM69" s="3">
        <f>(AC69-실제값!AC69)^2</f>
        <v>40930940.693489425</v>
      </c>
      <c r="AN69" s="3">
        <f>(AD69-실제값!AD69)^2</f>
        <v>11757301.425072156</v>
      </c>
    </row>
    <row r="70" spans="1:40" x14ac:dyDescent="0.6">
      <c r="A70" s="1">
        <v>66</v>
      </c>
      <c r="B70" s="2">
        <v>235909.13439387805</v>
      </c>
      <c r="C70" s="2">
        <v>233284.69777633299</v>
      </c>
      <c r="D70" s="2">
        <v>225401.12633155126</v>
      </c>
      <c r="E70" s="2">
        <v>225965.60045482509</v>
      </c>
      <c r="F70" s="2">
        <v>224093.29637340779</v>
      </c>
      <c r="G70" s="2">
        <v>216543.01900026045</v>
      </c>
      <c r="H70" s="2">
        <v>213637.36801719529</v>
      </c>
      <c r="I70" s="2">
        <v>203463.35090793401</v>
      </c>
      <c r="J70" s="2">
        <v>201738.86163006118</v>
      </c>
      <c r="K70" s="2">
        <v>196965.45452549012</v>
      </c>
      <c r="L70" s="2">
        <v>189570.32575983924</v>
      </c>
      <c r="M70" s="2">
        <v>186073.18662675397</v>
      </c>
      <c r="N70" s="2">
        <v>184741.40455127394</v>
      </c>
      <c r="O70" s="2">
        <v>187560.04261045394</v>
      </c>
      <c r="P70" s="2">
        <v>186065.7042151904</v>
      </c>
      <c r="Q70" s="2">
        <v>170286.70476168272</v>
      </c>
      <c r="R70" s="2">
        <v>166611.91073477027</v>
      </c>
      <c r="S70" s="2">
        <v>172148.82310652192</v>
      </c>
      <c r="T70" s="2">
        <v>187316.61742506275</v>
      </c>
      <c r="U70" s="2">
        <v>163821.81359437731</v>
      </c>
      <c r="V70" s="2">
        <v>170591.27295846297</v>
      </c>
      <c r="W70" s="8">
        <v>173067.09591333501</v>
      </c>
      <c r="X70" s="8">
        <v>175048.83948267199</v>
      </c>
      <c r="Y70" s="8">
        <v>179413.23842512601</v>
      </c>
      <c r="Z70" s="8">
        <v>178764.51396698499</v>
      </c>
      <c r="AA70" s="8">
        <v>177763.862796325</v>
      </c>
      <c r="AB70" s="8">
        <v>174689.56566168301</v>
      </c>
      <c r="AC70" s="8">
        <v>174584.11178834501</v>
      </c>
      <c r="AD70" s="8">
        <v>174034.20730004201</v>
      </c>
      <c r="AE70" s="8">
        <v>170207.95950917</v>
      </c>
      <c r="AG70" s="3">
        <f>(W70-실제값!W70)^2</f>
        <v>10607411.027443746</v>
      </c>
      <c r="AH70" s="3">
        <f>(X70-실제값!X70)^2</f>
        <v>7639526.6020820802</v>
      </c>
      <c r="AI70" s="3">
        <f>(Y70-실제값!Y70)^2</f>
        <v>2303571.9961032886</v>
      </c>
      <c r="AJ70" s="3">
        <f>(Z70-실제값!Z70)^2</f>
        <v>2312631.7146528345</v>
      </c>
      <c r="AK70" s="3">
        <f>(AA70-실제값!AA70)^2</f>
        <v>33837061.969746403</v>
      </c>
      <c r="AL70" s="3">
        <f>(AB70-실제값!AB70)^2</f>
        <v>47763298.527630731</v>
      </c>
      <c r="AM70" s="3">
        <f>(AC70-실제값!AC70)^2</f>
        <v>20148944.888026129</v>
      </c>
      <c r="AN70" s="3">
        <f>(AD70-실제값!AD70)^2</f>
        <v>17908033.338309627</v>
      </c>
    </row>
    <row r="71" spans="1:40" x14ac:dyDescent="0.6">
      <c r="A71" s="1">
        <v>67</v>
      </c>
      <c r="B71" s="2">
        <v>261427.67478538345</v>
      </c>
      <c r="C71" s="2">
        <v>247860.4618709604</v>
      </c>
      <c r="D71" s="2">
        <v>249320.30802484485</v>
      </c>
      <c r="E71" s="2">
        <v>237266.68629035258</v>
      </c>
      <c r="F71" s="2">
        <v>234184.74737175065</v>
      </c>
      <c r="G71" s="2">
        <v>236106.35075577683</v>
      </c>
      <c r="H71" s="2">
        <v>231723.78431768247</v>
      </c>
      <c r="I71" s="2">
        <v>229889.48584757591</v>
      </c>
      <c r="J71" s="2">
        <v>218797.40058839653</v>
      </c>
      <c r="K71" s="2">
        <v>211651.61968674356</v>
      </c>
      <c r="L71" s="2">
        <v>210849.85692050998</v>
      </c>
      <c r="M71" s="2">
        <v>202457.84668642309</v>
      </c>
      <c r="N71" s="2">
        <v>194821.75558562274</v>
      </c>
      <c r="O71" s="2">
        <v>197048.51017744455</v>
      </c>
      <c r="P71" s="2">
        <v>195467.79780720873</v>
      </c>
      <c r="Q71" s="2">
        <v>192972.20113431173</v>
      </c>
      <c r="R71" s="2">
        <v>180207.71502573034</v>
      </c>
      <c r="S71" s="2">
        <v>181477.58728238128</v>
      </c>
      <c r="T71" s="2">
        <v>185550.5951149693</v>
      </c>
      <c r="U71" s="2">
        <v>199338.54960300936</v>
      </c>
      <c r="V71" s="2">
        <v>176257.60886101224</v>
      </c>
      <c r="W71" s="8">
        <v>183027.00001404199</v>
      </c>
      <c r="X71" s="8">
        <v>183742.82126820501</v>
      </c>
      <c r="Y71" s="8">
        <v>186020.85214096899</v>
      </c>
      <c r="Z71" s="8">
        <v>190005.214894362</v>
      </c>
      <c r="AA71" s="8">
        <v>189272.46662715901</v>
      </c>
      <c r="AB71" s="8">
        <v>188318.87411422699</v>
      </c>
      <c r="AC71" s="8">
        <v>186449.485507501</v>
      </c>
      <c r="AD71" s="8">
        <v>184287.73123820001</v>
      </c>
      <c r="AE71" s="8">
        <v>185407.38480082501</v>
      </c>
      <c r="AG71" s="3">
        <f>(W71-실제값!W71)^2</f>
        <v>4513965.9901806442</v>
      </c>
      <c r="AH71" s="3">
        <f>(X71-실제값!X71)^2</f>
        <v>130519.16356440955</v>
      </c>
      <c r="AI71" s="3">
        <f>(Y71-실제값!Y71)^2</f>
        <v>76495.804529277942</v>
      </c>
      <c r="AJ71" s="3">
        <f>(Z71-실제값!Z71)^2</f>
        <v>4036745.034920061</v>
      </c>
      <c r="AK71" s="3">
        <f>(AA71-실제값!AA71)^2</f>
        <v>19227921.011250865</v>
      </c>
      <c r="AL71" s="3">
        <f>(AB71-실제값!AB71)^2</f>
        <v>36215384.089732215</v>
      </c>
      <c r="AM71" s="3">
        <f>(AC71-실제값!AC71)^2</f>
        <v>22412279.296613898</v>
      </c>
      <c r="AN71" s="3">
        <f>(AD71-실제값!AD71)^2</f>
        <v>19642434.32958233</v>
      </c>
    </row>
    <row r="72" spans="1:40" x14ac:dyDescent="0.6">
      <c r="A72" s="1">
        <v>68</v>
      </c>
      <c r="B72" s="2">
        <v>292628.16262235033</v>
      </c>
      <c r="C72" s="2">
        <v>284267.47525985545</v>
      </c>
      <c r="D72" s="2">
        <v>275006.42032188718</v>
      </c>
      <c r="E72" s="2">
        <v>269296.69979439129</v>
      </c>
      <c r="F72" s="2">
        <v>260648.13367981708</v>
      </c>
      <c r="G72" s="2">
        <v>254491.12829963726</v>
      </c>
      <c r="H72" s="2">
        <v>249347.65325509582</v>
      </c>
      <c r="I72" s="2">
        <v>245690.41500544714</v>
      </c>
      <c r="J72" s="2">
        <v>242460.72838079152</v>
      </c>
      <c r="K72" s="2">
        <v>226794.69765828562</v>
      </c>
      <c r="L72" s="2">
        <v>223847.55550636043</v>
      </c>
      <c r="M72" s="2">
        <v>218875.79951122313</v>
      </c>
      <c r="N72" s="2">
        <v>212171.61938537576</v>
      </c>
      <c r="O72" s="2">
        <v>210592.18294575354</v>
      </c>
      <c r="P72" s="2">
        <v>208669.87729788656</v>
      </c>
      <c r="Q72" s="2">
        <v>210017.66059899403</v>
      </c>
      <c r="R72" s="2">
        <v>210540.78871263852</v>
      </c>
      <c r="S72" s="2">
        <v>194964.2846901872</v>
      </c>
      <c r="T72" s="2">
        <v>196323.83602080194</v>
      </c>
      <c r="U72" s="2">
        <v>201083.62606318993</v>
      </c>
      <c r="V72" s="2">
        <v>215727.2470685844</v>
      </c>
      <c r="W72" s="8">
        <v>191640.75429881201</v>
      </c>
      <c r="X72" s="8">
        <v>196579.30258019199</v>
      </c>
      <c r="Y72" s="8">
        <v>197532.940400992</v>
      </c>
      <c r="Z72" s="8">
        <v>199296.38419489999</v>
      </c>
      <c r="AA72" s="8">
        <v>203515.92808133399</v>
      </c>
      <c r="AB72" s="8">
        <v>202845.12119070001</v>
      </c>
      <c r="AC72" s="8">
        <v>203336.258376051</v>
      </c>
      <c r="AD72" s="8">
        <v>199103.84615070999</v>
      </c>
      <c r="AE72" s="8">
        <v>198616.619885703</v>
      </c>
      <c r="AG72" s="3">
        <f>(W72-실제값!W72)^2</f>
        <v>4473073.5793393143</v>
      </c>
      <c r="AH72" s="3">
        <f>(X72-실제값!X72)^2</f>
        <v>4865601.4738423973</v>
      </c>
      <c r="AI72" s="3">
        <f>(Y72-실제값!Y72)^2</f>
        <v>9889364.1060155723</v>
      </c>
      <c r="AJ72" s="3">
        <f>(Z72-실제값!Z72)^2</f>
        <v>4372829.2391095981</v>
      </c>
      <c r="AK72" s="3">
        <f>(AA72-실제값!AA72)^2</f>
        <v>1319191.5354219496</v>
      </c>
      <c r="AL72" s="3">
        <f>(AB72-실제값!AB72)^2</f>
        <v>14464602.132282011</v>
      </c>
      <c r="AM72" s="3">
        <f>(AC72-실제값!AC72)^2</f>
        <v>2553844.159835848</v>
      </c>
      <c r="AN72" s="3">
        <f>(AD72-실제값!AD72)^2</f>
        <v>8171243.9876308665</v>
      </c>
    </row>
    <row r="73" spans="1:40" x14ac:dyDescent="0.6">
      <c r="A73" s="1">
        <v>69</v>
      </c>
      <c r="B73" s="2">
        <v>316481.2739026745</v>
      </c>
      <c r="C73" s="2">
        <v>314028.72560987895</v>
      </c>
      <c r="D73" s="2">
        <v>300984.60334030131</v>
      </c>
      <c r="E73" s="2">
        <v>289252.63953998277</v>
      </c>
      <c r="F73" s="2">
        <v>290949.22099438886</v>
      </c>
      <c r="G73" s="2">
        <v>275997.29856419732</v>
      </c>
      <c r="H73" s="2">
        <v>274831.54241543345</v>
      </c>
      <c r="I73" s="2">
        <v>266882.87048778759</v>
      </c>
      <c r="J73" s="2">
        <v>264682.70557574887</v>
      </c>
      <c r="K73" s="2">
        <v>253019.53280411146</v>
      </c>
      <c r="L73" s="2">
        <v>240996.69816951937</v>
      </c>
      <c r="M73" s="2">
        <v>239590.77861945957</v>
      </c>
      <c r="N73" s="2">
        <v>235733.0475282183</v>
      </c>
      <c r="O73" s="2">
        <v>232319.24905855715</v>
      </c>
      <c r="P73" s="2">
        <v>221226.70566407131</v>
      </c>
      <c r="Q73" s="2">
        <v>223990.03666253286</v>
      </c>
      <c r="R73" s="2">
        <v>223652.70536578444</v>
      </c>
      <c r="S73" s="2">
        <v>224675.14577466607</v>
      </c>
      <c r="T73" s="2">
        <v>212092.75687593382</v>
      </c>
      <c r="U73" s="2">
        <v>210300.83962540593</v>
      </c>
      <c r="V73" s="2">
        <v>218108.65587774458</v>
      </c>
      <c r="W73" s="8">
        <v>233211.745441393</v>
      </c>
      <c r="X73" s="8">
        <v>205177.19605710599</v>
      </c>
      <c r="Y73" s="8">
        <v>210661.67269996001</v>
      </c>
      <c r="Z73" s="8">
        <v>210957.95590567999</v>
      </c>
      <c r="AA73" s="8">
        <v>212789.842740099</v>
      </c>
      <c r="AB73" s="8">
        <v>217417.31072618801</v>
      </c>
      <c r="AC73" s="8">
        <v>218325.33515189699</v>
      </c>
      <c r="AD73" s="8">
        <v>216447.153212645</v>
      </c>
      <c r="AE73" s="8">
        <v>213903.259708923</v>
      </c>
      <c r="AG73" s="3">
        <f>(W73-실제값!W73)^2</f>
        <v>2408285.3427923745</v>
      </c>
      <c r="AH73" s="3">
        <f>(X73-실제값!X73)^2</f>
        <v>1246437.0112101045</v>
      </c>
      <c r="AI73" s="3">
        <f>(Y73-실제값!Y73)^2</f>
        <v>1139363.2531966637</v>
      </c>
      <c r="AJ73" s="3">
        <f>(Z73-실제값!Z73)^2</f>
        <v>18213522.804892618</v>
      </c>
      <c r="AK73" s="3">
        <f>(AA73-실제값!AA73)^2</f>
        <v>9352242.9920205064</v>
      </c>
      <c r="AL73" s="3">
        <f>(AB73-실제값!AB73)^2</f>
        <v>1562121.9294928231</v>
      </c>
      <c r="AM73" s="3">
        <f>(AC73-실제값!AC73)^2</f>
        <v>844486.6219621544</v>
      </c>
      <c r="AN73" s="3">
        <f>(AD73-실제값!AD73)^2</f>
        <v>73279.409988323896</v>
      </c>
    </row>
    <row r="74" spans="1:40" x14ac:dyDescent="0.6">
      <c r="A74" s="1">
        <v>70</v>
      </c>
      <c r="B74" s="2">
        <v>344411.72560829856</v>
      </c>
      <c r="C74" s="2">
        <v>339966.21932922245</v>
      </c>
      <c r="D74" s="2">
        <v>338536.4639737212</v>
      </c>
      <c r="E74" s="2">
        <v>320740.0025567885</v>
      </c>
      <c r="F74" s="2">
        <v>306620.97908651602</v>
      </c>
      <c r="G74" s="2">
        <v>305345.77417479776</v>
      </c>
      <c r="H74" s="2">
        <v>292873.4390630186</v>
      </c>
      <c r="I74" s="2">
        <v>294474.85679514462</v>
      </c>
      <c r="J74" s="2">
        <v>283998.65029074688</v>
      </c>
      <c r="K74" s="2">
        <v>273115.08143273427</v>
      </c>
      <c r="L74" s="2">
        <v>275036.29969536368</v>
      </c>
      <c r="M74" s="2">
        <v>255956.513382187</v>
      </c>
      <c r="N74" s="2">
        <v>252616.66626142792</v>
      </c>
      <c r="O74" s="2">
        <v>255288.67012017252</v>
      </c>
      <c r="P74" s="2">
        <v>243821.4716222061</v>
      </c>
      <c r="Q74" s="2">
        <v>242031.01352850712</v>
      </c>
      <c r="R74" s="2">
        <v>243171.12819047182</v>
      </c>
      <c r="S74" s="2">
        <v>241849.54161977323</v>
      </c>
      <c r="T74" s="2">
        <v>244786.70533257289</v>
      </c>
      <c r="U74" s="2">
        <v>227967.59136937757</v>
      </c>
      <c r="V74" s="2">
        <v>229802.45230366965</v>
      </c>
      <c r="W74" s="8">
        <v>234694.967504898</v>
      </c>
      <c r="X74" s="8">
        <v>249747.02413739901</v>
      </c>
      <c r="Y74" s="8">
        <v>219930.52583426799</v>
      </c>
      <c r="Z74" s="8">
        <v>225035.27070873999</v>
      </c>
      <c r="AA74" s="8">
        <v>225297.34127629799</v>
      </c>
      <c r="AB74" s="8">
        <v>227381.58644820799</v>
      </c>
      <c r="AC74" s="8">
        <v>234068.1767974</v>
      </c>
      <c r="AD74" s="8">
        <v>232460.87584033699</v>
      </c>
      <c r="AE74" s="8">
        <v>232593.89714137799</v>
      </c>
      <c r="AG74" s="3">
        <f>(W74-실제값!W74)^2</f>
        <v>9599461.3065934256</v>
      </c>
      <c r="AH74" s="3">
        <f>(X74-실제값!X74)^2</f>
        <v>3704122.9781173719</v>
      </c>
      <c r="AI74" s="3">
        <f>(Y74-실제값!Y74)^2</f>
        <v>111016.97173489617</v>
      </c>
      <c r="AJ74" s="3">
        <f>(Z74-실제값!Z74)^2</f>
        <v>36430.120214928349</v>
      </c>
      <c r="AK74" s="3">
        <f>(AA74-실제값!AA74)^2</f>
        <v>66625603.777157314</v>
      </c>
      <c r="AL74" s="3">
        <f>(AB74-실제값!AB74)^2</f>
        <v>92784027.851258516</v>
      </c>
      <c r="AM74" s="3">
        <f>(AC74-실제값!AC74)^2</f>
        <v>717970.95093480754</v>
      </c>
      <c r="AN74" s="3">
        <f>(AD74-실제값!AD74)^2</f>
        <v>5272170.3345642639</v>
      </c>
    </row>
    <row r="75" spans="1:40" x14ac:dyDescent="0.6">
      <c r="A75" s="1">
        <v>71</v>
      </c>
      <c r="B75" s="2">
        <v>377759.1971464394</v>
      </c>
      <c r="C75" s="2">
        <v>371348.21604353207</v>
      </c>
      <c r="D75" s="2">
        <v>360702.53899307118</v>
      </c>
      <c r="E75" s="2">
        <v>363667.37813846889</v>
      </c>
      <c r="F75" s="2">
        <v>350283.4703630911</v>
      </c>
      <c r="G75" s="2">
        <v>334066.74285101966</v>
      </c>
      <c r="H75" s="2">
        <v>324944.1965527971</v>
      </c>
      <c r="I75" s="2">
        <v>317197.17151390132</v>
      </c>
      <c r="J75" s="2">
        <v>303866.10643383343</v>
      </c>
      <c r="K75" s="2">
        <v>293447.25570109044</v>
      </c>
      <c r="L75" s="2">
        <v>292969.25526602578</v>
      </c>
      <c r="M75" s="2">
        <v>283825.66152129247</v>
      </c>
      <c r="N75" s="2">
        <v>270546.48166363395</v>
      </c>
      <c r="O75" s="2">
        <v>270278.15680915362</v>
      </c>
      <c r="P75" s="2">
        <v>264958.70995576167</v>
      </c>
      <c r="Q75" s="2">
        <v>257896.36838586885</v>
      </c>
      <c r="R75" s="2">
        <v>257944.25379365729</v>
      </c>
      <c r="S75" s="2">
        <v>258534.65564074813</v>
      </c>
      <c r="T75" s="2">
        <v>265915.4903513894</v>
      </c>
      <c r="U75" s="2">
        <v>264291.58569213725</v>
      </c>
      <c r="V75" s="2">
        <v>251519.3381653621</v>
      </c>
      <c r="W75" s="8">
        <v>247437.22924670301</v>
      </c>
      <c r="X75" s="8">
        <v>250726.54340262301</v>
      </c>
      <c r="Y75" s="8">
        <v>267056.63818812999</v>
      </c>
      <c r="Z75" s="8">
        <v>234367.404238699</v>
      </c>
      <c r="AA75" s="8">
        <v>239749.31976777001</v>
      </c>
      <c r="AB75" s="8">
        <v>240163.55233262401</v>
      </c>
      <c r="AC75" s="8">
        <v>244202.540914123</v>
      </c>
      <c r="AD75" s="8">
        <v>248619.24313659401</v>
      </c>
      <c r="AE75" s="8">
        <v>249197.07500091501</v>
      </c>
      <c r="AG75" s="3">
        <f>(W75-실제값!W75)^2</f>
        <v>6726390.573553131</v>
      </c>
      <c r="AH75" s="3">
        <f>(X75-실제값!X75)^2</f>
        <v>11454426.916542368</v>
      </c>
      <c r="AI75" s="3">
        <f>(Y75-실제값!Y75)^2</f>
        <v>35835489.034359582</v>
      </c>
      <c r="AJ75" s="3">
        <f>(Z75-실제값!Z75)^2</f>
        <v>943584.90514584503</v>
      </c>
      <c r="AK75" s="3">
        <f>(AA75-실제값!AA75)^2</f>
        <v>54804462.707912058</v>
      </c>
      <c r="AL75" s="3">
        <f>(AB75-실제값!AB75)^2</f>
        <v>75856727.644722372</v>
      </c>
      <c r="AM75" s="3">
        <f>(AC75-실제값!AC75)^2</f>
        <v>96465566.533598855</v>
      </c>
      <c r="AN75" s="3">
        <f>(AD75-실제값!AD75)^2</f>
        <v>1788605.9563117477</v>
      </c>
    </row>
    <row r="76" spans="1:40" x14ac:dyDescent="0.6">
      <c r="A76" s="1">
        <v>72</v>
      </c>
      <c r="B76" s="2">
        <v>396335.86089576263</v>
      </c>
      <c r="C76" s="2">
        <v>398947.91102320241</v>
      </c>
      <c r="D76" s="2">
        <v>393648.85139483825</v>
      </c>
      <c r="E76" s="2">
        <v>388749.36665192782</v>
      </c>
      <c r="F76" s="2">
        <v>392149.47966115049</v>
      </c>
      <c r="G76" s="2">
        <v>375347.66874518484</v>
      </c>
      <c r="H76" s="2">
        <v>355319.69629333558</v>
      </c>
      <c r="I76" s="2">
        <v>344897.86876140698</v>
      </c>
      <c r="J76" s="2">
        <v>336249.11492297886</v>
      </c>
      <c r="K76" s="2">
        <v>318513.72825115058</v>
      </c>
      <c r="L76" s="2">
        <v>319520.51646987314</v>
      </c>
      <c r="M76" s="2">
        <v>305857.99465374852</v>
      </c>
      <c r="N76" s="2">
        <v>303911.74226876575</v>
      </c>
      <c r="O76" s="2">
        <v>296642.92110008228</v>
      </c>
      <c r="P76" s="2">
        <v>287735.79277912737</v>
      </c>
      <c r="Q76" s="2">
        <v>289055.88567027304</v>
      </c>
      <c r="R76" s="2">
        <v>282249.39402506343</v>
      </c>
      <c r="S76" s="2">
        <v>278277.63751375797</v>
      </c>
      <c r="T76" s="2">
        <v>281440.23572797858</v>
      </c>
      <c r="U76" s="2">
        <v>287202.12161409768</v>
      </c>
      <c r="V76" s="2">
        <v>287962.25075819565</v>
      </c>
      <c r="W76" s="8">
        <v>267835.12894544902</v>
      </c>
      <c r="X76" s="8">
        <v>264946.65491155599</v>
      </c>
      <c r="Y76" s="8">
        <v>268720.147742284</v>
      </c>
      <c r="Z76" s="8">
        <v>285240.99038990599</v>
      </c>
      <c r="AA76" s="8">
        <v>250265.42934739799</v>
      </c>
      <c r="AB76" s="8">
        <v>256156.43851296799</v>
      </c>
      <c r="AC76" s="8">
        <v>258522.796777223</v>
      </c>
      <c r="AD76" s="8">
        <v>259979.68115343401</v>
      </c>
      <c r="AE76" s="8">
        <v>267131.23460190598</v>
      </c>
      <c r="AG76" s="3">
        <f>(W76-실제값!W76)^2</f>
        <v>327311.99354943458</v>
      </c>
      <c r="AH76" s="3">
        <f>(X76-실제값!X76)^2</f>
        <v>10175939.926765155</v>
      </c>
      <c r="AI76" s="3">
        <f>(Y76-실제값!Y76)^2</f>
        <v>31926853.157004014</v>
      </c>
      <c r="AJ76" s="3">
        <f>(Z76-실제값!Z76)^2</f>
        <v>35903098.171441816</v>
      </c>
      <c r="AK76" s="3">
        <f>(AA76-실제값!AA76)^2</f>
        <v>101766328.4482363</v>
      </c>
      <c r="AL76" s="3">
        <f>(AB76-실제값!AB76)^2</f>
        <v>115160129.37272584</v>
      </c>
      <c r="AM76" s="3">
        <f>(AC76-실제값!AC76)^2</f>
        <v>107442607.34589539</v>
      </c>
      <c r="AN76" s="3">
        <f>(AD76-실제값!AD76)^2</f>
        <v>73351406.286603227</v>
      </c>
    </row>
    <row r="77" spans="1:40" x14ac:dyDescent="0.6">
      <c r="A77" s="1">
        <v>73</v>
      </c>
      <c r="B77" s="2">
        <v>433798.58750424493</v>
      </c>
      <c r="C77" s="2">
        <v>421005.34631656081</v>
      </c>
      <c r="D77" s="2">
        <v>422686.83068617643</v>
      </c>
      <c r="E77" s="2">
        <v>414485.22545910452</v>
      </c>
      <c r="F77" s="2">
        <v>413671.26296817913</v>
      </c>
      <c r="G77" s="2">
        <v>403172.32840437797</v>
      </c>
      <c r="H77" s="2">
        <v>394987.35210488085</v>
      </c>
      <c r="I77" s="2">
        <v>381711.90951310599</v>
      </c>
      <c r="J77" s="2">
        <v>371682.96312805428</v>
      </c>
      <c r="K77" s="2">
        <v>347304.75347118697</v>
      </c>
      <c r="L77" s="2">
        <v>353857.41127564874</v>
      </c>
      <c r="M77" s="2">
        <v>334484.21110540058</v>
      </c>
      <c r="N77" s="2">
        <v>328505.11719678459</v>
      </c>
      <c r="O77" s="2">
        <v>332840.83012127667</v>
      </c>
      <c r="P77" s="2">
        <v>310160.41900473076</v>
      </c>
      <c r="Q77" s="2">
        <v>309294.06549077196</v>
      </c>
      <c r="R77" s="2">
        <v>313028.50126096437</v>
      </c>
      <c r="S77" s="2">
        <v>301604.48468533822</v>
      </c>
      <c r="T77" s="2">
        <v>302702.39854440914</v>
      </c>
      <c r="U77" s="2">
        <v>306130.78693650296</v>
      </c>
      <c r="V77" s="2">
        <v>312368.16526361997</v>
      </c>
      <c r="W77" s="8">
        <v>308841.99869209999</v>
      </c>
      <c r="X77" s="8">
        <v>285823.40818893199</v>
      </c>
      <c r="Y77" s="8">
        <v>283005.72144441702</v>
      </c>
      <c r="Z77" s="8">
        <v>286052.43326253298</v>
      </c>
      <c r="AA77" s="8">
        <v>303565.52357421402</v>
      </c>
      <c r="AB77" s="8">
        <v>266492.88197803003</v>
      </c>
      <c r="AC77" s="8">
        <v>274810.85414180602</v>
      </c>
      <c r="AD77" s="8">
        <v>274299.44738230499</v>
      </c>
      <c r="AE77" s="8">
        <v>278398.05501114798</v>
      </c>
      <c r="AG77" s="3">
        <f>(W77-실제값!W77)^2</f>
        <v>3293148.2535654102</v>
      </c>
      <c r="AH77" s="3">
        <f>(X77-실제값!X77)^2</f>
        <v>37165840.993415289</v>
      </c>
      <c r="AI77" s="3">
        <f>(Y77-실제값!Y77)^2</f>
        <v>74745163.198082298</v>
      </c>
      <c r="AJ77" s="3">
        <f>(Z77-실제값!Z77)^2</f>
        <v>57315512.084592797</v>
      </c>
      <c r="AK77" s="3">
        <f>(AA77-실제값!AA77)^2</f>
        <v>261870474.31654033</v>
      </c>
      <c r="AL77" s="3">
        <f>(AB77-실제값!AB77)^2</f>
        <v>107677067.48987803</v>
      </c>
      <c r="AM77" s="3">
        <f>(AC77-실제값!AC77)^2</f>
        <v>221078177.30018234</v>
      </c>
      <c r="AN77" s="3">
        <f>(AD77-실제값!AD77)^2</f>
        <v>159990979.55321792</v>
      </c>
    </row>
    <row r="78" spans="1:40" x14ac:dyDescent="0.6">
      <c r="A78" s="1">
        <v>74</v>
      </c>
      <c r="B78" s="2">
        <v>480336.36509771581</v>
      </c>
      <c r="C78" s="2">
        <v>459664.47304336395</v>
      </c>
      <c r="D78" s="2">
        <v>446813.89810274035</v>
      </c>
      <c r="E78" s="2">
        <v>455486.08250445785</v>
      </c>
      <c r="F78" s="2">
        <v>446281.61283269676</v>
      </c>
      <c r="G78" s="2">
        <v>433028.19427386514</v>
      </c>
      <c r="H78" s="2">
        <v>427387.45579113567</v>
      </c>
      <c r="I78" s="2">
        <v>418674.09345069813</v>
      </c>
      <c r="J78" s="2">
        <v>399443.96521466173</v>
      </c>
      <c r="K78" s="2">
        <v>383943.0366640751</v>
      </c>
      <c r="L78" s="2">
        <v>375800.18599225843</v>
      </c>
      <c r="M78" s="2">
        <v>366334.07751381822</v>
      </c>
      <c r="N78" s="2">
        <v>355618.47920299351</v>
      </c>
      <c r="O78" s="2">
        <v>356380.82931698929</v>
      </c>
      <c r="P78" s="2">
        <v>348020.85318502615</v>
      </c>
      <c r="Q78" s="2">
        <v>337788.4922005444</v>
      </c>
      <c r="R78" s="2">
        <v>334084.15401930548</v>
      </c>
      <c r="S78" s="2">
        <v>333729.97319780738</v>
      </c>
      <c r="T78" s="2">
        <v>330634.49958258052</v>
      </c>
      <c r="U78" s="2">
        <v>328020.40013333323</v>
      </c>
      <c r="V78" s="2">
        <v>333014.83670849964</v>
      </c>
      <c r="W78" s="8">
        <v>331482.52639756602</v>
      </c>
      <c r="X78" s="8">
        <v>329020.25615649798</v>
      </c>
      <c r="Y78" s="8">
        <v>304782.898349664</v>
      </c>
      <c r="Z78" s="8">
        <v>300743.78322338499</v>
      </c>
      <c r="AA78" s="8">
        <v>303908.035656814</v>
      </c>
      <c r="AB78" s="8">
        <v>322695.73406976199</v>
      </c>
      <c r="AC78" s="8">
        <v>285410.69648542401</v>
      </c>
      <c r="AD78" s="8">
        <v>291082.43231466599</v>
      </c>
      <c r="AE78" s="8">
        <v>293229.56016361102</v>
      </c>
      <c r="AG78" s="3">
        <f>(W78-실제값!W78)^2</f>
        <v>35415154.769344687</v>
      </c>
      <c r="AH78" s="3">
        <f>(X78-실제값!X78)^2</f>
        <v>149040383.90561312</v>
      </c>
      <c r="AI78" s="3">
        <f>(Y78-실제값!Y78)^2</f>
        <v>142220013.55398679</v>
      </c>
      <c r="AJ78" s="3">
        <f>(Z78-실제값!Z78)^2</f>
        <v>117311507.19917633</v>
      </c>
      <c r="AK78" s="3">
        <f>(AA78-실제값!AA78)^2</f>
        <v>919848320.42520308</v>
      </c>
      <c r="AL78" s="3">
        <f>(AB78-실제값!AB78)^2</f>
        <v>777323061.56965411</v>
      </c>
      <c r="AM78" s="3">
        <f>(AC78-실제값!AC78)^2</f>
        <v>216673747.82318178</v>
      </c>
      <c r="AN78" s="3">
        <f>(AD78-실제값!AD78)^2</f>
        <v>424075332.47212029</v>
      </c>
    </row>
    <row r="79" spans="1:40" x14ac:dyDescent="0.6">
      <c r="A79" s="1">
        <v>75</v>
      </c>
      <c r="B79" s="2">
        <v>532144.55469575385</v>
      </c>
      <c r="C79" s="2">
        <v>509527.29658479779</v>
      </c>
      <c r="D79" s="2">
        <v>493591.37314254121</v>
      </c>
      <c r="E79" s="2">
        <v>484604.64712556452</v>
      </c>
      <c r="F79" s="2">
        <v>491946.29652078147</v>
      </c>
      <c r="G79" s="2">
        <v>476568.54879663908</v>
      </c>
      <c r="H79" s="2">
        <v>465265.77133409609</v>
      </c>
      <c r="I79" s="2">
        <v>461197.23541344277</v>
      </c>
      <c r="J79" s="2">
        <v>453052.42868382903</v>
      </c>
      <c r="K79" s="2">
        <v>425522.92535773414</v>
      </c>
      <c r="L79" s="2">
        <v>419521.22598337167</v>
      </c>
      <c r="M79" s="2">
        <v>400114.49741940474</v>
      </c>
      <c r="N79" s="2">
        <v>396273.08122428023</v>
      </c>
      <c r="O79" s="2">
        <v>394348.10821517563</v>
      </c>
      <c r="P79" s="2">
        <v>378232.18532627367</v>
      </c>
      <c r="Q79" s="2">
        <v>384371.87438504718</v>
      </c>
      <c r="R79" s="2">
        <v>366061.81632374111</v>
      </c>
      <c r="S79" s="2">
        <v>360420.58935627161</v>
      </c>
      <c r="T79" s="2">
        <v>365390.64806975372</v>
      </c>
      <c r="U79" s="2">
        <v>360980.17341840576</v>
      </c>
      <c r="V79" s="2">
        <v>362185.52207084588</v>
      </c>
      <c r="W79" s="8">
        <v>356171.77351983002</v>
      </c>
      <c r="X79" s="8">
        <v>357259.97709302098</v>
      </c>
      <c r="Y79" s="8">
        <v>354938.31351906701</v>
      </c>
      <c r="Z79" s="8">
        <v>327664.56824109203</v>
      </c>
      <c r="AA79" s="8">
        <v>323244.124663072</v>
      </c>
      <c r="AB79" s="8">
        <v>326828.86463082797</v>
      </c>
      <c r="AC79" s="8">
        <v>349635.321405917</v>
      </c>
      <c r="AD79" s="8">
        <v>305836.84352439101</v>
      </c>
      <c r="AE79" s="8">
        <v>314801.11045835097</v>
      </c>
      <c r="AG79" s="3">
        <f>(W79-실제값!W79)^2</f>
        <v>85408264.687413976</v>
      </c>
      <c r="AH79" s="3">
        <f>(X79-실제값!X79)^2</f>
        <v>47386976.063116066</v>
      </c>
      <c r="AI79" s="3">
        <f>(Y79-실제값!Y79)^2</f>
        <v>230964520.78403217</v>
      </c>
      <c r="AJ79" s="3">
        <f>(Z79-실제값!Z79)^2</f>
        <v>136515154.48793706</v>
      </c>
      <c r="AK79" s="3">
        <f>(AA79-실제값!AA79)^2</f>
        <v>647113674.05199301</v>
      </c>
      <c r="AL79" s="3">
        <f>(AB79-실제값!AB79)^2</f>
        <v>1494072506.6776619</v>
      </c>
      <c r="AM79" s="3">
        <f>(AC79-실제값!AC79)^2</f>
        <v>1102290995.390908</v>
      </c>
      <c r="AN79" s="3">
        <f>(AD79-실제값!AD79)^2</f>
        <v>348797146.0859127</v>
      </c>
    </row>
    <row r="80" spans="1:40" x14ac:dyDescent="0.6">
      <c r="A80" s="1">
        <v>76</v>
      </c>
      <c r="B80" s="2">
        <v>560656.16365169326</v>
      </c>
      <c r="C80" s="2">
        <v>575107.96165233944</v>
      </c>
      <c r="D80" s="2">
        <v>549804.22452846041</v>
      </c>
      <c r="E80" s="2">
        <v>535990.51708365662</v>
      </c>
      <c r="F80" s="2">
        <v>524412.77473152988</v>
      </c>
      <c r="G80" s="2">
        <v>522355.50693634868</v>
      </c>
      <c r="H80" s="2">
        <v>512752.99873945606</v>
      </c>
      <c r="I80" s="2">
        <v>499213.94559589319</v>
      </c>
      <c r="J80" s="2">
        <v>493332.0745069242</v>
      </c>
      <c r="K80" s="2">
        <v>464394.61232136085</v>
      </c>
      <c r="L80" s="2">
        <v>448741.62682611565</v>
      </c>
      <c r="M80" s="2">
        <v>446783.34283555381</v>
      </c>
      <c r="N80" s="2">
        <v>422540.36350320274</v>
      </c>
      <c r="O80" s="2">
        <v>422193.65089633898</v>
      </c>
      <c r="P80" s="2">
        <v>406151.31925539277</v>
      </c>
      <c r="Q80" s="2">
        <v>409840.55601589882</v>
      </c>
      <c r="R80" s="2">
        <v>415900.0147443302</v>
      </c>
      <c r="S80" s="2">
        <v>393951.97461821715</v>
      </c>
      <c r="T80" s="2">
        <v>395691.79953633365</v>
      </c>
      <c r="U80" s="2">
        <v>397551.48879546026</v>
      </c>
      <c r="V80" s="2">
        <v>394694.86621944734</v>
      </c>
      <c r="W80" s="8">
        <v>382569.78338512097</v>
      </c>
      <c r="X80" s="8">
        <v>381630.91279238003</v>
      </c>
      <c r="Y80" s="8">
        <v>383155.38417692302</v>
      </c>
      <c r="Z80" s="8">
        <v>379360.48333622603</v>
      </c>
      <c r="AA80" s="8">
        <v>350125.53413950698</v>
      </c>
      <c r="AB80" s="8">
        <v>345596.37862588099</v>
      </c>
      <c r="AC80" s="8">
        <v>352048.74672604399</v>
      </c>
      <c r="AD80" s="8">
        <v>372473.32769344898</v>
      </c>
      <c r="AE80" s="8">
        <v>328829.20656581898</v>
      </c>
      <c r="AG80" s="3">
        <f>(W80-실제값!W80)^2</f>
        <v>61568752.928536415</v>
      </c>
      <c r="AH80" s="3">
        <f>(X80-실제값!X80)^2</f>
        <v>122849705.69849986</v>
      </c>
      <c r="AI80" s="3">
        <f>(Y80-실제값!Y80)^2</f>
        <v>272387894.1748156</v>
      </c>
      <c r="AJ80" s="3">
        <f>(Z80-실제값!Z80)^2</f>
        <v>257688452.49784198</v>
      </c>
      <c r="AK80" s="3">
        <f>(AA80-실제값!AA80)^2</f>
        <v>1008952989.5797622</v>
      </c>
      <c r="AL80" s="3">
        <f>(AB80-실제값!AB80)^2</f>
        <v>1262423392.0361543</v>
      </c>
      <c r="AM80" s="3">
        <f>(AC80-실제값!AC80)^2</f>
        <v>1995721288.1563189</v>
      </c>
      <c r="AN80" s="3">
        <f>(AD80-실제값!AD80)^2</f>
        <v>1226226051.0703292</v>
      </c>
    </row>
    <row r="81" spans="1:40" x14ac:dyDescent="0.6">
      <c r="A81" s="1">
        <v>77</v>
      </c>
      <c r="B81" s="2">
        <v>629432.82494567847</v>
      </c>
      <c r="C81" s="2">
        <v>603298.29289462918</v>
      </c>
      <c r="D81" s="2">
        <v>618472.73778075492</v>
      </c>
      <c r="E81" s="2">
        <v>590088.33284891932</v>
      </c>
      <c r="F81" s="2">
        <v>582009.27307864442</v>
      </c>
      <c r="G81" s="2">
        <v>564467.65657481668</v>
      </c>
      <c r="H81" s="2">
        <v>563065.29364075069</v>
      </c>
      <c r="I81" s="2">
        <v>550352.23817896005</v>
      </c>
      <c r="J81" s="2">
        <v>530151.85182000301</v>
      </c>
      <c r="K81" s="2">
        <v>514996.57449046837</v>
      </c>
      <c r="L81" s="2">
        <v>510383.76510816906</v>
      </c>
      <c r="M81" s="2">
        <v>483586.98812452401</v>
      </c>
      <c r="N81" s="2">
        <v>472654.71515739447</v>
      </c>
      <c r="O81" s="2">
        <v>465478.77280929446</v>
      </c>
      <c r="P81" s="2">
        <v>452202.21052964573</v>
      </c>
      <c r="Q81" s="2">
        <v>448625.51338297396</v>
      </c>
      <c r="R81" s="2">
        <v>441200.17035840161</v>
      </c>
      <c r="S81" s="2">
        <v>448251.86616033624</v>
      </c>
      <c r="T81" s="2">
        <v>438899.16755830433</v>
      </c>
      <c r="U81" s="2">
        <v>434078.7033859574</v>
      </c>
      <c r="V81" s="2">
        <v>438945.93324176082</v>
      </c>
      <c r="W81" s="8">
        <v>419769.84764749499</v>
      </c>
      <c r="X81" s="8">
        <v>412973.34850587702</v>
      </c>
      <c r="Y81" s="8">
        <v>412345.65775945602</v>
      </c>
      <c r="Z81" s="8">
        <v>412573.61842173198</v>
      </c>
      <c r="AA81" s="8">
        <v>408388.68920079898</v>
      </c>
      <c r="AB81" s="8">
        <v>377128.74888611201</v>
      </c>
      <c r="AC81" s="8">
        <v>375041.12533478398</v>
      </c>
      <c r="AD81" s="8">
        <v>377841.79361716</v>
      </c>
      <c r="AE81" s="8">
        <v>403462.40549719799</v>
      </c>
      <c r="AG81" s="3">
        <f>(W81-실제값!W81)^2</f>
        <v>64917167.929600932</v>
      </c>
      <c r="AH81" s="3">
        <f>(X81-실제값!X81)^2</f>
        <v>206867896.77830353</v>
      </c>
      <c r="AI81" s="3">
        <f>(Y81-실제값!Y81)^2</f>
        <v>449988271.35408825</v>
      </c>
      <c r="AJ81" s="3">
        <f>(Z81-실제값!Z81)^2</f>
        <v>290581813.75598764</v>
      </c>
      <c r="AK81" s="3">
        <f>(AA81-실제값!AA81)^2</f>
        <v>1966411902.3835757</v>
      </c>
      <c r="AL81" s="3">
        <f>(AB81-실제값!AB81)^2</f>
        <v>1159099234.9935141</v>
      </c>
      <c r="AM81" s="3">
        <f>(AC81-실제값!AC81)^2</f>
        <v>2082826928.4633689</v>
      </c>
      <c r="AN81" s="3">
        <f>(AD81-실제값!AD81)^2</f>
        <v>2452730712.7617636</v>
      </c>
    </row>
    <row r="82" spans="1:40" x14ac:dyDescent="0.6">
      <c r="A82" s="1">
        <v>78</v>
      </c>
      <c r="B82" s="2">
        <v>669864.56047386245</v>
      </c>
      <c r="C82" s="2">
        <v>678092.77151518024</v>
      </c>
      <c r="D82" s="2">
        <v>648743.06592183921</v>
      </c>
      <c r="E82" s="2">
        <v>667705.52128284064</v>
      </c>
      <c r="F82" s="2">
        <v>652155.41782510816</v>
      </c>
      <c r="G82" s="2">
        <v>625035.21566092595</v>
      </c>
      <c r="H82" s="2">
        <v>605732.73889718938</v>
      </c>
      <c r="I82" s="2">
        <v>605747.60792856524</v>
      </c>
      <c r="J82" s="2">
        <v>585952.73656360584</v>
      </c>
      <c r="K82" s="2">
        <v>562018.53211605409</v>
      </c>
      <c r="L82" s="2">
        <v>560159.02014623606</v>
      </c>
      <c r="M82" s="2">
        <v>533633.70612274727</v>
      </c>
      <c r="N82" s="2">
        <v>514846.08505966363</v>
      </c>
      <c r="O82" s="2">
        <v>518328.94259380875</v>
      </c>
      <c r="P82" s="2">
        <v>501609.02747962053</v>
      </c>
      <c r="Q82" s="2">
        <v>492481.04105418478</v>
      </c>
      <c r="R82" s="2">
        <v>485682.65245025588</v>
      </c>
      <c r="S82" s="2">
        <v>477212.61780246097</v>
      </c>
      <c r="T82" s="2">
        <v>492551.0359241711</v>
      </c>
      <c r="U82" s="2">
        <v>472298.34833829058</v>
      </c>
      <c r="V82" s="2">
        <v>474998.41025330621</v>
      </c>
      <c r="W82" s="8">
        <v>466459.59834341903</v>
      </c>
      <c r="X82" s="8">
        <v>451798.43554845802</v>
      </c>
      <c r="Y82" s="8">
        <v>444899.61256339098</v>
      </c>
      <c r="Z82" s="8">
        <v>442700.55847151601</v>
      </c>
      <c r="AA82" s="8">
        <v>442838.31780350098</v>
      </c>
      <c r="AB82" s="8">
        <v>438592.98814644403</v>
      </c>
      <c r="AC82" s="8">
        <v>408057.60238192399</v>
      </c>
      <c r="AD82" s="8">
        <v>401336.08302098297</v>
      </c>
      <c r="AE82" s="8">
        <v>408075.02107250498</v>
      </c>
      <c r="AG82" s="3">
        <f>(W82-실제값!W82)^2</f>
        <v>7473238.6780446619</v>
      </c>
      <c r="AH82" s="3">
        <f>(X82-실제값!X82)^2</f>
        <v>262574921.56237257</v>
      </c>
      <c r="AI82" s="3">
        <f>(Y82-실제값!Y82)^2</f>
        <v>224572923.02597791</v>
      </c>
      <c r="AJ82" s="3">
        <f>(Z82-실제값!Z82)^2</f>
        <v>361468481.62382239</v>
      </c>
      <c r="AK82" s="3">
        <f>(AA82-실제값!AA82)^2</f>
        <v>2853559430.1435671</v>
      </c>
      <c r="AL82" s="3">
        <f>(AB82-실제값!AB82)^2</f>
        <v>2626922642.1778874</v>
      </c>
      <c r="AM82" s="3">
        <f>(AC82-실제값!AC82)^2</f>
        <v>2601669619.6126752</v>
      </c>
      <c r="AN82" s="3">
        <f>(AD82-실제값!AD82)^2</f>
        <v>2665410874.6289616</v>
      </c>
    </row>
    <row r="83" spans="1:40" x14ac:dyDescent="0.6">
      <c r="A83" s="1">
        <v>79</v>
      </c>
      <c r="B83" s="2">
        <v>720847.21508493263</v>
      </c>
      <c r="C83" s="2">
        <v>722739.95938732382</v>
      </c>
      <c r="D83" s="2">
        <v>728461.52855807648</v>
      </c>
      <c r="E83" s="2">
        <v>706657.97659498185</v>
      </c>
      <c r="F83" s="2">
        <v>729096.9246191734</v>
      </c>
      <c r="G83" s="2">
        <v>709484.51504422643</v>
      </c>
      <c r="H83" s="2">
        <v>680303.81385855156</v>
      </c>
      <c r="I83" s="2">
        <v>660836.38757994084</v>
      </c>
      <c r="J83" s="2">
        <v>653067.51282466587</v>
      </c>
      <c r="K83" s="2">
        <v>616858.46714544937</v>
      </c>
      <c r="L83" s="2">
        <v>613624.47532522993</v>
      </c>
      <c r="M83" s="2">
        <v>593977.25627153146</v>
      </c>
      <c r="N83" s="2">
        <v>571520.92791218089</v>
      </c>
      <c r="O83" s="2">
        <v>573107.35142686497</v>
      </c>
      <c r="P83" s="2">
        <v>542578.82507470238</v>
      </c>
      <c r="Q83" s="2">
        <v>535420.90048588731</v>
      </c>
      <c r="R83" s="2">
        <v>533253.23603315104</v>
      </c>
      <c r="S83" s="2">
        <v>530560.53346338042</v>
      </c>
      <c r="T83" s="2">
        <v>524197.47480363806</v>
      </c>
      <c r="U83" s="2">
        <v>529252.35867072712</v>
      </c>
      <c r="V83" s="2">
        <v>519574.10815479088</v>
      </c>
      <c r="W83" s="8">
        <v>507506.81073321</v>
      </c>
      <c r="X83" s="8">
        <v>503498.988551719</v>
      </c>
      <c r="Y83" s="8">
        <v>488130.349364236</v>
      </c>
      <c r="Z83" s="8">
        <v>479028.94623281399</v>
      </c>
      <c r="AA83" s="8">
        <v>476546.07138837001</v>
      </c>
      <c r="AB83" s="8">
        <v>476962.52384417801</v>
      </c>
      <c r="AC83" s="8">
        <v>475931.66749313299</v>
      </c>
      <c r="AD83" s="8">
        <v>437927.15267578501</v>
      </c>
      <c r="AE83" s="8">
        <v>434699.67019358801</v>
      </c>
      <c r="AG83" s="3">
        <f>(W83-실제값!W83)^2</f>
        <v>90606142.466597661</v>
      </c>
      <c r="AH83" s="3">
        <f>(X83-실제값!X83)^2</f>
        <v>560177527.74158919</v>
      </c>
      <c r="AI83" s="3">
        <f>(Y83-실제값!Y83)^2</f>
        <v>559887784.08851671</v>
      </c>
      <c r="AJ83" s="3">
        <f>(Z83-실제값!Z83)^2</f>
        <v>509659897.88672155</v>
      </c>
      <c r="AK83" s="3">
        <f>(AA83-실제값!AA83)^2</f>
        <v>2439971825.9706597</v>
      </c>
      <c r="AL83" s="3">
        <f>(AB83-실제값!AB83)^2</f>
        <v>4211476069.6903281</v>
      </c>
      <c r="AM83" s="3">
        <f>(AC83-실제값!AC83)^2</f>
        <v>3757097796.8853412</v>
      </c>
      <c r="AN83" s="3">
        <f>(AD83-실제값!AD83)^2</f>
        <v>4321145194.8466892</v>
      </c>
    </row>
    <row r="84" spans="1:40" x14ac:dyDescent="0.6">
      <c r="A84" s="1">
        <v>80</v>
      </c>
      <c r="B84" s="2">
        <v>847427.997128324</v>
      </c>
      <c r="C84" s="2">
        <v>839816.76191284123</v>
      </c>
      <c r="D84" s="2">
        <v>826207.71136646578</v>
      </c>
      <c r="E84" s="2">
        <v>830346.75509200373</v>
      </c>
      <c r="F84" s="2">
        <v>795609.19490016357</v>
      </c>
      <c r="G84" s="2">
        <v>843393.6724654882</v>
      </c>
      <c r="H84" s="2">
        <v>778656.66737226921</v>
      </c>
      <c r="I84" s="2">
        <v>753228.63531197573</v>
      </c>
      <c r="J84" s="2">
        <v>749244.67120134551</v>
      </c>
      <c r="K84" s="2">
        <v>725291.16719736077</v>
      </c>
      <c r="L84" s="2">
        <v>706618.46694209357</v>
      </c>
      <c r="M84" s="2">
        <v>690469.80056445254</v>
      </c>
      <c r="N84" s="2">
        <v>675066.75320074474</v>
      </c>
      <c r="O84" s="2">
        <v>655497.82190864231</v>
      </c>
      <c r="P84" s="2">
        <v>624890.3039483896</v>
      </c>
      <c r="Q84" s="2">
        <v>634838.56278055231</v>
      </c>
      <c r="R84" s="2">
        <v>603549.17018995585</v>
      </c>
      <c r="S84" s="2">
        <v>598056.06007240585</v>
      </c>
      <c r="T84" s="2">
        <v>585372.38581165508</v>
      </c>
      <c r="U84" s="2">
        <v>584816.50164808182</v>
      </c>
      <c r="V84" s="2">
        <v>593235.41003003309</v>
      </c>
      <c r="W84" s="8">
        <v>581060.94786686206</v>
      </c>
      <c r="X84" s="8">
        <v>573347.89971918997</v>
      </c>
      <c r="Y84" s="8">
        <v>569352.81595737301</v>
      </c>
      <c r="Z84" s="8">
        <v>550081.85934275598</v>
      </c>
      <c r="AA84" s="8">
        <v>539694.96158321598</v>
      </c>
      <c r="AB84" s="8">
        <v>537199.67422515806</v>
      </c>
      <c r="AC84" s="8">
        <v>541700.15258343099</v>
      </c>
      <c r="AD84" s="8">
        <v>534585.02064260503</v>
      </c>
      <c r="AE84" s="8">
        <v>496449.13584489201</v>
      </c>
      <c r="AG84" s="3">
        <f>(W84-실제값!W84)^2</f>
        <v>159826936.13102746</v>
      </c>
      <c r="AH84" s="3">
        <f>(X84-실제값!X84)^2</f>
        <v>1720189.3067434852</v>
      </c>
      <c r="AI84" s="3">
        <f>(Y84-실제값!Y84)^2</f>
        <v>7839812.237684994</v>
      </c>
      <c r="AJ84" s="3">
        <f>(Z84-실제값!Z84)^2</f>
        <v>18312483.149860442</v>
      </c>
      <c r="AK84" s="3">
        <f>(AA84-실제값!AA84)^2</f>
        <v>1419270320.3648529</v>
      </c>
      <c r="AL84" s="3">
        <f>(AB84-실제값!AB84)^2</f>
        <v>2130514069.6047897</v>
      </c>
      <c r="AM84" s="3">
        <f>(AC84-실제값!AC84)^2</f>
        <v>3039544453.8433723</v>
      </c>
      <c r="AN84" s="3">
        <f>(AD84-실제값!AD84)^2</f>
        <v>3213965696.8769288</v>
      </c>
    </row>
    <row r="85" spans="1:40" x14ac:dyDescent="0.6">
      <c r="A85" s="1">
        <v>81</v>
      </c>
      <c r="B85" s="2">
        <v>941229.48749976885</v>
      </c>
      <c r="C85" s="2">
        <v>915460.32639486529</v>
      </c>
      <c r="D85" s="2">
        <v>915357.45287083229</v>
      </c>
      <c r="E85" s="2">
        <v>902201.24301491829</v>
      </c>
      <c r="F85" s="2">
        <v>913729.70195945725</v>
      </c>
      <c r="G85" s="2">
        <v>855877.80445251544</v>
      </c>
      <c r="H85" s="2">
        <v>913052.22307339741</v>
      </c>
      <c r="I85" s="2">
        <v>858067.92152727267</v>
      </c>
      <c r="J85" s="2">
        <v>814924.16361615073</v>
      </c>
      <c r="K85" s="2">
        <v>787113.84430064273</v>
      </c>
      <c r="L85" s="2">
        <v>795734.22415378911</v>
      </c>
      <c r="M85" s="2">
        <v>763204.97561898956</v>
      </c>
      <c r="N85" s="2">
        <v>743840.31010982324</v>
      </c>
      <c r="O85" s="2">
        <v>737228.10902043304</v>
      </c>
      <c r="P85" s="2">
        <v>696415.59332614881</v>
      </c>
      <c r="Q85" s="2">
        <v>687921.53196879837</v>
      </c>
      <c r="R85" s="2">
        <v>701181.16541454662</v>
      </c>
      <c r="S85" s="2">
        <v>655428.60663420032</v>
      </c>
      <c r="T85" s="2">
        <v>665652.38635181903</v>
      </c>
      <c r="U85" s="2">
        <v>640020.03820348624</v>
      </c>
      <c r="V85" s="2">
        <v>658883.34849860601</v>
      </c>
      <c r="W85" s="8">
        <v>662142.875119698</v>
      </c>
      <c r="X85" s="8">
        <v>633150.67936750199</v>
      </c>
      <c r="Y85" s="8">
        <v>625331.25273297704</v>
      </c>
      <c r="Z85" s="8">
        <v>618845.19497037097</v>
      </c>
      <c r="AA85" s="8">
        <v>597754.655537482</v>
      </c>
      <c r="AB85" s="8">
        <v>586797.49144523405</v>
      </c>
      <c r="AC85" s="8">
        <v>588463.43114775897</v>
      </c>
      <c r="AD85" s="8">
        <v>586867.66074268403</v>
      </c>
      <c r="AE85" s="8">
        <v>584519.10269155295</v>
      </c>
      <c r="AG85" s="3">
        <f>(W85-실제값!W85)^2</f>
        <v>475573134.24034417</v>
      </c>
      <c r="AH85" s="3">
        <f>(X85-실제값!X85)^2</f>
        <v>20386154.976004899</v>
      </c>
      <c r="AI85" s="3">
        <f>(Y85-실제값!Y85)^2</f>
        <v>6945750.5068709971</v>
      </c>
      <c r="AJ85" s="3">
        <f>(Z85-실제값!Z85)^2</f>
        <v>19718746.421223313</v>
      </c>
      <c r="AK85" s="3">
        <f>(AA85-실제값!AA85)^2</f>
        <v>1151751147.9634888</v>
      </c>
      <c r="AL85" s="3">
        <f>(AB85-실제값!AB85)^2</f>
        <v>2488346897.7299132</v>
      </c>
      <c r="AM85" s="3">
        <f>(AC85-실제값!AC85)^2</f>
        <v>3554627277.2895017</v>
      </c>
      <c r="AN85" s="3">
        <f>(AD85-실제값!AD85)^2</f>
        <v>4280113704.9612412</v>
      </c>
    </row>
    <row r="86" spans="1:40" x14ac:dyDescent="0.6">
      <c r="A86" s="1">
        <v>82</v>
      </c>
      <c r="B86" s="2">
        <v>1027091.4178371611</v>
      </c>
      <c r="C86" s="2">
        <v>1026350.40799111</v>
      </c>
      <c r="D86" s="2">
        <v>993907.77140769479</v>
      </c>
      <c r="E86" s="2">
        <v>997379.57050084672</v>
      </c>
      <c r="F86" s="2">
        <v>1008962.6987571083</v>
      </c>
      <c r="G86" s="2">
        <v>992508.89948801545</v>
      </c>
      <c r="H86" s="2">
        <v>939098.39975001244</v>
      </c>
      <c r="I86" s="2">
        <v>994254.04967610957</v>
      </c>
      <c r="J86" s="2">
        <v>920659.28223250783</v>
      </c>
      <c r="K86" s="2">
        <v>867094.00690540357</v>
      </c>
      <c r="L86" s="2">
        <v>873765.57280432072</v>
      </c>
      <c r="M86" s="2">
        <v>855088.50288627227</v>
      </c>
      <c r="N86" s="2">
        <v>814897.18101336481</v>
      </c>
      <c r="O86" s="2">
        <v>810892.41215945</v>
      </c>
      <c r="P86" s="2">
        <v>792105.39521210303</v>
      </c>
      <c r="Q86" s="2">
        <v>772632.23483364272</v>
      </c>
      <c r="R86" s="2">
        <v>761061.52748913295</v>
      </c>
      <c r="S86" s="2">
        <v>762918.36936206755</v>
      </c>
      <c r="T86" s="2">
        <v>737600.62936209515</v>
      </c>
      <c r="U86" s="2">
        <v>726658.4255309758</v>
      </c>
      <c r="V86" s="2">
        <v>710928.49424475245</v>
      </c>
      <c r="W86" s="8">
        <v>724712.05604327505</v>
      </c>
      <c r="X86" s="8">
        <v>723420.40905154799</v>
      </c>
      <c r="Y86" s="8">
        <v>692392.95958749705</v>
      </c>
      <c r="Z86" s="8">
        <v>681497.61798581504</v>
      </c>
      <c r="AA86" s="8">
        <v>674266.09975596995</v>
      </c>
      <c r="AB86" s="8">
        <v>651653.16630077199</v>
      </c>
      <c r="AC86" s="8">
        <v>644504.04180008802</v>
      </c>
      <c r="AD86" s="8">
        <v>639225.89192525297</v>
      </c>
      <c r="AE86" s="8">
        <v>643392.15260746505</v>
      </c>
      <c r="AG86" s="3">
        <f>(W86-실제값!W86)^2</f>
        <v>450846631.36383313</v>
      </c>
      <c r="AH86" s="3">
        <f>(X86-실제값!X86)^2</f>
        <v>28893982.465989918</v>
      </c>
      <c r="AI86" s="3">
        <f>(Y86-실제값!Y86)^2</f>
        <v>5793977.3555877041</v>
      </c>
      <c r="AJ86" s="3">
        <f>(Z86-실제값!Z86)^2</f>
        <v>1590686.9402866582</v>
      </c>
      <c r="AK86" s="3">
        <f>(AA86-실제값!AA86)^2</f>
        <v>1212470646.1681557</v>
      </c>
      <c r="AL86" s="3">
        <f>(AB86-실제값!AB86)^2</f>
        <v>2049900397.6843894</v>
      </c>
      <c r="AM86" s="3">
        <f>(AC86-실제값!AC86)^2</f>
        <v>4074633930.756227</v>
      </c>
      <c r="AN86" s="3">
        <f>(AD86-실제값!AD86)^2</f>
        <v>6289959587.3338795</v>
      </c>
    </row>
    <row r="87" spans="1:40" x14ac:dyDescent="0.6">
      <c r="A87" s="1">
        <v>83</v>
      </c>
      <c r="B87" s="2">
        <v>1147780.8691329947</v>
      </c>
      <c r="C87" s="2">
        <v>1118735.0186792105</v>
      </c>
      <c r="D87" s="2">
        <v>1128966.7281139279</v>
      </c>
      <c r="E87" s="2">
        <v>1112974.1341573265</v>
      </c>
      <c r="F87" s="2">
        <v>1106563.2724801786</v>
      </c>
      <c r="G87" s="2">
        <v>1085299.4978997067</v>
      </c>
      <c r="H87" s="2">
        <v>1070451.8527752159</v>
      </c>
      <c r="I87" s="2">
        <v>1019823.2054587106</v>
      </c>
      <c r="J87" s="2">
        <v>1085655.2769401923</v>
      </c>
      <c r="K87" s="2">
        <v>990089.95249615447</v>
      </c>
      <c r="L87" s="2">
        <v>951622.92516237439</v>
      </c>
      <c r="M87" s="2">
        <v>933131.81162920559</v>
      </c>
      <c r="N87" s="2">
        <v>917852.41705720057</v>
      </c>
      <c r="O87" s="2">
        <v>903677.85276499856</v>
      </c>
      <c r="P87" s="2">
        <v>869345.56147713517</v>
      </c>
      <c r="Q87" s="2">
        <v>861104.01777746761</v>
      </c>
      <c r="R87" s="2">
        <v>854162.26973327273</v>
      </c>
      <c r="S87" s="2">
        <v>834852.68503851863</v>
      </c>
      <c r="T87" s="2">
        <v>840858.46428963973</v>
      </c>
      <c r="U87" s="2">
        <v>794573.82392270723</v>
      </c>
      <c r="V87" s="2">
        <v>808117.67953607556</v>
      </c>
      <c r="W87" s="8">
        <v>799983.73290422605</v>
      </c>
      <c r="X87" s="8">
        <v>791932.291710775</v>
      </c>
      <c r="Y87" s="8">
        <v>791261.14869198704</v>
      </c>
      <c r="Z87" s="8">
        <v>754727.84011970996</v>
      </c>
      <c r="AA87" s="8">
        <v>742672.19291073503</v>
      </c>
      <c r="AB87" s="8">
        <v>735204.889933803</v>
      </c>
      <c r="AC87" s="8">
        <v>715875.37851640896</v>
      </c>
      <c r="AD87" s="8">
        <v>700235.36804960296</v>
      </c>
      <c r="AE87" s="8">
        <v>700928.07927882904</v>
      </c>
      <c r="AG87" s="3">
        <f>(W87-실제값!W87)^2</f>
        <v>1201640383.5506411</v>
      </c>
      <c r="AH87" s="3">
        <f>(X87-실제값!X87)^2</f>
        <v>2258935.6764094895</v>
      </c>
      <c r="AI87" s="3">
        <f>(Y87-실제값!Y87)^2</f>
        <v>210597338.56298986</v>
      </c>
      <c r="AJ87" s="3">
        <f>(Z87-실제값!Z87)^2</f>
        <v>8878572.13412866</v>
      </c>
      <c r="AK87" s="3">
        <f>(AA87-실제값!AA87)^2</f>
        <v>1871680234.3296361</v>
      </c>
      <c r="AL87" s="3">
        <f>(AB87-실제값!AB87)^2</f>
        <v>2795416861.8949113</v>
      </c>
      <c r="AM87" s="3">
        <f>(AC87-실제값!AC87)^2</f>
        <v>5362698926.091526</v>
      </c>
      <c r="AN87" s="3">
        <f>(AD87-실제값!AD87)^2</f>
        <v>6634875217.2359562</v>
      </c>
    </row>
    <row r="88" spans="1:40" x14ac:dyDescent="0.6">
      <c r="A88" s="1">
        <v>84</v>
      </c>
      <c r="B88" s="2">
        <v>1231744.9514997313</v>
      </c>
      <c r="C88" s="2">
        <v>1265589.643444126</v>
      </c>
      <c r="D88" s="2">
        <v>1214587.2770386101</v>
      </c>
      <c r="E88" s="2">
        <v>1225071.687145619</v>
      </c>
      <c r="F88" s="2">
        <v>1211557.9484456687</v>
      </c>
      <c r="G88" s="2">
        <v>1193489.4525053746</v>
      </c>
      <c r="H88" s="2">
        <v>1173468.7616305272</v>
      </c>
      <c r="I88" s="2">
        <v>1175267.5683208781</v>
      </c>
      <c r="J88" s="2">
        <v>1111948.7075081307</v>
      </c>
      <c r="K88" s="2">
        <v>1152508.3892626169</v>
      </c>
      <c r="L88" s="2">
        <v>1083327.6860631986</v>
      </c>
      <c r="M88" s="2">
        <v>1017459.1687127227</v>
      </c>
      <c r="N88" s="2">
        <v>1021340.961582111</v>
      </c>
      <c r="O88" s="2">
        <v>1024960.5922194918</v>
      </c>
      <c r="P88" s="2">
        <v>967495.21297642938</v>
      </c>
      <c r="Q88" s="2">
        <v>970088.32832630991</v>
      </c>
      <c r="R88" s="2">
        <v>963395.10705451213</v>
      </c>
      <c r="S88" s="2">
        <v>933141.79420437128</v>
      </c>
      <c r="T88" s="2">
        <v>927315.31379466306</v>
      </c>
      <c r="U88" s="2">
        <v>933125.36439564649</v>
      </c>
      <c r="V88" s="2">
        <v>892000.87269957189</v>
      </c>
      <c r="W88" s="8">
        <v>893997.17755802698</v>
      </c>
      <c r="X88" s="8">
        <v>875711.17786576704</v>
      </c>
      <c r="Y88" s="8">
        <v>867709.41283341602</v>
      </c>
      <c r="Z88" s="8">
        <v>864001.98577179096</v>
      </c>
      <c r="AA88" s="8">
        <v>823911.11709820596</v>
      </c>
      <c r="AB88" s="8">
        <v>811206.45260177599</v>
      </c>
      <c r="AC88" s="8">
        <v>809070.70083658595</v>
      </c>
      <c r="AD88" s="8">
        <v>779135.503212946</v>
      </c>
      <c r="AE88" s="8">
        <v>769166.41767195705</v>
      </c>
      <c r="AG88" s="3">
        <f>(W88-실제값!W88)^2</f>
        <v>194039115.69545457</v>
      </c>
      <c r="AH88" s="3">
        <f>(X88-실제값!X88)^2</f>
        <v>86473675.885250345</v>
      </c>
      <c r="AI88" s="3">
        <f>(Y88-실제값!Y88)^2</f>
        <v>544108.08018706623</v>
      </c>
      <c r="AJ88" s="3">
        <f>(Z88-실제값!Z88)^2</f>
        <v>36443539.374340914</v>
      </c>
      <c r="AK88" s="3">
        <f>(AA88-실제값!AA88)^2</f>
        <v>1762723014.9592614</v>
      </c>
      <c r="AL88" s="3">
        <f>(AB88-실제값!AB88)^2</f>
        <v>2655455139.3549023</v>
      </c>
      <c r="AM88" s="3">
        <f>(AC88-실제값!AC88)^2</f>
        <v>6063776926.5956688</v>
      </c>
      <c r="AN88" s="3">
        <f>(AD88-실제값!AD88)^2</f>
        <v>7333853923.5127163</v>
      </c>
    </row>
    <row r="89" spans="1:40" x14ac:dyDescent="0.6">
      <c r="A89" s="1">
        <v>85</v>
      </c>
      <c r="B89" s="2">
        <v>1379549.6373688041</v>
      </c>
      <c r="C89" s="2">
        <v>1355206.6330325298</v>
      </c>
      <c r="D89" s="2">
        <v>1375577.9019575515</v>
      </c>
      <c r="E89" s="2">
        <v>1315040.850486499</v>
      </c>
      <c r="F89" s="2">
        <v>1385670.6668103298</v>
      </c>
      <c r="G89" s="2">
        <v>1319577.0882772321</v>
      </c>
      <c r="H89" s="2">
        <v>1298581.8172741665</v>
      </c>
      <c r="I89" s="2">
        <v>1300316.5568382298</v>
      </c>
      <c r="J89" s="2">
        <v>1263032.3787499743</v>
      </c>
      <c r="K89" s="2">
        <v>1164731.5577629909</v>
      </c>
      <c r="L89" s="2">
        <v>1280292.3955882101</v>
      </c>
      <c r="M89" s="2">
        <v>1165123.086553982</v>
      </c>
      <c r="N89" s="2">
        <v>1117840.2902680554</v>
      </c>
      <c r="O89" s="2">
        <v>1122478.4330285704</v>
      </c>
      <c r="P89" s="2">
        <v>1088634.1824157445</v>
      </c>
      <c r="Q89" s="2">
        <v>1077410.5645972304</v>
      </c>
      <c r="R89" s="2">
        <v>1072832.4147090549</v>
      </c>
      <c r="S89" s="2">
        <v>1052533.6943960893</v>
      </c>
      <c r="T89" s="2">
        <v>1029660.6252120606</v>
      </c>
      <c r="U89" s="2">
        <v>1000094.26099164</v>
      </c>
      <c r="V89" s="2">
        <v>1029761.7802980792</v>
      </c>
      <c r="W89" s="8">
        <v>986892.15099617897</v>
      </c>
      <c r="X89" s="8">
        <v>977339.83309275296</v>
      </c>
      <c r="Y89" s="8">
        <v>958245.66771267995</v>
      </c>
      <c r="Z89" s="8">
        <v>946234.812080879</v>
      </c>
      <c r="AA89" s="8">
        <v>941964.30910963705</v>
      </c>
      <c r="AB89" s="8">
        <v>898761.19006197504</v>
      </c>
      <c r="AC89" s="8">
        <v>891536.64427953004</v>
      </c>
      <c r="AD89" s="8">
        <v>879410.72445892799</v>
      </c>
      <c r="AE89" s="8">
        <v>854710.38504030695</v>
      </c>
      <c r="AG89" s="3">
        <f>(W89-실제값!W89)^2</f>
        <v>698994563.93551755</v>
      </c>
      <c r="AH89" s="3">
        <f>(X89-실제값!X89)^2</f>
        <v>41796767.70609387</v>
      </c>
      <c r="AI89" s="3">
        <f>(Y89-실제값!Y89)^2</f>
        <v>90963562.845598325</v>
      </c>
      <c r="AJ89" s="3">
        <f>(Z89-실제값!Z89)^2</f>
        <v>405824.38203174504</v>
      </c>
      <c r="AK89" s="3">
        <f>(AA89-실제값!AA89)^2</f>
        <v>3674822088.1171331</v>
      </c>
      <c r="AL89" s="3">
        <f>(AB89-실제값!AB89)^2</f>
        <v>4192414276.1856022</v>
      </c>
      <c r="AM89" s="3">
        <f>(AC89-실제값!AC89)^2</f>
        <v>7765580658.7373514</v>
      </c>
      <c r="AN89" s="3">
        <f>(AD89-실제값!AD89)^2</f>
        <v>11373424644.719257</v>
      </c>
    </row>
    <row r="90" spans="1:40" x14ac:dyDescent="0.6">
      <c r="A90" s="1">
        <v>86</v>
      </c>
      <c r="B90" s="2">
        <v>1499263.4581922451</v>
      </c>
      <c r="C90" s="2">
        <v>1514731.3622771627</v>
      </c>
      <c r="D90" s="2">
        <v>1481669.6988309813</v>
      </c>
      <c r="E90" s="2">
        <v>1497246.3996992682</v>
      </c>
      <c r="F90" s="2">
        <v>1471819.2962266372</v>
      </c>
      <c r="G90" s="2">
        <v>1490105.2894963385</v>
      </c>
      <c r="H90" s="2">
        <v>1438837.9461777299</v>
      </c>
      <c r="I90" s="2">
        <v>1452405.0428080107</v>
      </c>
      <c r="J90" s="2">
        <v>1416831.5217040372</v>
      </c>
      <c r="K90" s="2">
        <v>1367369.7175198602</v>
      </c>
      <c r="L90" s="2">
        <v>1297779.2493645344</v>
      </c>
      <c r="M90" s="2">
        <v>1371133.1834203743</v>
      </c>
      <c r="N90" s="2">
        <v>1278821.1907675138</v>
      </c>
      <c r="O90" s="2">
        <v>1247422.7542418968</v>
      </c>
      <c r="P90" s="2">
        <v>1214339.2910847778</v>
      </c>
      <c r="Q90" s="2">
        <v>1205464.5665530921</v>
      </c>
      <c r="R90" s="2">
        <v>1176513.8802048035</v>
      </c>
      <c r="S90" s="2">
        <v>1171855.8656595123</v>
      </c>
      <c r="T90" s="2">
        <v>1180711.3923444154</v>
      </c>
      <c r="U90" s="2">
        <v>1134244.7275288068</v>
      </c>
      <c r="V90" s="2">
        <v>1123578.6867636258</v>
      </c>
      <c r="W90" s="8">
        <v>1133950.5240899301</v>
      </c>
      <c r="X90" s="8">
        <v>1084620.12742417</v>
      </c>
      <c r="Y90" s="8">
        <v>1075127.7794335701</v>
      </c>
      <c r="Z90" s="8">
        <v>1050509.5145626799</v>
      </c>
      <c r="AA90" s="8">
        <v>1037091.65933682</v>
      </c>
      <c r="AB90" s="8">
        <v>1032991.8811444</v>
      </c>
      <c r="AC90" s="8">
        <v>993003.14775248198</v>
      </c>
      <c r="AD90" s="8">
        <v>974188.49078132201</v>
      </c>
      <c r="AE90" s="8">
        <v>969831.43462341104</v>
      </c>
      <c r="AG90" s="3">
        <f>(W90-실제값!W90)^2</f>
        <v>12268110.111566581</v>
      </c>
      <c r="AH90" s="3">
        <f>(X90-실제값!X90)^2</f>
        <v>28360644.306731321</v>
      </c>
      <c r="AI90" s="3">
        <f>(Y90-실제값!Y90)^2</f>
        <v>61365686.487559691</v>
      </c>
      <c r="AJ90" s="3">
        <f>(Z90-실제값!Z90)^2</f>
        <v>285170080.21192282</v>
      </c>
      <c r="AK90" s="3">
        <f>(AA90-실제값!AA90)^2</f>
        <v>121549247.72176465</v>
      </c>
      <c r="AL90" s="3">
        <f>(AB90-실제값!AB90)^2</f>
        <v>4852873546.7571049</v>
      </c>
      <c r="AM90" s="3">
        <f>(AC90-실제값!AC90)^2</f>
        <v>8920760655.9553165</v>
      </c>
      <c r="AN90" s="3">
        <f>(AD90-실제값!AD90)^2</f>
        <v>13368497126.13809</v>
      </c>
    </row>
    <row r="91" spans="1:40" x14ac:dyDescent="0.6">
      <c r="A91" s="1">
        <v>87</v>
      </c>
      <c r="B91" s="2">
        <v>1639563.1752831675</v>
      </c>
      <c r="C91" s="2">
        <v>1602781.4103280443</v>
      </c>
      <c r="D91" s="2">
        <v>1648081.1525745038</v>
      </c>
      <c r="E91" s="2">
        <v>1598175.1304039222</v>
      </c>
      <c r="F91" s="2">
        <v>1676581.4561830044</v>
      </c>
      <c r="G91" s="2">
        <v>1614304.0153558336</v>
      </c>
      <c r="H91" s="2">
        <v>1615769.0101080805</v>
      </c>
      <c r="I91" s="2">
        <v>1578676.9326502671</v>
      </c>
      <c r="J91" s="2">
        <v>1557827.2881209983</v>
      </c>
      <c r="K91" s="2">
        <v>1503685.7747479926</v>
      </c>
      <c r="L91" s="2">
        <v>1514151.9612948666</v>
      </c>
      <c r="M91" s="2">
        <v>1402448.7717102119</v>
      </c>
      <c r="N91" s="2">
        <v>1491399.7906953662</v>
      </c>
      <c r="O91" s="2">
        <v>1416296.5140465882</v>
      </c>
      <c r="P91" s="2">
        <v>1324059.2070523044</v>
      </c>
      <c r="Q91" s="2">
        <v>1346787.4563466755</v>
      </c>
      <c r="R91" s="2">
        <v>1343759.3960950437</v>
      </c>
      <c r="S91" s="2">
        <v>1303220.4473966821</v>
      </c>
      <c r="T91" s="2">
        <v>1320218.172988459</v>
      </c>
      <c r="U91" s="2">
        <v>1288205.0748437664</v>
      </c>
      <c r="V91" s="2">
        <v>1289418.7927635589</v>
      </c>
      <c r="W91" s="8">
        <v>1246734.70611403</v>
      </c>
      <c r="X91" s="8">
        <v>1240751.5429324899</v>
      </c>
      <c r="Y91" s="8">
        <v>1187886.36317214</v>
      </c>
      <c r="Z91" s="8">
        <v>1173453.71043759</v>
      </c>
      <c r="AA91" s="8">
        <v>1146307.04985092</v>
      </c>
      <c r="AB91" s="8">
        <v>1132302.21092359</v>
      </c>
      <c r="AC91" s="8">
        <v>1136281.6051445999</v>
      </c>
      <c r="AD91" s="8">
        <v>1080282.0865052501</v>
      </c>
      <c r="AE91" s="8">
        <v>1069621.80269949</v>
      </c>
      <c r="AG91" s="3">
        <f>(W91-실제값!W91)^2</f>
        <v>181363198.81452626</v>
      </c>
      <c r="AH91" s="3">
        <f>(X91-실제값!X91)^2</f>
        <v>1048427616.9529884</v>
      </c>
      <c r="AI91" s="3">
        <f>(Y91-실제값!Y91)^2</f>
        <v>3811802.0465546749</v>
      </c>
      <c r="AJ91" s="3">
        <f>(Z91-실제값!Z91)^2</f>
        <v>569753317.74110723</v>
      </c>
      <c r="AK91" s="3">
        <f>(AA91-실제값!AA91)^2</f>
        <v>62723942.887234315</v>
      </c>
      <c r="AL91" s="3">
        <f>(AB91-실제값!AB91)^2</f>
        <v>202270764.02615523</v>
      </c>
      <c r="AM91" s="3">
        <f>(AC91-실제값!AC91)^2</f>
        <v>13202969449.346586</v>
      </c>
      <c r="AN91" s="3">
        <f>(AD91-실제값!AD91)^2</f>
        <v>16918438983.051369</v>
      </c>
    </row>
    <row r="92" spans="1:40" x14ac:dyDescent="0.6">
      <c r="A92" s="1">
        <v>88</v>
      </c>
      <c r="B92" s="2">
        <v>1808663.6590712836</v>
      </c>
      <c r="C92" s="2">
        <v>1783608.7477996156</v>
      </c>
      <c r="D92" s="2">
        <v>1765077.1021922762</v>
      </c>
      <c r="E92" s="2">
        <v>1788732.5369726443</v>
      </c>
      <c r="F92" s="2">
        <v>1790412.4795476047</v>
      </c>
      <c r="G92" s="2">
        <v>1812215.3186267894</v>
      </c>
      <c r="H92" s="2">
        <v>1736113.6589503563</v>
      </c>
      <c r="I92" s="2">
        <v>1790647.7620830801</v>
      </c>
      <c r="J92" s="2">
        <v>1727277.8933422486</v>
      </c>
      <c r="K92" s="2">
        <v>1668148.4728756757</v>
      </c>
      <c r="L92" s="2">
        <v>1685637.4730633767</v>
      </c>
      <c r="M92" s="2">
        <v>1637540.6730270928</v>
      </c>
      <c r="N92" s="2">
        <v>1525454.0735628412</v>
      </c>
      <c r="O92" s="2">
        <v>1671818.0031970122</v>
      </c>
      <c r="P92" s="2">
        <v>1512194.4752897725</v>
      </c>
      <c r="Q92" s="2">
        <v>1484603.5872707865</v>
      </c>
      <c r="R92" s="2">
        <v>1482091.7800998995</v>
      </c>
      <c r="S92" s="2">
        <v>1488806.0708406775</v>
      </c>
      <c r="T92" s="2">
        <v>1450559.6338916142</v>
      </c>
      <c r="U92" s="2">
        <v>1446192.6079995122</v>
      </c>
      <c r="V92" s="2">
        <v>1454599.9794107601</v>
      </c>
      <c r="W92" s="8">
        <v>1413604.17648011</v>
      </c>
      <c r="X92" s="8">
        <v>1368933.1401132401</v>
      </c>
      <c r="Y92" s="8">
        <v>1363639.3697981201</v>
      </c>
      <c r="Z92" s="8">
        <v>1301062.7587216699</v>
      </c>
      <c r="AA92" s="8">
        <v>1284944.6064670701</v>
      </c>
      <c r="AB92" s="8">
        <v>1255924.83170837</v>
      </c>
      <c r="AC92" s="8">
        <v>1249881.6536864201</v>
      </c>
      <c r="AD92" s="8">
        <v>1240480.65400092</v>
      </c>
      <c r="AE92" s="8">
        <v>1190260.1593663699</v>
      </c>
      <c r="AG92" s="3">
        <f>(W92-실제값!W92)^2</f>
        <v>450700345.80479699</v>
      </c>
      <c r="AH92" s="3">
        <f>(X92-실제값!X92)^2</f>
        <v>712205428.36420953</v>
      </c>
      <c r="AI92" s="3">
        <f>(Y92-실제값!Y92)^2</f>
        <v>2612502317.7741551</v>
      </c>
      <c r="AJ92" s="3">
        <f>(Z92-실제값!Z92)^2</f>
        <v>339937647.73452514</v>
      </c>
      <c r="AK92" s="3">
        <f>(AA92-실제값!AA92)^2</f>
        <v>2094949457.145082</v>
      </c>
      <c r="AL92" s="3">
        <f>(AB92-실제값!AB92)^2</f>
        <v>137964227.44402856</v>
      </c>
      <c r="AM92" s="3">
        <f>(AC92-실제값!AC92)^2</f>
        <v>366990152.36709809</v>
      </c>
      <c r="AN92" s="3">
        <f>(AD92-실제값!AD92)^2</f>
        <v>21623607681.444855</v>
      </c>
    </row>
    <row r="93" spans="1:40" x14ac:dyDescent="0.6">
      <c r="A93" s="1">
        <v>89</v>
      </c>
      <c r="B93" s="2">
        <v>1942324.9250735538</v>
      </c>
      <c r="C93" s="2">
        <v>1948539.9186725535</v>
      </c>
      <c r="D93" s="2">
        <v>1944107.0834063657</v>
      </c>
      <c r="E93" s="2">
        <v>1957157.6232977905</v>
      </c>
      <c r="F93" s="2">
        <v>2009504.6083810811</v>
      </c>
      <c r="G93" s="2">
        <v>1968439.0225017429</v>
      </c>
      <c r="H93" s="2">
        <v>1991704.6913881018</v>
      </c>
      <c r="I93" s="2">
        <v>1959211.1290721737</v>
      </c>
      <c r="J93" s="2">
        <v>1940095.9582090974</v>
      </c>
      <c r="K93" s="2">
        <v>1848429.3198433227</v>
      </c>
      <c r="L93" s="2">
        <v>1852923.3665342839</v>
      </c>
      <c r="M93" s="2">
        <v>1808479.3456090176</v>
      </c>
      <c r="N93" s="2">
        <v>1769119.7264597809</v>
      </c>
      <c r="O93" s="2">
        <v>1709363.5083238778</v>
      </c>
      <c r="P93" s="2">
        <v>1790722.2658952118</v>
      </c>
      <c r="Q93" s="2">
        <v>1687180.6397913219</v>
      </c>
      <c r="R93" s="2">
        <v>1637975.0292375295</v>
      </c>
      <c r="S93" s="2">
        <v>1636883.8091795139</v>
      </c>
      <c r="T93" s="2">
        <v>1658614.4523137007</v>
      </c>
      <c r="U93" s="2">
        <v>1597029.0464013049</v>
      </c>
      <c r="V93" s="2">
        <v>1617227.7774652713</v>
      </c>
      <c r="W93" s="8">
        <v>1604243.04490685</v>
      </c>
      <c r="X93" s="8">
        <v>1554337.60967983</v>
      </c>
      <c r="Y93" s="8">
        <v>1506628.8962944299</v>
      </c>
      <c r="Z93" s="8">
        <v>1495657.75975854</v>
      </c>
      <c r="AA93" s="8">
        <v>1426678.23940213</v>
      </c>
      <c r="AB93" s="8">
        <v>1409796.5312546699</v>
      </c>
      <c r="AC93" s="8">
        <v>1388287.88338134</v>
      </c>
      <c r="AD93" s="8">
        <v>1366413.8671411099</v>
      </c>
      <c r="AE93" s="8">
        <v>1368686.75979415</v>
      </c>
      <c r="AG93" s="3">
        <f>(W93-실제값!W93)^2</f>
        <v>1636786.8693988747</v>
      </c>
      <c r="AH93" s="3">
        <f>(X93-실제값!X93)^2</f>
        <v>583404314.77666223</v>
      </c>
      <c r="AI93" s="3">
        <f>(Y93-실제값!Y93)^2</f>
        <v>898492219.90175629</v>
      </c>
      <c r="AJ93" s="3">
        <f>(Z93-실제값!Z93)^2</f>
        <v>1621084314.1363091</v>
      </c>
      <c r="AK93" s="3">
        <f>(AA93-실제값!AA93)^2</f>
        <v>1327659887.1115119</v>
      </c>
      <c r="AL93" s="3">
        <f>(AB93-실제값!AB93)^2</f>
        <v>241239621.22345775</v>
      </c>
      <c r="AM93" s="3">
        <f>(AC93-실제값!AC93)^2</f>
        <v>29105910.100867111</v>
      </c>
      <c r="AN93" s="3">
        <f>(AD93-실제값!AD93)^2</f>
        <v>1991698963.834105</v>
      </c>
    </row>
    <row r="94" spans="1:40" x14ac:dyDescent="0.6">
      <c r="A94" s="1">
        <v>90</v>
      </c>
      <c r="B94" s="2">
        <v>2130082.7835800694</v>
      </c>
      <c r="C94" s="2">
        <v>2118467.7957990393</v>
      </c>
      <c r="D94" s="2">
        <v>2200059.5010892842</v>
      </c>
      <c r="E94" s="2">
        <v>2124089.4264245895</v>
      </c>
      <c r="F94" s="2">
        <v>2136681.9587270315</v>
      </c>
      <c r="G94" s="2">
        <v>2178519.2698240913</v>
      </c>
      <c r="H94" s="2">
        <v>2112415.3581117946</v>
      </c>
      <c r="I94" s="2">
        <v>2197101.5548947905</v>
      </c>
      <c r="J94" s="2">
        <v>2128614.5357840229</v>
      </c>
      <c r="K94" s="2">
        <v>2068981.9336800843</v>
      </c>
      <c r="L94" s="2">
        <v>2053661.9533457758</v>
      </c>
      <c r="M94" s="2">
        <v>1982728.2571296841</v>
      </c>
      <c r="N94" s="2">
        <v>1975515.8711169055</v>
      </c>
      <c r="O94" s="2">
        <v>1986329.9640620418</v>
      </c>
      <c r="P94" s="2">
        <v>1831676.1042354638</v>
      </c>
      <c r="Q94" s="2">
        <v>2023529.678853954</v>
      </c>
      <c r="R94" s="2">
        <v>1886639.5102374451</v>
      </c>
      <c r="S94" s="2">
        <v>1827182.1336014881</v>
      </c>
      <c r="T94" s="2">
        <v>1848082.606835556</v>
      </c>
      <c r="U94" s="2">
        <v>1811989.3160551218</v>
      </c>
      <c r="V94" s="2">
        <v>1795666.9945814593</v>
      </c>
      <c r="W94" s="8">
        <v>1786744.2633467601</v>
      </c>
      <c r="X94" s="8">
        <v>1763460.7562838499</v>
      </c>
      <c r="Y94" s="8">
        <v>1710202.3910209499</v>
      </c>
      <c r="Z94" s="8">
        <v>1652026.79947679</v>
      </c>
      <c r="AA94" s="8">
        <v>1639600.78696784</v>
      </c>
      <c r="AB94" s="8">
        <v>1564862.4424799101</v>
      </c>
      <c r="AC94" s="8">
        <v>1557938.9025984199</v>
      </c>
      <c r="AD94" s="8">
        <v>1517298.3973200601</v>
      </c>
      <c r="AE94" s="8">
        <v>1507212.2999853001</v>
      </c>
      <c r="AG94" s="3">
        <f>(W94-실제값!W94)^2</f>
        <v>25166415.941186387</v>
      </c>
      <c r="AH94" s="3">
        <f>(X94-실제값!X94)^2</f>
        <v>1330455219.1915624</v>
      </c>
      <c r="AI94" s="3">
        <f>(Y94-실제값!Y94)^2</f>
        <v>694511607.73504364</v>
      </c>
      <c r="AJ94" s="3">
        <f>(Z94-실제값!Z94)^2</f>
        <v>496665425.83450097</v>
      </c>
      <c r="AK94" s="3">
        <f>(AA94-실제값!AA94)^2</f>
        <v>6134262361.2886391</v>
      </c>
      <c r="AL94" s="3">
        <f>(AB94-실제값!AB94)^2</f>
        <v>106534647.29777329</v>
      </c>
      <c r="AM94" s="3">
        <f>(AC94-실제값!AC94)^2</f>
        <v>1527207652.2374752</v>
      </c>
      <c r="AN94" s="3">
        <f>(AD94-실제값!AD94)^2</f>
        <v>1019785603.4961017</v>
      </c>
    </row>
    <row r="95" spans="1:40" x14ac:dyDescent="0.6">
      <c r="A95" s="1">
        <v>91</v>
      </c>
      <c r="B95" s="2">
        <v>2311272.6499667009</v>
      </c>
      <c r="C95" s="2">
        <v>2337145.9454592089</v>
      </c>
      <c r="D95" s="2">
        <v>2314525.8627975699</v>
      </c>
      <c r="E95" s="2">
        <v>2356334.7323225322</v>
      </c>
      <c r="F95" s="2">
        <v>2372267.2950171032</v>
      </c>
      <c r="G95" s="2">
        <v>2345532.9344059196</v>
      </c>
      <c r="H95" s="2">
        <v>2375208.5086987084</v>
      </c>
      <c r="I95" s="2">
        <v>2315420.2378163841</v>
      </c>
      <c r="J95" s="2">
        <v>2398932.2232370279</v>
      </c>
      <c r="K95" s="2">
        <v>2226439.4617678695</v>
      </c>
      <c r="L95" s="2">
        <v>2319402.8113799519</v>
      </c>
      <c r="M95" s="2">
        <v>2218426.6986588561</v>
      </c>
      <c r="N95" s="2">
        <v>2162891.0766371246</v>
      </c>
      <c r="O95" s="2">
        <v>2197603.1751263244</v>
      </c>
      <c r="P95" s="2">
        <v>2107534.402964334</v>
      </c>
      <c r="Q95" s="2">
        <v>2021619.7067245052</v>
      </c>
      <c r="R95" s="2">
        <v>2236006.5230993982</v>
      </c>
      <c r="S95" s="2">
        <v>2093209.0651378618</v>
      </c>
      <c r="T95" s="2">
        <v>2004187.461728513</v>
      </c>
      <c r="U95" s="2">
        <v>2015291.7418096995</v>
      </c>
      <c r="V95" s="2">
        <v>2047488.7332201274</v>
      </c>
      <c r="W95" s="8">
        <v>1978468.5077646901</v>
      </c>
      <c r="X95" s="8">
        <v>1954634.33550116</v>
      </c>
      <c r="Y95" s="8">
        <v>1930969.64113806</v>
      </c>
      <c r="Z95" s="8">
        <v>1866232.7116237001</v>
      </c>
      <c r="AA95" s="8">
        <v>1802314.0593813499</v>
      </c>
      <c r="AB95" s="8">
        <v>1789763.8877503399</v>
      </c>
      <c r="AC95" s="8">
        <v>1720987.21669685</v>
      </c>
      <c r="AD95" s="8">
        <v>1694530.46260162</v>
      </c>
      <c r="AE95" s="8">
        <v>1665599.8022459699</v>
      </c>
      <c r="AG95" s="3">
        <f>(W95-실제값!W95)^2</f>
        <v>10602196.638806101</v>
      </c>
      <c r="AH95" s="3">
        <f>(X95-실제값!X95)^2</f>
        <v>907703888.9048202</v>
      </c>
      <c r="AI95" s="3">
        <f>(Y95-실제값!Y95)^2</f>
        <v>2072037672.7254002</v>
      </c>
      <c r="AJ95" s="3">
        <f>(Z95-실제값!Z95)^2</f>
        <v>935812006.56509805</v>
      </c>
      <c r="AK95" s="3">
        <f>(AA95-실제값!AA95)^2</f>
        <v>6813438590.5165739</v>
      </c>
      <c r="AL95" s="3">
        <f>(AB95-실제값!AB95)^2</f>
        <v>3905141667.1193252</v>
      </c>
      <c r="AM95" s="3">
        <f>(AC95-실제값!AC95)^2</f>
        <v>1796353708.7401724</v>
      </c>
      <c r="AN95" s="3">
        <f>(AD95-실제값!AD95)^2</f>
        <v>7612033084.2758179</v>
      </c>
    </row>
    <row r="96" spans="1:40" x14ac:dyDescent="0.6">
      <c r="A96" s="1">
        <v>92</v>
      </c>
      <c r="B96" s="2">
        <v>2517517.7606412047</v>
      </c>
      <c r="C96" s="2">
        <v>2552450.0183945904</v>
      </c>
      <c r="D96" s="2">
        <v>2537058.6373705869</v>
      </c>
      <c r="E96" s="2">
        <v>2529560.5977026699</v>
      </c>
      <c r="F96" s="2">
        <v>2646335.4122743998</v>
      </c>
      <c r="G96" s="2">
        <v>2602142.4598064483</v>
      </c>
      <c r="H96" s="2">
        <v>2542746.089642189</v>
      </c>
      <c r="I96" s="2">
        <v>2685667.7093340266</v>
      </c>
      <c r="J96" s="2">
        <v>2559311.3744518054</v>
      </c>
      <c r="K96" s="2">
        <v>2533338.8810306694</v>
      </c>
      <c r="L96" s="2">
        <v>2521706.2079188423</v>
      </c>
      <c r="M96" s="2">
        <v>2496498.9076790158</v>
      </c>
      <c r="N96" s="2">
        <v>2392601.4043129776</v>
      </c>
      <c r="O96" s="2">
        <v>2394212.1065942664</v>
      </c>
      <c r="P96" s="2">
        <v>2385854.7792265373</v>
      </c>
      <c r="Q96" s="2">
        <v>2377777.4758589235</v>
      </c>
      <c r="R96" s="2">
        <v>2297418.3425759086</v>
      </c>
      <c r="S96" s="2">
        <v>2421949.1716170809</v>
      </c>
      <c r="T96" s="2">
        <v>2343847.7745671757</v>
      </c>
      <c r="U96" s="2">
        <v>2222572.9269380574</v>
      </c>
      <c r="V96" s="2">
        <v>2276647.9782397537</v>
      </c>
      <c r="W96" s="8">
        <v>2251152.2987265</v>
      </c>
      <c r="X96" s="8">
        <v>2181565.7320246398</v>
      </c>
      <c r="Y96" s="8">
        <v>2157303.2817306002</v>
      </c>
      <c r="Z96" s="8">
        <v>2123878.9880961999</v>
      </c>
      <c r="AA96" s="8">
        <v>2052178.8818234699</v>
      </c>
      <c r="AB96" s="8">
        <v>1983006.4544252099</v>
      </c>
      <c r="AC96" s="8">
        <v>1983961.5560147199</v>
      </c>
      <c r="AD96" s="8">
        <v>1886742.5217039899</v>
      </c>
      <c r="AE96" s="8">
        <v>1874930.0789433499</v>
      </c>
      <c r="AG96" s="3">
        <f>(W96-실제값!W96)^2</f>
        <v>141092128.68763089</v>
      </c>
      <c r="AH96" s="3">
        <f>(X96-실제값!X96)^2</f>
        <v>3979032674.2540965</v>
      </c>
      <c r="AI96" s="3">
        <f>(Y96-실제값!Y96)^2</f>
        <v>999453394.491925</v>
      </c>
      <c r="AJ96" s="3">
        <f>(Z96-실제값!Z96)^2</f>
        <v>1324098926.6159708</v>
      </c>
      <c r="AK96" s="3">
        <f>(AA96-실제값!AA96)^2</f>
        <v>4648696553.9809923</v>
      </c>
      <c r="AL96" s="3">
        <f>(AB96-실제값!AB96)^2</f>
        <v>1637564233.8249602</v>
      </c>
      <c r="AM96" s="3">
        <f>(AC96-실제값!AC96)^2</f>
        <v>6298184936.7105789</v>
      </c>
      <c r="AN96" s="3">
        <f>(AD96-실제값!AD96)^2</f>
        <v>5431900057.8679295</v>
      </c>
    </row>
    <row r="97" spans="1:40" x14ac:dyDescent="0.6">
      <c r="A97" s="1">
        <v>93</v>
      </c>
      <c r="B97" s="2">
        <v>2944303.8770357538</v>
      </c>
      <c r="C97" s="2">
        <v>2713436.6741866623</v>
      </c>
      <c r="D97" s="2">
        <v>2774084.1605798332</v>
      </c>
      <c r="E97" s="2">
        <v>2765735.4914639839</v>
      </c>
      <c r="F97" s="2">
        <v>2823759.345701267</v>
      </c>
      <c r="G97" s="2">
        <v>2933510.4070545277</v>
      </c>
      <c r="H97" s="2">
        <v>2826734.8167905547</v>
      </c>
      <c r="I97" s="2">
        <v>2864838.4240700249</v>
      </c>
      <c r="J97" s="2">
        <v>2870806.2878158796</v>
      </c>
      <c r="K97" s="2">
        <v>2701196.3762005363</v>
      </c>
      <c r="L97" s="2">
        <v>2864174.087835751</v>
      </c>
      <c r="M97" s="2">
        <v>2698528.5111546363</v>
      </c>
      <c r="N97" s="2">
        <v>2720402.101274346</v>
      </c>
      <c r="O97" s="2">
        <v>2683322.5172037776</v>
      </c>
      <c r="P97" s="2">
        <v>2586484.083576648</v>
      </c>
      <c r="Q97" s="2">
        <v>2649473.4185347497</v>
      </c>
      <c r="R97" s="2">
        <v>2594197.719339279</v>
      </c>
      <c r="S97" s="2">
        <v>2506009.4525124915</v>
      </c>
      <c r="T97" s="2">
        <v>2738253.1208555773</v>
      </c>
      <c r="U97" s="2">
        <v>2600475.5889004427</v>
      </c>
      <c r="V97" s="2">
        <v>2509678.8233336322</v>
      </c>
      <c r="W97" s="8">
        <v>2490946.3019926399</v>
      </c>
      <c r="X97" s="8">
        <v>2474536.9557433901</v>
      </c>
      <c r="Y97" s="8">
        <v>2400290.9574221401</v>
      </c>
      <c r="Z97" s="8">
        <v>2365459.0380170802</v>
      </c>
      <c r="AA97" s="8">
        <v>2328247.2045504199</v>
      </c>
      <c r="AB97" s="8">
        <v>2250913.34811144</v>
      </c>
      <c r="AC97" s="8">
        <v>2191348.9717643899</v>
      </c>
      <c r="AD97" s="8">
        <v>2168293.9121361799</v>
      </c>
      <c r="AE97" s="8">
        <v>2081125.3450289201</v>
      </c>
      <c r="AG97" s="3">
        <f>(W97-실제값!W97)^2</f>
        <v>6367504.3125452921</v>
      </c>
      <c r="AH97" s="3">
        <f>(X97-실제값!X97)^2</f>
        <v>373687758.12859613</v>
      </c>
      <c r="AI97" s="3">
        <f>(Y97-실제값!Y97)^2</f>
        <v>2027923148.55094</v>
      </c>
      <c r="AJ97" s="3">
        <f>(Z97-실제값!Z97)^2</f>
        <v>3295848789.968843</v>
      </c>
      <c r="AK97" s="3">
        <f>(AA97-실제값!AA97)^2</f>
        <v>9222164134.0847282</v>
      </c>
      <c r="AL97" s="3">
        <f>(AB97-실제값!AB97)^2</f>
        <v>377437653.89382505</v>
      </c>
      <c r="AM97" s="3">
        <f>(AC97-실제값!AC97)^2</f>
        <v>13594165420.01774</v>
      </c>
      <c r="AN97" s="3">
        <f>(AD97-실제값!AD97)^2</f>
        <v>15566152724.075966</v>
      </c>
    </row>
    <row r="98" spans="1:40" x14ac:dyDescent="0.6">
      <c r="A98" s="1">
        <v>94</v>
      </c>
      <c r="B98" s="2">
        <v>2769093.017030871</v>
      </c>
      <c r="C98" s="2">
        <v>3153079.4567522448</v>
      </c>
      <c r="D98" s="2">
        <v>3012001.7513043149</v>
      </c>
      <c r="E98" s="2">
        <v>3040764.6815022635</v>
      </c>
      <c r="F98" s="2">
        <v>3061207.3428740026</v>
      </c>
      <c r="G98" s="2">
        <v>3092786.8657345516</v>
      </c>
      <c r="H98" s="2">
        <v>3159365.1804006407</v>
      </c>
      <c r="I98" s="2">
        <v>3189926.9395513246</v>
      </c>
      <c r="J98" s="2">
        <v>3067748.3700874122</v>
      </c>
      <c r="K98" s="2">
        <v>3110890.3355279323</v>
      </c>
      <c r="L98" s="2">
        <v>3083526.4679445135</v>
      </c>
      <c r="M98" s="2">
        <v>3069225.0780272773</v>
      </c>
      <c r="N98" s="2">
        <v>2946422.8548574816</v>
      </c>
      <c r="O98" s="2">
        <v>3029463.3760081059</v>
      </c>
      <c r="P98" s="2">
        <v>2866544.2669846546</v>
      </c>
      <c r="Q98" s="2">
        <v>2874498.0173262954</v>
      </c>
      <c r="R98" s="2">
        <v>2928649.3067806512</v>
      </c>
      <c r="S98" s="2">
        <v>2903958.5554643967</v>
      </c>
      <c r="T98" s="2">
        <v>2749857.8679843228</v>
      </c>
      <c r="U98" s="2">
        <v>2943270.686644746</v>
      </c>
      <c r="V98" s="2">
        <v>2878502.965333153</v>
      </c>
      <c r="W98" s="8">
        <v>2747989.4811227098</v>
      </c>
      <c r="X98" s="8">
        <v>2729440.6812118301</v>
      </c>
      <c r="Y98" s="8">
        <v>2713999.4689523601</v>
      </c>
      <c r="Z98" s="8">
        <v>2623543.9567891401</v>
      </c>
      <c r="AA98" s="8">
        <v>2584847.8343104301</v>
      </c>
      <c r="AB98" s="8">
        <v>2545615.9351385501</v>
      </c>
      <c r="AC98" s="8">
        <v>2479513.1817311202</v>
      </c>
      <c r="AD98" s="8">
        <v>2387353.1707981499</v>
      </c>
      <c r="AE98" s="8">
        <v>2384097.3212684598</v>
      </c>
      <c r="AG98" s="3">
        <f>(W98-실제값!W98)^2</f>
        <v>2692417844.3820009</v>
      </c>
      <c r="AH98" s="3">
        <f>(X98-실제값!X98)^2</f>
        <v>1456867938.8665512</v>
      </c>
      <c r="AI98" s="3">
        <f>(Y98-실제값!Y98)^2</f>
        <v>435919634.79367101</v>
      </c>
      <c r="AJ98" s="3">
        <f>(Z98-실제값!Z98)^2</f>
        <v>639494299.78672457</v>
      </c>
      <c r="AK98" s="3">
        <f>(AA98-실제값!AA98)^2</f>
        <v>8455074089.1942759</v>
      </c>
      <c r="AL98" s="3">
        <f>(AB98-실제값!AB98)^2</f>
        <v>53911620.818276212</v>
      </c>
      <c r="AM98" s="3">
        <f>(AC98-실제값!AC98)^2</f>
        <v>19580334681.805645</v>
      </c>
      <c r="AN98" s="3">
        <f>(AD98-실제값!AD98)^2</f>
        <v>5539838801.3124046</v>
      </c>
    </row>
    <row r="99" spans="1:40" x14ac:dyDescent="0.6">
      <c r="A99" s="1">
        <v>95</v>
      </c>
      <c r="B99" s="2">
        <v>3560124.6704836818</v>
      </c>
      <c r="C99" s="2">
        <v>2965675.3578777649</v>
      </c>
      <c r="D99" s="2">
        <v>3381396.3055607593</v>
      </c>
      <c r="E99" s="2">
        <v>3219657.392248332</v>
      </c>
      <c r="F99" s="2">
        <v>3394446.1424267557</v>
      </c>
      <c r="G99" s="2">
        <v>3338249.4746879502</v>
      </c>
      <c r="H99" s="2">
        <v>3348204.8772847988</v>
      </c>
      <c r="I99" s="2">
        <v>3438366.9936317145</v>
      </c>
      <c r="J99" s="2">
        <v>3379403.1574517232</v>
      </c>
      <c r="K99" s="2">
        <v>3239487.7779608844</v>
      </c>
      <c r="L99" s="2">
        <v>3407942.0251006498</v>
      </c>
      <c r="M99" s="2">
        <v>3257625.2033767812</v>
      </c>
      <c r="N99" s="2">
        <v>3378760.2984945863</v>
      </c>
      <c r="O99" s="2">
        <v>3236468.6953469114</v>
      </c>
      <c r="P99" s="2">
        <v>3215177.1374766026</v>
      </c>
      <c r="Q99" s="2">
        <v>3149823.2237252844</v>
      </c>
      <c r="R99" s="2">
        <v>3107193.0919287759</v>
      </c>
      <c r="S99" s="2">
        <v>3220896.1337410444</v>
      </c>
      <c r="T99" s="2">
        <v>3189817.0079126968</v>
      </c>
      <c r="U99" s="2">
        <v>2967451.2640849669</v>
      </c>
      <c r="V99" s="2">
        <v>3338070.3182099401</v>
      </c>
      <c r="W99" s="8">
        <v>3115258.6637373501</v>
      </c>
      <c r="X99" s="8">
        <v>2981873.3862269102</v>
      </c>
      <c r="Y99" s="8">
        <v>2964519.5078390702</v>
      </c>
      <c r="Z99" s="8">
        <v>2937643.2427835101</v>
      </c>
      <c r="AA99" s="8">
        <v>2839047.9870239198</v>
      </c>
      <c r="AB99" s="8">
        <v>2798746.8049844</v>
      </c>
      <c r="AC99" s="8">
        <v>2776932.75934585</v>
      </c>
      <c r="AD99" s="8">
        <v>2675077.6067625401</v>
      </c>
      <c r="AE99" s="8">
        <v>2599485.13379406</v>
      </c>
      <c r="AG99" s="3">
        <f>(W99-실제값!W99)^2</f>
        <v>341736230.39560592</v>
      </c>
      <c r="AH99" s="3">
        <f>(X99-실제값!X99)^2</f>
        <v>2506347647.7498989</v>
      </c>
      <c r="AI99" s="3">
        <f>(Y99-실제값!Y99)^2</f>
        <v>5302600807.4366426</v>
      </c>
      <c r="AJ99" s="3">
        <f>(Z99-실제값!Z99)^2</f>
        <v>3264086287.6266465</v>
      </c>
      <c r="AK99" s="3">
        <f>(AA99-실제값!AA99)^2</f>
        <v>10288403089.486559</v>
      </c>
      <c r="AL99" s="3">
        <f>(AB99-실제값!AB99)^2</f>
        <v>4303284876.8914347</v>
      </c>
      <c r="AM99" s="3">
        <f>(AC99-실제값!AC99)^2</f>
        <v>40256405126.536232</v>
      </c>
      <c r="AN99" s="3">
        <f>(AD99-실제값!AD99)^2</f>
        <v>4956066373.1536188</v>
      </c>
    </row>
    <row r="100" spans="1:40" x14ac:dyDescent="0.6">
      <c r="A100" s="1">
        <v>96</v>
      </c>
      <c r="B100" s="2">
        <v>3239092.4252441595</v>
      </c>
      <c r="C100" s="2">
        <v>3899595.61300823</v>
      </c>
      <c r="D100" s="2">
        <v>3287535.9863996226</v>
      </c>
      <c r="E100" s="2">
        <v>3715391.0365077108</v>
      </c>
      <c r="F100" s="2">
        <v>3573143.6104839384</v>
      </c>
      <c r="G100" s="2">
        <v>3691904.6500994773</v>
      </c>
      <c r="H100" s="2">
        <v>3698535.257596815</v>
      </c>
      <c r="I100" s="2">
        <v>3682379.8353479058</v>
      </c>
      <c r="J100" s="2">
        <v>3809825.5240834528</v>
      </c>
      <c r="K100" s="2">
        <v>3672704.0757571422</v>
      </c>
      <c r="L100" s="2">
        <v>3562592.7925724043</v>
      </c>
      <c r="M100" s="2">
        <v>3563254.0430939854</v>
      </c>
      <c r="N100" s="2">
        <v>3395711.1898592762</v>
      </c>
      <c r="O100" s="2">
        <v>3510830.8129328084</v>
      </c>
      <c r="P100" s="2">
        <v>3470439.6265570465</v>
      </c>
      <c r="Q100" s="2">
        <v>3538873.4741508132</v>
      </c>
      <c r="R100" s="2">
        <v>3463715.6209761612</v>
      </c>
      <c r="S100" s="2">
        <v>3477721.8371698312</v>
      </c>
      <c r="T100" s="2">
        <v>3482588.0886427835</v>
      </c>
      <c r="U100" s="2">
        <v>3477272.5871455558</v>
      </c>
      <c r="V100" s="2">
        <v>3321966.2317067455</v>
      </c>
      <c r="W100" s="8">
        <v>3608103.2283463301</v>
      </c>
      <c r="X100" s="8">
        <v>3391367.8600571798</v>
      </c>
      <c r="Y100" s="8">
        <v>3249200.4583486002</v>
      </c>
      <c r="Z100" s="8">
        <v>3219217.0658326801</v>
      </c>
      <c r="AA100" s="8">
        <v>3189261.2438237299</v>
      </c>
      <c r="AB100" s="8">
        <v>3083954.8890995001</v>
      </c>
      <c r="AC100" s="8">
        <v>3062970.0370273902</v>
      </c>
      <c r="AD100" s="8">
        <v>3005674.7501717401</v>
      </c>
      <c r="AE100" s="8">
        <v>2922225.3771643001</v>
      </c>
      <c r="AG100" s="3">
        <f>(W100-실제값!W100)^2</f>
        <v>134013671.36113989</v>
      </c>
      <c r="AH100" s="3">
        <f>(X100-실제값!X100)^2</f>
        <v>3573202307.2562666</v>
      </c>
      <c r="AI100" s="3">
        <f>(Y100-실제값!Y100)^2</f>
        <v>7160860539.696517</v>
      </c>
      <c r="AJ100" s="3">
        <f>(Z100-실제값!Z100)^2</f>
        <v>6033017185.1334219</v>
      </c>
      <c r="AK100" s="3">
        <f>(AA100-실제값!AA100)^2</f>
        <v>19380206131.075123</v>
      </c>
      <c r="AL100" s="3">
        <f>(AB100-실제값!AB100)^2</f>
        <v>2980987283.2293453</v>
      </c>
      <c r="AM100" s="3">
        <f>(AC100-실제값!AC100)^2</f>
        <v>70215857626.474518</v>
      </c>
      <c r="AN100" s="3">
        <f>(AD100-실제값!AD100)^2</f>
        <v>3911427415.7119646</v>
      </c>
    </row>
    <row r="101" spans="1:40" x14ac:dyDescent="0.6">
      <c r="A101" s="1">
        <v>97</v>
      </c>
      <c r="B101" s="2">
        <v>3984277.0848146942</v>
      </c>
      <c r="C101" s="2">
        <v>3549752.6594025549</v>
      </c>
      <c r="D101" s="2">
        <v>4211356.8859157404</v>
      </c>
      <c r="E101" s="2">
        <v>3532878.9401797312</v>
      </c>
      <c r="F101" s="2">
        <v>4074561.3599578985</v>
      </c>
      <c r="G101" s="2">
        <v>3860037.3719741497</v>
      </c>
      <c r="H101" s="2">
        <v>3819982.773471145</v>
      </c>
      <c r="I101" s="2">
        <v>3948744.6139783198</v>
      </c>
      <c r="J101" s="2">
        <v>3846147.0890837759</v>
      </c>
      <c r="K101" s="2">
        <v>3895810.6775177941</v>
      </c>
      <c r="L101" s="2">
        <v>4070285.6910800221</v>
      </c>
      <c r="M101" s="2">
        <v>3858960.7771315281</v>
      </c>
      <c r="N101" s="2">
        <v>3840814.2675975994</v>
      </c>
      <c r="O101" s="2">
        <v>3789162.2417675592</v>
      </c>
      <c r="P101" s="2">
        <v>3813973.1915303976</v>
      </c>
      <c r="Q101" s="2">
        <v>3709066.7068042634</v>
      </c>
      <c r="R101" s="2">
        <v>3848741.556301787</v>
      </c>
      <c r="S101" s="2">
        <v>3799041.85647617</v>
      </c>
      <c r="T101" s="2">
        <v>3729104.7306751478</v>
      </c>
      <c r="U101" s="2">
        <v>3873748.2813292542</v>
      </c>
      <c r="V101" s="2">
        <v>3864064.073597861</v>
      </c>
      <c r="W101" s="8">
        <v>3639695.2303265599</v>
      </c>
      <c r="X101" s="8">
        <v>3904996.0347101502</v>
      </c>
      <c r="Y101" s="8">
        <v>3673863.8895757399</v>
      </c>
      <c r="Z101" s="8">
        <v>3507787.7735345899</v>
      </c>
      <c r="AA101" s="8">
        <v>3474578.7525469898</v>
      </c>
      <c r="AB101" s="8">
        <v>3444183.1220653099</v>
      </c>
      <c r="AC101" s="8">
        <v>3355428.66036626</v>
      </c>
      <c r="AD101" s="8">
        <v>3295947.0259130201</v>
      </c>
      <c r="AE101" s="8">
        <v>3264225.5544660199</v>
      </c>
      <c r="AG101" s="3">
        <f>(W101-실제값!W101)^2</f>
        <v>11576689526.790796</v>
      </c>
      <c r="AH101" s="3">
        <f>(X101-실제값!X101)^2</f>
        <v>7720589670.3525791</v>
      </c>
      <c r="AI101" s="3">
        <f>(Y101-실제값!Y101)^2</f>
        <v>14440396773.657017</v>
      </c>
      <c r="AJ101" s="3">
        <f>(Z101-실제값!Z101)^2</f>
        <v>3301602244.7141366</v>
      </c>
      <c r="AK101" s="3">
        <f>(AA101-실제값!AA101)^2</f>
        <v>23770162877.452911</v>
      </c>
      <c r="AL101" s="3">
        <f>(AB101-실제값!AB101)^2</f>
        <v>5469932232.6468191</v>
      </c>
      <c r="AM101" s="3">
        <f>(AC101-실제값!AC101)^2</f>
        <v>51313259582.208023</v>
      </c>
      <c r="AN101" s="3">
        <f>(AD101-실제값!AD101)^2</f>
        <v>24387982956.911045</v>
      </c>
    </row>
    <row r="102" spans="1:40" x14ac:dyDescent="0.6">
      <c r="A102" s="1">
        <v>98</v>
      </c>
      <c r="B102" s="2">
        <v>3906888.2036929871</v>
      </c>
      <c r="C102" s="2">
        <v>4193192.1387700494</v>
      </c>
      <c r="D102" s="2">
        <v>3775449.593927213</v>
      </c>
      <c r="E102" s="2">
        <v>4428549.2330899239</v>
      </c>
      <c r="F102" s="2">
        <v>3716929.4440321811</v>
      </c>
      <c r="G102" s="2">
        <v>4424375.6295074578</v>
      </c>
      <c r="H102" s="2">
        <v>4144632.4406091948</v>
      </c>
      <c r="I102" s="2">
        <v>4407844.2436975492</v>
      </c>
      <c r="J102" s="2">
        <v>4218447.1092741238</v>
      </c>
      <c r="K102" s="2">
        <v>4066749.1943723965</v>
      </c>
      <c r="L102" s="2">
        <v>4192840.7331767748</v>
      </c>
      <c r="M102" s="2">
        <v>4212818.6107785171</v>
      </c>
      <c r="N102" s="2">
        <v>4097400.0005838103</v>
      </c>
      <c r="O102" s="2">
        <v>4252143.2033792678</v>
      </c>
      <c r="P102" s="2">
        <v>3828435.0569772627</v>
      </c>
      <c r="Q102" s="2">
        <v>4131393.5030936156</v>
      </c>
      <c r="R102" s="2">
        <v>3932885.9517955105</v>
      </c>
      <c r="S102" s="2">
        <v>4224457.5221009515</v>
      </c>
      <c r="T102" s="2">
        <v>4047534.5102884374</v>
      </c>
      <c r="U102" s="2">
        <v>4093210.3100916892</v>
      </c>
      <c r="V102" s="2">
        <v>4179046.0932919569</v>
      </c>
      <c r="W102" s="8">
        <v>4127312.5517335902</v>
      </c>
      <c r="X102" s="8">
        <v>3899289.4536570502</v>
      </c>
      <c r="Y102" s="8">
        <v>4187430.1161555499</v>
      </c>
      <c r="Z102" s="8">
        <v>3926075.7911605602</v>
      </c>
      <c r="AA102" s="8">
        <v>3747693.1149040102</v>
      </c>
      <c r="AB102" s="8">
        <v>3714301.1352307401</v>
      </c>
      <c r="AC102" s="8">
        <v>3709411.7200673898</v>
      </c>
      <c r="AD102" s="8">
        <v>3574080.2268772102</v>
      </c>
      <c r="AE102" s="8">
        <v>3543212.6104659499</v>
      </c>
      <c r="AG102" s="3">
        <f>(W102-실제값!W102)^2</f>
        <v>8449904073.9576645</v>
      </c>
      <c r="AH102" s="3">
        <f>(X102-실제값!X102)^2</f>
        <v>1739422971.8690381</v>
      </c>
      <c r="AI102" s="3">
        <f>(Y102-실제값!Y102)^2</f>
        <v>13152185437.959564</v>
      </c>
      <c r="AJ102" s="3">
        <f>(Z102-실제값!Z102)^2</f>
        <v>39724221860.584465</v>
      </c>
      <c r="AK102" s="3">
        <f>(AA102-실제값!AA102)^2</f>
        <v>20487355285.35907</v>
      </c>
      <c r="AL102" s="3">
        <f>(AB102-실제값!AB102)^2</f>
        <v>9093960252.3720989</v>
      </c>
      <c r="AM102" s="3">
        <f>(AC102-실제값!AC102)^2</f>
        <v>154843546103.05405</v>
      </c>
      <c r="AN102" s="3">
        <f>(AD102-실제값!AD102)^2</f>
        <v>18349109471.603352</v>
      </c>
    </row>
    <row r="103" spans="1:40" x14ac:dyDescent="0.6">
      <c r="A103" s="1">
        <v>99</v>
      </c>
      <c r="B103" s="2">
        <v>4091565.2423991137</v>
      </c>
      <c r="C103" s="2">
        <v>4150706.6107671382</v>
      </c>
      <c r="D103" s="2">
        <v>4332059.5897393096</v>
      </c>
      <c r="E103" s="2">
        <v>4023260.0803873721</v>
      </c>
      <c r="F103" s="2">
        <v>4995504.0759101287</v>
      </c>
      <c r="G103" s="2">
        <v>4184854.5925712641</v>
      </c>
      <c r="H103" s="2">
        <v>4539578.2318311119</v>
      </c>
      <c r="I103" s="2">
        <v>4436940.2624116009</v>
      </c>
      <c r="J103" s="2">
        <v>4686107.6619677162</v>
      </c>
      <c r="K103" s="2">
        <v>4457735.971456374</v>
      </c>
      <c r="L103" s="2">
        <v>4423185.0180885335</v>
      </c>
      <c r="M103" s="2">
        <v>4374948.4300906174</v>
      </c>
      <c r="N103" s="2">
        <v>4556447.8212626707</v>
      </c>
      <c r="O103" s="2">
        <v>4438670.8419550089</v>
      </c>
      <c r="P103" s="2">
        <v>4421839.3059413889</v>
      </c>
      <c r="Q103" s="2">
        <v>4298726.4840922803</v>
      </c>
      <c r="R103" s="2">
        <v>4543183.3054056205</v>
      </c>
      <c r="S103" s="2">
        <v>4394160.6090466194</v>
      </c>
      <c r="T103" s="2">
        <v>4407655.0466119703</v>
      </c>
      <c r="U103" s="2">
        <v>4336856.9656663993</v>
      </c>
      <c r="V103" s="2">
        <v>4460221.1646299297</v>
      </c>
      <c r="W103" s="8">
        <v>4496907.0514274798</v>
      </c>
      <c r="X103" s="8">
        <v>4436847.3043127898</v>
      </c>
      <c r="Y103" s="8">
        <v>4195648.7108495198</v>
      </c>
      <c r="Z103" s="8">
        <v>4490243.1372842398</v>
      </c>
      <c r="AA103" s="8">
        <v>4208972.2151649203</v>
      </c>
      <c r="AB103" s="8">
        <v>4019996.1868032701</v>
      </c>
      <c r="AC103" s="8">
        <v>4014048.2216536799</v>
      </c>
      <c r="AD103" s="8">
        <v>3964678.68260484</v>
      </c>
      <c r="AE103" s="8">
        <v>3855386.7962067099</v>
      </c>
      <c r="AG103" s="3">
        <f>(W103-실제값!W103)^2</f>
        <v>1161160.8401374405</v>
      </c>
      <c r="AH103" s="3">
        <f>(X103-실제값!X103)^2</f>
        <v>44564857092.755806</v>
      </c>
      <c r="AI103" s="3">
        <f>(Y103-실제값!Y103)^2</f>
        <v>1591088770.117559</v>
      </c>
      <c r="AJ103" s="3">
        <f>(Z103-실제값!Z103)^2</f>
        <v>5818314160.2792454</v>
      </c>
      <c r="AK103" s="3">
        <f>(AA103-실제값!AA103)^2</f>
        <v>111412342805.12605</v>
      </c>
      <c r="AL103" s="3">
        <f>(AB103-실제값!AB103)^2</f>
        <v>6789308277.9597044</v>
      </c>
      <c r="AM103" s="3">
        <f>(AC103-실제값!AC103)^2</f>
        <v>139184777268.32986</v>
      </c>
      <c r="AN103" s="3">
        <f>(AD103-실제값!AD103)^2</f>
        <v>574650943.50399733</v>
      </c>
    </row>
    <row r="104" spans="1:40" x14ac:dyDescent="0.6">
      <c r="A104" s="1">
        <v>100</v>
      </c>
      <c r="B104" s="2">
        <v>4884381.6193316923</v>
      </c>
      <c r="C104" s="2">
        <v>4954719.4456967637</v>
      </c>
      <c r="D104" s="2">
        <v>4959141.5091430517</v>
      </c>
      <c r="E104" s="2">
        <v>5070229.1575536318</v>
      </c>
      <c r="F104" s="2">
        <v>5031278.6558425548</v>
      </c>
      <c r="G104" s="2">
        <v>5299814.5970711494</v>
      </c>
      <c r="H104" s="2">
        <v>5054393.4527214337</v>
      </c>
      <c r="I104" s="2">
        <v>5210661.6986971535</v>
      </c>
      <c r="J104" s="2">
        <v>5184608.6062564282</v>
      </c>
      <c r="K104" s="2">
        <v>5211823.68734306</v>
      </c>
      <c r="L104" s="2">
        <v>5169682.2629130837</v>
      </c>
      <c r="M104" s="2">
        <v>5211276.3832299439</v>
      </c>
      <c r="N104" s="2">
        <v>5195897.4291886277</v>
      </c>
      <c r="O104" s="2">
        <v>5296120.8055185759</v>
      </c>
      <c r="P104" s="2">
        <v>5208663.3911561221</v>
      </c>
      <c r="Q104" s="2">
        <v>5259484.1818489423</v>
      </c>
      <c r="R104" s="2">
        <v>5090995.2361437678</v>
      </c>
      <c r="S104" s="2">
        <v>5257559.7975490075</v>
      </c>
      <c r="T104" s="2">
        <v>5218395.9648242546</v>
      </c>
      <c r="U104" s="2">
        <v>5198031.7028459199</v>
      </c>
      <c r="V104" s="2">
        <v>5286966.9276235402</v>
      </c>
      <c r="W104" s="8">
        <v>5235612.4044357901</v>
      </c>
      <c r="X104" s="8">
        <v>5260041.70862725</v>
      </c>
      <c r="Y104" s="8">
        <v>5194649.8488659896</v>
      </c>
      <c r="Z104" s="8">
        <v>4895415.4810755597</v>
      </c>
      <c r="AA104" s="8">
        <v>5237878.1348885996</v>
      </c>
      <c r="AB104" s="8">
        <v>4912536.9679409098</v>
      </c>
      <c r="AC104" s="8">
        <v>4727148.7440530602</v>
      </c>
      <c r="AD104" s="8">
        <v>4668245.5703928303</v>
      </c>
      <c r="AE104" s="8">
        <v>4653500.9508271096</v>
      </c>
      <c r="AG104" s="3">
        <f>(W104-실제값!W104)^2</f>
        <v>7083276184.5652609</v>
      </c>
      <c r="AH104" s="3">
        <f>(X104-실제값!X104)^2</f>
        <v>81981916.734890878</v>
      </c>
      <c r="AI104" s="3">
        <f>(Y104-실제값!Y104)^2</f>
        <v>3687338250.8508182</v>
      </c>
      <c r="AJ104" s="3">
        <f>(Z104-실제값!Z104)^2</f>
        <v>42730813986.554695</v>
      </c>
      <c r="AK104" s="3">
        <f>(AA104-실제값!AA104)^2</f>
        <v>34119171986.409019</v>
      </c>
      <c r="AL104" s="3">
        <f>(AB104-실제값!AB104)^2</f>
        <v>30348913191.143532</v>
      </c>
      <c r="AM104" s="3">
        <f>(AC104-실제값!AC104)^2</f>
        <v>382927872223.96735</v>
      </c>
      <c r="AN104" s="3">
        <f>(AD104-실제값!AD104)^2</f>
        <v>30443954327.199402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C02C-C3FC-4070-880F-E7B9886F58E2}">
  <dimension ref="A1:I910"/>
  <sheetViews>
    <sheetView zoomScale="85" zoomScaleNormal="85" workbookViewId="0"/>
  </sheetViews>
  <sheetFormatPr defaultRowHeight="16.899999999999999" x14ac:dyDescent="0.6"/>
  <cols>
    <col min="1" max="1" width="9.25" style="5" bestFit="1" customWidth="1"/>
    <col min="2" max="9" width="12.75" bestFit="1" customWidth="1"/>
  </cols>
  <sheetData>
    <row r="1" spans="1:9" x14ac:dyDescent="0.6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</row>
    <row r="2" spans="1:9" x14ac:dyDescent="0.6">
      <c r="A2" s="6" t="str">
        <f>+B2&amp;"_"&amp;C2</f>
        <v>0_2016</v>
      </c>
      <c r="B2" s="4">
        <v>0</v>
      </c>
      <c r="C2" s="4">
        <v>2016</v>
      </c>
      <c r="D2" s="3">
        <v>62981.115290681919</v>
      </c>
      <c r="E2" s="3">
        <v>63028.368066503499</v>
      </c>
      <c r="F2" s="3">
        <v>63122.484747602604</v>
      </c>
      <c r="G2" s="3">
        <v>63801.294836301808</v>
      </c>
      <c r="H2" s="3">
        <v>60721.892626357643</v>
      </c>
      <c r="I2" s="3">
        <v>63603.670209962045</v>
      </c>
    </row>
    <row r="3" spans="1:9" x14ac:dyDescent="0.6">
      <c r="A3" s="6" t="str">
        <f t="shared" ref="A3:A66" si="0">+B3&amp;"_"&amp;C3</f>
        <v>0_2017</v>
      </c>
      <c r="B3" s="4">
        <v>0</v>
      </c>
      <c r="C3" s="4">
        <v>2017</v>
      </c>
      <c r="D3" s="3">
        <v>61916.33356715049</v>
      </c>
      <c r="E3" s="3">
        <v>61996.453035793245</v>
      </c>
      <c r="F3" s="3">
        <v>62035.793984360062</v>
      </c>
      <c r="G3" s="3">
        <v>62893.047958016607</v>
      </c>
      <c r="H3" s="3">
        <v>59086.553845576054</v>
      </c>
      <c r="I3" s="3">
        <v>62739.211339657115</v>
      </c>
    </row>
    <row r="4" spans="1:9" x14ac:dyDescent="0.6">
      <c r="A4" s="6" t="str">
        <f t="shared" si="0"/>
        <v>0_2018</v>
      </c>
      <c r="B4" s="4">
        <v>0</v>
      </c>
      <c r="C4" s="4">
        <v>2018</v>
      </c>
      <c r="D4" s="3">
        <v>60851.551843619061</v>
      </c>
      <c r="E4" s="3">
        <v>60954.14880310664</v>
      </c>
      <c r="F4" s="3">
        <v>60947.994642515201</v>
      </c>
      <c r="G4" s="3">
        <v>61997.73047864165</v>
      </c>
      <c r="H4" s="3">
        <v>57431.650855964734</v>
      </c>
      <c r="I4" s="3">
        <v>62055.907416254391</v>
      </c>
    </row>
    <row r="5" spans="1:9" x14ac:dyDescent="0.6">
      <c r="A5" s="6" t="str">
        <f t="shared" si="0"/>
        <v>0_2019</v>
      </c>
      <c r="B5" s="4">
        <v>0</v>
      </c>
      <c r="C5" s="4">
        <v>2019</v>
      </c>
      <c r="D5" s="3">
        <v>59786.770120087633</v>
      </c>
      <c r="E5" s="3">
        <v>59904.341797239758</v>
      </c>
      <c r="F5" s="3">
        <v>59859.086722069886</v>
      </c>
      <c r="G5" s="3">
        <v>61115.158340999791</v>
      </c>
      <c r="H5" s="3">
        <v>55761.341947699315</v>
      </c>
      <c r="I5" s="3">
        <v>61312.189133771055</v>
      </c>
    </row>
    <row r="6" spans="1:9" x14ac:dyDescent="0.6">
      <c r="A6" s="6" t="str">
        <f t="shared" si="0"/>
        <v>0_2020</v>
      </c>
      <c r="B6" s="4">
        <v>0</v>
      </c>
      <c r="C6" s="4">
        <v>2020</v>
      </c>
      <c r="D6" s="3">
        <v>58721.988396556204</v>
      </c>
      <c r="E6" s="3">
        <v>58849.116511362277</v>
      </c>
      <c r="F6" s="3">
        <v>58769.070223022252</v>
      </c>
      <c r="G6" s="3">
        <v>60245.150108070913</v>
      </c>
      <c r="H6" s="3">
        <v>54079.717133691513</v>
      </c>
      <c r="I6" s="3">
        <v>60604.503196305843</v>
      </c>
    </row>
    <row r="7" spans="1:9" x14ac:dyDescent="0.6">
      <c r="A7" s="6" t="str">
        <f t="shared" si="0"/>
        <v>0_2021</v>
      </c>
      <c r="B7" s="4">
        <v>0</v>
      </c>
      <c r="C7" s="4">
        <v>2021</v>
      </c>
      <c r="D7" s="3">
        <v>57657.206673024775</v>
      </c>
      <c r="E7" s="3">
        <v>57789.978304546385</v>
      </c>
      <c r="F7" s="3">
        <v>57677.945145373698</v>
      </c>
      <c r="G7" s="3">
        <v>59387.526925690836</v>
      </c>
      <c r="H7" s="3">
        <v>52390.78230491079</v>
      </c>
      <c r="I7" s="3">
        <v>59894.137432732772</v>
      </c>
    </row>
    <row r="8" spans="1:9" x14ac:dyDescent="0.6">
      <c r="A8" s="6" t="str">
        <f t="shared" si="0"/>
        <v>0_2022</v>
      </c>
      <c r="B8" s="4">
        <v>0</v>
      </c>
      <c r="C8" s="4">
        <v>2022</v>
      </c>
      <c r="D8" s="3">
        <v>56592.424949493347</v>
      </c>
      <c r="E8" s="3">
        <v>56728.014302414842</v>
      </c>
      <c r="F8" s="3">
        <v>56585.711489122827</v>
      </c>
      <c r="G8" s="3">
        <v>58542.112485784615</v>
      </c>
      <c r="H8" s="3">
        <v>50698.444313008862</v>
      </c>
      <c r="I8" s="3">
        <v>59196.435985151598</v>
      </c>
    </row>
    <row r="9" spans="1:9" x14ac:dyDescent="0.6">
      <c r="A9" s="6" t="str">
        <f t="shared" si="0"/>
        <v>0_2023</v>
      </c>
      <c r="B9" s="4">
        <v>0</v>
      </c>
      <c r="C9" s="4">
        <v>2023</v>
      </c>
      <c r="D9" s="3">
        <v>55527.643225961918</v>
      </c>
      <c r="E9" s="3">
        <v>55664.009594813608</v>
      </c>
      <c r="F9" s="3">
        <v>55492.3692542715</v>
      </c>
      <c r="G9" s="3">
        <v>57708.732990119868</v>
      </c>
      <c r="H9" s="3">
        <v>49006.49704993052</v>
      </c>
      <c r="I9" s="3">
        <v>58505.127144739788</v>
      </c>
    </row>
    <row r="10" spans="1:9" x14ac:dyDescent="0.6">
      <c r="A10" s="6" t="str">
        <f t="shared" si="0"/>
        <v>0_2024</v>
      </c>
      <c r="B10" s="4">
        <v>0</v>
      </c>
      <c r="C10" s="4">
        <v>2024</v>
      </c>
      <c r="D10" s="3">
        <v>54462.861502430489</v>
      </c>
      <c r="E10" s="3">
        <v>54598.531150316594</v>
      </c>
      <c r="F10" s="3">
        <v>54397.918440818787</v>
      </c>
      <c r="G10" s="3">
        <v>56887.217114579435</v>
      </c>
      <c r="H10" s="3">
        <v>47318.608583730216</v>
      </c>
      <c r="I10" s="3">
        <v>57822.585340201498</v>
      </c>
    </row>
    <row r="11" spans="1:9" x14ac:dyDescent="0.6">
      <c r="A11" s="6" t="str">
        <f t="shared" si="0"/>
        <v>1_2016</v>
      </c>
      <c r="B11" s="4">
        <v>1</v>
      </c>
      <c r="C11" s="4">
        <v>2016</v>
      </c>
      <c r="D11" s="3">
        <v>3988.0581246235924</v>
      </c>
      <c r="E11" s="3">
        <v>4052.5000401076395</v>
      </c>
      <c r="F11" s="3">
        <v>4048.3313797797891</v>
      </c>
      <c r="G11" s="3">
        <v>4138.8026192083498</v>
      </c>
      <c r="H11" s="3">
        <v>4234.0903851446164</v>
      </c>
      <c r="I11" s="3">
        <v>4373.2257529932504</v>
      </c>
    </row>
    <row r="12" spans="1:9" x14ac:dyDescent="0.6">
      <c r="A12" s="6" t="str">
        <f t="shared" si="0"/>
        <v>1_2017</v>
      </c>
      <c r="B12" s="4">
        <v>1</v>
      </c>
      <c r="C12" s="4">
        <v>2017</v>
      </c>
      <c r="D12" s="3">
        <v>4119.3011753590326</v>
      </c>
      <c r="E12" s="3">
        <v>3946.7513320704456</v>
      </c>
      <c r="F12" s="3">
        <v>3941.3754110260925</v>
      </c>
      <c r="G12" s="3">
        <v>4055.4834204172812</v>
      </c>
      <c r="H12" s="3">
        <v>4173.4308715705292</v>
      </c>
      <c r="I12" s="3">
        <v>4343.0293198230574</v>
      </c>
    </row>
    <row r="13" spans="1:9" x14ac:dyDescent="0.6">
      <c r="A13" s="6" t="str">
        <f t="shared" si="0"/>
        <v>1_2018</v>
      </c>
      <c r="B13" s="4">
        <v>1</v>
      </c>
      <c r="C13" s="4">
        <v>2018</v>
      </c>
      <c r="D13" s="3">
        <v>3852.6619379877934</v>
      </c>
      <c r="E13" s="3">
        <v>3841.0026240332809</v>
      </c>
      <c r="F13" s="3">
        <v>3834.3113965910161</v>
      </c>
      <c r="G13" s="3">
        <v>3973.8415398087914</v>
      </c>
      <c r="H13" s="3">
        <v>4115.7008960729981</v>
      </c>
      <c r="I13" s="3">
        <v>4284.0017478744248</v>
      </c>
    </row>
    <row r="14" spans="1:9" x14ac:dyDescent="0.6">
      <c r="A14" s="6" t="str">
        <f t="shared" si="0"/>
        <v>1_2019</v>
      </c>
      <c r="B14" s="4">
        <v>1</v>
      </c>
      <c r="C14" s="4">
        <v>2019</v>
      </c>
      <c r="D14" s="3">
        <v>3824.5546907135613</v>
      </c>
      <c r="E14" s="3">
        <v>3735.253915996087</v>
      </c>
      <c r="F14" s="3">
        <v>3727.1393364746182</v>
      </c>
      <c r="G14" s="3">
        <v>3893.8432109001119</v>
      </c>
      <c r="H14" s="3">
        <v>4060.8025017989335</v>
      </c>
      <c r="I14" s="3">
        <v>4237.3439219362081</v>
      </c>
    </row>
    <row r="15" spans="1:9" x14ac:dyDescent="0.6">
      <c r="A15" s="6" t="str">
        <f t="shared" si="0"/>
        <v>1_2020</v>
      </c>
      <c r="B15" s="4">
        <v>1</v>
      </c>
      <c r="C15" s="4">
        <v>2020</v>
      </c>
      <c r="D15" s="3">
        <v>3653.446581123027</v>
      </c>
      <c r="E15" s="3">
        <v>3629.5052079588932</v>
      </c>
      <c r="F15" s="3">
        <v>3619.8592306768696</v>
      </c>
      <c r="G15" s="3">
        <v>3815.4553469694824</v>
      </c>
      <c r="H15" s="3">
        <v>4008.6432890571814</v>
      </c>
      <c r="I15" s="3">
        <v>4186.5608414024773</v>
      </c>
    </row>
    <row r="16" spans="1:9" x14ac:dyDescent="0.6">
      <c r="A16" s="6" t="str">
        <f t="shared" si="0"/>
        <v>1_2021</v>
      </c>
      <c r="B16" s="4">
        <v>1</v>
      </c>
      <c r="C16" s="4">
        <v>2021</v>
      </c>
      <c r="D16" s="3">
        <v>3568.068048579536</v>
      </c>
      <c r="E16" s="3">
        <v>3523.7564999217284</v>
      </c>
      <c r="F16" s="3">
        <v>3512.4710791977705</v>
      </c>
      <c r="G16" s="3">
        <v>3738.6455273716101</v>
      </c>
      <c r="H16" s="3">
        <v>3959.1361572687179</v>
      </c>
      <c r="I16" s="3">
        <v>4138.2381461005834</v>
      </c>
    </row>
    <row r="17" spans="1:9" x14ac:dyDescent="0.6">
      <c r="A17" s="6" t="str">
        <f t="shared" si="0"/>
        <v>1_2022</v>
      </c>
      <c r="B17" s="4">
        <v>1</v>
      </c>
      <c r="C17" s="4">
        <v>2022</v>
      </c>
      <c r="D17" s="3">
        <v>3431.2942988211407</v>
      </c>
      <c r="E17" s="3">
        <v>3418.0077918845345</v>
      </c>
      <c r="F17" s="3">
        <v>3404.9748820373206</v>
      </c>
      <c r="G17" s="3">
        <v>3663.3819841287846</v>
      </c>
      <c r="H17" s="3">
        <v>3912.1990634778845</v>
      </c>
      <c r="I17" s="3">
        <v>4089.7324650791584</v>
      </c>
    </row>
    <row r="18" spans="1:9" x14ac:dyDescent="0.6">
      <c r="A18" s="6" t="str">
        <f t="shared" si="0"/>
        <v>1_2023</v>
      </c>
      <c r="B18" s="4">
        <v>1</v>
      </c>
      <c r="C18" s="4">
        <v>2023</v>
      </c>
      <c r="D18" s="3">
        <v>3325.332183081629</v>
      </c>
      <c r="E18" s="3">
        <v>3312.2590838473698</v>
      </c>
      <c r="F18" s="3">
        <v>3297.3706391955202</v>
      </c>
      <c r="G18" s="3">
        <v>3589.6335887917712</v>
      </c>
      <c r="H18" s="3">
        <v>3867.7547964966943</v>
      </c>
      <c r="I18" s="3">
        <v>4042.0915375458094</v>
      </c>
    </row>
    <row r="19" spans="1:9" x14ac:dyDescent="0.6">
      <c r="A19" s="6" t="str">
        <f t="shared" si="0"/>
        <v>1_2024</v>
      </c>
      <c r="B19" s="4">
        <v>1</v>
      </c>
      <c r="C19" s="4">
        <v>2024</v>
      </c>
      <c r="D19" s="3">
        <v>3200.8983720685283</v>
      </c>
      <c r="E19" s="3">
        <v>3206.5103758101759</v>
      </c>
      <c r="F19" s="3">
        <v>3189.6583506723982</v>
      </c>
      <c r="G19" s="3">
        <v>3517.3698395654683</v>
      </c>
      <c r="H19" s="3">
        <v>3825.7307658172804</v>
      </c>
      <c r="I19" s="3">
        <v>3994.8871143883021</v>
      </c>
    </row>
    <row r="20" spans="1:9" x14ac:dyDescent="0.6">
      <c r="A20" s="6" t="str">
        <f t="shared" si="0"/>
        <v>2_2016</v>
      </c>
      <c r="B20" s="4">
        <v>2</v>
      </c>
      <c r="C20" s="4">
        <v>2016</v>
      </c>
      <c r="D20" s="3">
        <v>2624.3142806710393</v>
      </c>
      <c r="E20" s="3">
        <v>2609.8512955107726</v>
      </c>
      <c r="F20" s="3">
        <v>2606.6108445062127</v>
      </c>
      <c r="G20" s="3">
        <v>2687.4434682951814</v>
      </c>
      <c r="H20" s="3">
        <v>2753.3171792008138</v>
      </c>
      <c r="I20" s="3">
        <v>2960.2301977661728</v>
      </c>
    </row>
    <row r="21" spans="1:9" x14ac:dyDescent="0.6">
      <c r="A21" s="6" t="str">
        <f t="shared" si="0"/>
        <v>2_2017</v>
      </c>
      <c r="B21" s="4">
        <v>2</v>
      </c>
      <c r="C21" s="4">
        <v>2017</v>
      </c>
      <c r="D21" s="3">
        <v>2560.6815398419503</v>
      </c>
      <c r="E21" s="3">
        <v>2527.2019771003979</v>
      </c>
      <c r="F21" s="3">
        <v>2523.0217084685864</v>
      </c>
      <c r="G21" s="3">
        <v>2624.8077854627195</v>
      </c>
      <c r="H21" s="3">
        <v>2705.9606969230563</v>
      </c>
      <c r="I21" s="3">
        <v>2891.1153961913815</v>
      </c>
    </row>
    <row r="22" spans="1:9" x14ac:dyDescent="0.6">
      <c r="A22" s="6" t="str">
        <f t="shared" si="0"/>
        <v>2_2018</v>
      </c>
      <c r="B22" s="4">
        <v>2</v>
      </c>
      <c r="C22" s="4">
        <v>2018</v>
      </c>
      <c r="D22" s="3">
        <v>2449.4134902321857</v>
      </c>
      <c r="E22" s="3">
        <v>2444.5526586899941</v>
      </c>
      <c r="F22" s="3">
        <v>2439.3484057500027</v>
      </c>
      <c r="G22" s="3">
        <v>2563.6319393896624</v>
      </c>
      <c r="H22" s="3">
        <v>2660.8189403268257</v>
      </c>
      <c r="I22" s="3">
        <v>2871.1527009683746</v>
      </c>
    </row>
    <row r="23" spans="1:9" x14ac:dyDescent="0.6">
      <c r="A23" s="6" t="str">
        <f t="shared" si="0"/>
        <v>2_2019</v>
      </c>
      <c r="B23" s="4">
        <v>2</v>
      </c>
      <c r="C23" s="4">
        <v>2019</v>
      </c>
      <c r="D23" s="3">
        <v>2364.5888450682532</v>
      </c>
      <c r="E23" s="3">
        <v>2361.9033402796194</v>
      </c>
      <c r="F23" s="3">
        <v>2355.5909363504325</v>
      </c>
      <c r="G23" s="3">
        <v>2503.8819059660045</v>
      </c>
      <c r="H23" s="3">
        <v>2617.8078241537951</v>
      </c>
      <c r="I23" s="3">
        <v>2832.1298991055455</v>
      </c>
    </row>
    <row r="24" spans="1:9" x14ac:dyDescent="0.6">
      <c r="A24" s="6" t="str">
        <f t="shared" si="0"/>
        <v>2_2020</v>
      </c>
      <c r="B24" s="4">
        <v>2</v>
      </c>
      <c r="C24" s="4">
        <v>2020</v>
      </c>
      <c r="D24" s="3">
        <v>2265.084886248449</v>
      </c>
      <c r="E24" s="3">
        <v>2279.2540218692156</v>
      </c>
      <c r="F24" s="3">
        <v>2271.7493002698757</v>
      </c>
      <c r="G24" s="3">
        <v>2445.5244540745375</v>
      </c>
      <c r="H24" s="3">
        <v>2576.8479821230121</v>
      </c>
      <c r="I24" s="3">
        <v>2801.2846680240059</v>
      </c>
    </row>
    <row r="25" spans="1:9" x14ac:dyDescent="0.6">
      <c r="A25" s="6" t="str">
        <f t="shared" si="0"/>
        <v>2_2021</v>
      </c>
      <c r="B25" s="4">
        <v>2</v>
      </c>
      <c r="C25" s="4">
        <v>2021</v>
      </c>
      <c r="D25" s="3">
        <v>2173.7297363253533</v>
      </c>
      <c r="E25" s="3">
        <v>2196.604703458841</v>
      </c>
      <c r="F25" s="3">
        <v>2187.8234975083324</v>
      </c>
      <c r="G25" s="3">
        <v>2388.5271271087681</v>
      </c>
      <c r="H25" s="3">
        <v>2537.8645248243688</v>
      </c>
      <c r="I25" s="3">
        <v>2767.7122539091838</v>
      </c>
    </row>
    <row r="26" spans="1:9" x14ac:dyDescent="0.6">
      <c r="A26" s="6" t="str">
        <f t="shared" si="0"/>
        <v>2_2022</v>
      </c>
      <c r="B26" s="4">
        <v>2</v>
      </c>
      <c r="C26" s="4">
        <v>2022</v>
      </c>
      <c r="D26" s="3">
        <v>2077.8510038975323</v>
      </c>
      <c r="E26" s="3">
        <v>2113.9553850484663</v>
      </c>
      <c r="F26" s="3">
        <v>2103.8135280658316</v>
      </c>
      <c r="G26" s="3">
        <v>2332.858224921491</v>
      </c>
      <c r="H26" s="3">
        <v>2500.7868131633927</v>
      </c>
      <c r="I26" s="3">
        <v>2735.7663868847962</v>
      </c>
    </row>
    <row r="27" spans="1:9" x14ac:dyDescent="0.6">
      <c r="A27" s="6" t="str">
        <f t="shared" si="0"/>
        <v>2_2023</v>
      </c>
      <c r="B27" s="4">
        <v>2</v>
      </c>
      <c r="C27" s="4">
        <v>2023</v>
      </c>
      <c r="D27" s="3">
        <v>1984.4834113106913</v>
      </c>
      <c r="E27" s="3">
        <v>2031.3060666380625</v>
      </c>
      <c r="F27" s="3">
        <v>2019.7193919423153</v>
      </c>
      <c r="G27" s="3">
        <v>2278.4867861942535</v>
      </c>
      <c r="H27" s="3">
        <v>2465.5482463796666</v>
      </c>
      <c r="I27" s="3">
        <v>2703.6995490116756</v>
      </c>
    </row>
    <row r="28" spans="1:9" x14ac:dyDescent="0.6">
      <c r="A28" s="6" t="str">
        <f t="shared" si="0"/>
        <v>2_2024</v>
      </c>
      <c r="B28" s="4">
        <v>2</v>
      </c>
      <c r="C28" s="4">
        <v>2024</v>
      </c>
      <c r="D28" s="3">
        <v>1889.7218299341303</v>
      </c>
      <c r="E28" s="3">
        <v>1948.6567482276878</v>
      </c>
      <c r="F28" s="3">
        <v>1935.5410891378415</v>
      </c>
      <c r="G28" s="3">
        <v>2225.382571217559</v>
      </c>
      <c r="H28" s="3">
        <v>2432.0860637894075</v>
      </c>
      <c r="I28" s="3">
        <v>2672.2043948943196</v>
      </c>
    </row>
    <row r="29" spans="1:9" x14ac:dyDescent="0.6">
      <c r="A29" s="6" t="str">
        <f t="shared" si="0"/>
        <v>3_2016</v>
      </c>
      <c r="B29" s="4">
        <v>3</v>
      </c>
      <c r="C29" s="4">
        <v>2016</v>
      </c>
      <c r="D29" s="3">
        <v>2045.96029685759</v>
      </c>
      <c r="E29" s="3">
        <v>1977.930831169273</v>
      </c>
      <c r="F29" s="3">
        <v>1975.5908734147088</v>
      </c>
      <c r="G29" s="3">
        <v>2038.0343839540287</v>
      </c>
      <c r="H29" s="3">
        <v>2154.8578931858451</v>
      </c>
      <c r="I29" s="3">
        <v>2232.0159352932774</v>
      </c>
    </row>
    <row r="30" spans="1:9" x14ac:dyDescent="0.6">
      <c r="A30" s="6" t="str">
        <f t="shared" si="0"/>
        <v>3_2017</v>
      </c>
      <c r="B30" s="4">
        <v>3</v>
      </c>
      <c r="C30" s="4">
        <v>2017</v>
      </c>
      <c r="D30" s="3">
        <v>1980.3000222657586</v>
      </c>
      <c r="E30" s="3">
        <v>1914.4845462906815</v>
      </c>
      <c r="F30" s="3">
        <v>1911.4367708237842</v>
      </c>
      <c r="G30" s="3">
        <v>1990.0826480061921</v>
      </c>
      <c r="H30" s="3">
        <v>2134.6194578399454</v>
      </c>
      <c r="I30" s="3">
        <v>2201.0125840772303</v>
      </c>
    </row>
    <row r="31" spans="1:9" x14ac:dyDescent="0.6">
      <c r="A31" s="6" t="str">
        <f t="shared" si="0"/>
        <v>3_2018</v>
      </c>
      <c r="B31" s="4">
        <v>3</v>
      </c>
      <c r="C31" s="4">
        <v>2018</v>
      </c>
      <c r="D31" s="3">
        <v>1914.6397476739271</v>
      </c>
      <c r="E31" s="3">
        <v>1851.0382614120754</v>
      </c>
      <c r="F31" s="3">
        <v>1847.2180831476871</v>
      </c>
      <c r="G31" s="3">
        <v>1943.2591408058754</v>
      </c>
      <c r="H31" s="3">
        <v>2117.1389978457878</v>
      </c>
      <c r="I31" s="3">
        <v>2149.6238278491132</v>
      </c>
    </row>
    <row r="32" spans="1:9" x14ac:dyDescent="0.6">
      <c r="A32" s="6" t="str">
        <f t="shared" si="0"/>
        <v>3_2019</v>
      </c>
      <c r="B32" s="4">
        <v>3</v>
      </c>
      <c r="C32" s="4">
        <v>2019</v>
      </c>
      <c r="D32" s="3">
        <v>1848.9794730820956</v>
      </c>
      <c r="E32" s="3">
        <v>1787.5919765334693</v>
      </c>
      <c r="F32" s="3">
        <v>1782.9348103864468</v>
      </c>
      <c r="G32" s="3">
        <v>1897.5373169093825</v>
      </c>
      <c r="H32" s="3">
        <v>2102.3516460122428</v>
      </c>
      <c r="I32" s="3">
        <v>2134.7810148033259</v>
      </c>
    </row>
    <row r="33" spans="1:9" x14ac:dyDescent="0.6">
      <c r="A33" s="6" t="str">
        <f t="shared" si="0"/>
        <v>3_2020</v>
      </c>
      <c r="B33" s="4">
        <v>3</v>
      </c>
      <c r="C33" s="4">
        <v>2020</v>
      </c>
      <c r="D33" s="3">
        <v>1783.3191984902642</v>
      </c>
      <c r="E33" s="3">
        <v>1724.1456916548632</v>
      </c>
      <c r="F33" s="3">
        <v>1718.5869525400631</v>
      </c>
      <c r="G33" s="3">
        <v>1852.8912554454569</v>
      </c>
      <c r="H33" s="3">
        <v>2090.2028025336976</v>
      </c>
      <c r="I33" s="3">
        <v>2105.7664881523706</v>
      </c>
    </row>
    <row r="34" spans="1:9" x14ac:dyDescent="0.6">
      <c r="A34" s="6" t="str">
        <f t="shared" si="0"/>
        <v>3_2021</v>
      </c>
      <c r="B34" s="4">
        <v>3</v>
      </c>
      <c r="C34" s="4">
        <v>2021</v>
      </c>
      <c r="D34" s="3">
        <v>1717.6589238984329</v>
      </c>
      <c r="E34" s="3">
        <v>1660.6994067762571</v>
      </c>
      <c r="F34" s="3">
        <v>1654.1745096085069</v>
      </c>
      <c r="G34" s="3">
        <v>1809.2956454200764</v>
      </c>
      <c r="H34" s="3">
        <v>2080.6477988733227</v>
      </c>
      <c r="I34" s="3">
        <v>2082.832210331524</v>
      </c>
    </row>
    <row r="35" spans="1:9" x14ac:dyDescent="0.6">
      <c r="A35" s="6" t="str">
        <f t="shared" si="0"/>
        <v>3_2022</v>
      </c>
      <c r="B35" s="4">
        <v>3</v>
      </c>
      <c r="C35" s="4">
        <v>2022</v>
      </c>
      <c r="D35" s="3">
        <v>1651.9986493066015</v>
      </c>
      <c r="E35" s="3">
        <v>1597.2531218976656</v>
      </c>
      <c r="F35" s="3">
        <v>1589.6974815918365</v>
      </c>
      <c r="G35" s="3">
        <v>1766.725771367004</v>
      </c>
      <c r="H35" s="3">
        <v>2073.6516239460475</v>
      </c>
      <c r="I35" s="3">
        <v>2057.8701969042113</v>
      </c>
    </row>
    <row r="36" spans="1:9" x14ac:dyDescent="0.6">
      <c r="A36" s="6" t="str">
        <f t="shared" si="0"/>
        <v>3_2023</v>
      </c>
      <c r="B36" s="4">
        <v>3</v>
      </c>
      <c r="C36" s="4">
        <v>2023</v>
      </c>
      <c r="D36" s="3">
        <v>1586.33837471477</v>
      </c>
      <c r="E36" s="3">
        <v>1533.8068370190595</v>
      </c>
      <c r="F36" s="3">
        <v>1525.1558684899646</v>
      </c>
      <c r="G36" s="3">
        <v>1725.1574993359568</v>
      </c>
      <c r="H36" s="3">
        <v>2069.1887102095393</v>
      </c>
      <c r="I36" s="3">
        <v>2034.1175659828041</v>
      </c>
    </row>
    <row r="37" spans="1:9" x14ac:dyDescent="0.6">
      <c r="A37" s="6" t="str">
        <f t="shared" si="0"/>
        <v>3_2024</v>
      </c>
      <c r="B37" s="4">
        <v>3</v>
      </c>
      <c r="C37" s="4">
        <v>2024</v>
      </c>
      <c r="D37" s="3">
        <v>1520.6781001229388</v>
      </c>
      <c r="E37" s="3">
        <v>1470.3605521404534</v>
      </c>
      <c r="F37" s="3">
        <v>1460.5496703029203</v>
      </c>
      <c r="G37" s="3">
        <v>1684.5672632104538</v>
      </c>
      <c r="H37" s="3">
        <v>2067.2427778851957</v>
      </c>
      <c r="I37" s="3">
        <v>2010.2749899076214</v>
      </c>
    </row>
    <row r="38" spans="1:9" x14ac:dyDescent="0.6">
      <c r="A38" s="6" t="str">
        <f t="shared" si="0"/>
        <v>4_2016</v>
      </c>
      <c r="B38" s="4">
        <v>4</v>
      </c>
      <c r="C38" s="4">
        <v>2016</v>
      </c>
      <c r="D38" s="3">
        <v>1602.3494343746454</v>
      </c>
      <c r="E38" s="3">
        <v>1594.9362717802194</v>
      </c>
      <c r="F38" s="3">
        <v>1596.299151894098</v>
      </c>
      <c r="G38" s="3">
        <v>1640.8429282018026</v>
      </c>
      <c r="H38" s="3">
        <v>1757.9554256385918</v>
      </c>
      <c r="I38" s="3">
        <v>1753.050633096492</v>
      </c>
    </row>
    <row r="39" spans="1:9" x14ac:dyDescent="0.6">
      <c r="A39" s="6" t="str">
        <f t="shared" si="0"/>
        <v>4_2017</v>
      </c>
      <c r="B39" s="4">
        <v>4</v>
      </c>
      <c r="C39" s="4">
        <v>2017</v>
      </c>
      <c r="D39" s="3">
        <v>1542.1830882681629</v>
      </c>
      <c r="E39" s="3">
        <v>1537.1274427261485</v>
      </c>
      <c r="F39" s="3">
        <v>1548.1359545844898</v>
      </c>
      <c r="G39" s="3">
        <v>1604.2838924855139</v>
      </c>
      <c r="H39" s="3">
        <v>1749.7482631219366</v>
      </c>
      <c r="I39" s="3">
        <v>1728.6063509641472</v>
      </c>
    </row>
    <row r="40" spans="1:9" x14ac:dyDescent="0.6">
      <c r="A40" s="6" t="str">
        <f t="shared" si="0"/>
        <v>4_2018</v>
      </c>
      <c r="B40" s="4">
        <v>4</v>
      </c>
      <c r="C40" s="4">
        <v>2018</v>
      </c>
      <c r="D40" s="3">
        <v>1482.0167421616804</v>
      </c>
      <c r="E40" s="3">
        <v>1483.6341170238418</v>
      </c>
      <c r="F40" s="3">
        <v>1499.9242148729245</v>
      </c>
      <c r="G40" s="3">
        <v>1568.539415597211</v>
      </c>
      <c r="H40" s="3">
        <v>1744.2110830405895</v>
      </c>
      <c r="I40" s="3">
        <v>1704.5955054474061</v>
      </c>
    </row>
    <row r="41" spans="1:9" x14ac:dyDescent="0.6">
      <c r="A41" s="6" t="str">
        <f t="shared" si="0"/>
        <v>4_2019</v>
      </c>
      <c r="B41" s="4">
        <v>4</v>
      </c>
      <c r="C41" s="4">
        <v>2019</v>
      </c>
      <c r="D41" s="3">
        <v>1421.850396055198</v>
      </c>
      <c r="E41" s="3">
        <v>1432.0468582331862</v>
      </c>
      <c r="F41" s="3">
        <v>1451.6639327594021</v>
      </c>
      <c r="G41" s="3">
        <v>1533.591348642339</v>
      </c>
      <c r="H41" s="3">
        <v>1741.3187283090597</v>
      </c>
      <c r="I41" s="3">
        <v>1664.7969856521613</v>
      </c>
    </row>
    <row r="42" spans="1:9" x14ac:dyDescent="0.6">
      <c r="A42" s="6" t="str">
        <f t="shared" si="0"/>
        <v>4_2020</v>
      </c>
      <c r="B42" s="4">
        <v>4</v>
      </c>
      <c r="C42" s="4">
        <v>2020</v>
      </c>
      <c r="D42" s="3">
        <v>1361.6840499487155</v>
      </c>
      <c r="E42" s="3">
        <v>1381.3014690404507</v>
      </c>
      <c r="F42" s="3">
        <v>1403.3551082439517</v>
      </c>
      <c r="G42" s="3">
        <v>1499.4219470953853</v>
      </c>
      <c r="H42" s="3">
        <v>1741.0580792049795</v>
      </c>
      <c r="I42" s="3">
        <v>1653.301825384071</v>
      </c>
    </row>
    <row r="43" spans="1:9" x14ac:dyDescent="0.6">
      <c r="A43" s="6" t="str">
        <f t="shared" si="0"/>
        <v>4_2021</v>
      </c>
      <c r="B43" s="4">
        <v>4</v>
      </c>
      <c r="C43" s="4">
        <v>2021</v>
      </c>
      <c r="D43" s="3">
        <v>1301.517703842233</v>
      </c>
      <c r="E43" s="3">
        <v>1330.9279159126654</v>
      </c>
      <c r="F43" s="3">
        <v>1354.9977413265296</v>
      </c>
      <c r="G43" s="3">
        <v>1466.0138617902783</v>
      </c>
      <c r="H43" s="3">
        <v>1743.4279541411679</v>
      </c>
      <c r="I43" s="3">
        <v>1630.8312443071202</v>
      </c>
    </row>
    <row r="44" spans="1:9" x14ac:dyDescent="0.6">
      <c r="A44" s="6" t="str">
        <f t="shared" si="0"/>
        <v>4_2022</v>
      </c>
      <c r="B44" s="4">
        <v>4</v>
      </c>
      <c r="C44" s="4">
        <v>2022</v>
      </c>
      <c r="D44" s="3">
        <v>1241.3513577357508</v>
      </c>
      <c r="E44" s="3">
        <v>1280.7185949409215</v>
      </c>
      <c r="F44" s="3">
        <v>1306.5918320071796</v>
      </c>
      <c r="G44" s="3">
        <v>1433.3501301115241</v>
      </c>
      <c r="H44" s="3">
        <v>1748.4391007226172</v>
      </c>
      <c r="I44" s="3">
        <v>1613.0695708042463</v>
      </c>
    </row>
    <row r="45" spans="1:9" x14ac:dyDescent="0.6">
      <c r="A45" s="6" t="str">
        <f t="shared" si="0"/>
        <v>4_2023</v>
      </c>
      <c r="B45" s="4">
        <v>4</v>
      </c>
      <c r="C45" s="4">
        <v>2023</v>
      </c>
      <c r="D45" s="3">
        <v>1181.1850116292683</v>
      </c>
      <c r="E45" s="3">
        <v>1230.5818118524862</v>
      </c>
      <c r="F45" s="3">
        <v>1258.1373802858579</v>
      </c>
      <c r="G45" s="3">
        <v>1401.4141673816109</v>
      </c>
      <c r="H45" s="3">
        <v>1756.1142770286347</v>
      </c>
      <c r="I45" s="3">
        <v>1593.7374978288613</v>
      </c>
    </row>
    <row r="46" spans="1:9" x14ac:dyDescent="0.6">
      <c r="A46" s="6" t="str">
        <f t="shared" si="0"/>
        <v>4_2024</v>
      </c>
      <c r="B46" s="4">
        <v>4</v>
      </c>
      <c r="C46" s="4">
        <v>2024</v>
      </c>
      <c r="D46" s="3">
        <v>1121.0186655227858</v>
      </c>
      <c r="E46" s="3">
        <v>1180.4770672188624</v>
      </c>
      <c r="F46" s="3">
        <v>1209.6343861626083</v>
      </c>
      <c r="G46" s="3">
        <v>1370.1897584403084</v>
      </c>
      <c r="H46" s="3">
        <v>1766.4884239621226</v>
      </c>
      <c r="I46" s="3">
        <v>1575.3420428441502</v>
      </c>
    </row>
    <row r="47" spans="1:9" x14ac:dyDescent="0.6">
      <c r="A47" s="6" t="str">
        <f t="shared" si="0"/>
        <v>5_2016</v>
      </c>
      <c r="B47" s="4">
        <v>5</v>
      </c>
      <c r="C47" s="4">
        <v>2016</v>
      </c>
      <c r="D47" s="3">
        <v>1383.2972845573736</v>
      </c>
      <c r="E47" s="3">
        <v>1245.0284735186578</v>
      </c>
      <c r="F47" s="3">
        <v>1243.108883371402</v>
      </c>
      <c r="G47" s="3">
        <v>1308.599575763466</v>
      </c>
      <c r="H47" s="3">
        <v>1430.125195524527</v>
      </c>
      <c r="I47" s="3">
        <v>1508.0101141188293</v>
      </c>
    </row>
    <row r="48" spans="1:9" x14ac:dyDescent="0.6">
      <c r="A48" s="6" t="str">
        <f t="shared" si="0"/>
        <v>5_2017</v>
      </c>
      <c r="B48" s="4">
        <v>5</v>
      </c>
      <c r="C48" s="4">
        <v>2017</v>
      </c>
      <c r="D48" s="3">
        <v>1330.5144731613741</v>
      </c>
      <c r="E48" s="3">
        <v>1190.5131597007421</v>
      </c>
      <c r="F48" s="3">
        <v>1187.9954609735869</v>
      </c>
      <c r="G48" s="3">
        <v>1270.2490846654346</v>
      </c>
      <c r="H48" s="3">
        <v>1419.9667626182152</v>
      </c>
      <c r="I48" s="3">
        <v>1484.5458004417733</v>
      </c>
    </row>
    <row r="49" spans="1:9" x14ac:dyDescent="0.6">
      <c r="A49" s="6" t="str">
        <f t="shared" si="0"/>
        <v>5_2018</v>
      </c>
      <c r="B49" s="4">
        <v>5</v>
      </c>
      <c r="C49" s="4">
        <v>2018</v>
      </c>
      <c r="D49" s="3">
        <v>1277.7316617653746</v>
      </c>
      <c r="E49" s="3">
        <v>1135.9978458828264</v>
      </c>
      <c r="F49" s="3">
        <v>1132.8267782447074</v>
      </c>
      <c r="G49" s="3">
        <v>1233.0225127514598</v>
      </c>
      <c r="H49" s="3">
        <v>1412.5566850645341</v>
      </c>
      <c r="I49" s="3">
        <v>1463.8455105018943</v>
      </c>
    </row>
    <row r="50" spans="1:9" x14ac:dyDescent="0.6">
      <c r="A50" s="6" t="str">
        <f t="shared" si="0"/>
        <v>5_2019</v>
      </c>
      <c r="B50" s="4">
        <v>5</v>
      </c>
      <c r="C50" s="4">
        <v>2019</v>
      </c>
      <c r="D50" s="3">
        <v>1224.9488503693751</v>
      </c>
      <c r="E50" s="3">
        <v>1081.4825320649106</v>
      </c>
      <c r="F50" s="3">
        <v>1077.6028351847781</v>
      </c>
      <c r="G50" s="3">
        <v>1196.8869218688485</v>
      </c>
      <c r="H50" s="3">
        <v>1407.8525627776446</v>
      </c>
      <c r="I50" s="3">
        <v>1443.5122701470689</v>
      </c>
    </row>
    <row r="51" spans="1:9" x14ac:dyDescent="0.6">
      <c r="A51" s="6" t="str">
        <f t="shared" si="0"/>
        <v>5_2020</v>
      </c>
      <c r="B51" s="4">
        <v>5</v>
      </c>
      <c r="C51" s="4">
        <v>2020</v>
      </c>
      <c r="D51" s="3">
        <v>1172.1660389733756</v>
      </c>
      <c r="E51" s="3">
        <v>1026.9672182469803</v>
      </c>
      <c r="F51" s="3">
        <v>1022.323631793799</v>
      </c>
      <c r="G51" s="3">
        <v>1161.8103391672894</v>
      </c>
      <c r="H51" s="3">
        <v>1405.8275555903756</v>
      </c>
      <c r="I51" s="3">
        <v>1409.8094641297246</v>
      </c>
    </row>
    <row r="52" spans="1:9" x14ac:dyDescent="0.6">
      <c r="A52" s="6" t="str">
        <f t="shared" si="0"/>
        <v>5_2021</v>
      </c>
      <c r="B52" s="4">
        <v>5</v>
      </c>
      <c r="C52" s="4">
        <v>2021</v>
      </c>
      <c r="D52" s="3">
        <v>1119.3832275773764</v>
      </c>
      <c r="E52" s="3">
        <v>972.4519044290646</v>
      </c>
      <c r="F52" s="3">
        <v>966.98916807175556</v>
      </c>
      <c r="G52" s="3">
        <v>1127.7617288092729</v>
      </c>
      <c r="H52" s="3">
        <v>1406.4701278505102</v>
      </c>
      <c r="I52" s="3">
        <v>1400.0749524281134</v>
      </c>
    </row>
    <row r="53" spans="1:9" x14ac:dyDescent="0.6">
      <c r="A53" s="6" t="str">
        <f t="shared" si="0"/>
        <v>5_2022</v>
      </c>
      <c r="B53" s="4">
        <v>5</v>
      </c>
      <c r="C53" s="4">
        <v>2022</v>
      </c>
      <c r="D53" s="3">
        <v>1066.6004161813769</v>
      </c>
      <c r="E53" s="3">
        <v>917.93659061114886</v>
      </c>
      <c r="F53" s="3">
        <v>911.59944401866233</v>
      </c>
      <c r="G53" s="3">
        <v>1094.710964509447</v>
      </c>
      <c r="H53" s="3">
        <v>1409.7839388339735</v>
      </c>
      <c r="I53" s="3">
        <v>1381.0460629359993</v>
      </c>
    </row>
    <row r="54" spans="1:9" x14ac:dyDescent="0.6">
      <c r="A54" s="6" t="str">
        <f t="shared" si="0"/>
        <v>5_2023</v>
      </c>
      <c r="B54" s="4">
        <v>5</v>
      </c>
      <c r="C54" s="4">
        <v>2023</v>
      </c>
      <c r="D54" s="3">
        <v>1013.8176047853774</v>
      </c>
      <c r="E54" s="3">
        <v>863.42127679323312</v>
      </c>
      <c r="F54" s="3">
        <v>856.1544596345193</v>
      </c>
      <c r="G54" s="3">
        <v>1062.6288028788708</v>
      </c>
      <c r="H54" s="3">
        <v>1415.7878774971537</v>
      </c>
      <c r="I54" s="3">
        <v>1366.0048443255939</v>
      </c>
    </row>
    <row r="55" spans="1:9" x14ac:dyDescent="0.6">
      <c r="A55" s="6" t="str">
        <f t="shared" si="0"/>
        <v>5_2024</v>
      </c>
      <c r="B55" s="4">
        <v>5</v>
      </c>
      <c r="C55" s="4">
        <v>2024</v>
      </c>
      <c r="D55" s="3">
        <v>961.03479338937791</v>
      </c>
      <c r="E55" s="3">
        <v>808.90596297531738</v>
      </c>
      <c r="F55" s="3">
        <v>800.65421491932648</v>
      </c>
      <c r="G55" s="3">
        <v>1031.4868575503756</v>
      </c>
      <c r="H55" s="3">
        <v>1424.5162420345678</v>
      </c>
      <c r="I55" s="3">
        <v>1349.6337554319755</v>
      </c>
    </row>
    <row r="56" spans="1:9" x14ac:dyDescent="0.6">
      <c r="A56" s="6" t="str">
        <f t="shared" si="0"/>
        <v>6_2016</v>
      </c>
      <c r="B56" s="4">
        <v>6</v>
      </c>
      <c r="C56" s="4">
        <v>2016</v>
      </c>
      <c r="D56" s="3">
        <v>1253.0079723805025</v>
      </c>
      <c r="E56" s="3">
        <v>1075.7904511050729</v>
      </c>
      <c r="F56" s="3">
        <v>1074.0132680096431</v>
      </c>
      <c r="G56" s="3">
        <v>1136.2728976488768</v>
      </c>
      <c r="H56" s="3">
        <v>1236.378884380689</v>
      </c>
      <c r="I56" s="3">
        <v>1339.8260493256598</v>
      </c>
    </row>
    <row r="57" spans="1:9" x14ac:dyDescent="0.6">
      <c r="A57" s="6" t="str">
        <f t="shared" si="0"/>
        <v>6_2017</v>
      </c>
      <c r="B57" s="4">
        <v>6</v>
      </c>
      <c r="C57" s="4">
        <v>2017</v>
      </c>
      <c r="D57" s="3">
        <v>1235.2250061759016</v>
      </c>
      <c r="E57" s="3">
        <v>1025.8117581246188</v>
      </c>
      <c r="F57" s="3">
        <v>1023.484897979899</v>
      </c>
      <c r="G57" s="3">
        <v>1101.6305965109491</v>
      </c>
      <c r="H57" s="3">
        <v>1224.6492462085587</v>
      </c>
      <c r="I57" s="3">
        <v>1294.1231847868103</v>
      </c>
    </row>
    <row r="58" spans="1:9" x14ac:dyDescent="0.6">
      <c r="A58" s="6" t="str">
        <f t="shared" si="0"/>
        <v>6_2018</v>
      </c>
      <c r="B58" s="4">
        <v>6</v>
      </c>
      <c r="C58" s="4">
        <v>2018</v>
      </c>
      <c r="D58" s="3">
        <v>1174.2371884956926</v>
      </c>
      <c r="E58" s="3">
        <v>975.83306514416472</v>
      </c>
      <c r="F58" s="3">
        <v>972.90589719684795</v>
      </c>
      <c r="G58" s="3">
        <v>1068.044458052447</v>
      </c>
      <c r="H58" s="3">
        <v>1215.2092717900762</v>
      </c>
      <c r="I58" s="3">
        <v>1273.9869058187292</v>
      </c>
    </row>
    <row r="59" spans="1:9" x14ac:dyDescent="0.6">
      <c r="A59" s="6" t="str">
        <f t="shared" si="0"/>
        <v>6_2019</v>
      </c>
      <c r="B59" s="4">
        <v>6</v>
      </c>
      <c r="C59" s="4">
        <v>2019</v>
      </c>
      <c r="D59" s="3">
        <v>1134.1165435657526</v>
      </c>
      <c r="E59" s="3">
        <v>925.85437216371065</v>
      </c>
      <c r="F59" s="3">
        <v>922.27626566051913</v>
      </c>
      <c r="G59" s="3">
        <v>1035.4822823452685</v>
      </c>
      <c r="H59" s="3">
        <v>1208.0075374001462</v>
      </c>
      <c r="I59" s="3">
        <v>1256.2226183698635</v>
      </c>
    </row>
    <row r="60" spans="1:9" x14ac:dyDescent="0.6">
      <c r="A60" s="6" t="str">
        <f t="shared" si="0"/>
        <v>6_2020</v>
      </c>
      <c r="B60" s="4">
        <v>6</v>
      </c>
      <c r="C60" s="4">
        <v>2020</v>
      </c>
      <c r="D60" s="3">
        <v>1083.9174263412046</v>
      </c>
      <c r="E60" s="3">
        <v>875.87567918325658</v>
      </c>
      <c r="F60" s="3">
        <v>871.59600337086886</v>
      </c>
      <c r="G60" s="3">
        <v>1003.9128511617764</v>
      </c>
      <c r="H60" s="3">
        <v>1203.0049891092162</v>
      </c>
      <c r="I60" s="3">
        <v>1238.7733204383273</v>
      </c>
    </row>
    <row r="61" spans="1:9" x14ac:dyDescent="0.6">
      <c r="A61" s="6" t="str">
        <f t="shared" si="0"/>
        <v>6_2021</v>
      </c>
      <c r="B61" s="4">
        <v>6</v>
      </c>
      <c r="C61" s="4">
        <v>2021</v>
      </c>
      <c r="D61" s="3">
        <v>1038.5860314961471</v>
      </c>
      <c r="E61" s="3">
        <v>825.89698620280251</v>
      </c>
      <c r="F61" s="3">
        <v>820.86511032791168</v>
      </c>
      <c r="G61" s="3">
        <v>973.30589804501847</v>
      </c>
      <c r="H61" s="3">
        <v>1200.1745896066916</v>
      </c>
      <c r="I61" s="3">
        <v>1209.8507142495087</v>
      </c>
    </row>
    <row r="62" spans="1:9" x14ac:dyDescent="0.6">
      <c r="A62" s="6" t="str">
        <f t="shared" si="0"/>
        <v>6_2022</v>
      </c>
      <c r="B62" s="4">
        <v>6</v>
      </c>
      <c r="C62" s="4">
        <v>2022</v>
      </c>
      <c r="D62" s="3">
        <v>990.90361355243317</v>
      </c>
      <c r="E62" s="3">
        <v>775.91829322234844</v>
      </c>
      <c r="F62" s="3">
        <v>770.08358653166215</v>
      </c>
      <c r="G62" s="3">
        <v>943.63207929148143</v>
      </c>
      <c r="H62" s="3">
        <v>1199.5010745055411</v>
      </c>
      <c r="I62" s="3">
        <v>1201.4968861367613</v>
      </c>
    </row>
    <row r="63" spans="1:9" x14ac:dyDescent="0.6">
      <c r="A63" s="6" t="str">
        <f t="shared" si="0"/>
        <v>6_2023</v>
      </c>
      <c r="B63" s="4">
        <v>6</v>
      </c>
      <c r="C63" s="4">
        <v>2023</v>
      </c>
      <c r="D63" s="3">
        <v>944.35669783738058</v>
      </c>
      <c r="E63" s="3">
        <v>725.93960024189437</v>
      </c>
      <c r="F63" s="3">
        <v>719.25143198210571</v>
      </c>
      <c r="G63" s="3">
        <v>914.86294581847153</v>
      </c>
      <c r="H63" s="3">
        <v>1200.9808150600106</v>
      </c>
      <c r="I63" s="3">
        <v>1185.1669379209407</v>
      </c>
    </row>
    <row r="64" spans="1:9" x14ac:dyDescent="0.6">
      <c r="A64" s="6" t="str">
        <f t="shared" si="0"/>
        <v>6_2024</v>
      </c>
      <c r="B64" s="4">
        <v>6</v>
      </c>
      <c r="C64" s="4">
        <v>2024</v>
      </c>
      <c r="D64" s="3">
        <v>897.26135479635604</v>
      </c>
      <c r="E64" s="3">
        <v>675.9609072614403</v>
      </c>
      <c r="F64" s="3">
        <v>668.36864667924237</v>
      </c>
      <c r="G64" s="3">
        <v>886.97091588925935</v>
      </c>
      <c r="H64" s="3">
        <v>1204.6217855608104</v>
      </c>
      <c r="I64" s="3">
        <v>1172.2590737435553</v>
      </c>
    </row>
    <row r="65" spans="1:9" x14ac:dyDescent="0.6">
      <c r="A65" s="6" t="str">
        <f t="shared" si="0"/>
        <v>7_2016</v>
      </c>
      <c r="B65" s="4">
        <v>7</v>
      </c>
      <c r="C65" s="4">
        <v>2016</v>
      </c>
      <c r="D65" s="3">
        <v>1139.3605284678786</v>
      </c>
      <c r="E65" s="3">
        <v>1067.0830230696668</v>
      </c>
      <c r="F65" s="3">
        <v>1054.7055855838844</v>
      </c>
      <c r="G65" s="3">
        <v>1106.3500777213503</v>
      </c>
      <c r="H65" s="3">
        <v>1212.9229155939595</v>
      </c>
      <c r="I65" s="3">
        <v>1309.3360826900673</v>
      </c>
    </row>
    <row r="66" spans="1:9" x14ac:dyDescent="0.6">
      <c r="A66" s="6" t="str">
        <f t="shared" si="0"/>
        <v>7_2017</v>
      </c>
      <c r="B66" s="4">
        <v>7</v>
      </c>
      <c r="C66" s="4">
        <v>2017</v>
      </c>
      <c r="D66" s="3">
        <v>1066.6376837276266</v>
      </c>
      <c r="E66" s="3">
        <v>1012.1108304028126</v>
      </c>
      <c r="F66" s="3">
        <v>1010.0068221222609</v>
      </c>
      <c r="G66" s="3">
        <v>1074.901520913852</v>
      </c>
      <c r="H66" s="3">
        <v>1206.4431258112909</v>
      </c>
      <c r="I66" s="3">
        <v>1239.4633738630939</v>
      </c>
    </row>
    <row r="67" spans="1:9" x14ac:dyDescent="0.6">
      <c r="A67" s="6" t="str">
        <f t="shared" ref="A67:A130" si="1">+B67&amp;"_"&amp;C67</f>
        <v>7_2018</v>
      </c>
      <c r="B67" s="4">
        <v>7</v>
      </c>
      <c r="C67" s="4">
        <v>2018</v>
      </c>
      <c r="D67" s="3">
        <v>1029.4840533711681</v>
      </c>
      <c r="E67" s="3">
        <v>963.03390096237911</v>
      </c>
      <c r="F67" s="3">
        <v>965.26321787640336</v>
      </c>
      <c r="G67" s="3">
        <v>1044.346905133873</v>
      </c>
      <c r="H67" s="3">
        <v>1202.3655789366303</v>
      </c>
      <c r="I67" s="3">
        <v>1197.1839849043274</v>
      </c>
    </row>
    <row r="68" spans="1:9" x14ac:dyDescent="0.6">
      <c r="A68" s="6" t="str">
        <f t="shared" si="1"/>
        <v>7_2019</v>
      </c>
      <c r="B68" s="4">
        <v>7</v>
      </c>
      <c r="C68" s="4">
        <v>2019</v>
      </c>
      <c r="D68" s="3">
        <v>975.49137674735857</v>
      </c>
      <c r="E68" s="3">
        <v>916.29023050395961</v>
      </c>
      <c r="F68" s="3">
        <v>920.47477284628258</v>
      </c>
      <c r="G68" s="3">
        <v>1014.6608196585757</v>
      </c>
      <c r="H68" s="3">
        <v>1200.6660928345909</v>
      </c>
      <c r="I68" s="3">
        <v>1178.5560590781438</v>
      </c>
    </row>
    <row r="69" spans="1:9" x14ac:dyDescent="0.6">
      <c r="A69" s="6" t="str">
        <f t="shared" si="1"/>
        <v>7_2020</v>
      </c>
      <c r="B69" s="4">
        <v>7</v>
      </c>
      <c r="C69" s="4">
        <v>2020</v>
      </c>
      <c r="D69" s="3">
        <v>929.47057929227185</v>
      </c>
      <c r="E69" s="3">
        <v>870.47002983274683</v>
      </c>
      <c r="F69" s="3">
        <v>875.64148703192768</v>
      </c>
      <c r="G69" s="3">
        <v>985.81857607769291</v>
      </c>
      <c r="H69" s="3">
        <v>1201.334604712607</v>
      </c>
      <c r="I69" s="3">
        <v>1162.1224454260364</v>
      </c>
    </row>
    <row r="70" spans="1:9" x14ac:dyDescent="0.6">
      <c r="A70" s="6" t="str">
        <f t="shared" si="1"/>
        <v>7_2021</v>
      </c>
      <c r="B70" s="4">
        <v>7</v>
      </c>
      <c r="C70" s="4">
        <v>2021</v>
      </c>
      <c r="D70" s="3">
        <v>879.67576420746127</v>
      </c>
      <c r="E70" s="3">
        <v>825.01532499996688</v>
      </c>
      <c r="F70" s="3">
        <v>830.76336043332412</v>
      </c>
      <c r="G70" s="3">
        <v>957.79618776140171</v>
      </c>
      <c r="H70" s="3">
        <v>1204.3750717501762</v>
      </c>
      <c r="I70" s="3">
        <v>1145.9802262949436</v>
      </c>
    </row>
    <row r="71" spans="1:9" x14ac:dyDescent="0.6">
      <c r="A71" s="6" t="str">
        <f t="shared" si="1"/>
        <v>7_2022</v>
      </c>
      <c r="B71" s="4">
        <v>7</v>
      </c>
      <c r="C71" s="4">
        <v>2022</v>
      </c>
      <c r="D71" s="3">
        <v>831.66763062747668</v>
      </c>
      <c r="E71" s="3">
        <v>779.70527807558676</v>
      </c>
      <c r="F71" s="3">
        <v>785.8403930504719</v>
      </c>
      <c r="G71" s="3">
        <v>930.57034991190483</v>
      </c>
      <c r="H71" s="3">
        <v>1209.8055101657546</v>
      </c>
      <c r="I71" s="3">
        <v>1119.2241327962765</v>
      </c>
    </row>
    <row r="72" spans="1:9" x14ac:dyDescent="0.6">
      <c r="A72" s="6" t="str">
        <f t="shared" si="1"/>
        <v>7_2023</v>
      </c>
      <c r="B72" s="4">
        <v>7</v>
      </c>
      <c r="C72" s="4">
        <v>2023</v>
      </c>
      <c r="D72" s="3">
        <v>782.81365288011307</v>
      </c>
      <c r="E72" s="3">
        <v>734.45248463610915</v>
      </c>
      <c r="F72" s="3">
        <v>740.87258488335647</v>
      </c>
      <c r="G72" s="3">
        <v>904.11842018198342</v>
      </c>
      <c r="H72" s="3">
        <v>1217.6581732555517</v>
      </c>
      <c r="I72" s="3">
        <v>1111.4960669159989</v>
      </c>
    </row>
    <row r="73" spans="1:9" x14ac:dyDescent="0.6">
      <c r="A73" s="6" t="str">
        <f t="shared" si="1"/>
        <v>7_2024</v>
      </c>
      <c r="B73" s="4">
        <v>7</v>
      </c>
      <c r="C73" s="4">
        <v>2024</v>
      </c>
      <c r="D73" s="3">
        <v>734.36011155835581</v>
      </c>
      <c r="E73" s="3">
        <v>689.22235128878617</v>
      </c>
      <c r="F73" s="3">
        <v>695.85993593200692</v>
      </c>
      <c r="G73" s="3">
        <v>878.41839984451462</v>
      </c>
      <c r="H73" s="3">
        <v>1227.9798708778389</v>
      </c>
      <c r="I73" s="3">
        <v>1096.3893500994575</v>
      </c>
    </row>
    <row r="74" spans="1:9" x14ac:dyDescent="0.6">
      <c r="A74" s="6" t="str">
        <f t="shared" si="1"/>
        <v>8_2016</v>
      </c>
      <c r="B74" s="4">
        <v>8</v>
      </c>
      <c r="C74" s="4">
        <v>2016</v>
      </c>
      <c r="D74" s="3">
        <v>1232.7625780302765</v>
      </c>
      <c r="E74" s="3">
        <v>1045.0988999698166</v>
      </c>
      <c r="F74" s="3">
        <v>1043.5625271331519</v>
      </c>
      <c r="G74" s="3">
        <v>1097.110079530202</v>
      </c>
      <c r="H74" s="3">
        <v>1220.9600547409593</v>
      </c>
      <c r="I74" s="3">
        <v>1301.7372817495516</v>
      </c>
    </row>
    <row r="75" spans="1:9" x14ac:dyDescent="0.6">
      <c r="A75" s="6" t="str">
        <f t="shared" si="1"/>
        <v>8_2017</v>
      </c>
      <c r="B75" s="4">
        <v>8</v>
      </c>
      <c r="C75" s="4">
        <v>2017</v>
      </c>
      <c r="D75" s="3">
        <v>1256.5198856236734</v>
      </c>
      <c r="E75" s="3">
        <v>1000.0502608251845</v>
      </c>
      <c r="F75" s="3">
        <v>998.02415660324914</v>
      </c>
      <c r="G75" s="3">
        <v>1065.296516324039</v>
      </c>
      <c r="H75" s="3">
        <v>1218.365441148497</v>
      </c>
      <c r="I75" s="3">
        <v>1276.812577118887</v>
      </c>
    </row>
    <row r="76" spans="1:9" x14ac:dyDescent="0.6">
      <c r="A76" s="6" t="str">
        <f t="shared" si="1"/>
        <v>8_2018</v>
      </c>
      <c r="B76" s="4">
        <v>8</v>
      </c>
      <c r="C76" s="4">
        <v>2018</v>
      </c>
      <c r="D76" s="3">
        <v>1241.5573911134152</v>
      </c>
      <c r="E76" s="3">
        <v>955.00162168055249</v>
      </c>
      <c r="F76" s="3">
        <v>952.44011823923211</v>
      </c>
      <c r="G76" s="3">
        <v>1034.4054702132562</v>
      </c>
      <c r="H76" s="3">
        <v>1218.5639408039015</v>
      </c>
      <c r="I76" s="3">
        <v>1208.6754848878768</v>
      </c>
    </row>
    <row r="77" spans="1:9" x14ac:dyDescent="0.6">
      <c r="A77" s="6" t="str">
        <f t="shared" si="1"/>
        <v>8_2019</v>
      </c>
      <c r="B77" s="4">
        <v>8</v>
      </c>
      <c r="C77" s="4">
        <v>2019</v>
      </c>
      <c r="D77" s="3">
        <v>1250.9377309967749</v>
      </c>
      <c r="E77" s="3">
        <v>909.95298253593501</v>
      </c>
      <c r="F77" s="3">
        <v>906.810412041159</v>
      </c>
      <c r="G77" s="3">
        <v>1004.4101904127808</v>
      </c>
      <c r="H77" s="3">
        <v>1221.5569191077875</v>
      </c>
      <c r="I77" s="3">
        <v>1167.4463029466403</v>
      </c>
    </row>
    <row r="78" spans="1:9" x14ac:dyDescent="0.6">
      <c r="A78" s="6" t="str">
        <f t="shared" si="1"/>
        <v>8_2020</v>
      </c>
      <c r="B78" s="4">
        <v>8</v>
      </c>
      <c r="C78" s="4">
        <v>2020</v>
      </c>
      <c r="D78" s="3">
        <v>1245.0139227667541</v>
      </c>
      <c r="E78" s="3">
        <v>864.90434339130297</v>
      </c>
      <c r="F78" s="3">
        <v>861.13503800898616</v>
      </c>
      <c r="G78" s="3">
        <v>975.28470184623086</v>
      </c>
      <c r="H78" s="3">
        <v>1227.3649815114782</v>
      </c>
      <c r="I78" s="3">
        <v>1149.2810890684391</v>
      </c>
    </row>
    <row r="79" spans="1:9" x14ac:dyDescent="0.6">
      <c r="A79" s="6" t="str">
        <f t="shared" si="1"/>
        <v>8_2021</v>
      </c>
      <c r="B79" s="4">
        <v>8</v>
      </c>
      <c r="C79" s="4">
        <v>2021</v>
      </c>
      <c r="D79" s="3">
        <v>1248.7117118285296</v>
      </c>
      <c r="E79" s="3">
        <v>819.85570424668549</v>
      </c>
      <c r="F79" s="3">
        <v>815.41399614274269</v>
      </c>
      <c r="G79" s="3">
        <v>947.003782652165</v>
      </c>
      <c r="H79" s="3">
        <v>1236.0282101359687</v>
      </c>
      <c r="I79" s="3">
        <v>1133.2556813248334</v>
      </c>
    </row>
    <row r="80" spans="1:9" x14ac:dyDescent="0.6">
      <c r="A80" s="6" t="str">
        <f t="shared" si="1"/>
        <v>8_2022</v>
      </c>
      <c r="B80" s="4">
        <v>8</v>
      </c>
      <c r="C80" s="4">
        <v>2022</v>
      </c>
      <c r="D80" s="3">
        <v>1246.3604785102507</v>
      </c>
      <c r="E80" s="3">
        <v>774.80706510205346</v>
      </c>
      <c r="F80" s="3">
        <v>769.64728644239949</v>
      </c>
      <c r="G80" s="3">
        <v>919.54294234270287</v>
      </c>
      <c r="H80" s="3">
        <v>1247.6066251504456</v>
      </c>
      <c r="I80" s="3">
        <v>1117.5144299519691</v>
      </c>
    </row>
    <row r="81" spans="1:9" x14ac:dyDescent="0.6">
      <c r="A81" s="6" t="str">
        <f t="shared" si="1"/>
        <v>8_2023</v>
      </c>
      <c r="B81" s="4">
        <v>8</v>
      </c>
      <c r="C81" s="4">
        <v>2023</v>
      </c>
      <c r="D81" s="3">
        <v>1247.8122178840003</v>
      </c>
      <c r="E81" s="3">
        <v>729.75842595742142</v>
      </c>
      <c r="F81" s="3">
        <v>723.83490890800022</v>
      </c>
      <c r="G81" s="3">
        <v>892.87840059542384</v>
      </c>
      <c r="H81" s="3">
        <v>1262.1808783239096</v>
      </c>
      <c r="I81" s="3">
        <v>1091.4229495862239</v>
      </c>
    </row>
    <row r="82" spans="1:9" x14ac:dyDescent="0.6">
      <c r="A82" s="6" t="str">
        <f t="shared" si="1"/>
        <v>8_2024</v>
      </c>
      <c r="B82" s="4">
        <v>8</v>
      </c>
      <c r="C82" s="4">
        <v>2024</v>
      </c>
      <c r="D82" s="3">
        <v>1246.8730583012502</v>
      </c>
      <c r="E82" s="3">
        <v>684.70978681280394</v>
      </c>
      <c r="F82" s="3">
        <v>677.97686353948666</v>
      </c>
      <c r="G82" s="3">
        <v>866.98706666025123</v>
      </c>
      <c r="H82" s="3">
        <v>1279.8531900279777</v>
      </c>
      <c r="I82" s="3">
        <v>1083.886846485432</v>
      </c>
    </row>
    <row r="83" spans="1:9" x14ac:dyDescent="0.6">
      <c r="A83" s="6" t="str">
        <f t="shared" si="1"/>
        <v>9_2016</v>
      </c>
      <c r="B83" s="4">
        <v>9</v>
      </c>
      <c r="C83" s="4">
        <v>2016</v>
      </c>
      <c r="D83" s="3">
        <v>1184.9345693981802</v>
      </c>
      <c r="E83" s="3">
        <v>1087.7739437443088</v>
      </c>
      <c r="F83" s="3">
        <v>1086.5409323918138</v>
      </c>
      <c r="G83" s="3">
        <v>1123.9584168315705</v>
      </c>
      <c r="H83" s="3">
        <v>1247.0339340767066</v>
      </c>
      <c r="I83" s="3">
        <v>1303.0041645466001</v>
      </c>
    </row>
    <row r="84" spans="1:9" x14ac:dyDescent="0.6">
      <c r="A84" s="6" t="str">
        <f t="shared" si="1"/>
        <v>9_2017</v>
      </c>
      <c r="B84" s="4">
        <v>9</v>
      </c>
      <c r="C84" s="4">
        <v>2017</v>
      </c>
      <c r="D84" s="3">
        <v>1147.1652666653376</v>
      </c>
      <c r="E84" s="3">
        <v>1050.9690726269473</v>
      </c>
      <c r="F84" s="3">
        <v>1049.3370990070835</v>
      </c>
      <c r="G84" s="3">
        <v>1096.4610380344591</v>
      </c>
      <c r="H84" s="3">
        <v>1249.605564670426</v>
      </c>
      <c r="I84" s="3">
        <v>1231.9815866514175</v>
      </c>
    </row>
    <row r="85" spans="1:9" x14ac:dyDescent="0.6">
      <c r="A85" s="6" t="str">
        <f t="shared" si="1"/>
        <v>9_2018</v>
      </c>
      <c r="B85" s="4">
        <v>9</v>
      </c>
      <c r="C85" s="4">
        <v>2018</v>
      </c>
      <c r="D85" s="3">
        <v>1109.3959639324953</v>
      </c>
      <c r="E85" s="3">
        <v>1014.1642015095858</v>
      </c>
      <c r="F85" s="3">
        <v>1012.09584093999</v>
      </c>
      <c r="G85" s="3">
        <v>1069.6363761540852</v>
      </c>
      <c r="H85" s="3">
        <v>1255.0199259034312</v>
      </c>
      <c r="I85" s="3">
        <v>1208.3925125823159</v>
      </c>
    </row>
    <row r="86" spans="1:9" x14ac:dyDescent="0.6">
      <c r="A86" s="6" t="str">
        <f t="shared" si="1"/>
        <v>9_2019</v>
      </c>
      <c r="B86" s="4">
        <v>9</v>
      </c>
      <c r="C86" s="4">
        <v>2019</v>
      </c>
      <c r="D86" s="3">
        <v>1071.626661199653</v>
      </c>
      <c r="E86" s="3">
        <v>977.35933039222436</v>
      </c>
      <c r="F86" s="3">
        <v>974.81715819051897</v>
      </c>
      <c r="G86" s="3">
        <v>1043.4679733290134</v>
      </c>
      <c r="H86" s="3">
        <v>1263.3139258088206</v>
      </c>
      <c r="I86" s="3">
        <v>1143.9066565086903</v>
      </c>
    </row>
    <row r="87" spans="1:9" x14ac:dyDescent="0.6">
      <c r="A87" s="6" t="str">
        <f t="shared" si="1"/>
        <v>9_2020</v>
      </c>
      <c r="B87" s="4">
        <v>9</v>
      </c>
      <c r="C87" s="4">
        <v>2020</v>
      </c>
      <c r="D87" s="3">
        <v>1033.8573584668106</v>
      </c>
      <c r="E87" s="3">
        <v>940.55445927486289</v>
      </c>
      <c r="F87" s="3">
        <v>937.50105075864121</v>
      </c>
      <c r="G87" s="3">
        <v>1017.9397743355254</v>
      </c>
      <c r="H87" s="3">
        <v>1274.5443073060483</v>
      </c>
      <c r="I87" s="3">
        <v>1104.8868068843176</v>
      </c>
    </row>
    <row r="88" spans="1:9" x14ac:dyDescent="0.6">
      <c r="A88" s="6" t="str">
        <f t="shared" si="1"/>
        <v>9_2021</v>
      </c>
      <c r="B88" s="4">
        <v>9</v>
      </c>
      <c r="C88" s="4">
        <v>2021</v>
      </c>
      <c r="D88" s="3">
        <v>996.08805573396808</v>
      </c>
      <c r="E88" s="3">
        <v>903.74958815748687</v>
      </c>
      <c r="F88" s="3">
        <v>900.14751864441496</v>
      </c>
      <c r="G88" s="3">
        <v>993.03611673717455</v>
      </c>
      <c r="H88" s="3">
        <v>1288.7882957017619</v>
      </c>
      <c r="I88" s="3">
        <v>1087.6950053362752</v>
      </c>
    </row>
    <row r="89" spans="1:9" x14ac:dyDescent="0.6">
      <c r="A89" s="6" t="str">
        <f t="shared" si="1"/>
        <v>9_2022</v>
      </c>
      <c r="B89" s="4">
        <v>9</v>
      </c>
      <c r="C89" s="4">
        <v>2022</v>
      </c>
      <c r="D89" s="3">
        <v>958.31875300112574</v>
      </c>
      <c r="E89" s="3">
        <v>866.9447170401254</v>
      </c>
      <c r="F89" s="3">
        <v>862.756561847782</v>
      </c>
      <c r="G89" s="3">
        <v>968.74172127536588</v>
      </c>
      <c r="H89" s="3">
        <v>1306.1444843734323</v>
      </c>
      <c r="I89" s="3">
        <v>1072.5283449544156</v>
      </c>
    </row>
    <row r="90" spans="1:9" x14ac:dyDescent="0.6">
      <c r="A90" s="6" t="str">
        <f t="shared" si="1"/>
        <v>9_2023</v>
      </c>
      <c r="B90" s="4">
        <v>9</v>
      </c>
      <c r="C90" s="4">
        <v>2023</v>
      </c>
      <c r="D90" s="3">
        <v>920.54945026828318</v>
      </c>
      <c r="E90" s="3">
        <v>830.13984592276393</v>
      </c>
      <c r="F90" s="3">
        <v>825.32818036878598</v>
      </c>
      <c r="G90" s="3">
        <v>945.04168249495763</v>
      </c>
      <c r="H90" s="3">
        <v>1326.7339728941981</v>
      </c>
      <c r="I90" s="3">
        <v>1057.6306139651326</v>
      </c>
    </row>
    <row r="91" spans="1:9" x14ac:dyDescent="0.6">
      <c r="A91" s="6" t="str">
        <f t="shared" si="1"/>
        <v>9_2024</v>
      </c>
      <c r="B91" s="4">
        <v>9</v>
      </c>
      <c r="C91" s="4">
        <v>2024</v>
      </c>
      <c r="D91" s="3">
        <v>882.78014753544085</v>
      </c>
      <c r="E91" s="3">
        <v>793.33497480540245</v>
      </c>
      <c r="F91" s="3">
        <v>787.86237420739781</v>
      </c>
      <c r="G91" s="3">
        <v>921.92145959927609</v>
      </c>
      <c r="H91" s="3">
        <v>1350.7017760069607</v>
      </c>
      <c r="I91" s="3">
        <v>1032.9372877235501</v>
      </c>
    </row>
    <row r="92" spans="1:9" x14ac:dyDescent="0.6">
      <c r="A92" s="6" t="str">
        <f t="shared" si="1"/>
        <v>10_2016</v>
      </c>
      <c r="B92" s="4">
        <v>10</v>
      </c>
      <c r="C92" s="4">
        <v>2016</v>
      </c>
      <c r="D92" s="3">
        <v>1303.6916735412749</v>
      </c>
      <c r="E92" s="3">
        <v>1153.2517857869557</v>
      </c>
      <c r="F92" s="3">
        <v>1001.2649268535315</v>
      </c>
      <c r="G92" s="3">
        <v>1061.5034599829189</v>
      </c>
      <c r="H92" s="3">
        <v>1102.0779238555174</v>
      </c>
      <c r="I92" s="3">
        <v>1289.5673079113526</v>
      </c>
    </row>
    <row r="93" spans="1:9" x14ac:dyDescent="0.6">
      <c r="A93" s="6" t="str">
        <f t="shared" si="1"/>
        <v>10_2017</v>
      </c>
      <c r="B93" s="4">
        <v>10</v>
      </c>
      <c r="C93" s="4">
        <v>2017</v>
      </c>
      <c r="D93" s="3">
        <v>1303.6916735412749</v>
      </c>
      <c r="E93" s="3">
        <v>1055.9916846898204</v>
      </c>
      <c r="F93" s="3">
        <v>953.09985910907562</v>
      </c>
      <c r="G93" s="3">
        <v>1028.671839021519</v>
      </c>
      <c r="H93" s="3">
        <v>1078.1597538746103</v>
      </c>
      <c r="I93" s="3">
        <v>1301.9354809142053</v>
      </c>
    </row>
    <row r="94" spans="1:9" x14ac:dyDescent="0.6">
      <c r="A94" s="6" t="str">
        <f t="shared" si="1"/>
        <v>10_2018</v>
      </c>
      <c r="B94" s="4">
        <v>10</v>
      </c>
      <c r="C94" s="4">
        <v>2018</v>
      </c>
      <c r="D94" s="3">
        <v>1303.6916735412749</v>
      </c>
      <c r="E94" s="3">
        <v>985.22187303398664</v>
      </c>
      <c r="F94" s="3">
        <v>904.88653977618378</v>
      </c>
      <c r="G94" s="3">
        <v>996.85567903183403</v>
      </c>
      <c r="H94" s="3">
        <v>1055.597073836497</v>
      </c>
      <c r="I94" s="3">
        <v>1230.9711535362462</v>
      </c>
    </row>
    <row r="95" spans="1:9" x14ac:dyDescent="0.6">
      <c r="A95" s="6" t="str">
        <f t="shared" si="1"/>
        <v>10_2019</v>
      </c>
      <c r="B95" s="4">
        <v>10</v>
      </c>
      <c r="C95" s="4">
        <v>2019</v>
      </c>
      <c r="D95" s="3">
        <v>1303.6916735412749</v>
      </c>
      <c r="E95" s="3">
        <v>927.64759070977254</v>
      </c>
      <c r="F95" s="3">
        <v>856.62496885485598</v>
      </c>
      <c r="G95" s="3">
        <v>966.02357245751716</v>
      </c>
      <c r="H95" s="3">
        <v>1034.3261085005399</v>
      </c>
      <c r="I95" s="3">
        <v>1207.4014264946118</v>
      </c>
    </row>
    <row r="96" spans="1:9" x14ac:dyDescent="0.6">
      <c r="A96" s="6" t="str">
        <f t="shared" si="1"/>
        <v>10_2020</v>
      </c>
      <c r="B96" s="4">
        <v>10</v>
      </c>
      <c r="C96" s="4">
        <v>2020</v>
      </c>
      <c r="D96" s="3">
        <v>1303.6916735412749</v>
      </c>
      <c r="E96" s="3">
        <v>876.64635828473308</v>
      </c>
      <c r="F96" s="3">
        <v>808.31514634509222</v>
      </c>
      <c r="G96" s="3">
        <v>936.14508315780915</v>
      </c>
      <c r="H96" s="3">
        <v>1014.2874341799201</v>
      </c>
      <c r="I96" s="3">
        <v>1142.9684597215571</v>
      </c>
    </row>
    <row r="97" spans="1:9" x14ac:dyDescent="0.6">
      <c r="A97" s="6" t="str">
        <f t="shared" si="1"/>
        <v>10_2021</v>
      </c>
      <c r="B97" s="4">
        <v>10</v>
      </c>
      <c r="C97" s="4">
        <v>2021</v>
      </c>
      <c r="D97" s="3">
        <v>1303.6916735412749</v>
      </c>
      <c r="E97" s="3">
        <v>828.9193397158889</v>
      </c>
      <c r="F97" s="3">
        <v>759.95707224689249</v>
      </c>
      <c r="G97" s="3">
        <v>907.19071636223612</v>
      </c>
      <c r="H97" s="3">
        <v>995.42570441270186</v>
      </c>
      <c r="I97" s="3">
        <v>1103.9806129685255</v>
      </c>
    </row>
    <row r="98" spans="1:9" x14ac:dyDescent="0.6">
      <c r="A98" s="6" t="str">
        <f t="shared" si="1"/>
        <v>10_2022</v>
      </c>
      <c r="B98" s="4">
        <v>10</v>
      </c>
      <c r="C98" s="4">
        <v>2022</v>
      </c>
      <c r="D98" s="3">
        <v>1303.6916735412749</v>
      </c>
      <c r="E98" s="3">
        <v>782.8232955866772</v>
      </c>
      <c r="F98" s="3">
        <v>711.55074656027136</v>
      </c>
      <c r="G98" s="3">
        <v>879.13188955465785</v>
      </c>
      <c r="H98" s="3">
        <v>977.68939706934964</v>
      </c>
      <c r="I98" s="3">
        <v>1086.8029116032958</v>
      </c>
    </row>
    <row r="99" spans="1:9" x14ac:dyDescent="0.6">
      <c r="A99" s="6" t="str">
        <f t="shared" si="1"/>
        <v>10_2023</v>
      </c>
      <c r="B99" s="4">
        <v>10</v>
      </c>
      <c r="C99" s="4">
        <v>2023</v>
      </c>
      <c r="D99" s="3">
        <v>1303.6916735412749</v>
      </c>
      <c r="E99" s="3">
        <v>737.53968391899002</v>
      </c>
      <c r="F99" s="3">
        <v>663.09616928521427</v>
      </c>
      <c r="G99" s="3">
        <v>851.94090425782031</v>
      </c>
      <c r="H99" s="3">
        <v>961.03058128732562</v>
      </c>
      <c r="I99" s="3">
        <v>1071.6486904462245</v>
      </c>
    </row>
    <row r="100" spans="1:9" x14ac:dyDescent="0.6">
      <c r="A100" s="6" t="str">
        <f t="shared" si="1"/>
        <v>10_2024</v>
      </c>
      <c r="B100" s="4">
        <v>10</v>
      </c>
      <c r="C100" s="4">
        <v>2024</v>
      </c>
      <c r="D100" s="3">
        <v>1303.6916735412749</v>
      </c>
      <c r="E100" s="3">
        <v>692.66076682436039</v>
      </c>
      <c r="F100" s="3">
        <v>614.59334042172122</v>
      </c>
      <c r="G100" s="3">
        <v>825.59091869059932</v>
      </c>
      <c r="H100" s="3">
        <v>945.4047027624224</v>
      </c>
      <c r="I100" s="3">
        <v>1056.7631781141847</v>
      </c>
    </row>
    <row r="101" spans="1:9" x14ac:dyDescent="0.6">
      <c r="A101" s="6" t="str">
        <f t="shared" si="1"/>
        <v>11_2016</v>
      </c>
      <c r="B101" s="4">
        <v>11</v>
      </c>
      <c r="C101" s="4">
        <v>2016</v>
      </c>
      <c r="D101" s="3">
        <v>1220.5586351680438</v>
      </c>
      <c r="E101" s="3">
        <v>1130.6340092547325</v>
      </c>
      <c r="F101" s="3">
        <v>1128.7662545158528</v>
      </c>
      <c r="G101" s="3">
        <v>1186.0470609176014</v>
      </c>
      <c r="H101" s="3">
        <v>1221.0158482211666</v>
      </c>
      <c r="I101" s="3">
        <v>1358.3566204317092</v>
      </c>
    </row>
    <row r="102" spans="1:9" x14ac:dyDescent="0.6">
      <c r="A102" s="6" t="str">
        <f t="shared" si="1"/>
        <v>11_2017</v>
      </c>
      <c r="B102" s="4">
        <v>11</v>
      </c>
      <c r="C102" s="4">
        <v>2017</v>
      </c>
      <c r="D102" s="3">
        <v>1171.3453288611854</v>
      </c>
      <c r="E102" s="3">
        <v>1082.3519088851899</v>
      </c>
      <c r="F102" s="3">
        <v>1079.9389440773521</v>
      </c>
      <c r="G102" s="3">
        <v>1151.8718331896466</v>
      </c>
      <c r="H102" s="3">
        <v>1194.612222190555</v>
      </c>
      <c r="I102" s="3">
        <v>1371.0501147142134</v>
      </c>
    </row>
    <row r="103" spans="1:9" x14ac:dyDescent="0.6">
      <c r="A103" s="6" t="str">
        <f t="shared" si="1"/>
        <v>11_2018</v>
      </c>
      <c r="B103" s="4">
        <v>11</v>
      </c>
      <c r="C103" s="4">
        <v>2018</v>
      </c>
      <c r="D103" s="3">
        <v>1122.1320225543272</v>
      </c>
      <c r="E103" s="3">
        <v>1034.0698085156619</v>
      </c>
      <c r="F103" s="3">
        <v>1031.0626626776793</v>
      </c>
      <c r="G103" s="3">
        <v>1118.6813439503603</v>
      </c>
      <c r="H103" s="3">
        <v>1169.5027961720421</v>
      </c>
      <c r="I103" s="3">
        <v>1384.1997850806513</v>
      </c>
    </row>
    <row r="104" spans="1:9" x14ac:dyDescent="0.6">
      <c r="A104" s="6" t="str">
        <f t="shared" si="1"/>
        <v>11_2019</v>
      </c>
      <c r="B104" s="4">
        <v>11</v>
      </c>
      <c r="C104" s="4">
        <v>2019</v>
      </c>
      <c r="D104" s="3">
        <v>1072.9187162474691</v>
      </c>
      <c r="E104" s="3">
        <v>985.78770814611926</v>
      </c>
      <c r="F104" s="3">
        <v>982.13741031683458</v>
      </c>
      <c r="G104" s="3">
        <v>1086.447218556593</v>
      </c>
      <c r="H104" s="3">
        <v>1145.629618716488</v>
      </c>
      <c r="I104" s="3">
        <v>1308.7514943281876</v>
      </c>
    </row>
    <row r="105" spans="1:9" x14ac:dyDescent="0.6">
      <c r="A105" s="6" t="str">
        <f t="shared" si="1"/>
        <v>11_2020</v>
      </c>
      <c r="B105" s="4">
        <v>11</v>
      </c>
      <c r="C105" s="4">
        <v>2020</v>
      </c>
      <c r="D105" s="3">
        <v>1023.7054099406107</v>
      </c>
      <c r="E105" s="3">
        <v>937.50560777659121</v>
      </c>
      <c r="F105" s="3">
        <v>933.16318699483236</v>
      </c>
      <c r="G105" s="3">
        <v>1055.1418999633759</v>
      </c>
      <c r="H105" s="3">
        <v>1122.9382103118367</v>
      </c>
      <c r="I105" s="3">
        <v>1283.692486732409</v>
      </c>
    </row>
    <row r="106" spans="1:9" x14ac:dyDescent="0.6">
      <c r="A106" s="6" t="str">
        <f t="shared" si="1"/>
        <v>11_2021</v>
      </c>
      <c r="B106" s="4">
        <v>11</v>
      </c>
      <c r="C106" s="4">
        <v>2021</v>
      </c>
      <c r="D106" s="3">
        <v>974.49210363375232</v>
      </c>
      <c r="E106" s="3">
        <v>889.2235074070486</v>
      </c>
      <c r="F106" s="3">
        <v>884.13999271167268</v>
      </c>
      <c r="G106" s="3">
        <v>1024.7386251652699</v>
      </c>
      <c r="H106" s="3">
        <v>1101.3773590065293</v>
      </c>
      <c r="I106" s="3">
        <v>1215.1882481838588</v>
      </c>
    </row>
    <row r="107" spans="1:9" x14ac:dyDescent="0.6">
      <c r="A107" s="6" t="str">
        <f t="shared" si="1"/>
        <v>11_2022</v>
      </c>
      <c r="B107" s="4">
        <v>11</v>
      </c>
      <c r="C107" s="4">
        <v>2022</v>
      </c>
      <c r="D107" s="3">
        <v>925.27879732689416</v>
      </c>
      <c r="E107" s="3">
        <v>840.94140703752055</v>
      </c>
      <c r="F107" s="3">
        <v>835.06782746734098</v>
      </c>
      <c r="G107" s="3">
        <v>995.21140231665879</v>
      </c>
      <c r="H107" s="3">
        <v>1080.8989301590113</v>
      </c>
      <c r="I107" s="3">
        <v>1173.7369090910729</v>
      </c>
    </row>
    <row r="108" spans="1:9" x14ac:dyDescent="0.6">
      <c r="A108" s="6" t="str">
        <f t="shared" si="1"/>
        <v>11_2023</v>
      </c>
      <c r="B108" s="4">
        <v>11</v>
      </c>
      <c r="C108" s="4">
        <v>2023</v>
      </c>
      <c r="D108" s="3">
        <v>876.06549102003601</v>
      </c>
      <c r="E108" s="3">
        <v>792.65930666797794</v>
      </c>
      <c r="F108" s="3">
        <v>785.94669126183726</v>
      </c>
      <c r="G108" s="3">
        <v>966.53498851119366</v>
      </c>
      <c r="H108" s="3">
        <v>1061.4576893270648</v>
      </c>
      <c r="I108" s="3">
        <v>1155.4738147315607</v>
      </c>
    </row>
    <row r="109" spans="1:9" x14ac:dyDescent="0.6">
      <c r="A109" s="6" t="str">
        <f t="shared" si="1"/>
        <v>11_2024</v>
      </c>
      <c r="B109" s="4">
        <v>11</v>
      </c>
      <c r="C109" s="4">
        <v>2024</v>
      </c>
      <c r="D109" s="3">
        <v>826.85218471317762</v>
      </c>
      <c r="E109" s="3">
        <v>744.37720629844989</v>
      </c>
      <c r="F109" s="3">
        <v>736.77658409519063</v>
      </c>
      <c r="G109" s="3">
        <v>938.6848682015841</v>
      </c>
      <c r="H109" s="3">
        <v>1043.0111373917043</v>
      </c>
      <c r="I109" s="3">
        <v>1139.3620565252704</v>
      </c>
    </row>
    <row r="110" spans="1:9" x14ac:dyDescent="0.6">
      <c r="A110" s="6" t="str">
        <f t="shared" si="1"/>
        <v>12_2016</v>
      </c>
      <c r="B110" s="4">
        <v>12</v>
      </c>
      <c r="C110" s="4">
        <v>2016</v>
      </c>
      <c r="D110" s="3">
        <v>1307.178224897651</v>
      </c>
      <c r="E110" s="3">
        <v>1188.943181351875</v>
      </c>
      <c r="F110" s="3">
        <v>1186.5343753698398</v>
      </c>
      <c r="G110" s="3">
        <v>1275.0969423699157</v>
      </c>
      <c r="H110" s="3">
        <v>1346.5611984092375</v>
      </c>
      <c r="I110" s="3">
        <v>1516.8664613542608</v>
      </c>
    </row>
    <row r="111" spans="1:9" x14ac:dyDescent="0.6">
      <c r="A111" s="6" t="str">
        <f t="shared" si="1"/>
        <v>12_2017</v>
      </c>
      <c r="B111" s="4">
        <v>12</v>
      </c>
      <c r="C111" s="4">
        <v>2017</v>
      </c>
      <c r="D111" s="3">
        <v>1245.3994132052792</v>
      </c>
      <c r="E111" s="3">
        <v>1124.2171724742657</v>
      </c>
      <c r="F111" s="3">
        <v>1121.0874323162425</v>
      </c>
      <c r="G111" s="3">
        <v>1232.0479218292398</v>
      </c>
      <c r="H111" s="3">
        <v>1319.0366991811327</v>
      </c>
      <c r="I111" s="3">
        <v>1516.769981399294</v>
      </c>
    </row>
    <row r="112" spans="1:9" x14ac:dyDescent="0.6">
      <c r="A112" s="6" t="str">
        <f t="shared" si="1"/>
        <v>12_2018</v>
      </c>
      <c r="B112" s="4">
        <v>12</v>
      </c>
      <c r="C112" s="4">
        <v>2018</v>
      </c>
      <c r="D112" s="3">
        <v>1183.6206015129073</v>
      </c>
      <c r="E112" s="3">
        <v>1059.4911635966564</v>
      </c>
      <c r="F112" s="3">
        <v>1055.575010331755</v>
      </c>
      <c r="G112" s="3">
        <v>1190.452295229019</v>
      </c>
      <c r="H112" s="3">
        <v>1293.550477410839</v>
      </c>
      <c r="I112" s="3">
        <v>1530.9438079167003</v>
      </c>
    </row>
    <row r="113" spans="1:9" x14ac:dyDescent="0.6">
      <c r="A113" s="6" t="str">
        <f t="shared" si="1"/>
        <v>12_2019</v>
      </c>
      <c r="B113" s="4">
        <v>12</v>
      </c>
      <c r="C113" s="4">
        <v>2019</v>
      </c>
      <c r="D113" s="3">
        <v>1121.8417898205355</v>
      </c>
      <c r="E113" s="3">
        <v>994.76515471904713</v>
      </c>
      <c r="F113" s="3">
        <v>989.99710941643571</v>
      </c>
      <c r="G113" s="3">
        <v>1150.2609939976328</v>
      </c>
      <c r="H113" s="3">
        <v>1270.0054973128388</v>
      </c>
      <c r="I113" s="3">
        <v>1545.6270103814336</v>
      </c>
    </row>
    <row r="114" spans="1:9" x14ac:dyDescent="0.6">
      <c r="A114" s="6" t="str">
        <f t="shared" si="1"/>
        <v>12_2020</v>
      </c>
      <c r="B114" s="4">
        <v>12</v>
      </c>
      <c r="C114" s="4">
        <v>2020</v>
      </c>
      <c r="D114" s="3">
        <v>1060.0629781281636</v>
      </c>
      <c r="E114" s="3">
        <v>930.03914584145241</v>
      </c>
      <c r="F114" s="3">
        <v>924.35372957022628</v>
      </c>
      <c r="G114" s="3">
        <v>1111.4266061857634</v>
      </c>
      <c r="H114" s="3">
        <v>1248.3131334124391</v>
      </c>
      <c r="I114" s="3">
        <v>1461.3798393219981</v>
      </c>
    </row>
    <row r="115" spans="1:9" x14ac:dyDescent="0.6">
      <c r="A115" s="6" t="str">
        <f t="shared" si="1"/>
        <v>12_2021</v>
      </c>
      <c r="B115" s="4">
        <v>12</v>
      </c>
      <c r="C115" s="4">
        <v>2021</v>
      </c>
      <c r="D115" s="3">
        <v>998.28416643579203</v>
      </c>
      <c r="E115" s="3">
        <v>865.31313696384314</v>
      </c>
      <c r="F115" s="3">
        <v>858.64487079321407</v>
      </c>
      <c r="G115" s="3">
        <v>1073.9033205364246</v>
      </c>
      <c r="H115" s="3">
        <v>1228.3926161213167</v>
      </c>
      <c r="I115" s="3">
        <v>1433.3984168345432</v>
      </c>
    </row>
    <row r="116" spans="1:9" x14ac:dyDescent="0.6">
      <c r="A116" s="6" t="str">
        <f t="shared" si="1"/>
        <v>12_2022</v>
      </c>
      <c r="B116" s="4">
        <v>12</v>
      </c>
      <c r="C116" s="4">
        <v>2022</v>
      </c>
      <c r="D116" s="3">
        <v>936.50535474342018</v>
      </c>
      <c r="E116" s="3">
        <v>800.58712808623386</v>
      </c>
      <c r="F116" s="3">
        <v>792.87053308528266</v>
      </c>
      <c r="G116" s="3">
        <v>1037.6468724435219</v>
      </c>
      <c r="H116" s="3">
        <v>1210.1705315705412</v>
      </c>
      <c r="I116" s="3">
        <v>1356.9051226096187</v>
      </c>
    </row>
    <row r="117" spans="1:9" x14ac:dyDescent="0.6">
      <c r="A117" s="6" t="str">
        <f t="shared" si="1"/>
        <v>12_2023</v>
      </c>
      <c r="B117" s="4">
        <v>12</v>
      </c>
      <c r="C117" s="4">
        <v>2023</v>
      </c>
      <c r="D117" s="3">
        <v>874.72654305104834</v>
      </c>
      <c r="E117" s="3">
        <v>735.86111920863914</v>
      </c>
      <c r="F117" s="3">
        <v>727.03071644651936</v>
      </c>
      <c r="G117" s="3">
        <v>1002.6144917346753</v>
      </c>
      <c r="H117" s="3">
        <v>1193.5803713969092</v>
      </c>
      <c r="I117" s="3">
        <v>1310.6196730604699</v>
      </c>
    </row>
    <row r="118" spans="1:9" x14ac:dyDescent="0.6">
      <c r="A118" s="6" t="str">
        <f t="shared" si="1"/>
        <v>12_2024</v>
      </c>
      <c r="B118" s="4">
        <v>12</v>
      </c>
      <c r="C118" s="4">
        <v>2024</v>
      </c>
      <c r="D118" s="3">
        <v>812.94773135867649</v>
      </c>
      <c r="E118" s="3">
        <v>671.13511033102986</v>
      </c>
      <c r="F118" s="3">
        <v>661.12542087686597</v>
      </c>
      <c r="G118" s="3">
        <v>968.76485221720691</v>
      </c>
      <c r="H118" s="3">
        <v>1178.5621286119349</v>
      </c>
      <c r="I118" s="3">
        <v>1290.2267122758681</v>
      </c>
    </row>
    <row r="119" spans="1:9" x14ac:dyDescent="0.6">
      <c r="A119" s="6" t="str">
        <f t="shared" si="1"/>
        <v>13_2016</v>
      </c>
      <c r="B119" s="4">
        <v>13</v>
      </c>
      <c r="C119" s="4">
        <v>2016</v>
      </c>
      <c r="D119" s="3">
        <v>1793.0026420925944</v>
      </c>
      <c r="E119" s="3">
        <v>1719.6857118994901</v>
      </c>
      <c r="F119" s="3">
        <v>1501.9665767425613</v>
      </c>
      <c r="G119" s="3">
        <v>1610.3653171926212</v>
      </c>
      <c r="H119" s="3">
        <v>1775.4745652743024</v>
      </c>
      <c r="I119" s="3">
        <v>1858.476036697396</v>
      </c>
    </row>
    <row r="120" spans="1:9" x14ac:dyDescent="0.6">
      <c r="A120" s="6" t="str">
        <f t="shared" si="1"/>
        <v>13_2017</v>
      </c>
      <c r="B120" s="4">
        <v>13</v>
      </c>
      <c r="C120" s="4">
        <v>2017</v>
      </c>
      <c r="D120" s="3">
        <v>1713.9736122009795</v>
      </c>
      <c r="E120" s="3">
        <v>1589.89866242379</v>
      </c>
      <c r="F120" s="3">
        <v>1420.8168339280237</v>
      </c>
      <c r="G120" s="3">
        <v>1556.6867279254266</v>
      </c>
      <c r="H120" s="3">
        <v>1759.0629452848343</v>
      </c>
      <c r="I120" s="3">
        <v>1861.7731612788966</v>
      </c>
    </row>
    <row r="121" spans="1:9" x14ac:dyDescent="0.6">
      <c r="A121" s="6" t="str">
        <f t="shared" si="1"/>
        <v>13_2018</v>
      </c>
      <c r="B121" s="4">
        <v>13</v>
      </c>
      <c r="C121" s="4">
        <v>2018</v>
      </c>
      <c r="D121" s="3">
        <v>1634.9445823093643</v>
      </c>
      <c r="E121" s="3">
        <v>1475.6619000606652</v>
      </c>
      <c r="F121" s="3">
        <v>1339.5858865860791</v>
      </c>
      <c r="G121" s="3">
        <v>1504.7974164792045</v>
      </c>
      <c r="H121" s="3">
        <v>1746.386133224803</v>
      </c>
      <c r="I121" s="3">
        <v>1861.6547436097544</v>
      </c>
    </row>
    <row r="122" spans="1:9" x14ac:dyDescent="0.6">
      <c r="A122" s="6" t="str">
        <f t="shared" si="1"/>
        <v>13_2019</v>
      </c>
      <c r="B122" s="4">
        <v>13</v>
      </c>
      <c r="C122" s="4">
        <v>2019</v>
      </c>
      <c r="D122" s="3">
        <v>1555.9155524177493</v>
      </c>
      <c r="E122" s="3">
        <v>1372.1442470320139</v>
      </c>
      <c r="F122" s="3">
        <v>1258.2737347166985</v>
      </c>
      <c r="G122" s="3">
        <v>1454.6377405428727</v>
      </c>
      <c r="H122" s="3">
        <v>1737.3652761012127</v>
      </c>
      <c r="I122" s="3">
        <v>1879.0514297881612</v>
      </c>
    </row>
    <row r="123" spans="1:9" x14ac:dyDescent="0.6">
      <c r="A123" s="6" t="str">
        <f t="shared" si="1"/>
        <v>13_2020</v>
      </c>
      <c r="B123" s="4">
        <v>13</v>
      </c>
      <c r="C123" s="4">
        <v>2020</v>
      </c>
      <c r="D123" s="3">
        <v>1476.8865225261343</v>
      </c>
      <c r="E123" s="3">
        <v>1276.0154804009464</v>
      </c>
      <c r="F123" s="3">
        <v>1176.8803783198819</v>
      </c>
      <c r="G123" s="3">
        <v>1406.1500458728929</v>
      </c>
      <c r="H123" s="3">
        <v>1731.9444923228966</v>
      </c>
      <c r="I123" s="3">
        <v>1897.0733143554107</v>
      </c>
    </row>
    <row r="124" spans="1:9" x14ac:dyDescent="0.6">
      <c r="A124" s="6" t="str">
        <f t="shared" si="1"/>
        <v>13_2021</v>
      </c>
      <c r="B124" s="4">
        <v>13</v>
      </c>
      <c r="C124" s="4">
        <v>2021</v>
      </c>
      <c r="D124" s="3">
        <v>1397.8574926345195</v>
      </c>
      <c r="E124" s="3">
        <v>1184.9800140145244</v>
      </c>
      <c r="F124" s="3">
        <v>1095.4058173956291</v>
      </c>
      <c r="G124" s="3">
        <v>1359.2786000247893</v>
      </c>
      <c r="H124" s="3">
        <v>1730.0902943445665</v>
      </c>
      <c r="I124" s="3">
        <v>1793.66993245712</v>
      </c>
    </row>
    <row r="125" spans="1:9" x14ac:dyDescent="0.6">
      <c r="A125" s="6" t="str">
        <f t="shared" si="1"/>
        <v>13_2022</v>
      </c>
      <c r="B125" s="4">
        <v>13</v>
      </c>
      <c r="C125" s="4">
        <v>2022</v>
      </c>
      <c r="D125" s="3">
        <v>1318.8284627429043</v>
      </c>
      <c r="E125" s="3">
        <v>1097.4554565779551</v>
      </c>
      <c r="F125" s="3">
        <v>1013.8500519439403</v>
      </c>
      <c r="G125" s="3">
        <v>1313.9695282934024</v>
      </c>
      <c r="H125" s="3">
        <v>1731.7912436495333</v>
      </c>
      <c r="I125" s="3">
        <v>1759.3260645367766</v>
      </c>
    </row>
    <row r="126" spans="1:9" x14ac:dyDescent="0.6">
      <c r="A126" s="6" t="str">
        <f t="shared" si="1"/>
        <v>13_2023</v>
      </c>
      <c r="B126" s="4">
        <v>13</v>
      </c>
      <c r="C126" s="4">
        <v>2023</v>
      </c>
      <c r="D126" s="3">
        <v>1239.7994328512896</v>
      </c>
      <c r="E126" s="3">
        <v>1012.3510356072638</v>
      </c>
      <c r="F126" s="3">
        <v>932.2130819648155</v>
      </c>
      <c r="G126" s="3">
        <v>1270.1707517885588</v>
      </c>
      <c r="H126" s="3">
        <v>1737.057833051319</v>
      </c>
      <c r="I126" s="3">
        <v>1665.4396441866077</v>
      </c>
    </row>
    <row r="127" spans="1:9" x14ac:dyDescent="0.6">
      <c r="A127" s="6" t="str">
        <f t="shared" si="1"/>
        <v>13_2024</v>
      </c>
      <c r="B127" s="4">
        <v>13</v>
      </c>
      <c r="C127" s="4">
        <v>2024</v>
      </c>
      <c r="D127" s="3">
        <v>1160.7704029596744</v>
      </c>
      <c r="E127" s="3">
        <v>928.9148608364369</v>
      </c>
      <c r="F127" s="3">
        <v>850.4949074582546</v>
      </c>
      <c r="G127" s="3">
        <v>1227.8319275748736</v>
      </c>
      <c r="H127" s="3">
        <v>1745.9225946714653</v>
      </c>
      <c r="I127" s="3">
        <v>1608.6297601765191</v>
      </c>
    </row>
    <row r="128" spans="1:9" x14ac:dyDescent="0.6">
      <c r="A128" s="6" t="str">
        <f t="shared" si="1"/>
        <v>14_2016</v>
      </c>
      <c r="B128" s="4">
        <v>14</v>
      </c>
      <c r="C128" s="4">
        <v>2016</v>
      </c>
      <c r="D128" s="3">
        <v>2638.8104025358834</v>
      </c>
      <c r="E128" s="3">
        <v>2359.3531528536432</v>
      </c>
      <c r="F128" s="3">
        <v>1933.8184878242027</v>
      </c>
      <c r="G128" s="3">
        <v>2085.2014636856647</v>
      </c>
      <c r="H128" s="3">
        <v>2369.9524960945178</v>
      </c>
      <c r="I128" s="3">
        <v>2334.903302458521</v>
      </c>
    </row>
    <row r="129" spans="1:9" x14ac:dyDescent="0.6">
      <c r="A129" s="6" t="str">
        <f t="shared" si="1"/>
        <v>14_2017</v>
      </c>
      <c r="B129" s="4">
        <v>14</v>
      </c>
      <c r="C129" s="4">
        <v>2017</v>
      </c>
      <c r="D129" s="3">
        <v>2789.00819908225</v>
      </c>
      <c r="E129" s="3">
        <v>2179.296367039381</v>
      </c>
      <c r="F129" s="3">
        <v>1823.7099515217124</v>
      </c>
      <c r="G129" s="3">
        <v>2013.3772466790456</v>
      </c>
      <c r="H129" s="3">
        <v>2363.3501506775228</v>
      </c>
      <c r="I129" s="3">
        <v>2384.2852204311762</v>
      </c>
    </row>
    <row r="130" spans="1:9" x14ac:dyDescent="0.6">
      <c r="A130" s="6" t="str">
        <f t="shared" si="1"/>
        <v>14_2018</v>
      </c>
      <c r="B130" s="4">
        <v>14</v>
      </c>
      <c r="C130" s="4">
        <v>2018</v>
      </c>
      <c r="D130" s="3">
        <v>2901.0359293104611</v>
      </c>
      <c r="E130" s="3">
        <v>2011.0314655920365</v>
      </c>
      <c r="F130" s="3">
        <v>1713.4912835665746</v>
      </c>
      <c r="G130" s="3">
        <v>1944.0269959718246</v>
      </c>
      <c r="H130" s="3">
        <v>2363.1118227480952</v>
      </c>
      <c r="I130" s="3">
        <v>2388.5151837206522</v>
      </c>
    </row>
    <row r="131" spans="1:9" x14ac:dyDescent="0.6">
      <c r="A131" s="6" t="str">
        <f t="shared" ref="A131:A194" si="2">+B131&amp;"_"&amp;C131</f>
        <v>14_2019</v>
      </c>
      <c r="B131" s="4">
        <v>14</v>
      </c>
      <c r="C131" s="4">
        <v>2019</v>
      </c>
      <c r="D131" s="3">
        <v>3035.3630084220622</v>
      </c>
      <c r="E131" s="3">
        <v>1852.3305045806105</v>
      </c>
      <c r="F131" s="3">
        <v>1603.1624839588476</v>
      </c>
      <c r="G131" s="3">
        <v>1877.0654964442879</v>
      </c>
      <c r="H131" s="3">
        <v>2369.2355872026083</v>
      </c>
      <c r="I131" s="3">
        <v>2388.3632627419584</v>
      </c>
    </row>
    <row r="132" spans="1:9" x14ac:dyDescent="0.6">
      <c r="A132" s="6" t="str">
        <f t="shared" si="2"/>
        <v>14_2020</v>
      </c>
      <c r="B132" s="4">
        <v>14</v>
      </c>
      <c r="C132" s="4">
        <v>2020</v>
      </c>
      <c r="D132" s="3">
        <v>3156.6625764866985</v>
      </c>
      <c r="E132" s="3">
        <v>1701.386485022784</v>
      </c>
      <c r="F132" s="3">
        <v>1492.7235526985023</v>
      </c>
      <c r="G132" s="3">
        <v>1812.4104681891499</v>
      </c>
      <c r="H132" s="3">
        <v>2381.7709501177628</v>
      </c>
      <c r="I132" s="3">
        <v>2410.6819049631172</v>
      </c>
    </row>
    <row r="133" spans="1:9" x14ac:dyDescent="0.6">
      <c r="A133" s="6" t="str">
        <f t="shared" si="2"/>
        <v>14_2021</v>
      </c>
      <c r="B133" s="4">
        <v>14</v>
      </c>
      <c r="C133" s="4">
        <v>2021</v>
      </c>
      <c r="D133" s="3">
        <v>3285.5729517083637</v>
      </c>
      <c r="E133" s="3">
        <v>1556.7338200711188</v>
      </c>
      <c r="F133" s="3">
        <v>1382.1744897855388</v>
      </c>
      <c r="G133" s="3">
        <v>1749.9824654089309</v>
      </c>
      <c r="H133" s="3">
        <v>2400.8195163890168</v>
      </c>
      <c r="I133" s="3">
        <v>2433.8026297771844</v>
      </c>
    </row>
    <row r="134" spans="1:9" x14ac:dyDescent="0.6">
      <c r="A134" s="6" t="str">
        <f t="shared" si="2"/>
        <v>14_2022</v>
      </c>
      <c r="B134" s="4">
        <v>14</v>
      </c>
      <c r="C134" s="4">
        <v>2022</v>
      </c>
      <c r="D134" s="3">
        <v>3410.0370144016679</v>
      </c>
      <c r="E134" s="3">
        <v>1417.183829029942</v>
      </c>
      <c r="F134" s="3">
        <v>1271.5152952199569</v>
      </c>
      <c r="G134" s="3">
        <v>1689.7047787957649</v>
      </c>
      <c r="H134" s="3">
        <v>2426.5363635489339</v>
      </c>
      <c r="I134" s="3">
        <v>2301.1438543426534</v>
      </c>
    </row>
    <row r="135" spans="1:9" x14ac:dyDescent="0.6">
      <c r="A135" s="6" t="str">
        <f t="shared" si="2"/>
        <v>14_2023</v>
      </c>
      <c r="B135" s="4">
        <v>14</v>
      </c>
      <c r="C135" s="4">
        <v>2023</v>
      </c>
      <c r="D135" s="3">
        <v>3537.0986590191969</v>
      </c>
      <c r="E135" s="3">
        <v>1281.7724190522583</v>
      </c>
      <c r="F135" s="3">
        <v>1160.7459690017567</v>
      </c>
      <c r="G135" s="3">
        <v>1631.5033412738301</v>
      </c>
      <c r="H135" s="3">
        <v>2459.1321478077216</v>
      </c>
      <c r="I135" s="3">
        <v>2257.0832503434558</v>
      </c>
    </row>
    <row r="136" spans="1:9" x14ac:dyDescent="0.6">
      <c r="A136" s="6" t="str">
        <f t="shared" si="2"/>
        <v>14_2024</v>
      </c>
      <c r="B136" s="4">
        <v>14</v>
      </c>
      <c r="C136" s="4">
        <v>2024</v>
      </c>
      <c r="D136" s="3">
        <v>3662.642769318114</v>
      </c>
      <c r="E136" s="3">
        <v>1149.7176517916209</v>
      </c>
      <c r="F136" s="3">
        <v>1049.8665111309383</v>
      </c>
      <c r="G136" s="3">
        <v>1575.3066369882147</v>
      </c>
      <c r="H136" s="3">
        <v>2498.8759823795881</v>
      </c>
      <c r="I136" s="3">
        <v>2136.6340220403104</v>
      </c>
    </row>
    <row r="137" spans="1:9" x14ac:dyDescent="0.6">
      <c r="A137" s="6" t="str">
        <f t="shared" si="2"/>
        <v>15_2016</v>
      </c>
      <c r="B137" s="4">
        <v>15</v>
      </c>
      <c r="C137" s="4">
        <v>2016</v>
      </c>
      <c r="D137" s="3">
        <v>3202.9457868060917</v>
      </c>
      <c r="E137" s="3">
        <v>3109.5512887930186</v>
      </c>
      <c r="F137" s="3">
        <v>2619.2490807687282</v>
      </c>
      <c r="G137" s="3">
        <v>2833.6678367359505</v>
      </c>
      <c r="H137" s="3">
        <v>3065.6635686640129</v>
      </c>
      <c r="I137" s="3">
        <v>3176.9071012362215</v>
      </c>
    </row>
    <row r="138" spans="1:9" x14ac:dyDescent="0.6">
      <c r="A138" s="6" t="str">
        <f t="shared" si="2"/>
        <v>15_2017</v>
      </c>
      <c r="B138" s="4">
        <v>15</v>
      </c>
      <c r="C138" s="4">
        <v>2017</v>
      </c>
      <c r="D138" s="3">
        <v>3039.4061663372381</v>
      </c>
      <c r="E138" s="3">
        <v>2873.0520045834414</v>
      </c>
      <c r="F138" s="3">
        <v>2465.8908424889669</v>
      </c>
      <c r="G138" s="3">
        <v>2734.3977119816032</v>
      </c>
      <c r="H138" s="3">
        <v>3017.2086389257861</v>
      </c>
      <c r="I138" s="3">
        <v>3122.4655324529081</v>
      </c>
    </row>
    <row r="139" spans="1:9" x14ac:dyDescent="0.6">
      <c r="A139" s="6" t="str">
        <f t="shared" si="2"/>
        <v>15_2018</v>
      </c>
      <c r="B139" s="4">
        <v>15</v>
      </c>
      <c r="C139" s="4">
        <v>2018</v>
      </c>
      <c r="D139" s="3">
        <v>2875.8665458683845</v>
      </c>
      <c r="E139" s="3">
        <v>2652.7355155824034</v>
      </c>
      <c r="F139" s="3">
        <v>2312.3792502489523</v>
      </c>
      <c r="G139" s="3">
        <v>2638.6052558308561</v>
      </c>
      <c r="H139" s="3">
        <v>2974.400758227107</v>
      </c>
      <c r="I139" s="3">
        <v>3188.5039575275891</v>
      </c>
    </row>
    <row r="140" spans="1:9" x14ac:dyDescent="0.6">
      <c r="A140" s="6" t="str">
        <f t="shared" si="2"/>
        <v>15_2019</v>
      </c>
      <c r="B140" s="4">
        <v>15</v>
      </c>
      <c r="C140" s="4">
        <v>2019</v>
      </c>
      <c r="D140" s="3">
        <v>2712.3269253995313</v>
      </c>
      <c r="E140" s="3">
        <v>2445.2345384307291</v>
      </c>
      <c r="F140" s="3">
        <v>2158.7143040485098</v>
      </c>
      <c r="G140" s="3">
        <v>2546.168637280136</v>
      </c>
      <c r="H140" s="3">
        <v>2937.0200731084533</v>
      </c>
      <c r="I140" s="3">
        <v>3194.1606862499407</v>
      </c>
    </row>
    <row r="141" spans="1:9" x14ac:dyDescent="0.6">
      <c r="A141" s="6" t="str">
        <f t="shared" si="2"/>
        <v>15_2020</v>
      </c>
      <c r="B141" s="4">
        <v>15</v>
      </c>
      <c r="C141" s="4">
        <v>2020</v>
      </c>
      <c r="D141" s="3">
        <v>2548.7873049306781</v>
      </c>
      <c r="E141" s="3">
        <v>2247.8824472933529</v>
      </c>
      <c r="F141" s="3">
        <v>2004.896003887814</v>
      </c>
      <c r="G141" s="3">
        <v>2456.9702933558337</v>
      </c>
      <c r="H141" s="3">
        <v>2904.8762597196264</v>
      </c>
      <c r="I141" s="3">
        <v>3193.9575223676807</v>
      </c>
    </row>
    <row r="142" spans="1:9" x14ac:dyDescent="0.6">
      <c r="A142" s="6" t="str">
        <f t="shared" si="2"/>
        <v>15_2021</v>
      </c>
      <c r="B142" s="4">
        <v>15</v>
      </c>
      <c r="C142" s="4">
        <v>2021</v>
      </c>
      <c r="D142" s="3">
        <v>2385.2476844618241</v>
      </c>
      <c r="E142" s="3">
        <v>2058.5674824556918</v>
      </c>
      <c r="F142" s="3">
        <v>1850.9243497668649</v>
      </c>
      <c r="G142" s="3">
        <v>2370.8967795949507</v>
      </c>
      <c r="H142" s="3">
        <v>2877.8069085017787</v>
      </c>
      <c r="I142" s="3">
        <v>3223.8042363593649</v>
      </c>
    </row>
    <row r="143" spans="1:9" x14ac:dyDescent="0.6">
      <c r="A143" s="6" t="str">
        <f t="shared" si="2"/>
        <v>15_2022</v>
      </c>
      <c r="B143" s="4">
        <v>15</v>
      </c>
      <c r="C143" s="4">
        <v>2022</v>
      </c>
      <c r="D143" s="3">
        <v>2221.7080639929709</v>
      </c>
      <c r="E143" s="3">
        <v>1875.6172949017509</v>
      </c>
      <c r="F143" s="3">
        <v>1696.7993416855461</v>
      </c>
      <c r="G143" s="3">
        <v>2287.838625763774</v>
      </c>
      <c r="H143" s="3">
        <v>2855.6761560813825</v>
      </c>
      <c r="I143" s="3">
        <v>3254.7235751779085</v>
      </c>
    </row>
    <row r="144" spans="1:9" x14ac:dyDescent="0.6">
      <c r="A144" s="6" t="str">
        <f t="shared" si="2"/>
        <v>15_2023</v>
      </c>
      <c r="B144" s="4">
        <v>15</v>
      </c>
      <c r="C144" s="4">
        <v>2023</v>
      </c>
      <c r="D144" s="3">
        <v>2058.1684435241177</v>
      </c>
      <c r="E144" s="3">
        <v>1697.7075146228549</v>
      </c>
      <c r="F144" s="3">
        <v>1542.5209796438576</v>
      </c>
      <c r="G144" s="3">
        <v>2207.6901966313767</v>
      </c>
      <c r="H144" s="3">
        <v>2838.3735482594034</v>
      </c>
      <c r="I144" s="3">
        <v>3077.3190319424011</v>
      </c>
    </row>
    <row r="145" spans="1:9" x14ac:dyDescent="0.6">
      <c r="A145" s="6" t="str">
        <f t="shared" si="2"/>
        <v>15_2024</v>
      </c>
      <c r="B145" s="4">
        <v>15</v>
      </c>
      <c r="C145" s="4">
        <v>2024</v>
      </c>
      <c r="D145" s="3">
        <v>1894.6288230552645</v>
      </c>
      <c r="E145" s="3">
        <v>1523.7893438480887</v>
      </c>
      <c r="F145" s="3">
        <v>1388.089263641974</v>
      </c>
      <c r="G145" s="3">
        <v>2130.3495576202104</v>
      </c>
      <c r="H145" s="3">
        <v>2825.8131207563847</v>
      </c>
      <c r="I145" s="3">
        <v>3018.3967985541103</v>
      </c>
    </row>
    <row r="146" spans="1:9" x14ac:dyDescent="0.6">
      <c r="A146" s="6" t="str">
        <f t="shared" si="2"/>
        <v>16_2016</v>
      </c>
      <c r="B146" s="4">
        <v>16</v>
      </c>
      <c r="C146" s="4">
        <v>2016</v>
      </c>
      <c r="D146" s="3">
        <v>4348.753324982782</v>
      </c>
      <c r="E146" s="3">
        <v>4168.7615228174982</v>
      </c>
      <c r="F146" s="3">
        <v>3621.927870633197</v>
      </c>
      <c r="G146" s="3">
        <v>4031.33004449392</v>
      </c>
      <c r="H146" s="3">
        <v>4224.9194400367523</v>
      </c>
      <c r="I146" s="3">
        <v>4846.2881587303727</v>
      </c>
    </row>
    <row r="147" spans="1:9" x14ac:dyDescent="0.6">
      <c r="A147" s="6" t="str">
        <f t="shared" si="2"/>
        <v>16_2017</v>
      </c>
      <c r="B147" s="4">
        <v>16</v>
      </c>
      <c r="C147" s="4">
        <v>2017</v>
      </c>
      <c r="D147" s="3">
        <v>4068.6238369649109</v>
      </c>
      <c r="E147" s="3">
        <v>3580.9409147083938</v>
      </c>
      <c r="F147" s="3">
        <v>3360.0771802989766</v>
      </c>
      <c r="G147" s="3">
        <v>3871.5499865170168</v>
      </c>
      <c r="H147" s="3">
        <v>4104.7704565695894</v>
      </c>
      <c r="I147" s="3">
        <v>4691.7042019329265</v>
      </c>
    </row>
    <row r="148" spans="1:9" x14ac:dyDescent="0.6">
      <c r="A148" s="6" t="str">
        <f t="shared" si="2"/>
        <v>16_2018</v>
      </c>
      <c r="B148" s="4">
        <v>16</v>
      </c>
      <c r="C148" s="4">
        <v>2018</v>
      </c>
      <c r="D148" s="3">
        <v>3788.4943489470406</v>
      </c>
      <c r="E148" s="3">
        <v>3063.5276399061395</v>
      </c>
      <c r="F148" s="3">
        <v>3097.9650647970848</v>
      </c>
      <c r="G148" s="3">
        <v>3718.1027434288303</v>
      </c>
      <c r="H148" s="3">
        <v>3991.8652443140945</v>
      </c>
      <c r="I148" s="3">
        <v>4611.3040741101404</v>
      </c>
    </row>
    <row r="149" spans="1:9" x14ac:dyDescent="0.6">
      <c r="A149" s="6" t="str">
        <f t="shared" si="2"/>
        <v>16_2019</v>
      </c>
      <c r="B149" s="4">
        <v>16</v>
      </c>
      <c r="C149" s="4">
        <v>2019</v>
      </c>
      <c r="D149" s="3">
        <v>3508.3648609291704</v>
      </c>
      <c r="E149" s="3">
        <v>2689.1502461485779</v>
      </c>
      <c r="F149" s="3">
        <v>2835.5915241275216</v>
      </c>
      <c r="G149" s="3">
        <v>3570.7373167948717</v>
      </c>
      <c r="H149" s="3">
        <v>3885.7908477700389</v>
      </c>
      <c r="I149" s="3">
        <v>4708.8306137723648</v>
      </c>
    </row>
    <row r="150" spans="1:9" x14ac:dyDescent="0.6">
      <c r="A150" s="6" t="str">
        <f t="shared" si="2"/>
        <v>16_2020</v>
      </c>
      <c r="B150" s="4">
        <v>16</v>
      </c>
      <c r="C150" s="4">
        <v>2020</v>
      </c>
      <c r="D150" s="3">
        <v>3228.2353729112992</v>
      </c>
      <c r="E150" s="3">
        <v>2435.2459428279499</v>
      </c>
      <c r="F150" s="3">
        <v>2572.9565582902869</v>
      </c>
      <c r="G150" s="3">
        <v>3429.2126563972388</v>
      </c>
      <c r="H150" s="3">
        <v>3786.1648792568299</v>
      </c>
      <c r="I150" s="3">
        <v>4717.184555851918</v>
      </c>
    </row>
    <row r="151" spans="1:9" x14ac:dyDescent="0.6">
      <c r="A151" s="6" t="str">
        <f t="shared" si="2"/>
        <v>16_2021</v>
      </c>
      <c r="B151" s="4">
        <v>16</v>
      </c>
      <c r="C151" s="4">
        <v>2021</v>
      </c>
      <c r="D151" s="3">
        <v>2948.1058848934281</v>
      </c>
      <c r="E151" s="3">
        <v>2239.6251071445004</v>
      </c>
      <c r="F151" s="3">
        <v>2310.0601672856137</v>
      </c>
      <c r="G151" s="3">
        <v>3293.2972659412667</v>
      </c>
      <c r="H151" s="3">
        <v>3692.6332578766946</v>
      </c>
      <c r="I151" s="3">
        <v>4716.8845203741039</v>
      </c>
    </row>
    <row r="152" spans="1:9" x14ac:dyDescent="0.6">
      <c r="A152" s="6" t="str">
        <f t="shared" si="2"/>
        <v>16_2022</v>
      </c>
      <c r="B152" s="4">
        <v>16</v>
      </c>
      <c r="C152" s="4">
        <v>2022</v>
      </c>
      <c r="D152" s="3">
        <v>2667.9763968755578</v>
      </c>
      <c r="E152" s="3">
        <v>2045.756720119763</v>
      </c>
      <c r="F152" s="3">
        <v>2046.9023511132691</v>
      </c>
      <c r="G152" s="3">
        <v>3162.768824389786</v>
      </c>
      <c r="H152" s="3">
        <v>3604.868141598175</v>
      </c>
      <c r="I152" s="3">
        <v>4760.9625966244948</v>
      </c>
    </row>
    <row r="153" spans="1:9" x14ac:dyDescent="0.6">
      <c r="A153" s="6" t="str">
        <f t="shared" si="2"/>
        <v>16_2023</v>
      </c>
      <c r="B153" s="4">
        <v>16</v>
      </c>
      <c r="C153" s="4">
        <v>2023</v>
      </c>
      <c r="D153" s="3">
        <v>2387.8469088576876</v>
      </c>
      <c r="E153" s="3">
        <v>1823.7497237265088</v>
      </c>
      <c r="F153" s="3">
        <v>1783.4831097732531</v>
      </c>
      <c r="G153" s="3">
        <v>3037.4138223058567</v>
      </c>
      <c r="H153" s="3">
        <v>3522.5660357829488</v>
      </c>
      <c r="I153" s="3">
        <v>4806.6247413562342</v>
      </c>
    </row>
    <row r="154" spans="1:9" x14ac:dyDescent="0.6">
      <c r="A154" s="6" t="str">
        <f t="shared" si="2"/>
        <v>16_2024</v>
      </c>
      <c r="B154" s="4">
        <v>16</v>
      </c>
      <c r="C154" s="4">
        <v>2024</v>
      </c>
      <c r="D154" s="3">
        <v>2107.7174208398155</v>
      </c>
      <c r="E154" s="3">
        <v>1569.9954258413184</v>
      </c>
      <c r="F154" s="3">
        <v>1519.8024432656821</v>
      </c>
      <c r="G154" s="3">
        <v>2917.0272126084601</v>
      </c>
      <c r="H154" s="3">
        <v>3445.4460629968912</v>
      </c>
      <c r="I154" s="3">
        <v>4544.6310429518562</v>
      </c>
    </row>
    <row r="155" spans="1:9" x14ac:dyDescent="0.6">
      <c r="A155" s="6" t="str">
        <f t="shared" si="2"/>
        <v>17_2016</v>
      </c>
      <c r="B155" s="4">
        <v>17</v>
      </c>
      <c r="C155" s="4">
        <v>2016</v>
      </c>
      <c r="D155" s="3">
        <v>6295.7810425337266</v>
      </c>
      <c r="E155" s="3">
        <v>6049.4380053694531</v>
      </c>
      <c r="F155" s="3">
        <v>5228.9920154473512</v>
      </c>
      <c r="G155" s="3">
        <v>5624.9401797498649</v>
      </c>
      <c r="H155" s="3">
        <v>5613.6055120366273</v>
      </c>
      <c r="I155" s="3">
        <v>6146.1896558505541</v>
      </c>
    </row>
    <row r="156" spans="1:9" x14ac:dyDescent="0.6">
      <c r="A156" s="6" t="str">
        <f t="shared" si="2"/>
        <v>17_2017</v>
      </c>
      <c r="B156" s="4">
        <v>17</v>
      </c>
      <c r="C156" s="4">
        <v>2017</v>
      </c>
      <c r="D156" s="3">
        <v>6011.9069534787213</v>
      </c>
      <c r="E156" s="3">
        <v>5590.0889258377947</v>
      </c>
      <c r="F156" s="3">
        <v>4938.1846647760831</v>
      </c>
      <c r="G156" s="3">
        <v>5434.1037695455525</v>
      </c>
      <c r="H156" s="3">
        <v>5420.4204147477603</v>
      </c>
      <c r="I156" s="3">
        <v>6158.6691913385448</v>
      </c>
    </row>
    <row r="157" spans="1:9" x14ac:dyDescent="0.6">
      <c r="A157" s="6" t="str">
        <f t="shared" si="2"/>
        <v>17_2018</v>
      </c>
      <c r="B157" s="4">
        <v>17</v>
      </c>
      <c r="C157" s="4">
        <v>2018</v>
      </c>
      <c r="D157" s="3">
        <v>5728.0328644237161</v>
      </c>
      <c r="E157" s="3">
        <v>5181.0569844734637</v>
      </c>
      <c r="F157" s="3">
        <v>4647.0863858979428</v>
      </c>
      <c r="G157" s="3">
        <v>5249.7418344993539</v>
      </c>
      <c r="H157" s="3">
        <v>5233.6637313855708</v>
      </c>
      <c r="I157" s="3">
        <v>5962.2237013012618</v>
      </c>
    </row>
    <row r="158" spans="1:9" x14ac:dyDescent="0.6">
      <c r="A158" s="6" t="str">
        <f t="shared" si="2"/>
        <v>17_2019</v>
      </c>
      <c r="B158" s="4">
        <v>17</v>
      </c>
      <c r="C158" s="4">
        <v>2019</v>
      </c>
      <c r="D158" s="3">
        <v>5444.1587753687099</v>
      </c>
      <c r="E158" s="3">
        <v>4807.750796981356</v>
      </c>
      <c r="F158" s="3">
        <v>4355.6971788128139</v>
      </c>
      <c r="G158" s="3">
        <v>5071.6347161691083</v>
      </c>
      <c r="H158" s="3">
        <v>5053.1293916578506</v>
      </c>
      <c r="I158" s="3">
        <v>5860.0511160186752</v>
      </c>
    </row>
    <row r="159" spans="1:9" x14ac:dyDescent="0.6">
      <c r="A159" s="6" t="str">
        <f t="shared" si="2"/>
        <v>17_2020</v>
      </c>
      <c r="B159" s="4">
        <v>17</v>
      </c>
      <c r="C159" s="4">
        <v>2020</v>
      </c>
      <c r="D159" s="3">
        <v>5160.2846863137047</v>
      </c>
      <c r="E159" s="3">
        <v>4459.8103106442504</v>
      </c>
      <c r="F159" s="3">
        <v>4064.0170435208129</v>
      </c>
      <c r="G159" s="3">
        <v>4899.5702084281693</v>
      </c>
      <c r="H159" s="3">
        <v>4878.6176590227469</v>
      </c>
      <c r="I159" s="3">
        <v>5983.9879673744099</v>
      </c>
    </row>
    <row r="160" spans="1:9" x14ac:dyDescent="0.6">
      <c r="A160" s="6" t="str">
        <f t="shared" si="2"/>
        <v>17_2021</v>
      </c>
      <c r="B160" s="4">
        <v>17</v>
      </c>
      <c r="C160" s="4">
        <v>2021</v>
      </c>
      <c r="D160" s="3">
        <v>4876.4105972586985</v>
      </c>
      <c r="E160" s="3">
        <v>4129.8797674250463</v>
      </c>
      <c r="F160" s="3">
        <v>3772.0459800215904</v>
      </c>
      <c r="G160" s="3">
        <v>4733.343304631655</v>
      </c>
      <c r="H160" s="3">
        <v>4709.9349451807593</v>
      </c>
      <c r="I160" s="3">
        <v>5994.6041676552086</v>
      </c>
    </row>
    <row r="161" spans="1:9" x14ac:dyDescent="0.6">
      <c r="A161" s="6" t="str">
        <f t="shared" si="2"/>
        <v>17_2022</v>
      </c>
      <c r="B161" s="4">
        <v>17</v>
      </c>
      <c r="C161" s="4">
        <v>2022</v>
      </c>
      <c r="D161" s="3">
        <v>4592.5365082036933</v>
      </c>
      <c r="E161" s="3">
        <v>3812.7364934847428</v>
      </c>
      <c r="F161" s="3">
        <v>3479.7839883157285</v>
      </c>
      <c r="G161" s="3">
        <v>4572.7559533612466</v>
      </c>
      <c r="H161" s="3">
        <v>4546.8936297006585</v>
      </c>
      <c r="I161" s="3">
        <v>5994.2228821862054</v>
      </c>
    </row>
    <row r="162" spans="1:9" x14ac:dyDescent="0.6">
      <c r="A162" s="6" t="str">
        <f t="shared" si="2"/>
        <v>17_2023</v>
      </c>
      <c r="B162" s="4">
        <v>17</v>
      </c>
      <c r="C162" s="4">
        <v>2023</v>
      </c>
      <c r="D162" s="3">
        <v>4308.6624191486881</v>
      </c>
      <c r="E162" s="3">
        <v>3504.6723295968459</v>
      </c>
      <c r="F162" s="3">
        <v>3187.2310684027616</v>
      </c>
      <c r="G162" s="3">
        <v>4417.6168224560952</v>
      </c>
      <c r="H162" s="3">
        <v>4389.3118846473053</v>
      </c>
      <c r="I162" s="3">
        <v>6050.2373578685383</v>
      </c>
    </row>
    <row r="163" spans="1:9" x14ac:dyDescent="0.6">
      <c r="A163" s="6" t="str">
        <f t="shared" si="2"/>
        <v>17_2024</v>
      </c>
      <c r="B163" s="4">
        <v>17</v>
      </c>
      <c r="C163" s="4">
        <v>2024</v>
      </c>
      <c r="D163" s="3">
        <v>4024.788330093681</v>
      </c>
      <c r="E163" s="3">
        <v>3203.0544395419461</v>
      </c>
      <c r="F163" s="3">
        <v>2894.3872202829225</v>
      </c>
      <c r="G163" s="3">
        <v>4267.7410710497588</v>
      </c>
      <c r="H163" s="3">
        <v>4237.0135040812129</v>
      </c>
      <c r="I163" s="3">
        <v>6108.2648698032508</v>
      </c>
    </row>
    <row r="164" spans="1:9" x14ac:dyDescent="0.6">
      <c r="A164" s="6" t="str">
        <f t="shared" si="2"/>
        <v>18_2016</v>
      </c>
      <c r="B164" s="4">
        <v>18</v>
      </c>
      <c r="C164" s="4">
        <v>2016</v>
      </c>
      <c r="D164" s="3">
        <v>8203.1226547539118</v>
      </c>
      <c r="E164" s="3">
        <v>8054.6461775769349</v>
      </c>
      <c r="F164" s="3">
        <v>7693.0967807237757</v>
      </c>
      <c r="G164" s="3">
        <v>8057.0950903861885</v>
      </c>
      <c r="H164" s="3">
        <v>7695.3998244402273</v>
      </c>
      <c r="I164" s="3">
        <v>8338.3699229362464</v>
      </c>
    </row>
    <row r="165" spans="1:9" x14ac:dyDescent="0.6">
      <c r="A165" s="6" t="str">
        <f t="shared" si="2"/>
        <v>18_2017</v>
      </c>
      <c r="B165" s="4">
        <v>18</v>
      </c>
      <c r="C165" s="4">
        <v>2017</v>
      </c>
      <c r="D165" s="3">
        <v>7873.7843779350978</v>
      </c>
      <c r="E165" s="3">
        <v>7629.9594254507883</v>
      </c>
      <c r="F165" s="3">
        <v>7374.9872164690169</v>
      </c>
      <c r="G165" s="3">
        <v>7832.0639013004184</v>
      </c>
      <c r="H165" s="3">
        <v>7394.0389125802512</v>
      </c>
      <c r="I165" s="3">
        <v>8022.3857695927918</v>
      </c>
    </row>
    <row r="166" spans="1:9" x14ac:dyDescent="0.6">
      <c r="A166" s="6" t="str">
        <f t="shared" si="2"/>
        <v>18_2018</v>
      </c>
      <c r="B166" s="4">
        <v>18</v>
      </c>
      <c r="C166" s="4">
        <v>2018</v>
      </c>
      <c r="D166" s="3">
        <v>7544.4461011162839</v>
      </c>
      <c r="E166" s="3">
        <v>7240.4741480111898</v>
      </c>
      <c r="F166" s="3">
        <v>7056.5584399341606</v>
      </c>
      <c r="G166" s="3">
        <v>7613.3177362206598</v>
      </c>
      <c r="H166" s="3">
        <v>7097.5545405310131</v>
      </c>
      <c r="I166" s="3">
        <v>8038.674828915041</v>
      </c>
    </row>
    <row r="167" spans="1:9" x14ac:dyDescent="0.6">
      <c r="A167" s="6" t="str">
        <f t="shared" si="2"/>
        <v>18_2019</v>
      </c>
      <c r="B167" s="4">
        <v>18</v>
      </c>
      <c r="C167" s="4">
        <v>2019</v>
      </c>
      <c r="D167" s="3">
        <v>7215.1078242974691</v>
      </c>
      <c r="E167" s="3">
        <v>6874.3126127887772</v>
      </c>
      <c r="F167" s="3">
        <v>6737.8104511192068</v>
      </c>
      <c r="G167" s="3">
        <v>7400.6810571384231</v>
      </c>
      <c r="H167" s="3">
        <v>6806.3175794482231</v>
      </c>
      <c r="I167" s="3">
        <v>7782.2620606764922</v>
      </c>
    </row>
    <row r="168" spans="1:9" x14ac:dyDescent="0.6">
      <c r="A168" s="6" t="str">
        <f t="shared" si="2"/>
        <v>18_2020</v>
      </c>
      <c r="B168" s="4">
        <v>18</v>
      </c>
      <c r="C168" s="4">
        <v>2020</v>
      </c>
      <c r="D168" s="3">
        <v>6885.7695474786542</v>
      </c>
      <c r="E168" s="3">
        <v>6523.6048889718923</v>
      </c>
      <c r="F168" s="3">
        <v>6418.7432500242721</v>
      </c>
      <c r="G168" s="3">
        <v>7193.9832287462605</v>
      </c>
      <c r="H168" s="3">
        <v>6520.6688291797427</v>
      </c>
      <c r="I168" s="3">
        <v>7648.9001014611194</v>
      </c>
    </row>
    <row r="169" spans="1:9" x14ac:dyDescent="0.6">
      <c r="A169" s="6" t="str">
        <f t="shared" si="2"/>
        <v>18_2021</v>
      </c>
      <c r="B169" s="4">
        <v>18</v>
      </c>
      <c r="C169" s="4">
        <v>2021</v>
      </c>
      <c r="D169" s="3">
        <v>6556.4312706598394</v>
      </c>
      <c r="E169" s="3">
        <v>6183.1365291790689</v>
      </c>
      <c r="F169" s="3">
        <v>6099.3568366491236</v>
      </c>
      <c r="G169" s="3">
        <v>6993.0583815070231</v>
      </c>
      <c r="H169" s="3">
        <v>6240.9189507795254</v>
      </c>
      <c r="I169" s="3">
        <v>7810.6701229406699</v>
      </c>
    </row>
    <row r="170" spans="1:9" x14ac:dyDescent="0.6">
      <c r="A170" s="6" t="str">
        <f t="shared" si="2"/>
        <v>18_2022</v>
      </c>
      <c r="B170" s="4">
        <v>18</v>
      </c>
      <c r="C170" s="4">
        <v>2022</v>
      </c>
      <c r="D170" s="3">
        <v>6227.0929938410245</v>
      </c>
      <c r="E170" s="3">
        <v>5849.4525524009605</v>
      </c>
      <c r="F170" s="3">
        <v>5779.6512109938776</v>
      </c>
      <c r="G170" s="3">
        <v>6797.7452785483101</v>
      </c>
      <c r="H170" s="3">
        <v>5967.3485455962455</v>
      </c>
      <c r="I170" s="3">
        <v>7824.5270422400554</v>
      </c>
    </row>
    <row r="171" spans="1:9" x14ac:dyDescent="0.6">
      <c r="A171" s="6" t="str">
        <f t="shared" si="2"/>
        <v>18_2023</v>
      </c>
      <c r="B171" s="4">
        <v>18</v>
      </c>
      <c r="C171" s="4">
        <v>2023</v>
      </c>
      <c r="D171" s="3">
        <v>5897.7547170222097</v>
      </c>
      <c r="E171" s="3">
        <v>5520.2637623146711</v>
      </c>
      <c r="F171" s="3">
        <v>5459.6263730585342</v>
      </c>
      <c r="G171" s="3">
        <v>6607.8871862739888</v>
      </c>
      <c r="H171" s="3">
        <v>5700.2083742934319</v>
      </c>
      <c r="I171" s="3">
        <v>7824.0293649323385</v>
      </c>
    </row>
    <row r="172" spans="1:9" x14ac:dyDescent="0.6">
      <c r="A172" s="6" t="str">
        <f t="shared" si="2"/>
        <v>18_2024</v>
      </c>
      <c r="B172" s="4">
        <v>18</v>
      </c>
      <c r="C172" s="4">
        <v>2024</v>
      </c>
      <c r="D172" s="3">
        <v>5568.4164402033948</v>
      </c>
      <c r="E172" s="3">
        <v>5194.0533865290327</v>
      </c>
      <c r="F172" s="3">
        <v>5139.2823228430934</v>
      </c>
      <c r="G172" s="3">
        <v>6423.3317485894886</v>
      </c>
      <c r="H172" s="3">
        <v>5439.7197086112446</v>
      </c>
      <c r="I172" s="3">
        <v>7897.1429129624339</v>
      </c>
    </row>
    <row r="173" spans="1:9" x14ac:dyDescent="0.6">
      <c r="A173" s="6" t="str">
        <f t="shared" si="2"/>
        <v>19_2016</v>
      </c>
      <c r="B173" s="4">
        <v>19</v>
      </c>
      <c r="C173" s="4">
        <v>2016</v>
      </c>
      <c r="D173" s="3">
        <v>10471.628312083774</v>
      </c>
      <c r="E173" s="3">
        <v>10103.176689686137</v>
      </c>
      <c r="F173" s="3">
        <v>9311.5405300806742</v>
      </c>
      <c r="G173" s="3">
        <v>9583.042941761636</v>
      </c>
      <c r="H173" s="3">
        <v>8870.8411506910725</v>
      </c>
      <c r="I173" s="3">
        <v>9089.2212624228578</v>
      </c>
    </row>
    <row r="174" spans="1:9" x14ac:dyDescent="0.6">
      <c r="A174" s="6" t="str">
        <f t="shared" si="2"/>
        <v>19_2017</v>
      </c>
      <c r="B174" s="4">
        <v>19</v>
      </c>
      <c r="C174" s="4">
        <v>2017</v>
      </c>
      <c r="D174" s="3">
        <v>10471.628312083774</v>
      </c>
      <c r="E174" s="3">
        <v>9565.1906560269672</v>
      </c>
      <c r="F174" s="3">
        <v>9024.8384974974906</v>
      </c>
      <c r="G174" s="3">
        <v>9366.4817114988455</v>
      </c>
      <c r="H174" s="3">
        <v>8500.6787843306338</v>
      </c>
      <c r="I174" s="3">
        <v>9144.3490004921587</v>
      </c>
    </row>
    <row r="175" spans="1:9" x14ac:dyDescent="0.6">
      <c r="A175" s="6" t="str">
        <f t="shared" si="2"/>
        <v>19_2018</v>
      </c>
      <c r="B175" s="4">
        <v>19</v>
      </c>
      <c r="C175" s="4">
        <v>2018</v>
      </c>
      <c r="D175" s="3">
        <v>10471.628312083774</v>
      </c>
      <c r="E175" s="3">
        <v>9152.4024874722018</v>
      </c>
      <c r="F175" s="3">
        <v>8737.8475994187174</v>
      </c>
      <c r="G175" s="3">
        <v>9154.8144138562639</v>
      </c>
      <c r="H175" s="3">
        <v>8132.3730401574048</v>
      </c>
      <c r="I175" s="3">
        <v>8797.8221129227295</v>
      </c>
    </row>
    <row r="176" spans="1:9" x14ac:dyDescent="0.6">
      <c r="A176" s="6" t="str">
        <f t="shared" si="2"/>
        <v>19_2019</v>
      </c>
      <c r="B176" s="4">
        <v>19</v>
      </c>
      <c r="C176" s="4">
        <v>2019</v>
      </c>
      <c r="D176" s="3">
        <v>10471.628312083774</v>
      </c>
      <c r="E176" s="3">
        <v>8806.0309517067453</v>
      </c>
      <c r="F176" s="3">
        <v>8450.5678358444711</v>
      </c>
      <c r="G176" s="3">
        <v>8947.9304538927299</v>
      </c>
      <c r="H176" s="3">
        <v>7767.0457087406494</v>
      </c>
      <c r="I176" s="3">
        <v>8815.6856575614293</v>
      </c>
    </row>
    <row r="177" spans="1:9" x14ac:dyDescent="0.6">
      <c r="A177" s="6" t="str">
        <f t="shared" si="2"/>
        <v>19_2020</v>
      </c>
      <c r="B177" s="4">
        <v>19</v>
      </c>
      <c r="C177" s="4">
        <v>2020</v>
      </c>
      <c r="D177" s="3">
        <v>10471.628312083774</v>
      </c>
      <c r="E177" s="3">
        <v>8494.8929968605116</v>
      </c>
      <c r="F177" s="3">
        <v>8162.9992067746352</v>
      </c>
      <c r="G177" s="3">
        <v>8745.7217359336628</v>
      </c>
      <c r="H177" s="3">
        <v>7405.7545288805468</v>
      </c>
      <c r="I177" s="3">
        <v>8534.4882697475441</v>
      </c>
    </row>
    <row r="178" spans="1:9" x14ac:dyDescent="0.6">
      <c r="A178" s="6" t="str">
        <f t="shared" si="2"/>
        <v>19_2021</v>
      </c>
      <c r="B178" s="4">
        <v>19</v>
      </c>
      <c r="C178" s="4">
        <v>2021</v>
      </c>
      <c r="D178" s="3">
        <v>10471.628312083774</v>
      </c>
      <c r="E178" s="3">
        <v>8202.4462218024692</v>
      </c>
      <c r="F178" s="3">
        <v>7875.1417122092098</v>
      </c>
      <c r="G178" s="3">
        <v>8548.0826070911844</v>
      </c>
      <c r="H178" s="3">
        <v>7049.4891677194364</v>
      </c>
      <c r="I178" s="3">
        <v>8388.2356676531781</v>
      </c>
    </row>
    <row r="179" spans="1:9" x14ac:dyDescent="0.6">
      <c r="A179" s="6" t="str">
        <f t="shared" si="2"/>
        <v>19_2022</v>
      </c>
      <c r="B179" s="4">
        <v>19</v>
      </c>
      <c r="C179" s="4">
        <v>2022</v>
      </c>
      <c r="D179" s="3">
        <v>10471.628312083774</v>
      </c>
      <c r="E179" s="3">
        <v>7919.9149930148906</v>
      </c>
      <c r="F179" s="3">
        <v>7586.9953521481948</v>
      </c>
      <c r="G179" s="3">
        <v>8354.9098020615384</v>
      </c>
      <c r="H179" s="3">
        <v>6699.1679387723761</v>
      </c>
      <c r="I179" s="3">
        <v>8565.6422288753038</v>
      </c>
    </row>
    <row r="180" spans="1:9" x14ac:dyDescent="0.6">
      <c r="A180" s="6" t="str">
        <f t="shared" si="2"/>
        <v>19_2023</v>
      </c>
      <c r="B180" s="4">
        <v>19</v>
      </c>
      <c r="C180" s="4">
        <v>2023</v>
      </c>
      <c r="D180" s="3">
        <v>10471.628312083774</v>
      </c>
      <c r="E180" s="3">
        <v>7642.6438954202786</v>
      </c>
      <c r="F180" s="3">
        <v>7298.5601265914738</v>
      </c>
      <c r="G180" s="3">
        <v>8166.1023891693731</v>
      </c>
      <c r="H180" s="3">
        <v>6355.6352557376949</v>
      </c>
      <c r="I180" s="3">
        <v>8580.838545099743</v>
      </c>
    </row>
    <row r="181" spans="1:9" x14ac:dyDescent="0.6">
      <c r="A181" s="6" t="str">
        <f t="shared" si="2"/>
        <v>19_2024</v>
      </c>
      <c r="B181" s="4">
        <v>19</v>
      </c>
      <c r="C181" s="4">
        <v>2024</v>
      </c>
      <c r="D181" s="3">
        <v>10471.628312083774</v>
      </c>
      <c r="E181" s="3">
        <v>7368.1632623562173</v>
      </c>
      <c r="F181" s="3">
        <v>7009.8360355393961</v>
      </c>
      <c r="G181" s="3">
        <v>7981.5617176313463</v>
      </c>
      <c r="H181" s="3">
        <v>6019.6598115937268</v>
      </c>
      <c r="I181" s="3">
        <v>8580.2927627665649</v>
      </c>
    </row>
    <row r="182" spans="1:9" x14ac:dyDescent="0.6">
      <c r="A182" s="6" t="str">
        <f t="shared" si="2"/>
        <v>20_2016</v>
      </c>
      <c r="B182" s="4">
        <v>20</v>
      </c>
      <c r="C182" s="4">
        <v>2016</v>
      </c>
      <c r="D182" s="3">
        <v>10876.99808882144</v>
      </c>
      <c r="E182" s="3">
        <v>10754.884110111861</v>
      </c>
      <c r="F182" s="3">
        <v>10447.564948646643</v>
      </c>
      <c r="G182" s="3">
        <v>10613.85971969351</v>
      </c>
      <c r="H182" s="3">
        <v>10010.834314991354</v>
      </c>
      <c r="I182" s="3">
        <v>9373.9306163250476</v>
      </c>
    </row>
    <row r="183" spans="1:9" x14ac:dyDescent="0.6">
      <c r="A183" s="6" t="str">
        <f t="shared" si="2"/>
        <v>20_2017</v>
      </c>
      <c r="B183" s="4">
        <v>20</v>
      </c>
      <c r="C183" s="4">
        <v>2017</v>
      </c>
      <c r="D183" s="3">
        <v>10652.615929041578</v>
      </c>
      <c r="E183" s="3">
        <v>10450.574736202925</v>
      </c>
      <c r="F183" s="3">
        <v>10222.168283906998</v>
      </c>
      <c r="G183" s="3">
        <v>10431.928402407653</v>
      </c>
      <c r="H183" s="3">
        <v>9690.777822337559</v>
      </c>
      <c r="I183" s="3">
        <v>9288.1327219858395</v>
      </c>
    </row>
    <row r="184" spans="1:9" x14ac:dyDescent="0.6">
      <c r="A184" s="6" t="str">
        <f t="shared" si="2"/>
        <v>20_2018</v>
      </c>
      <c r="B184" s="4">
        <v>20</v>
      </c>
      <c r="C184" s="4">
        <v>2018</v>
      </c>
      <c r="D184" s="3">
        <v>10428.233769261715</v>
      </c>
      <c r="E184" s="3">
        <v>10174.000815744381</v>
      </c>
      <c r="F184" s="3">
        <v>9996.5429835812538</v>
      </c>
      <c r="G184" s="3">
        <v>10253.115555224427</v>
      </c>
      <c r="H184" s="3">
        <v>9368.8285671832127</v>
      </c>
      <c r="I184" s="3">
        <v>9344.4668933154917</v>
      </c>
    </row>
    <row r="185" spans="1:9" x14ac:dyDescent="0.6">
      <c r="A185" s="6" t="str">
        <f t="shared" si="2"/>
        <v>20_2019</v>
      </c>
      <c r="B185" s="4">
        <v>20</v>
      </c>
      <c r="C185" s="4">
        <v>2019</v>
      </c>
      <c r="D185" s="3">
        <v>10203.851609481851</v>
      </c>
      <c r="E185" s="3">
        <v>9915.6614147079454</v>
      </c>
      <c r="F185" s="3">
        <v>9770.6890476692934</v>
      </c>
      <c r="G185" s="3">
        <v>10077.367724698177</v>
      </c>
      <c r="H185" s="3">
        <v>9045.8678733450906</v>
      </c>
      <c r="I185" s="3">
        <v>8990.3564991953754</v>
      </c>
    </row>
    <row r="186" spans="1:9" x14ac:dyDescent="0.6">
      <c r="A186" s="6" t="str">
        <f t="shared" si="2"/>
        <v>20_2020</v>
      </c>
      <c r="B186" s="4">
        <v>20</v>
      </c>
      <c r="C186" s="4">
        <v>2020</v>
      </c>
      <c r="D186" s="3">
        <v>9979.46944970199</v>
      </c>
      <c r="E186" s="3">
        <v>9669.3101969240452</v>
      </c>
      <c r="F186" s="3">
        <v>9544.6064761712914</v>
      </c>
      <c r="G186" s="3">
        <v>9904.6323736244722</v>
      </c>
      <c r="H186" s="3">
        <v>8722.7510985957942</v>
      </c>
      <c r="I186" s="3">
        <v>9008.6109754259614</v>
      </c>
    </row>
    <row r="187" spans="1:9" x14ac:dyDescent="0.6">
      <c r="A187" s="6" t="str">
        <f t="shared" si="2"/>
        <v>20_2021</v>
      </c>
      <c r="B187" s="4">
        <v>20</v>
      </c>
      <c r="C187" s="4">
        <v>2021</v>
      </c>
      <c r="D187" s="3">
        <v>9755.0872899221285</v>
      </c>
      <c r="E187" s="3">
        <v>9430.8405434615452</v>
      </c>
      <c r="F187" s="3">
        <v>9318.2952690870734</v>
      </c>
      <c r="G187" s="3">
        <v>9734.857865334885</v>
      </c>
      <c r="H187" s="3">
        <v>8400.3041850599984</v>
      </c>
      <c r="I187" s="3">
        <v>8721.2597729759782</v>
      </c>
    </row>
    <row r="188" spans="1:9" x14ac:dyDescent="0.6">
      <c r="A188" s="6" t="str">
        <f t="shared" si="2"/>
        <v>20_2022</v>
      </c>
      <c r="B188" s="4">
        <v>20</v>
      </c>
      <c r="C188" s="4">
        <v>2022</v>
      </c>
      <c r="D188" s="3">
        <v>9530.7051301422653</v>
      </c>
      <c r="E188" s="3">
        <v>9197.5525805726284</v>
      </c>
      <c r="F188" s="3">
        <v>9091.7554264167557</v>
      </c>
      <c r="G188" s="3">
        <v>9567.9934482610388</v>
      </c>
      <c r="H188" s="3">
        <v>8079.3205172666276</v>
      </c>
      <c r="I188" s="3">
        <v>8571.8065316070733</v>
      </c>
    </row>
    <row r="189" spans="1:9" x14ac:dyDescent="0.6">
      <c r="A189" s="6" t="str">
        <f t="shared" si="2"/>
        <v>20_2023</v>
      </c>
      <c r="B189" s="4">
        <v>20</v>
      </c>
      <c r="C189" s="4">
        <v>2023</v>
      </c>
      <c r="D189" s="3">
        <v>9306.3229703624038</v>
      </c>
      <c r="E189" s="3">
        <v>8967.6712912962885</v>
      </c>
      <c r="F189" s="3">
        <v>8864.9869481602218</v>
      </c>
      <c r="G189" s="3">
        <v>9403.9892407629159</v>
      </c>
      <c r="H189" s="3">
        <v>7760.5581008278959</v>
      </c>
      <c r="I189" s="3">
        <v>8753.0955154273506</v>
      </c>
    </row>
    <row r="190" spans="1:9" x14ac:dyDescent="0.6">
      <c r="A190" s="6" t="str">
        <f t="shared" si="2"/>
        <v>20_2024</v>
      </c>
      <c r="B190" s="4">
        <v>20</v>
      </c>
      <c r="C190" s="4">
        <v>2024</v>
      </c>
      <c r="D190" s="3">
        <v>9081.9408105825423</v>
      </c>
      <c r="E190" s="3">
        <v>8740.0297006159853</v>
      </c>
      <c r="F190" s="3">
        <v>8637.9898343176465</v>
      </c>
      <c r="G190" s="3">
        <v>9242.7962162178901</v>
      </c>
      <c r="H190" s="3">
        <v>7444.7370712254769</v>
      </c>
      <c r="I190" s="3">
        <v>8768.6243927538726</v>
      </c>
    </row>
    <row r="191" spans="1:9" x14ac:dyDescent="0.6">
      <c r="A191" s="6" t="str">
        <f t="shared" si="2"/>
        <v>21_2016</v>
      </c>
      <c r="B191" s="4">
        <v>21</v>
      </c>
      <c r="C191" s="4">
        <v>2016</v>
      </c>
      <c r="D191" s="3">
        <v>12973.43776955634</v>
      </c>
      <c r="E191" s="3">
        <v>12691.420497458326</v>
      </c>
      <c r="F191" s="3">
        <v>11872.364888006006</v>
      </c>
      <c r="G191" s="3">
        <v>11996.118732023735</v>
      </c>
      <c r="H191" s="3">
        <v>11439.572476923471</v>
      </c>
      <c r="I191" s="3">
        <v>10362.575696418862</v>
      </c>
    </row>
    <row r="192" spans="1:9" x14ac:dyDescent="0.6">
      <c r="A192" s="6" t="str">
        <f t="shared" si="2"/>
        <v>21_2017</v>
      </c>
      <c r="B192" s="4">
        <v>21</v>
      </c>
      <c r="C192" s="4">
        <v>2017</v>
      </c>
      <c r="D192" s="3">
        <v>12973.43776955634</v>
      </c>
      <c r="E192" s="3">
        <v>12156.193596950652</v>
      </c>
      <c r="F192" s="3">
        <v>11671.559930948482</v>
      </c>
      <c r="G192" s="3">
        <v>11827.86428067409</v>
      </c>
      <c r="H192" s="3">
        <v>11139.494339560755</v>
      </c>
      <c r="I192" s="3">
        <v>10077.61425823715</v>
      </c>
    </row>
    <row r="193" spans="1:9" x14ac:dyDescent="0.6">
      <c r="A193" s="6" t="str">
        <f t="shared" si="2"/>
        <v>21_2018</v>
      </c>
      <c r="B193" s="4">
        <v>21</v>
      </c>
      <c r="C193" s="4">
        <v>2018</v>
      </c>
      <c r="D193" s="3">
        <v>12973.43776955634</v>
      </c>
      <c r="E193" s="3">
        <v>11605.184055439022</v>
      </c>
      <c r="F193" s="3">
        <v>11470.550021955452</v>
      </c>
      <c r="G193" s="3">
        <v>11661.969722639264</v>
      </c>
      <c r="H193" s="3">
        <v>10835.752763644399</v>
      </c>
      <c r="I193" s="3">
        <v>9985.3756745832652</v>
      </c>
    </row>
    <row r="194" spans="1:9" x14ac:dyDescent="0.6">
      <c r="A194" s="6" t="str">
        <f t="shared" si="2"/>
        <v>21_2019</v>
      </c>
      <c r="B194" s="4">
        <v>21</v>
      </c>
      <c r="C194" s="4">
        <v>2019</v>
      </c>
      <c r="D194" s="3">
        <v>12973.43776955634</v>
      </c>
      <c r="E194" s="3">
        <v>11408.883191568195</v>
      </c>
      <c r="F194" s="3">
        <v>11269.335161026916</v>
      </c>
      <c r="G194" s="3">
        <v>11498.401958667338</v>
      </c>
      <c r="H194" s="3">
        <v>10529.084828548768</v>
      </c>
      <c r="I194" s="3">
        <v>10045.938748010434</v>
      </c>
    </row>
    <row r="195" spans="1:9" x14ac:dyDescent="0.6">
      <c r="A195" s="6" t="str">
        <f t="shared" ref="A195:A258" si="3">+B195&amp;"_"&amp;C195</f>
        <v>21_2020</v>
      </c>
      <c r="B195" s="4">
        <v>21</v>
      </c>
      <c r="C195" s="4">
        <v>2020</v>
      </c>
      <c r="D195" s="3">
        <v>12973.43776955634</v>
      </c>
      <c r="E195" s="3">
        <v>11212.582327697426</v>
      </c>
      <c r="F195" s="3">
        <v>11067.915348162933</v>
      </c>
      <c r="G195" s="3">
        <v>11337.128353748052</v>
      </c>
      <c r="H195" s="3">
        <v>10220.216344220782</v>
      </c>
      <c r="I195" s="3">
        <v>9665.2459412426997</v>
      </c>
    </row>
    <row r="196" spans="1:9" x14ac:dyDescent="0.6">
      <c r="A196" s="6" t="str">
        <f t="shared" si="3"/>
        <v>21_2021</v>
      </c>
      <c r="B196" s="4">
        <v>21</v>
      </c>
      <c r="C196" s="4">
        <v>2021</v>
      </c>
      <c r="D196" s="3">
        <v>12973.43776955634</v>
      </c>
      <c r="E196" s="3">
        <v>11016.281463826657</v>
      </c>
      <c r="F196" s="3">
        <v>10866.290583363443</v>
      </c>
      <c r="G196" s="3">
        <v>11178.116730601329</v>
      </c>
      <c r="H196" s="3">
        <v>9909.8591274268729</v>
      </c>
      <c r="I196" s="3">
        <v>9684.8707472571095</v>
      </c>
    </row>
    <row r="197" spans="1:9" x14ac:dyDescent="0.6">
      <c r="A197" s="6" t="str">
        <f t="shared" si="3"/>
        <v>21_2022</v>
      </c>
      <c r="B197" s="4">
        <v>21</v>
      </c>
      <c r="C197" s="4">
        <v>2022</v>
      </c>
      <c r="D197" s="3">
        <v>12973.43776955634</v>
      </c>
      <c r="E197" s="3">
        <v>10819.980599955888</v>
      </c>
      <c r="F197" s="3">
        <v>10664.460866628448</v>
      </c>
      <c r="G197" s="3">
        <v>11021.335363257165</v>
      </c>
      <c r="H197" s="3">
        <v>9598.7084297577112</v>
      </c>
      <c r="I197" s="3">
        <v>9375.9486212613865</v>
      </c>
    </row>
    <row r="198" spans="1:9" x14ac:dyDescent="0.6">
      <c r="A198" s="6" t="str">
        <f t="shared" si="3"/>
        <v>21_2023</v>
      </c>
      <c r="B198" s="4">
        <v>21</v>
      </c>
      <c r="C198" s="4">
        <v>2023</v>
      </c>
      <c r="D198" s="3">
        <v>12973.43776955634</v>
      </c>
      <c r="E198" s="3">
        <v>10623.67973608512</v>
      </c>
      <c r="F198" s="3">
        <v>10462.426197957946</v>
      </c>
      <c r="G198" s="3">
        <v>10866.752970725907</v>
      </c>
      <c r="H198" s="3">
        <v>9287.4405290219875</v>
      </c>
      <c r="I198" s="3">
        <v>9215.27620135506</v>
      </c>
    </row>
    <row r="199" spans="1:9" x14ac:dyDescent="0.6">
      <c r="A199" s="6" t="str">
        <f t="shared" si="3"/>
        <v>21_2024</v>
      </c>
      <c r="B199" s="4">
        <v>21</v>
      </c>
      <c r="C199" s="4">
        <v>2024</v>
      </c>
      <c r="D199" s="3">
        <v>12973.43776955634</v>
      </c>
      <c r="E199" s="3">
        <v>10427.378872214293</v>
      </c>
      <c r="F199" s="3">
        <v>10260.186577351938</v>
      </c>
      <c r="G199" s="3">
        <v>10714.338710756949</v>
      </c>
      <c r="H199" s="3">
        <v>8976.7104943382201</v>
      </c>
      <c r="I199" s="3">
        <v>9410.1742140442857</v>
      </c>
    </row>
    <row r="200" spans="1:9" x14ac:dyDescent="0.6">
      <c r="A200" s="6" t="str">
        <f t="shared" si="3"/>
        <v>22_2016</v>
      </c>
      <c r="B200" s="4">
        <v>22</v>
      </c>
      <c r="C200" s="4">
        <v>2016</v>
      </c>
      <c r="D200" s="3">
        <v>13352.440002415628</v>
      </c>
      <c r="E200" s="3">
        <v>13168.736329023011</v>
      </c>
      <c r="F200" s="3">
        <v>12925.048849090032</v>
      </c>
      <c r="G200" s="3">
        <v>12961.472507658562</v>
      </c>
      <c r="H200" s="3">
        <v>12488.4074943498</v>
      </c>
      <c r="I200" s="3">
        <v>11066.736204580813</v>
      </c>
    </row>
    <row r="201" spans="1:9" x14ac:dyDescent="0.6">
      <c r="A201" s="6" t="str">
        <f t="shared" si="3"/>
        <v>22_2017</v>
      </c>
      <c r="B201" s="4">
        <v>22</v>
      </c>
      <c r="C201" s="4">
        <v>2017</v>
      </c>
      <c r="D201" s="3">
        <v>13352.440002415628</v>
      </c>
      <c r="E201" s="3">
        <v>12849.744308844703</v>
      </c>
      <c r="F201" s="3">
        <v>12821.288630116731</v>
      </c>
      <c r="G201" s="3">
        <v>12867.339418632986</v>
      </c>
      <c r="H201" s="3">
        <v>12275.245268944856</v>
      </c>
      <c r="I201" s="3">
        <v>10250.756443721239</v>
      </c>
    </row>
    <row r="202" spans="1:9" x14ac:dyDescent="0.6">
      <c r="A202" s="6" t="str">
        <f t="shared" si="3"/>
        <v>22_2018</v>
      </c>
      <c r="B202" s="4">
        <v>22</v>
      </c>
      <c r="C202" s="4">
        <v>2018</v>
      </c>
      <c r="D202" s="3">
        <v>13352.440002415628</v>
      </c>
      <c r="E202" s="3">
        <v>12747.434174759168</v>
      </c>
      <c r="F202" s="3">
        <v>12717.419168254448</v>
      </c>
      <c r="G202" s="3">
        <v>12773.889974034713</v>
      </c>
      <c r="H202" s="3">
        <v>12055.406463722644</v>
      </c>
      <c r="I202" s="3">
        <v>9968.8699336267637</v>
      </c>
    </row>
    <row r="203" spans="1:9" x14ac:dyDescent="0.6">
      <c r="A203" s="6" t="str">
        <f t="shared" si="3"/>
        <v>22_2019</v>
      </c>
      <c r="B203" s="4">
        <v>22</v>
      </c>
      <c r="C203" s="4">
        <v>2019</v>
      </c>
      <c r="D203" s="3">
        <v>13352.440002415628</v>
      </c>
      <c r="E203" s="3">
        <v>12645.124040673603</v>
      </c>
      <c r="F203" s="3">
        <v>12613.440463503212</v>
      </c>
      <c r="G203" s="3">
        <v>12681.11920887526</v>
      </c>
      <c r="H203" s="3">
        <v>11829.383165590993</v>
      </c>
      <c r="I203" s="3">
        <v>9877.6266671407539</v>
      </c>
    </row>
    <row r="204" spans="1:9" x14ac:dyDescent="0.6">
      <c r="A204" s="6" t="str">
        <f t="shared" si="3"/>
        <v>22_2020</v>
      </c>
      <c r="B204" s="4">
        <v>22</v>
      </c>
      <c r="C204" s="4">
        <v>2020</v>
      </c>
      <c r="D204" s="3">
        <v>13352.440002415628</v>
      </c>
      <c r="E204" s="3">
        <v>12542.813906588039</v>
      </c>
      <c r="F204" s="3">
        <v>12509.352515862993</v>
      </c>
      <c r="G204" s="3">
        <v>12589.022194224521</v>
      </c>
      <c r="H204" s="3">
        <v>11597.674158390557</v>
      </c>
      <c r="I204" s="3">
        <v>9937.5362237387089</v>
      </c>
    </row>
    <row r="205" spans="1:9" x14ac:dyDescent="0.6">
      <c r="A205" s="6" t="str">
        <f t="shared" si="3"/>
        <v>22_2021</v>
      </c>
      <c r="B205" s="4">
        <v>22</v>
      </c>
      <c r="C205" s="4">
        <v>2021</v>
      </c>
      <c r="D205" s="3">
        <v>13352.440002415628</v>
      </c>
      <c r="E205" s="3">
        <v>12440.503772502503</v>
      </c>
      <c r="F205" s="3">
        <v>12405.155325333821</v>
      </c>
      <c r="G205" s="3">
        <v>12497.594036948918</v>
      </c>
      <c r="H205" s="3">
        <v>11360.783108165875</v>
      </c>
      <c r="I205" s="3">
        <v>9560.9513517554478</v>
      </c>
    </row>
    <row r="206" spans="1:9" x14ac:dyDescent="0.6">
      <c r="A206" s="6" t="str">
        <f t="shared" si="3"/>
        <v>22_2022</v>
      </c>
      <c r="B206" s="4">
        <v>22</v>
      </c>
      <c r="C206" s="4">
        <v>2022</v>
      </c>
      <c r="D206" s="3">
        <v>13352.440002415628</v>
      </c>
      <c r="E206" s="3">
        <v>12338.193638416938</v>
      </c>
      <c r="F206" s="3">
        <v>12300.848891915695</v>
      </c>
      <c r="G206" s="3">
        <v>12406.829879451343</v>
      </c>
      <c r="H206" s="3">
        <v>11119.21676245549</v>
      </c>
      <c r="I206" s="3">
        <v>9580.3643927408575</v>
      </c>
    </row>
    <row r="207" spans="1:9" x14ac:dyDescent="0.6">
      <c r="A207" s="6" t="str">
        <f t="shared" si="3"/>
        <v>22_2023</v>
      </c>
      <c r="B207" s="4">
        <v>22</v>
      </c>
      <c r="C207" s="4">
        <v>2023</v>
      </c>
      <c r="D207" s="3">
        <v>13352.440002415628</v>
      </c>
      <c r="E207" s="3">
        <v>12235.883504331403</v>
      </c>
      <c r="F207" s="3">
        <v>12196.433215608587</v>
      </c>
      <c r="G207" s="3">
        <v>12316.724899413197</v>
      </c>
      <c r="H207" s="3">
        <v>10873.483172639922</v>
      </c>
      <c r="I207" s="3">
        <v>9274.7757469804219</v>
      </c>
    </row>
    <row r="208" spans="1:9" x14ac:dyDescent="0.6">
      <c r="A208" s="6" t="str">
        <f t="shared" si="3"/>
        <v>22_2024</v>
      </c>
      <c r="B208" s="4">
        <v>22</v>
      </c>
      <c r="C208" s="4">
        <v>2024</v>
      </c>
      <c r="D208" s="3">
        <v>13352.440002415628</v>
      </c>
      <c r="E208" s="3">
        <v>12133.573370245838</v>
      </c>
      <c r="F208" s="3">
        <v>12091.908296412497</v>
      </c>
      <c r="G208" s="3">
        <v>12227.274309538094</v>
      </c>
      <c r="H208" s="3">
        <v>10624.089947790768</v>
      </c>
      <c r="I208" s="3">
        <v>9115.8370919651134</v>
      </c>
    </row>
    <row r="209" spans="1:9" x14ac:dyDescent="0.6">
      <c r="A209" s="6" t="str">
        <f t="shared" si="3"/>
        <v>23_2016</v>
      </c>
      <c r="B209" s="4">
        <v>23</v>
      </c>
      <c r="C209" s="4">
        <v>2016</v>
      </c>
      <c r="D209" s="3">
        <v>13585.823219407186</v>
      </c>
      <c r="E209" s="3">
        <v>13360.603286861147</v>
      </c>
      <c r="F209" s="3">
        <v>13186.376691987301</v>
      </c>
      <c r="G209" s="3">
        <v>13205.656402366729</v>
      </c>
      <c r="H209" s="3">
        <v>12704.91930697203</v>
      </c>
      <c r="I209" s="3">
        <v>11507.214045427329</v>
      </c>
    </row>
    <row r="210" spans="1:9" x14ac:dyDescent="0.6">
      <c r="A210" s="6" t="str">
        <f t="shared" si="3"/>
        <v>23_2017</v>
      </c>
      <c r="B210" s="4">
        <v>23</v>
      </c>
      <c r="C210" s="4">
        <v>2017</v>
      </c>
      <c r="D210" s="3">
        <v>13585.823219407186</v>
      </c>
      <c r="E210" s="3">
        <v>13206.015857435345</v>
      </c>
      <c r="F210" s="3">
        <v>13114.381430578534</v>
      </c>
      <c r="G210" s="3">
        <v>13138.695371642818</v>
      </c>
      <c r="H210" s="3">
        <v>12509.995960561713</v>
      </c>
      <c r="I210" s="3">
        <v>10914.657160417841</v>
      </c>
    </row>
    <row r="211" spans="1:9" x14ac:dyDescent="0.6">
      <c r="A211" s="6" t="str">
        <f t="shared" si="3"/>
        <v>23_2018</v>
      </c>
      <c r="B211" s="4">
        <v>23</v>
      </c>
      <c r="C211" s="4">
        <v>2018</v>
      </c>
      <c r="D211" s="3">
        <v>13585.823219407186</v>
      </c>
      <c r="E211" s="3">
        <v>13088.817742970512</v>
      </c>
      <c r="F211" s="3">
        <v>13042.308294977556</v>
      </c>
      <c r="G211" s="3">
        <v>13072.073875698474</v>
      </c>
      <c r="H211" s="3">
        <v>12307.023909426547</v>
      </c>
      <c r="I211" s="3">
        <v>10109.890590131688</v>
      </c>
    </row>
    <row r="212" spans="1:9" x14ac:dyDescent="0.6">
      <c r="A212" s="6" t="str">
        <f t="shared" si="3"/>
        <v>23_2019</v>
      </c>
      <c r="B212" s="4">
        <v>23</v>
      </c>
      <c r="C212" s="4">
        <v>2019</v>
      </c>
      <c r="D212" s="3">
        <v>13585.823219407186</v>
      </c>
      <c r="E212" s="3">
        <v>12991.411662080836</v>
      </c>
      <c r="F212" s="3">
        <v>12970.157285184338</v>
      </c>
      <c r="G212" s="3">
        <v>13005.790192877626</v>
      </c>
      <c r="H212" s="3">
        <v>12096.494592599625</v>
      </c>
      <c r="I212" s="3">
        <v>9831.8777633188147</v>
      </c>
    </row>
    <row r="213" spans="1:9" x14ac:dyDescent="0.6">
      <c r="A213" s="6" t="str">
        <f t="shared" si="3"/>
        <v>23_2020</v>
      </c>
      <c r="B213" s="4">
        <v>23</v>
      </c>
      <c r="C213" s="4">
        <v>2020</v>
      </c>
      <c r="D213" s="3">
        <v>13585.823219407186</v>
      </c>
      <c r="E213" s="3">
        <v>12904.482494005604</v>
      </c>
      <c r="F213" s="3">
        <v>12897.928401198878</v>
      </c>
      <c r="G213" s="3">
        <v>12939.842610254022</v>
      </c>
      <c r="H213" s="3">
        <v>11878.911407683261</v>
      </c>
      <c r="I213" s="3">
        <v>9741.8883614318238</v>
      </c>
    </row>
    <row r="214" spans="1:9" x14ac:dyDescent="0.6">
      <c r="A214" s="6" t="str">
        <f t="shared" si="3"/>
        <v>23_2021</v>
      </c>
      <c r="B214" s="4">
        <v>23</v>
      </c>
      <c r="C214" s="4">
        <v>2021</v>
      </c>
      <c r="D214" s="3">
        <v>13585.823219407186</v>
      </c>
      <c r="E214" s="3">
        <v>12823.099279644799</v>
      </c>
      <c r="F214" s="3">
        <v>12825.621643021208</v>
      </c>
      <c r="G214" s="3">
        <v>12874.229423587094</v>
      </c>
      <c r="H214" s="3">
        <v>11654.787717646335</v>
      </c>
      <c r="I214" s="3">
        <v>9800.9746411453125</v>
      </c>
    </row>
    <row r="215" spans="1:9" x14ac:dyDescent="0.6">
      <c r="A215" s="6" t="str">
        <f t="shared" si="3"/>
        <v>23_2022</v>
      </c>
      <c r="B215" s="4">
        <v>23</v>
      </c>
      <c r="C215" s="4">
        <v>2022</v>
      </c>
      <c r="D215" s="3">
        <v>13585.823219407186</v>
      </c>
      <c r="E215" s="3">
        <v>12744.651815838308</v>
      </c>
      <c r="F215" s="3">
        <v>12753.237010651297</v>
      </c>
      <c r="G215" s="3">
        <v>12808.948937277833</v>
      </c>
      <c r="H215" s="3">
        <v>11424.644848355574</v>
      </c>
      <c r="I215" s="3">
        <v>9429.5647969497131</v>
      </c>
    </row>
    <row r="216" spans="1:9" x14ac:dyDescent="0.6">
      <c r="A216" s="6" t="str">
        <f t="shared" si="3"/>
        <v>23_2023</v>
      </c>
      <c r="B216" s="4">
        <v>23</v>
      </c>
      <c r="C216" s="4">
        <v>2023</v>
      </c>
      <c r="D216" s="3">
        <v>13585.823219407186</v>
      </c>
      <c r="E216" s="3">
        <v>12667.758391564259</v>
      </c>
      <c r="F216" s="3">
        <v>12680.774504089175</v>
      </c>
      <c r="G216" s="3">
        <v>12743.999464325012</v>
      </c>
      <c r="H216" s="3">
        <v>11189.010087670413</v>
      </c>
      <c r="I216" s="3">
        <v>9448.7110640044284</v>
      </c>
    </row>
    <row r="217" spans="1:9" x14ac:dyDescent="0.6">
      <c r="A217" s="6" t="str">
        <f t="shared" si="3"/>
        <v>23_2024</v>
      </c>
      <c r="B217" s="4">
        <v>23</v>
      </c>
      <c r="C217" s="4">
        <v>2024</v>
      </c>
      <c r="D217" s="3">
        <v>13585.823219407186</v>
      </c>
      <c r="E217" s="3">
        <v>12591.687598104216</v>
      </c>
      <c r="F217" s="3">
        <v>12608.234123334783</v>
      </c>
      <c r="G217" s="3">
        <v>12679.379326281496</v>
      </c>
      <c r="H217" s="3">
        <v>10948.414696672051</v>
      </c>
      <c r="I217" s="3">
        <v>9147.321816178046</v>
      </c>
    </row>
    <row r="218" spans="1:9" x14ac:dyDescent="0.6">
      <c r="A218" s="6" t="str">
        <f t="shared" si="3"/>
        <v>24_2016</v>
      </c>
      <c r="B218" s="4">
        <v>24</v>
      </c>
      <c r="C218" s="4">
        <v>2016</v>
      </c>
      <c r="D218" s="3">
        <v>14115.091203916498</v>
      </c>
      <c r="E218" s="3">
        <v>14156.18512679702</v>
      </c>
      <c r="F218" s="3">
        <v>13793.889178157522</v>
      </c>
      <c r="G218" s="3">
        <v>13796.171981830408</v>
      </c>
      <c r="H218" s="3">
        <v>13303.30201908359</v>
      </c>
      <c r="I218" s="3">
        <v>11978.802417319954</v>
      </c>
    </row>
    <row r="219" spans="1:9" x14ac:dyDescent="0.6">
      <c r="A219" s="6" t="str">
        <f t="shared" si="3"/>
        <v>24_2017</v>
      </c>
      <c r="B219" s="4">
        <v>24</v>
      </c>
      <c r="C219" s="4">
        <v>2017</v>
      </c>
      <c r="D219" s="3">
        <v>13976.462905219958</v>
      </c>
      <c r="E219" s="3">
        <v>14059.621738709006</v>
      </c>
      <c r="F219" s="3">
        <v>13780.715095686886</v>
      </c>
      <c r="G219" s="3">
        <v>13783.448201635058</v>
      </c>
      <c r="H219" s="3">
        <v>13160.475399402847</v>
      </c>
      <c r="I219" s="3">
        <v>11395.369855733388</v>
      </c>
    </row>
    <row r="220" spans="1:9" x14ac:dyDescent="0.6">
      <c r="A220" s="6" t="str">
        <f t="shared" si="3"/>
        <v>24_2018</v>
      </c>
      <c r="B220" s="4">
        <v>24</v>
      </c>
      <c r="C220" s="4">
        <v>2018</v>
      </c>
      <c r="D220" s="3">
        <v>13976.462905219958</v>
      </c>
      <c r="E220" s="3">
        <v>14066.59229980901</v>
      </c>
      <c r="F220" s="3">
        <v>13767.521165631319</v>
      </c>
      <c r="G220" s="3">
        <v>13770.736156186296</v>
      </c>
      <c r="H220" s="3">
        <v>13008.024538954123</v>
      </c>
      <c r="I220" s="3">
        <v>10808.572318241877</v>
      </c>
    </row>
    <row r="221" spans="1:9" x14ac:dyDescent="0.6">
      <c r="A221" s="6" t="str">
        <f t="shared" si="3"/>
        <v>24_2019</v>
      </c>
      <c r="B221" s="4">
        <v>24</v>
      </c>
      <c r="C221" s="4">
        <v>2019</v>
      </c>
      <c r="D221" s="3">
        <v>13976.462905219958</v>
      </c>
      <c r="E221" s="3">
        <v>14073.562860909014</v>
      </c>
      <c r="F221" s="3">
        <v>13754.307387990819</v>
      </c>
      <c r="G221" s="3">
        <v>13758.035834661583</v>
      </c>
      <c r="H221" s="3">
        <v>12846.320717175433</v>
      </c>
      <c r="I221" s="3">
        <v>10011.627664241552</v>
      </c>
    </row>
    <row r="222" spans="1:9" x14ac:dyDescent="0.6">
      <c r="A222" s="6" t="str">
        <f t="shared" si="3"/>
        <v>24_2020</v>
      </c>
      <c r="B222" s="4">
        <v>24</v>
      </c>
      <c r="C222" s="4">
        <v>2020</v>
      </c>
      <c r="D222" s="3">
        <v>13976.462905219958</v>
      </c>
      <c r="E222" s="3">
        <v>14080.533422009019</v>
      </c>
      <c r="F222" s="3">
        <v>13741.073762765387</v>
      </c>
      <c r="G222" s="3">
        <v>13745.347226248259</v>
      </c>
      <c r="H222" s="3">
        <v>12675.754401309767</v>
      </c>
      <c r="I222" s="3">
        <v>9736.316978817269</v>
      </c>
    </row>
    <row r="223" spans="1:9" x14ac:dyDescent="0.6">
      <c r="A223" s="6" t="str">
        <f t="shared" si="3"/>
        <v>24_2021</v>
      </c>
      <c r="B223" s="4">
        <v>24</v>
      </c>
      <c r="C223" s="4">
        <v>2021</v>
      </c>
      <c r="D223" s="3">
        <v>13976.462905219958</v>
      </c>
      <c r="E223" s="3">
        <v>14087.503983109023</v>
      </c>
      <c r="F223" s="3">
        <v>13727.820289955023</v>
      </c>
      <c r="G223" s="3">
        <v>13732.670320143732</v>
      </c>
      <c r="H223" s="3">
        <v>12496.733678028768</v>
      </c>
      <c r="I223" s="3">
        <v>9647.2022275359996</v>
      </c>
    </row>
    <row r="224" spans="1:9" x14ac:dyDescent="0.6">
      <c r="A224" s="6" t="str">
        <f t="shared" si="3"/>
        <v>24_2022</v>
      </c>
      <c r="B224" s="4">
        <v>24</v>
      </c>
      <c r="C224" s="4">
        <v>2022</v>
      </c>
      <c r="D224" s="3">
        <v>13976.462905219958</v>
      </c>
      <c r="E224" s="3">
        <v>14094.474544209028</v>
      </c>
      <c r="F224" s="3">
        <v>13714.546969559728</v>
      </c>
      <c r="G224" s="3">
        <v>13720.005105555281</v>
      </c>
      <c r="H224" s="3">
        <v>12309.682630201718</v>
      </c>
      <c r="I224" s="3">
        <v>9705.7142190637896</v>
      </c>
    </row>
    <row r="225" spans="1:9" x14ac:dyDescent="0.6">
      <c r="A225" s="6" t="str">
        <f t="shared" si="3"/>
        <v>24_2023</v>
      </c>
      <c r="B225" s="4">
        <v>24</v>
      </c>
      <c r="C225" s="4">
        <v>2023</v>
      </c>
      <c r="D225" s="3">
        <v>13976.462905219958</v>
      </c>
      <c r="E225" s="3">
        <v>14101.445105309032</v>
      </c>
      <c r="F225" s="3">
        <v>13701.2538015795</v>
      </c>
      <c r="G225" s="3">
        <v>13707.351571700232</v>
      </c>
      <c r="H225" s="3">
        <v>12115.039667865345</v>
      </c>
      <c r="I225" s="3">
        <v>9337.9142871288404</v>
      </c>
    </row>
    <row r="226" spans="1:9" x14ac:dyDescent="0.6">
      <c r="A226" s="6" t="str">
        <f t="shared" si="3"/>
        <v>24_2024</v>
      </c>
      <c r="B226" s="4">
        <v>24</v>
      </c>
      <c r="C226" s="4">
        <v>2024</v>
      </c>
      <c r="D226" s="3">
        <v>13976.462905219958</v>
      </c>
      <c r="E226" s="3">
        <v>14108.415666409037</v>
      </c>
      <c r="F226" s="3">
        <v>13687.94078601434</v>
      </c>
      <c r="G226" s="3">
        <v>13694.709707805758</v>
      </c>
      <c r="H226" s="3">
        <v>11913.255822532157</v>
      </c>
      <c r="I226" s="3">
        <v>9356.8744623357761</v>
      </c>
    </row>
    <row r="227" spans="1:9" x14ac:dyDescent="0.6">
      <c r="A227" s="6" t="str">
        <f t="shared" si="3"/>
        <v>25_2016</v>
      </c>
      <c r="B227" s="4">
        <v>25</v>
      </c>
      <c r="C227" s="4">
        <v>2016</v>
      </c>
      <c r="D227" s="3">
        <v>15055.752154895235</v>
      </c>
      <c r="E227" s="3">
        <v>15089.847898522938</v>
      </c>
      <c r="F227" s="3">
        <v>13889.7912844235</v>
      </c>
      <c r="G227" s="3">
        <v>13889.901555349301</v>
      </c>
      <c r="H227" s="3">
        <v>13932.56720258508</v>
      </c>
      <c r="I227" s="3">
        <v>12200.705350510185</v>
      </c>
    </row>
    <row r="228" spans="1:9" x14ac:dyDescent="0.6">
      <c r="A228" s="6" t="str">
        <f t="shared" si="3"/>
        <v>25_2017</v>
      </c>
      <c r="B228" s="4">
        <v>25</v>
      </c>
      <c r="C228" s="4">
        <v>2017</v>
      </c>
      <c r="D228" s="3">
        <v>15198.62109773325</v>
      </c>
      <c r="E228" s="3">
        <v>15263.378329562714</v>
      </c>
      <c r="F228" s="3">
        <v>13900.588878899609</v>
      </c>
      <c r="G228" s="3">
        <v>13900.744040210619</v>
      </c>
      <c r="H228" s="3">
        <v>13955.136700633273</v>
      </c>
      <c r="I228" s="3">
        <v>11764.089514992165</v>
      </c>
    </row>
    <row r="229" spans="1:9" x14ac:dyDescent="0.6">
      <c r="A229" s="6" t="str">
        <f t="shared" si="3"/>
        <v>25_2018</v>
      </c>
      <c r="B229" s="4">
        <v>25</v>
      </c>
      <c r="C229" s="4">
        <v>2018</v>
      </c>
      <c r="D229" s="3">
        <v>14763.663739075804</v>
      </c>
      <c r="E229" s="3">
        <v>14860.312363864394</v>
      </c>
      <c r="F229" s="3">
        <v>13911.390348256289</v>
      </c>
      <c r="G229" s="3">
        <v>13911.594988737248</v>
      </c>
      <c r="H229" s="3">
        <v>13978.762722166253</v>
      </c>
      <c r="I229" s="3">
        <v>11191.114634753574</v>
      </c>
    </row>
    <row r="230" spans="1:9" x14ac:dyDescent="0.6">
      <c r="A230" s="6" t="str">
        <f t="shared" si="3"/>
        <v>25_2019</v>
      </c>
      <c r="B230" s="4">
        <v>25</v>
      </c>
      <c r="C230" s="4">
        <v>2019</v>
      </c>
      <c r="D230" s="3">
        <v>14223.060555944496</v>
      </c>
      <c r="E230" s="3">
        <v>14337.315642451094</v>
      </c>
      <c r="F230" s="3">
        <v>13922.195692493538</v>
      </c>
      <c r="G230" s="3">
        <v>13922.454407535943</v>
      </c>
      <c r="H230" s="3">
        <v>14003.450506800549</v>
      </c>
      <c r="I230" s="3">
        <v>10614.835093799962</v>
      </c>
    </row>
    <row r="231" spans="1:9" x14ac:dyDescent="0.6">
      <c r="A231" s="6" t="str">
        <f t="shared" si="3"/>
        <v>25_2020</v>
      </c>
      <c r="B231" s="4">
        <v>25</v>
      </c>
      <c r="C231" s="4">
        <v>2020</v>
      </c>
      <c r="D231" s="3">
        <v>13560.821775213204</v>
      </c>
      <c r="E231" s="3">
        <v>13683.055704032715</v>
      </c>
      <c r="F231" s="3">
        <v>13933.004911611355</v>
      </c>
      <c r="G231" s="3">
        <v>13933.322303218612</v>
      </c>
      <c r="H231" s="3">
        <v>14029.205535849933</v>
      </c>
      <c r="I231" s="3">
        <v>9832.1751983000158</v>
      </c>
    </row>
    <row r="232" spans="1:9" x14ac:dyDescent="0.6">
      <c r="A232" s="6" t="str">
        <f t="shared" si="3"/>
        <v>25_2021</v>
      </c>
      <c r="B232" s="4">
        <v>25</v>
      </c>
      <c r="C232" s="4">
        <v>2021</v>
      </c>
      <c r="D232" s="3">
        <v>13133.490767002111</v>
      </c>
      <c r="E232" s="3">
        <v>13255.325886509127</v>
      </c>
      <c r="F232" s="3">
        <v>13943.818005609741</v>
      </c>
      <c r="G232" s="3">
        <v>13944.198682402332</v>
      </c>
      <c r="H232" s="3">
        <v>14056.033534352828</v>
      </c>
      <c r="I232" s="3">
        <v>9561.7992930190085</v>
      </c>
    </row>
    <row r="233" spans="1:9" x14ac:dyDescent="0.6">
      <c r="A233" s="6" t="str">
        <f t="shared" si="3"/>
        <v>25_2022</v>
      </c>
      <c r="B233" s="4">
        <v>25</v>
      </c>
      <c r="C233" s="4">
        <v>2022</v>
      </c>
      <c r="D233" s="3">
        <v>12954.016411870001</v>
      </c>
      <c r="E233" s="3">
        <v>13074.207044883215</v>
      </c>
      <c r="F233" s="3">
        <v>13954.634974488694</v>
      </c>
      <c r="G233" s="3">
        <v>13955.083551709338</v>
      </c>
      <c r="H233" s="3">
        <v>14083.940473193983</v>
      </c>
      <c r="I233" s="3">
        <v>9474.2818706042835</v>
      </c>
    </row>
    <row r="234" spans="1:9" x14ac:dyDescent="0.6">
      <c r="A234" s="6" t="str">
        <f t="shared" si="3"/>
        <v>25_2023</v>
      </c>
      <c r="B234" s="4">
        <v>25</v>
      </c>
      <c r="C234" s="4">
        <v>2023</v>
      </c>
      <c r="D234" s="3">
        <v>13121.356504383741</v>
      </c>
      <c r="E234" s="3">
        <v>13242.904730753975</v>
      </c>
      <c r="F234" s="3">
        <v>13965.455818248216</v>
      </c>
      <c r="G234" s="3">
        <v>13965.976917767039</v>
      </c>
      <c r="H234" s="3">
        <v>14112.932571317106</v>
      </c>
      <c r="I234" s="3">
        <v>9531.7450695162388</v>
      </c>
    </row>
    <row r="235" spans="1:9" x14ac:dyDescent="0.6">
      <c r="A235" s="6" t="str">
        <f t="shared" si="3"/>
        <v>25_2024</v>
      </c>
      <c r="B235" s="4">
        <v>25</v>
      </c>
      <c r="C235" s="4">
        <v>2024</v>
      </c>
      <c r="D235" s="3">
        <v>13500.333426733307</v>
      </c>
      <c r="E235" s="3">
        <v>13628.043443957686</v>
      </c>
      <c r="F235" s="3">
        <v>13976.280536888307</v>
      </c>
      <c r="G235" s="3">
        <v>13976.878787208014</v>
      </c>
      <c r="H235" s="3">
        <v>14143.016298037599</v>
      </c>
      <c r="I235" s="3">
        <v>9170.5377324092533</v>
      </c>
    </row>
    <row r="236" spans="1:9" x14ac:dyDescent="0.6">
      <c r="A236" s="6" t="str">
        <f t="shared" si="3"/>
        <v>26_2016</v>
      </c>
      <c r="B236" s="4">
        <v>26</v>
      </c>
      <c r="C236" s="4">
        <v>2016</v>
      </c>
      <c r="D236" s="3">
        <v>14645.954223454801</v>
      </c>
      <c r="E236" s="3">
        <v>14681.199032464696</v>
      </c>
      <c r="F236" s="3">
        <v>14011.209470565429</v>
      </c>
      <c r="G236" s="3">
        <v>14011.076182602405</v>
      </c>
      <c r="H236" s="3">
        <v>14212.241823228669</v>
      </c>
      <c r="I236" s="3">
        <v>13060.320647474367</v>
      </c>
    </row>
    <row r="237" spans="1:9" x14ac:dyDescent="0.6">
      <c r="A237" s="6" t="str">
        <f t="shared" si="3"/>
        <v>26_2017</v>
      </c>
      <c r="B237" s="4">
        <v>26</v>
      </c>
      <c r="C237" s="4">
        <v>2017</v>
      </c>
      <c r="D237" s="3">
        <v>14616.184338019044</v>
      </c>
      <c r="E237" s="3">
        <v>14691.288636950801</v>
      </c>
      <c r="F237" s="3">
        <v>14012.382316551804</v>
      </c>
      <c r="G237" s="3">
        <v>14012.281566952155</v>
      </c>
      <c r="H237" s="3">
        <v>14268.903858000767</v>
      </c>
      <c r="I237" s="3">
        <v>12341.370985307121</v>
      </c>
    </row>
    <row r="238" spans="1:9" x14ac:dyDescent="0.6">
      <c r="A238" s="6" t="str">
        <f t="shared" si="3"/>
        <v>26_2018</v>
      </c>
      <c r="B238" s="4">
        <v>26</v>
      </c>
      <c r="C238" s="4">
        <v>2018</v>
      </c>
      <c r="D238" s="3">
        <v>14299.367828513901</v>
      </c>
      <c r="E238" s="3">
        <v>14414.830710030097</v>
      </c>
      <c r="F238" s="3">
        <v>14013.54943407143</v>
      </c>
      <c r="G238" s="3">
        <v>14013.487055002131</v>
      </c>
      <c r="H238" s="3">
        <v>14330.642602843442</v>
      </c>
      <c r="I238" s="3">
        <v>11899.721273312191</v>
      </c>
    </row>
    <row r="239" spans="1:9" x14ac:dyDescent="0.6">
      <c r="A239" s="6" t="str">
        <f t="shared" si="3"/>
        <v>26_2019</v>
      </c>
      <c r="B239" s="4">
        <v>26</v>
      </c>
      <c r="C239" s="4">
        <v>2019</v>
      </c>
      <c r="D239" s="3">
        <v>14010.749514706667</v>
      </c>
      <c r="E239" s="3">
        <v>14142.522272356702</v>
      </c>
      <c r="F239" s="3">
        <v>14014.710823124318</v>
      </c>
      <c r="G239" s="3">
        <v>14014.692646761207</v>
      </c>
      <c r="H239" s="3">
        <v>14397.521924430646</v>
      </c>
      <c r="I239" s="3">
        <v>11320.140391786297</v>
      </c>
    </row>
    <row r="240" spans="1:9" x14ac:dyDescent="0.6">
      <c r="A240" s="6" t="str">
        <f t="shared" si="3"/>
        <v>26_2020</v>
      </c>
      <c r="B240" s="4">
        <v>26</v>
      </c>
      <c r="C240" s="4">
        <v>2020</v>
      </c>
      <c r="D240" s="3">
        <v>13730.589086516047</v>
      </c>
      <c r="E240" s="3">
        <v>13866.295778061738</v>
      </c>
      <c r="F240" s="3">
        <v>14015.866483710461</v>
      </c>
      <c r="G240" s="3">
        <v>14015.898342238354</v>
      </c>
      <c r="H240" s="3">
        <v>14469.611210428191</v>
      </c>
      <c r="I240" s="3">
        <v>10737.216749109075</v>
      </c>
    </row>
    <row r="241" spans="1:9" x14ac:dyDescent="0.6">
      <c r="A241" s="6" t="str">
        <f t="shared" si="3"/>
        <v>26_2021</v>
      </c>
      <c r="B241" s="4">
        <v>26</v>
      </c>
      <c r="C241" s="4">
        <v>2021</v>
      </c>
      <c r="D241" s="3">
        <v>13704.435071045393</v>
      </c>
      <c r="E241" s="3">
        <v>13826.051843766634</v>
      </c>
      <c r="F241" s="3">
        <v>14017.016415829856</v>
      </c>
      <c r="G241" s="3">
        <v>14017.104141442442</v>
      </c>
      <c r="H241" s="3">
        <v>14546.985489489694</v>
      </c>
      <c r="I241" s="3">
        <v>9945.5333301432383</v>
      </c>
    </row>
    <row r="242" spans="1:9" x14ac:dyDescent="0.6">
      <c r="A242" s="6" t="str">
        <f t="shared" si="3"/>
        <v>26_2022</v>
      </c>
      <c r="B242" s="4">
        <v>26</v>
      </c>
      <c r="C242" s="4">
        <v>2022</v>
      </c>
      <c r="D242" s="3">
        <v>13775.722024310262</v>
      </c>
      <c r="E242" s="3">
        <v>13887.932054860517</v>
      </c>
      <c r="F242" s="3">
        <v>14018.160619482511</v>
      </c>
      <c r="G242" s="3">
        <v>14018.31004438245</v>
      </c>
      <c r="H242" s="3">
        <v>14629.725561368434</v>
      </c>
      <c r="I242" s="3">
        <v>9672.0401789934458</v>
      </c>
    </row>
    <row r="243" spans="1:9" x14ac:dyDescent="0.6">
      <c r="A243" s="6" t="str">
        <f t="shared" si="3"/>
        <v>26_2023</v>
      </c>
      <c r="B243" s="4">
        <v>26</v>
      </c>
      <c r="C243" s="4">
        <v>2023</v>
      </c>
      <c r="D243" s="3">
        <v>14023.112181397961</v>
      </c>
      <c r="E243" s="3">
        <v>14127.233992499325</v>
      </c>
      <c r="F243" s="3">
        <v>14019.299094668422</v>
      </c>
      <c r="G243" s="3">
        <v>14019.516051067247</v>
      </c>
      <c r="H243" s="3">
        <v>14717.918137541512</v>
      </c>
      <c r="I243" s="3">
        <v>9583.5137416549132</v>
      </c>
    </row>
    <row r="244" spans="1:9" x14ac:dyDescent="0.6">
      <c r="A244" s="6" t="str">
        <f t="shared" si="3"/>
        <v>26_2024</v>
      </c>
      <c r="B244" s="4">
        <v>26</v>
      </c>
      <c r="C244" s="4">
        <v>2024</v>
      </c>
      <c r="D244" s="3">
        <v>14196.261238733423</v>
      </c>
      <c r="E244" s="3">
        <v>14308.735998994636</v>
      </c>
      <c r="F244" s="3">
        <v>14020.43184138759</v>
      </c>
      <c r="G244" s="3">
        <v>14020.722161505813</v>
      </c>
      <c r="H244" s="3">
        <v>14811.655992599583</v>
      </c>
      <c r="I244" s="3">
        <v>9641.6394512267125</v>
      </c>
    </row>
    <row r="245" spans="1:9" x14ac:dyDescent="0.6">
      <c r="A245" s="6" t="str">
        <f t="shared" si="3"/>
        <v>27_2016</v>
      </c>
      <c r="B245" s="4">
        <v>27</v>
      </c>
      <c r="C245" s="4">
        <v>2016</v>
      </c>
      <c r="D245" s="3">
        <v>15961.443681892755</v>
      </c>
      <c r="E245" s="3">
        <v>15990.778470683839</v>
      </c>
      <c r="F245" s="3">
        <v>14078.559747408261</v>
      </c>
      <c r="G245" s="3">
        <v>14077.577388324056</v>
      </c>
      <c r="H245" s="3">
        <v>14691.013450711225</v>
      </c>
      <c r="I245" s="3">
        <v>13521.178884667259</v>
      </c>
    </row>
    <row r="246" spans="1:9" x14ac:dyDescent="0.6">
      <c r="A246" s="6" t="str">
        <f t="shared" si="3"/>
        <v>27_2017</v>
      </c>
      <c r="B246" s="4">
        <v>27</v>
      </c>
      <c r="C246" s="4">
        <v>2017</v>
      </c>
      <c r="D246" s="3">
        <v>15787.392818702017</v>
      </c>
      <c r="E246" s="3">
        <v>15851.363637256334</v>
      </c>
      <c r="F246" s="3">
        <v>14083.18121419811</v>
      </c>
      <c r="G246" s="3">
        <v>14082.138640737576</v>
      </c>
      <c r="H246" s="3">
        <v>14868.422960321714</v>
      </c>
      <c r="I246" s="3">
        <v>13038.880468332669</v>
      </c>
    </row>
    <row r="247" spans="1:9" x14ac:dyDescent="0.6">
      <c r="A247" s="6" t="str">
        <f t="shared" si="3"/>
        <v>27_2018</v>
      </c>
      <c r="B247" s="4">
        <v>27</v>
      </c>
      <c r="C247" s="4">
        <v>2018</v>
      </c>
      <c r="D247" s="3">
        <v>15170.108783669679</v>
      </c>
      <c r="E247" s="3">
        <v>15259.752315453192</v>
      </c>
      <c r="F247" s="3">
        <v>14087.800338949506</v>
      </c>
      <c r="G247" s="3">
        <v>14086.701371034922</v>
      </c>
      <c r="H247" s="3">
        <v>15063.272064083863</v>
      </c>
      <c r="I247" s="3">
        <v>12321.111053570265</v>
      </c>
    </row>
    <row r="248" spans="1:9" x14ac:dyDescent="0.6">
      <c r="A248" s="6" t="str">
        <f t="shared" si="3"/>
        <v>27_2019</v>
      </c>
      <c r="B248" s="4">
        <v>27</v>
      </c>
      <c r="C248" s="4">
        <v>2019</v>
      </c>
      <c r="D248" s="3">
        <v>14483.186930534075</v>
      </c>
      <c r="E248" s="3">
        <v>14586.364732870194</v>
      </c>
      <c r="F248" s="3">
        <v>14092.417121662445</v>
      </c>
      <c r="G248" s="3">
        <v>14091.265579694891</v>
      </c>
      <c r="H248" s="3">
        <v>15276.188053828342</v>
      </c>
      <c r="I248" s="3">
        <v>11880.186365807023</v>
      </c>
    </row>
    <row r="249" spans="1:9" x14ac:dyDescent="0.6">
      <c r="A249" s="6" t="str">
        <f t="shared" si="3"/>
        <v>27_2020</v>
      </c>
      <c r="B249" s="4">
        <v>27</v>
      </c>
      <c r="C249" s="4">
        <v>2020</v>
      </c>
      <c r="D249" s="3">
        <v>13987.988657090245</v>
      </c>
      <c r="E249" s="3">
        <v>14096.538744243566</v>
      </c>
      <c r="F249" s="3">
        <v>14097.031562336928</v>
      </c>
      <c r="G249" s="3">
        <v>14095.831267196534</v>
      </c>
      <c r="H249" s="3">
        <v>15507.862244585245</v>
      </c>
      <c r="I249" s="3">
        <v>11301.556940088576</v>
      </c>
    </row>
    <row r="250" spans="1:9" x14ac:dyDescent="0.6">
      <c r="A250" s="6" t="str">
        <f t="shared" si="3"/>
        <v>27_2021</v>
      </c>
      <c r="B250" s="4">
        <v>27</v>
      </c>
      <c r="C250" s="4">
        <v>2021</v>
      </c>
      <c r="D250" s="3">
        <v>13784.758272511315</v>
      </c>
      <c r="E250" s="3">
        <v>13896.410350318361</v>
      </c>
      <c r="F250" s="3">
        <v>14101.643660972954</v>
      </c>
      <c r="G250" s="3">
        <v>14100.398434018958</v>
      </c>
      <c r="H250" s="3">
        <v>15759.053711394114</v>
      </c>
      <c r="I250" s="3">
        <v>10719.590240786802</v>
      </c>
    </row>
    <row r="251" spans="1:9" x14ac:dyDescent="0.6">
      <c r="A251" s="6" t="str">
        <f t="shared" si="3"/>
        <v>27_2022</v>
      </c>
      <c r="B251" s="4">
        <v>27</v>
      </c>
      <c r="C251" s="4">
        <v>2022</v>
      </c>
      <c r="D251" s="3">
        <v>13836.904742561383</v>
      </c>
      <c r="E251" s="3">
        <v>13953.470508400247</v>
      </c>
      <c r="F251" s="3">
        <v>14106.253417570522</v>
      </c>
      <c r="G251" s="3">
        <v>14104.967080641527</v>
      </c>
      <c r="H251" s="3">
        <v>16030.593428026366</v>
      </c>
      <c r="I251" s="3">
        <v>9929.2064709478382</v>
      </c>
    </row>
    <row r="252" spans="1:9" x14ac:dyDescent="0.6">
      <c r="A252" s="6" t="str">
        <f t="shared" si="3"/>
        <v>27_2023</v>
      </c>
      <c r="B252" s="4">
        <v>27</v>
      </c>
      <c r="C252" s="4">
        <v>2023</v>
      </c>
      <c r="D252" s="3">
        <v>14033.441703799612</v>
      </c>
      <c r="E252" s="3">
        <v>14157.774062582119</v>
      </c>
      <c r="F252" s="3">
        <v>14110.860832129634</v>
      </c>
      <c r="G252" s="3">
        <v>14109.537207543683</v>
      </c>
      <c r="H252" s="3">
        <v>16323.388839085808</v>
      </c>
      <c r="I252" s="3">
        <v>9656.1622936259519</v>
      </c>
    </row>
    <row r="253" spans="1:9" x14ac:dyDescent="0.6">
      <c r="A253" s="6" t="str">
        <f t="shared" si="3"/>
        <v>27_2024</v>
      </c>
      <c r="B253" s="4">
        <v>27</v>
      </c>
      <c r="C253" s="4">
        <v>2024</v>
      </c>
      <c r="D253" s="3">
        <v>14254.228602730558</v>
      </c>
      <c r="E253" s="3">
        <v>14387.94158415371</v>
      </c>
      <c r="F253" s="3">
        <v>14115.465904650291</v>
      </c>
      <c r="G253" s="3">
        <v>14114.108815205022</v>
      </c>
      <c r="H253" s="3">
        <v>16638.428900645697</v>
      </c>
      <c r="I253" s="3">
        <v>9567.7811837052086</v>
      </c>
    </row>
    <row r="254" spans="1:9" x14ac:dyDescent="0.6">
      <c r="A254" s="6" t="str">
        <f t="shared" si="3"/>
        <v>28_2016</v>
      </c>
      <c r="B254" s="4">
        <v>28</v>
      </c>
      <c r="C254" s="4">
        <v>2016</v>
      </c>
      <c r="D254" s="3">
        <v>15703.279004679727</v>
      </c>
      <c r="E254" s="3">
        <v>15728.603381524261</v>
      </c>
      <c r="F254" s="3">
        <v>14070.274706140684</v>
      </c>
      <c r="G254" s="3">
        <v>14068.48325081335</v>
      </c>
      <c r="H254" s="3">
        <v>15488.119749489641</v>
      </c>
      <c r="I254" s="3">
        <v>13977.534008628019</v>
      </c>
    </row>
    <row r="255" spans="1:9" x14ac:dyDescent="0.6">
      <c r="A255" s="6" t="str">
        <f t="shared" si="3"/>
        <v>28_2017</v>
      </c>
      <c r="B255" s="4">
        <v>28</v>
      </c>
      <c r="C255" s="4">
        <v>2017</v>
      </c>
      <c r="D255" s="3">
        <v>15763.589539887085</v>
      </c>
      <c r="E255" s="3">
        <v>15828.414702787823</v>
      </c>
      <c r="F255" s="3">
        <v>14062.180795547461</v>
      </c>
      <c r="G255" s="3">
        <v>14060.376608581995</v>
      </c>
      <c r="H255" s="3">
        <v>15892.874274473965</v>
      </c>
      <c r="I255" s="3">
        <v>13597.309390929428</v>
      </c>
    </row>
    <row r="256" spans="1:9" x14ac:dyDescent="0.6">
      <c r="A256" s="6" t="str">
        <f t="shared" si="3"/>
        <v>28_2018</v>
      </c>
      <c r="B256" s="4">
        <v>28</v>
      </c>
      <c r="C256" s="4">
        <v>2018</v>
      </c>
      <c r="D256" s="3">
        <v>15514.139216678763</v>
      </c>
      <c r="E256" s="3">
        <v>15619.871976452039</v>
      </c>
      <c r="F256" s="3">
        <v>14054.071938783167</v>
      </c>
      <c r="G256" s="3">
        <v>14052.274637618119</v>
      </c>
      <c r="H256" s="3">
        <v>16345.623575460446</v>
      </c>
      <c r="I256" s="3">
        <v>13112.295410891527</v>
      </c>
    </row>
    <row r="257" spans="1:9" x14ac:dyDescent="0.6">
      <c r="A257" s="6" t="str">
        <f t="shared" si="3"/>
        <v>28_2019</v>
      </c>
      <c r="B257" s="4">
        <v>28</v>
      </c>
      <c r="C257" s="4">
        <v>2019</v>
      </c>
      <c r="D257" s="3">
        <v>15109.990775225595</v>
      </c>
      <c r="E257" s="3">
        <v>15247.851566412068</v>
      </c>
      <c r="F257" s="3">
        <v>14045.948135847808</v>
      </c>
      <c r="G257" s="3">
        <v>14044.177335230032</v>
      </c>
      <c r="H257" s="3">
        <v>16849.842057567832</v>
      </c>
      <c r="I257" s="3">
        <v>12390.484621527732</v>
      </c>
    </row>
    <row r="258" spans="1:9" x14ac:dyDescent="0.6">
      <c r="A258" s="6" t="str">
        <f t="shared" si="3"/>
        <v>28_2020</v>
      </c>
      <c r="B258" s="4">
        <v>28</v>
      </c>
      <c r="C258" s="4">
        <v>2020</v>
      </c>
      <c r="D258" s="3">
        <v>14701.175119754522</v>
      </c>
      <c r="E258" s="3">
        <v>14857.167458008349</v>
      </c>
      <c r="F258" s="3">
        <v>14037.80938674137</v>
      </c>
      <c r="G258" s="3">
        <v>14036.084698727527</v>
      </c>
      <c r="H258" s="3">
        <v>17409.466831158632</v>
      </c>
      <c r="I258" s="3">
        <v>11947.077323336134</v>
      </c>
    </row>
    <row r="259" spans="1:9" x14ac:dyDescent="0.6">
      <c r="A259" s="6" t="str">
        <f t="shared" ref="A259:A322" si="4">+B259&amp;"_"&amp;C259</f>
        <v>28_2021</v>
      </c>
      <c r="B259" s="4">
        <v>28</v>
      </c>
      <c r="C259" s="4">
        <v>2021</v>
      </c>
      <c r="D259" s="3">
        <v>14395.202304176903</v>
      </c>
      <c r="E259" s="3">
        <v>14555.410905261442</v>
      </c>
      <c r="F259" s="3">
        <v>14029.655691463875</v>
      </c>
      <c r="G259" s="3">
        <v>14027.996725422019</v>
      </c>
      <c r="H259" s="3">
        <v>18028.94870489461</v>
      </c>
      <c r="I259" s="3">
        <v>11365.189945667344</v>
      </c>
    </row>
    <row r="260" spans="1:9" x14ac:dyDescent="0.6">
      <c r="A260" s="6" t="str">
        <f t="shared" si="4"/>
        <v>28_2022</v>
      </c>
      <c r="B260" s="4">
        <v>28</v>
      </c>
      <c r="C260" s="4">
        <v>2022</v>
      </c>
      <c r="D260" s="3">
        <v>14241.540841231532</v>
      </c>
      <c r="E260" s="3">
        <v>14396.127547500271</v>
      </c>
      <c r="F260" s="3">
        <v>14021.487050015301</v>
      </c>
      <c r="G260" s="3">
        <v>14019.913412626445</v>
      </c>
      <c r="H260" s="3">
        <v>18713.310806436941</v>
      </c>
      <c r="I260" s="3">
        <v>10779.94650401762</v>
      </c>
    </row>
    <row r="261" spans="1:9" x14ac:dyDescent="0.6">
      <c r="A261" s="6" t="str">
        <f t="shared" si="4"/>
        <v>28_2023</v>
      </c>
      <c r="B261" s="4">
        <v>28</v>
      </c>
      <c r="C261" s="4">
        <v>2023</v>
      </c>
      <c r="D261" s="3">
        <v>14235.691731322009</v>
      </c>
      <c r="E261" s="3">
        <v>14380.750546071247</v>
      </c>
      <c r="F261" s="3">
        <v>14013.303462395666</v>
      </c>
      <c r="G261" s="3">
        <v>14011.834757655321</v>
      </c>
      <c r="H261" s="3">
        <v>19468.215906184934</v>
      </c>
      <c r="I261" s="3">
        <v>9985.1125070902945</v>
      </c>
    </row>
    <row r="262" spans="1:9" x14ac:dyDescent="0.6">
      <c r="A262" s="6" t="str">
        <f t="shared" si="4"/>
        <v>28_2024</v>
      </c>
      <c r="B262" s="4">
        <v>28</v>
      </c>
      <c r="C262" s="4">
        <v>2024</v>
      </c>
      <c r="D262" s="3">
        <v>14336.087693498295</v>
      </c>
      <c r="E262" s="3">
        <v>14473.351832308846</v>
      </c>
      <c r="F262" s="3">
        <v>14005.104928604957</v>
      </c>
      <c r="G262" s="3">
        <v>14003.760757824628</v>
      </c>
      <c r="H262" s="3">
        <v>20300.043697745568</v>
      </c>
      <c r="I262" s="3">
        <v>9710.5309644521985</v>
      </c>
    </row>
    <row r="263" spans="1:9" x14ac:dyDescent="0.6">
      <c r="A263" s="6" t="str">
        <f t="shared" si="4"/>
        <v>29_2016</v>
      </c>
      <c r="B263" s="4">
        <v>29</v>
      </c>
      <c r="C263" s="4">
        <v>2016</v>
      </c>
      <c r="D263" s="3">
        <v>16948.572414178536</v>
      </c>
      <c r="E263" s="3">
        <v>16972.331064619313</v>
      </c>
      <c r="F263" s="3">
        <v>14657.307947218818</v>
      </c>
      <c r="G263" s="3">
        <v>14654.416784984542</v>
      </c>
      <c r="H263" s="3">
        <v>16322.434579031882</v>
      </c>
      <c r="I263" s="3">
        <v>14266.67229395464</v>
      </c>
    </row>
    <row r="264" spans="1:9" x14ac:dyDescent="0.6">
      <c r="A264" s="6" t="str">
        <f t="shared" si="4"/>
        <v>29_2017</v>
      </c>
      <c r="B264" s="4">
        <v>29</v>
      </c>
      <c r="C264" s="4">
        <v>2017</v>
      </c>
      <c r="D264" s="3">
        <v>16670.935424696974</v>
      </c>
      <c r="E264" s="3">
        <v>16720.382206930117</v>
      </c>
      <c r="F264" s="3">
        <v>14666.402246319834</v>
      </c>
      <c r="G264" s="3">
        <v>14663.274827952539</v>
      </c>
      <c r="H264" s="3">
        <v>16824.462393104866</v>
      </c>
      <c r="I264" s="3">
        <v>14308.727811914685</v>
      </c>
    </row>
    <row r="265" spans="1:9" x14ac:dyDescent="0.6">
      <c r="A265" s="6" t="str">
        <f t="shared" si="4"/>
        <v>29_2018</v>
      </c>
      <c r="B265" s="4">
        <v>29</v>
      </c>
      <c r="C265" s="4">
        <v>2018</v>
      </c>
      <c r="D265" s="3">
        <v>15914.889288777085</v>
      </c>
      <c r="E265" s="3">
        <v>15982.443037655719</v>
      </c>
      <c r="F265" s="3">
        <v>14675.49835385818</v>
      </c>
      <c r="G265" s="3">
        <v>14672.138225273835</v>
      </c>
      <c r="H265" s="3">
        <v>17386.793446817624</v>
      </c>
      <c r="I265" s="3">
        <v>13919.493877038878</v>
      </c>
    </row>
    <row r="266" spans="1:9" x14ac:dyDescent="0.6">
      <c r="A266" s="6" t="str">
        <f t="shared" si="4"/>
        <v>29_2019</v>
      </c>
      <c r="B266" s="4">
        <v>29</v>
      </c>
      <c r="C266" s="4">
        <v>2019</v>
      </c>
      <c r="D266" s="3">
        <v>15091.839448265462</v>
      </c>
      <c r="E266" s="3">
        <v>15170.777867382563</v>
      </c>
      <c r="F266" s="3">
        <v>14684.596269833855</v>
      </c>
      <c r="G266" s="3">
        <v>14681.006980184959</v>
      </c>
      <c r="H266" s="3">
        <v>18014.401327364099</v>
      </c>
      <c r="I266" s="3">
        <v>13422.987624859357</v>
      </c>
    </row>
    <row r="267" spans="1:9" x14ac:dyDescent="0.6">
      <c r="A267" s="6" t="str">
        <f t="shared" si="4"/>
        <v>29_2020</v>
      </c>
      <c r="B267" s="4">
        <v>29</v>
      </c>
      <c r="C267" s="4">
        <v>2020</v>
      </c>
      <c r="D267" s="3">
        <v>14495.626373650231</v>
      </c>
      <c r="E267" s="3">
        <v>14584.497476257533</v>
      </c>
      <c r="F267" s="3">
        <v>14693.695994246864</v>
      </c>
      <c r="G267" s="3">
        <v>14689.8810959244</v>
      </c>
      <c r="H267" s="3">
        <v>18712.948085268639</v>
      </c>
      <c r="I267" s="3">
        <v>12684.073728435687</v>
      </c>
    </row>
    <row r="268" spans="1:9" x14ac:dyDescent="0.6">
      <c r="A268" s="6" t="str">
        <f t="shared" si="4"/>
        <v>29_2021</v>
      </c>
      <c r="B268" s="4">
        <v>29</v>
      </c>
      <c r="C268" s="4">
        <v>2021</v>
      </c>
      <c r="D268" s="3">
        <v>14245.64210549066</v>
      </c>
      <c r="E268" s="3">
        <v>14347.173686075594</v>
      </c>
      <c r="F268" s="3">
        <v>14702.7975270972</v>
      </c>
      <c r="G268" s="3">
        <v>14698.760575732524</v>
      </c>
      <c r="H268" s="3">
        <v>19488.868787403546</v>
      </c>
      <c r="I268" s="3">
        <v>12230.160016923784</v>
      </c>
    </row>
    <row r="269" spans="1:9" x14ac:dyDescent="0.6">
      <c r="A269" s="6" t="str">
        <f t="shared" si="4"/>
        <v>29_2022</v>
      </c>
      <c r="B269" s="4">
        <v>29</v>
      </c>
      <c r="C269" s="4">
        <v>2022</v>
      </c>
      <c r="D269" s="3">
        <v>14306.713956114225</v>
      </c>
      <c r="E269" s="3">
        <v>14424.132638337134</v>
      </c>
      <c r="F269" s="3">
        <v>14711.90086838487</v>
      </c>
      <c r="G269" s="3">
        <v>14707.645422851732</v>
      </c>
      <c r="H269" s="3">
        <v>20349.469435031755</v>
      </c>
      <c r="I269" s="3">
        <v>11634.484978743798</v>
      </c>
    </row>
    <row r="270" spans="1:9" x14ac:dyDescent="0.6">
      <c r="A270" s="6" t="str">
        <f t="shared" si="4"/>
        <v>29_2023</v>
      </c>
      <c r="B270" s="4">
        <v>29</v>
      </c>
      <c r="C270" s="4">
        <v>2023</v>
      </c>
      <c r="D270" s="3">
        <v>14553.150520226229</v>
      </c>
      <c r="E270" s="3">
        <v>14686.988617266856</v>
      </c>
      <c r="F270" s="3">
        <v>14721.006018109867</v>
      </c>
      <c r="G270" s="3">
        <v>14716.535640526392</v>
      </c>
      <c r="H270" s="3">
        <v>21303.040316820247</v>
      </c>
      <c r="I270" s="3">
        <v>11035.374355574877</v>
      </c>
    </row>
    <row r="271" spans="1:9" x14ac:dyDescent="0.6">
      <c r="A271" s="6" t="str">
        <f t="shared" si="4"/>
        <v>29_2024</v>
      </c>
      <c r="B271" s="4">
        <v>29</v>
      </c>
      <c r="C271" s="4">
        <v>2024</v>
      </c>
      <c r="D271" s="3">
        <v>14840.865213094752</v>
      </c>
      <c r="E271" s="3">
        <v>14987.998389459508</v>
      </c>
      <c r="F271" s="3">
        <v>14730.112976272198</v>
      </c>
      <c r="G271" s="3">
        <v>14725.431232002747</v>
      </c>
      <c r="H271" s="3">
        <v>22358.987236271725</v>
      </c>
      <c r="I271" s="3">
        <v>10221.706986876716</v>
      </c>
    </row>
    <row r="272" spans="1:9" x14ac:dyDescent="0.6">
      <c r="A272" s="6" t="str">
        <f t="shared" si="4"/>
        <v>30_2016</v>
      </c>
      <c r="B272" s="4">
        <v>30</v>
      </c>
      <c r="C272" s="4">
        <v>2016</v>
      </c>
      <c r="D272" s="3">
        <v>16826.880389995556</v>
      </c>
      <c r="E272" s="3">
        <v>16850.582697509024</v>
      </c>
      <c r="F272" s="3">
        <v>14352.974655394915</v>
      </c>
      <c r="G272" s="3">
        <v>14350.765625418009</v>
      </c>
      <c r="H272" s="3">
        <v>16684.233392950944</v>
      </c>
      <c r="I272" s="3">
        <v>14753.839898533071</v>
      </c>
    </row>
    <row r="273" spans="1:9" x14ac:dyDescent="0.6">
      <c r="A273" s="6" t="str">
        <f t="shared" si="4"/>
        <v>30_2017</v>
      </c>
      <c r="B273" s="4">
        <v>30</v>
      </c>
      <c r="C273" s="4">
        <v>2017</v>
      </c>
      <c r="D273" s="3">
        <v>17094.856440727643</v>
      </c>
      <c r="E273" s="3">
        <v>17155.968375326062</v>
      </c>
      <c r="F273" s="3">
        <v>14334.640534824153</v>
      </c>
      <c r="G273" s="3">
        <v>14332.601156345192</v>
      </c>
      <c r="H273" s="3">
        <v>17368.100671076831</v>
      </c>
      <c r="I273" s="3">
        <v>14200.477771550901</v>
      </c>
    </row>
    <row r="274" spans="1:9" x14ac:dyDescent="0.6">
      <c r="A274" s="6" t="str">
        <f t="shared" si="4"/>
        <v>30_2018</v>
      </c>
      <c r="B274" s="4">
        <v>30</v>
      </c>
      <c r="C274" s="4">
        <v>2018</v>
      </c>
      <c r="D274" s="3">
        <v>16998.66836318143</v>
      </c>
      <c r="E274" s="3">
        <v>17100.638509470646</v>
      </c>
      <c r="F274" s="3">
        <v>14316.281175134238</v>
      </c>
      <c r="G274" s="3">
        <v>14314.459678933235</v>
      </c>
      <c r="H274" s="3">
        <v>18145.162334619112</v>
      </c>
      <c r="I274" s="3">
        <v>14242.338160270667</v>
      </c>
    </row>
    <row r="275" spans="1:9" x14ac:dyDescent="0.6">
      <c r="A275" s="6" t="str">
        <f t="shared" si="4"/>
        <v>30_2019</v>
      </c>
      <c r="B275" s="4">
        <v>30</v>
      </c>
      <c r="C275" s="4">
        <v>2019</v>
      </c>
      <c r="D275" s="3">
        <v>16692.036733305849</v>
      </c>
      <c r="E275" s="3">
        <v>16830.275357899609</v>
      </c>
      <c r="F275" s="3">
        <v>14297.896576325184</v>
      </c>
      <c r="G275" s="3">
        <v>14296.341164080488</v>
      </c>
      <c r="H275" s="3">
        <v>19025.314604026265</v>
      </c>
      <c r="I275" s="3">
        <v>13854.910193450451</v>
      </c>
    </row>
    <row r="276" spans="1:9" x14ac:dyDescent="0.6">
      <c r="A276" s="6" t="str">
        <f t="shared" si="4"/>
        <v>30_2020</v>
      </c>
      <c r="B276" s="4">
        <v>30</v>
      </c>
      <c r="C276" s="4">
        <v>2020</v>
      </c>
      <c r="D276" s="3">
        <v>16308.844445209104</v>
      </c>
      <c r="E276" s="3">
        <v>16474.072588954288</v>
      </c>
      <c r="F276" s="3">
        <v>14279.486738396998</v>
      </c>
      <c r="G276" s="3">
        <v>14278.245582722137</v>
      </c>
      <c r="H276" s="3">
        <v>20020.0563257209</v>
      </c>
      <c r="I276" s="3">
        <v>13360.707631546875</v>
      </c>
    </row>
    <row r="277" spans="1:9" x14ac:dyDescent="0.6">
      <c r="A277" s="6" t="str">
        <f t="shared" si="4"/>
        <v>30_2021</v>
      </c>
      <c r="B277" s="4">
        <v>30</v>
      </c>
      <c r="C277" s="4">
        <v>2021</v>
      </c>
      <c r="D277" s="3">
        <v>15946.544774224782</v>
      </c>
      <c r="E277" s="3">
        <v>16128.140439571665</v>
      </c>
      <c r="F277" s="3">
        <v>14261.051661349673</v>
      </c>
      <c r="G277" s="3">
        <v>14260.172905830081</v>
      </c>
      <c r="H277" s="3">
        <v>21142.736726645988</v>
      </c>
      <c r="I277" s="3">
        <v>12625.222148663748</v>
      </c>
    </row>
    <row r="278" spans="1:9" x14ac:dyDescent="0.6">
      <c r="A278" s="6" t="str">
        <f t="shared" si="4"/>
        <v>30_2022</v>
      </c>
      <c r="B278" s="4">
        <v>30</v>
      </c>
      <c r="C278" s="4">
        <v>2022</v>
      </c>
      <c r="D278" s="3">
        <v>15662.324120647132</v>
      </c>
      <c r="E278" s="3">
        <v>15850.926390930492</v>
      </c>
      <c r="F278" s="3">
        <v>14242.591345183224</v>
      </c>
      <c r="G278" s="3">
        <v>14242.123104413036</v>
      </c>
      <c r="H278" s="3">
        <v>22408.849905233972</v>
      </c>
      <c r="I278" s="3">
        <v>12173.41450650894</v>
      </c>
    </row>
    <row r="279" spans="1:9" x14ac:dyDescent="0.6">
      <c r="A279" s="6" t="str">
        <f t="shared" si="4"/>
        <v>30_2023</v>
      </c>
      <c r="B279" s="4">
        <v>30</v>
      </c>
      <c r="C279" s="4">
        <v>2023</v>
      </c>
      <c r="D279" s="3">
        <v>15477.928606233585</v>
      </c>
      <c r="E279" s="3">
        <v>15666.975143034386</v>
      </c>
      <c r="F279" s="3">
        <v>14224.105789897621</v>
      </c>
      <c r="G279" s="3">
        <v>14224.096149516392</v>
      </c>
      <c r="H279" s="3">
        <v>23836.385053379672</v>
      </c>
      <c r="I279" s="3">
        <v>11580.503282051446</v>
      </c>
    </row>
    <row r="280" spans="1:9" x14ac:dyDescent="0.6">
      <c r="A280" s="6" t="str">
        <f t="shared" si="4"/>
        <v>30_2024</v>
      </c>
      <c r="B280" s="4">
        <v>30</v>
      </c>
      <c r="C280" s="4">
        <v>2024</v>
      </c>
      <c r="D280" s="3">
        <v>15389.04186659571</v>
      </c>
      <c r="E280" s="3">
        <v>15575.254876939716</v>
      </c>
      <c r="F280" s="3">
        <v>14205.594995492887</v>
      </c>
      <c r="G280" s="3">
        <v>14206.092012222183</v>
      </c>
      <c r="H280" s="3">
        <v>25446.243342158439</v>
      </c>
      <c r="I280" s="3">
        <v>10984.172413036151</v>
      </c>
    </row>
    <row r="281" spans="1:9" x14ac:dyDescent="0.6">
      <c r="A281" s="6" t="str">
        <f t="shared" si="4"/>
        <v>31_2016</v>
      </c>
      <c r="B281" s="4">
        <v>31</v>
      </c>
      <c r="C281" s="4">
        <v>2016</v>
      </c>
      <c r="D281" s="3">
        <v>17266.708893420964</v>
      </c>
      <c r="E281" s="3">
        <v>17280.645378223995</v>
      </c>
      <c r="F281" s="3">
        <v>14531.371909856505</v>
      </c>
      <c r="G281" s="3">
        <v>14546.960096097951</v>
      </c>
      <c r="H281" s="3">
        <v>17603.064970129286</v>
      </c>
      <c r="I281" s="3">
        <v>15628.731655292757</v>
      </c>
    </row>
    <row r="282" spans="1:9" x14ac:dyDescent="0.6">
      <c r="A282" s="6" t="str">
        <f t="shared" si="4"/>
        <v>31_2017</v>
      </c>
      <c r="B282" s="4">
        <v>31</v>
      </c>
      <c r="C282" s="4">
        <v>2017</v>
      </c>
      <c r="D282" s="3">
        <v>17881.035877301045</v>
      </c>
      <c r="E282" s="3">
        <v>17923.232569793192</v>
      </c>
      <c r="F282" s="3">
        <v>14450.193119566422</v>
      </c>
      <c r="G282" s="3">
        <v>14471.007576545711</v>
      </c>
      <c r="H282" s="3">
        <v>18447.472553900483</v>
      </c>
      <c r="I282" s="3">
        <v>15527.373268138164</v>
      </c>
    </row>
    <row r="283" spans="1:9" x14ac:dyDescent="0.6">
      <c r="A283" s="6" t="str">
        <f t="shared" si="4"/>
        <v>31_2018</v>
      </c>
      <c r="B283" s="4">
        <v>31</v>
      </c>
      <c r="C283" s="4">
        <v>2018</v>
      </c>
      <c r="D283" s="3">
        <v>18348.970623554556</v>
      </c>
      <c r="E283" s="3">
        <v>18432.294420042788</v>
      </c>
      <c r="F283" s="3">
        <v>14368.926687420026</v>
      </c>
      <c r="G283" s="3">
        <v>14395.451619930898</v>
      </c>
      <c r="H283" s="3">
        <v>19419.59531540452</v>
      </c>
      <c r="I283" s="3">
        <v>14944.99875701462</v>
      </c>
    </row>
    <row r="284" spans="1:9" x14ac:dyDescent="0.6">
      <c r="A284" s="6" t="str">
        <f t="shared" si="4"/>
        <v>31_2019</v>
      </c>
      <c r="B284" s="4">
        <v>31</v>
      </c>
      <c r="C284" s="4">
        <v>2019</v>
      </c>
      <c r="D284" s="3">
        <v>18642.154232896621</v>
      </c>
      <c r="E284" s="3">
        <v>18776.368771936723</v>
      </c>
      <c r="F284" s="3">
        <v>14287.572613417375</v>
      </c>
      <c r="G284" s="3">
        <v>14320.290155720993</v>
      </c>
      <c r="H284" s="3">
        <v>20535.165129622241</v>
      </c>
      <c r="I284" s="3">
        <v>14989.053856247858</v>
      </c>
    </row>
    <row r="285" spans="1:9" x14ac:dyDescent="0.6">
      <c r="A285" s="6" t="str">
        <f t="shared" si="4"/>
        <v>31_2020</v>
      </c>
      <c r="B285" s="4">
        <v>31</v>
      </c>
      <c r="C285" s="4">
        <v>2020</v>
      </c>
      <c r="D285" s="3">
        <v>18753.722364657806</v>
      </c>
      <c r="E285" s="3">
        <v>18944.257734811534</v>
      </c>
      <c r="F285" s="3">
        <v>14206.130897558411</v>
      </c>
      <c r="G285" s="3">
        <v>14245.521124194063</v>
      </c>
      <c r="H285" s="3">
        <v>21812.776282023333</v>
      </c>
      <c r="I285" s="3">
        <v>14581.313315703477</v>
      </c>
    </row>
    <row r="286" spans="1:9" x14ac:dyDescent="0.6">
      <c r="A286" s="6" t="str">
        <f t="shared" si="4"/>
        <v>31_2021</v>
      </c>
      <c r="B286" s="4">
        <v>31</v>
      </c>
      <c r="C286" s="4">
        <v>2021</v>
      </c>
      <c r="D286" s="3">
        <v>18696.18048276415</v>
      </c>
      <c r="E286" s="3">
        <v>18943.467782062522</v>
      </c>
      <c r="F286" s="3">
        <v>14124.601539843163</v>
      </c>
      <c r="G286" s="3">
        <v>14171.142476382454</v>
      </c>
      <c r="H286" s="3">
        <v>23274.395626029862</v>
      </c>
      <c r="I286" s="3">
        <v>14061.200063728296</v>
      </c>
    </row>
    <row r="287" spans="1:9" x14ac:dyDescent="0.6">
      <c r="A287" s="6" t="str">
        <f t="shared" si="4"/>
        <v>31_2022</v>
      </c>
      <c r="B287" s="4">
        <v>31</v>
      </c>
      <c r="C287" s="4">
        <v>2022</v>
      </c>
      <c r="D287" s="3">
        <v>18497.588435209509</v>
      </c>
      <c r="E287" s="3">
        <v>18797.024329672502</v>
      </c>
      <c r="F287" s="3">
        <v>14042.984540271602</v>
      </c>
      <c r="G287" s="3">
        <v>14097.15217401655</v>
      </c>
      <c r="H287" s="3">
        <v>24945.981795193125</v>
      </c>
      <c r="I287" s="3">
        <v>13287.153598227571</v>
      </c>
    </row>
    <row r="288" spans="1:9" x14ac:dyDescent="0.6">
      <c r="A288" s="6" t="str">
        <f t="shared" si="4"/>
        <v>31_2023</v>
      </c>
      <c r="B288" s="4">
        <v>31</v>
      </c>
      <c r="C288" s="4">
        <v>2023</v>
      </c>
      <c r="D288" s="3">
        <v>18196.664381895895</v>
      </c>
      <c r="E288" s="3">
        <v>18539.185448224431</v>
      </c>
      <c r="F288" s="3">
        <v>13961.279898843757</v>
      </c>
      <c r="G288" s="3">
        <v>14023.54818946894</v>
      </c>
      <c r="H288" s="3">
        <v>26858.237593550573</v>
      </c>
      <c r="I288" s="3">
        <v>12811.658001597678</v>
      </c>
    </row>
    <row r="289" spans="1:9" x14ac:dyDescent="0.6">
      <c r="A289" s="6" t="str">
        <f t="shared" si="4"/>
        <v>31_2024</v>
      </c>
      <c r="B289" s="4">
        <v>31</v>
      </c>
      <c r="C289" s="4">
        <v>2024</v>
      </c>
      <c r="D289" s="3">
        <v>17837.447865862032</v>
      </c>
      <c r="E289" s="3">
        <v>18210.61831284138</v>
      </c>
      <c r="F289" s="3">
        <v>13879.487615559628</v>
      </c>
      <c r="G289" s="3">
        <v>13950.328505698873</v>
      </c>
      <c r="H289" s="3">
        <v>29047.525605625899</v>
      </c>
      <c r="I289" s="3">
        <v>12187.660861847238</v>
      </c>
    </row>
    <row r="290" spans="1:9" x14ac:dyDescent="0.6">
      <c r="A290" s="6" t="str">
        <f t="shared" si="4"/>
        <v>32_2016</v>
      </c>
      <c r="B290" s="4">
        <v>32</v>
      </c>
      <c r="C290" s="4">
        <v>2016</v>
      </c>
      <c r="D290" s="3">
        <v>18332.148583913477</v>
      </c>
      <c r="E290" s="3">
        <v>18349.656655091527</v>
      </c>
      <c r="F290" s="3">
        <v>14343.138455318054</v>
      </c>
      <c r="G290" s="3">
        <v>14381.810389123359</v>
      </c>
      <c r="H290" s="3">
        <v>17889.503667181554</v>
      </c>
      <c r="I290" s="3">
        <v>15774.331154321448</v>
      </c>
    </row>
    <row r="291" spans="1:9" x14ac:dyDescent="0.6">
      <c r="A291" s="6" t="str">
        <f t="shared" si="4"/>
        <v>32_2017</v>
      </c>
      <c r="B291" s="4">
        <v>32</v>
      </c>
      <c r="C291" s="4">
        <v>2017</v>
      </c>
      <c r="D291" s="3">
        <v>19023.63871387063</v>
      </c>
      <c r="E291" s="3">
        <v>19073.558264141961</v>
      </c>
      <c r="F291" s="3">
        <v>14219.352636408468</v>
      </c>
      <c r="G291" s="3">
        <v>14269.576358975621</v>
      </c>
      <c r="H291" s="3">
        <v>18835.38724903472</v>
      </c>
      <c r="I291" s="3">
        <v>15784.878352450771</v>
      </c>
    </row>
    <row r="292" spans="1:9" x14ac:dyDescent="0.6">
      <c r="A292" s="6" t="str">
        <f t="shared" si="4"/>
        <v>32_2018</v>
      </c>
      <c r="B292" s="4">
        <v>32</v>
      </c>
      <c r="C292" s="4">
        <v>2018</v>
      </c>
      <c r="D292" s="3">
        <v>19325.997273597357</v>
      </c>
      <c r="E292" s="3">
        <v>19418.318422848537</v>
      </c>
      <c r="F292" s="3">
        <v>14095.437020304089</v>
      </c>
      <c r="G292" s="3">
        <v>14158.218190571461</v>
      </c>
      <c r="H292" s="3">
        <v>19932.944760613962</v>
      </c>
      <c r="I292" s="3">
        <v>15682.507293395944</v>
      </c>
    </row>
    <row r="293" spans="1:9" x14ac:dyDescent="0.6">
      <c r="A293" s="6" t="str">
        <f t="shared" si="4"/>
        <v>32_2019</v>
      </c>
      <c r="B293" s="4">
        <v>32</v>
      </c>
      <c r="C293" s="4">
        <v>2019</v>
      </c>
      <c r="D293" s="3">
        <v>19307.499333242264</v>
      </c>
      <c r="E293" s="3">
        <v>19446.304919467228</v>
      </c>
      <c r="F293" s="3">
        <v>13971.391607004916</v>
      </c>
      <c r="G293" s="3">
        <v>14047.729048784373</v>
      </c>
      <c r="H293" s="3">
        <v>21202.595129721747</v>
      </c>
      <c r="I293" s="3">
        <v>15094.314277071424</v>
      </c>
    </row>
    <row r="294" spans="1:9" x14ac:dyDescent="0.6">
      <c r="A294" s="6" t="str">
        <f t="shared" si="4"/>
        <v>32_2020</v>
      </c>
      <c r="B294" s="4">
        <v>32</v>
      </c>
      <c r="C294" s="4">
        <v>2020</v>
      </c>
      <c r="D294" s="3">
        <v>19055.748950589521</v>
      </c>
      <c r="E294" s="3">
        <v>19239.397154760063</v>
      </c>
      <c r="F294" s="3">
        <v>13847.216396511008</v>
      </c>
      <c r="G294" s="3">
        <v>13938.102151828418</v>
      </c>
      <c r="H294" s="3">
        <v>22668.731851687258</v>
      </c>
      <c r="I294" s="3">
        <v>15138.809530911585</v>
      </c>
    </row>
    <row r="295" spans="1:9" x14ac:dyDescent="0.6">
      <c r="A295" s="6" t="str">
        <f t="shared" si="4"/>
        <v>32_2021</v>
      </c>
      <c r="B295" s="4">
        <v>32</v>
      </c>
      <c r="C295" s="4">
        <v>2021</v>
      </c>
      <c r="D295" s="3">
        <v>18662.290562798702</v>
      </c>
      <c r="E295" s="3">
        <v>18884.484693999952</v>
      </c>
      <c r="F295" s="3">
        <v>13722.911388822307</v>
      </c>
      <c r="G295" s="3">
        <v>13829.330770841945</v>
      </c>
      <c r="H295" s="3">
        <v>24360.493249346677</v>
      </c>
      <c r="I295" s="3">
        <v>14726.995253604178</v>
      </c>
    </row>
    <row r="296" spans="1:9" x14ac:dyDescent="0.6">
      <c r="A296" s="6" t="str">
        <f t="shared" si="4"/>
        <v>32_2022</v>
      </c>
      <c r="B296" s="4">
        <v>32</v>
      </c>
      <c r="C296" s="4">
        <v>2022</v>
      </c>
      <c r="D296" s="3">
        <v>18210.857587617218</v>
      </c>
      <c r="E296" s="3">
        <v>18462.244586751916</v>
      </c>
      <c r="F296" s="3">
        <v>13598.476583938871</v>
      </c>
      <c r="G296" s="3">
        <v>13721.408229474584</v>
      </c>
      <c r="H296" s="3">
        <v>26312.709896661047</v>
      </c>
      <c r="I296" s="3">
        <v>14201.6855488243</v>
      </c>
    </row>
    <row r="297" spans="1:9" x14ac:dyDescent="0.6">
      <c r="A297" s="6" t="str">
        <f t="shared" si="4"/>
        <v>32_2023</v>
      </c>
      <c r="B297" s="4">
        <v>32</v>
      </c>
      <c r="C297" s="4">
        <v>2023</v>
      </c>
      <c r="D297" s="3">
        <v>17769.663484812048</v>
      </c>
      <c r="E297" s="3">
        <v>18039.604910299451</v>
      </c>
      <c r="F297" s="3">
        <v>13473.9119818607</v>
      </c>
      <c r="G297" s="3">
        <v>13614.327903477451</v>
      </c>
      <c r="H297" s="3">
        <v>28567.071718381962</v>
      </c>
      <c r="I297" s="3">
        <v>13419.905583145801</v>
      </c>
    </row>
    <row r="298" spans="1:9" x14ac:dyDescent="0.6">
      <c r="A298" s="6" t="str">
        <f t="shared" si="4"/>
        <v>32_2024</v>
      </c>
      <c r="B298" s="4">
        <v>32</v>
      </c>
      <c r="C298" s="4">
        <v>2024</v>
      </c>
      <c r="D298" s="3">
        <v>17387.560025081915</v>
      </c>
      <c r="E298" s="3">
        <v>17665.774144618503</v>
      </c>
      <c r="F298" s="3">
        <v>13349.217582587677</v>
      </c>
      <c r="G298" s="3">
        <v>13508.083220296559</v>
      </c>
      <c r="H298" s="3">
        <v>31173.568538421321</v>
      </c>
      <c r="I298" s="3">
        <v>12939.659308817632</v>
      </c>
    </row>
    <row r="299" spans="1:9" x14ac:dyDescent="0.6">
      <c r="A299" s="6" t="str">
        <f t="shared" si="4"/>
        <v>33_2016</v>
      </c>
      <c r="B299" s="4">
        <v>33</v>
      </c>
      <c r="C299" s="4">
        <v>2016</v>
      </c>
      <c r="D299" s="3">
        <v>19355.387372535944</v>
      </c>
      <c r="E299" s="3">
        <v>19369.252511934723</v>
      </c>
      <c r="F299" s="3">
        <v>14668.030600879865</v>
      </c>
      <c r="G299" s="3">
        <v>14730.171025469137</v>
      </c>
      <c r="H299" s="3">
        <v>18382.829339044896</v>
      </c>
      <c r="I299" s="3">
        <v>16770.922067314572</v>
      </c>
    </row>
    <row r="300" spans="1:9" x14ac:dyDescent="0.6">
      <c r="A300" s="6" t="str">
        <f t="shared" si="4"/>
        <v>33_2017</v>
      </c>
      <c r="B300" s="4">
        <v>33</v>
      </c>
      <c r="C300" s="4">
        <v>2017</v>
      </c>
      <c r="D300" s="3">
        <v>20564.999212032817</v>
      </c>
      <c r="E300" s="3">
        <v>20605.095876112417</v>
      </c>
      <c r="F300" s="3">
        <v>14509.433948441409</v>
      </c>
      <c r="G300" s="3">
        <v>14589.415724719245</v>
      </c>
      <c r="H300" s="3">
        <v>19332.908284576781</v>
      </c>
      <c r="I300" s="3">
        <v>16359.39433273668</v>
      </c>
    </row>
    <row r="301" spans="1:9" x14ac:dyDescent="0.6">
      <c r="A301" s="6" t="str">
        <f t="shared" si="4"/>
        <v>33_2018</v>
      </c>
      <c r="B301" s="4">
        <v>33</v>
      </c>
      <c r="C301" s="4">
        <v>2018</v>
      </c>
      <c r="D301" s="3">
        <v>21400.301329320973</v>
      </c>
      <c r="E301" s="3">
        <v>21476.246059824116</v>
      </c>
      <c r="F301" s="3">
        <v>14350.672821574379</v>
      </c>
      <c r="G301" s="3">
        <v>14450.005422249069</v>
      </c>
      <c r="H301" s="3">
        <v>20437.215724839851</v>
      </c>
      <c r="I301" s="3">
        <v>16370.332721921921</v>
      </c>
    </row>
    <row r="302" spans="1:9" x14ac:dyDescent="0.6">
      <c r="A302" s="6" t="str">
        <f t="shared" si="4"/>
        <v>33_2019</v>
      </c>
      <c r="B302" s="4">
        <v>33</v>
      </c>
      <c r="C302" s="4">
        <v>2019</v>
      </c>
      <c r="D302" s="3">
        <v>21876.95571049878</v>
      </c>
      <c r="E302" s="3">
        <v>21994.88498790887</v>
      </c>
      <c r="F302" s="3">
        <v>14191.747220278659</v>
      </c>
      <c r="G302" s="3">
        <v>14311.927265822405</v>
      </c>
      <c r="H302" s="3">
        <v>21716.306913187869</v>
      </c>
      <c r="I302" s="3">
        <v>16264.164764183886</v>
      </c>
    </row>
    <row r="303" spans="1:9" x14ac:dyDescent="0.6">
      <c r="A303" s="6" t="str">
        <f t="shared" si="4"/>
        <v>33_2020</v>
      </c>
      <c r="B303" s="4">
        <v>33</v>
      </c>
      <c r="C303" s="4">
        <v>2020</v>
      </c>
      <c r="D303" s="3">
        <v>22034.759360187738</v>
      </c>
      <c r="E303" s="3">
        <v>22197.099531861099</v>
      </c>
      <c r="F303" s="3">
        <v>14032.657144554309</v>
      </c>
      <c r="G303" s="3">
        <v>14175.168526013544</v>
      </c>
      <c r="H303" s="3">
        <v>23194.761739618651</v>
      </c>
      <c r="I303" s="3">
        <v>15654.155921103507</v>
      </c>
    </row>
    <row r="304" spans="1:9" x14ac:dyDescent="0.6">
      <c r="A304" s="6" t="str">
        <f t="shared" si="4"/>
        <v>33_2021</v>
      </c>
      <c r="B304" s="4">
        <v>33</v>
      </c>
      <c r="C304" s="4">
        <v>2021</v>
      </c>
      <c r="D304" s="3">
        <v>21929.461763580446</v>
      </c>
      <c r="E304" s="3">
        <v>22135.131416197164</v>
      </c>
      <c r="F304" s="3">
        <v>13873.402594401385</v>
      </c>
      <c r="G304" s="3">
        <v>14039.716595033949</v>
      </c>
      <c r="H304" s="3">
        <v>24901.961871744898</v>
      </c>
      <c r="I304" s="3">
        <v>15700.301484828835</v>
      </c>
    </row>
    <row r="305" spans="1:9" x14ac:dyDescent="0.6">
      <c r="A305" s="6" t="str">
        <f t="shared" si="4"/>
        <v>33_2022</v>
      </c>
      <c r="B305" s="4">
        <v>33</v>
      </c>
      <c r="C305" s="4">
        <v>2022</v>
      </c>
      <c r="D305" s="3">
        <v>21625.101445598291</v>
      </c>
      <c r="E305" s="3">
        <v>21870.047898283745</v>
      </c>
      <c r="F305" s="3">
        <v>13713.983569819829</v>
      </c>
      <c r="G305" s="3">
        <v>13905.558985569649</v>
      </c>
      <c r="H305" s="3">
        <v>26873.047211042842</v>
      </c>
      <c r="I305" s="3">
        <v>15273.213192563766</v>
      </c>
    </row>
    <row r="306" spans="1:9" x14ac:dyDescent="0.6">
      <c r="A306" s="6" t="str">
        <f t="shared" si="4"/>
        <v>33_2023</v>
      </c>
      <c r="B306" s="4">
        <v>33</v>
      </c>
      <c r="C306" s="4">
        <v>2023</v>
      </c>
      <c r="D306" s="3">
        <v>21187.338095690036</v>
      </c>
      <c r="E306" s="3">
        <v>21465.294934146954</v>
      </c>
      <c r="F306" s="3">
        <v>13554.400070809585</v>
      </c>
      <c r="G306" s="3">
        <v>13772.683329630216</v>
      </c>
      <c r="H306" s="3">
        <v>29150.094673210355</v>
      </c>
      <c r="I306" s="3">
        <v>14728.419976088593</v>
      </c>
    </row>
    <row r="307" spans="1:9" x14ac:dyDescent="0.6">
      <c r="A307" s="6" t="str">
        <f t="shared" si="4"/>
        <v>33_2024</v>
      </c>
      <c r="B307" s="4">
        <v>33</v>
      </c>
      <c r="C307" s="4">
        <v>2024</v>
      </c>
      <c r="D307" s="3">
        <v>20678.079113510808</v>
      </c>
      <c r="E307" s="3">
        <v>20981.430923645243</v>
      </c>
      <c r="F307" s="3">
        <v>13394.652097370825</v>
      </c>
      <c r="G307" s="3">
        <v>13641.077377408532</v>
      </c>
      <c r="H307" s="3">
        <v>31783.573714480543</v>
      </c>
      <c r="I307" s="3">
        <v>13917.644126713554</v>
      </c>
    </row>
    <row r="308" spans="1:9" x14ac:dyDescent="0.6">
      <c r="A308" s="6" t="str">
        <f t="shared" si="4"/>
        <v>34_2016</v>
      </c>
      <c r="B308" s="4">
        <v>34</v>
      </c>
      <c r="C308" s="4">
        <v>2016</v>
      </c>
      <c r="D308" s="3">
        <v>19043.043925883405</v>
      </c>
      <c r="E308" s="3">
        <v>18890.354898276881</v>
      </c>
      <c r="F308" s="3">
        <v>15150.432849846373</v>
      </c>
      <c r="G308" s="3">
        <v>15231.107288024976</v>
      </c>
      <c r="H308" s="3">
        <v>19134.004156109469</v>
      </c>
      <c r="I308" s="3">
        <v>17269.28250202064</v>
      </c>
    </row>
    <row r="309" spans="1:9" x14ac:dyDescent="0.6">
      <c r="A309" s="6" t="str">
        <f t="shared" si="4"/>
        <v>34_2017</v>
      </c>
      <c r="B309" s="4">
        <v>34</v>
      </c>
      <c r="C309" s="4">
        <v>2017</v>
      </c>
      <c r="D309" s="3">
        <v>19827.221548771926</v>
      </c>
      <c r="E309" s="3">
        <v>19831.002117372747</v>
      </c>
      <c r="F309" s="3">
        <v>14965.945239825523</v>
      </c>
      <c r="G309" s="3">
        <v>15069.450586269375</v>
      </c>
      <c r="H309" s="3">
        <v>20134.713878557308</v>
      </c>
      <c r="I309" s="3">
        <v>17404.754956157685</v>
      </c>
    </row>
    <row r="310" spans="1:9" x14ac:dyDescent="0.6">
      <c r="A310" s="6" t="str">
        <f t="shared" si="4"/>
        <v>34_2018</v>
      </c>
      <c r="B310" s="4">
        <v>34</v>
      </c>
      <c r="C310" s="4">
        <v>2018</v>
      </c>
      <c r="D310" s="3">
        <v>20611.399171660447</v>
      </c>
      <c r="E310" s="3">
        <v>20767.877278515778</v>
      </c>
      <c r="F310" s="3">
        <v>14781.267245366704</v>
      </c>
      <c r="G310" s="3">
        <v>14909.509642188455</v>
      </c>
      <c r="H310" s="3">
        <v>21300.199669903071</v>
      </c>
      <c r="I310" s="3">
        <v>16977.674122483644</v>
      </c>
    </row>
    <row r="311" spans="1:9" x14ac:dyDescent="0.6">
      <c r="A311" s="6" t="str">
        <f t="shared" si="4"/>
        <v>34_2019</v>
      </c>
      <c r="B311" s="4">
        <v>34</v>
      </c>
      <c r="C311" s="4">
        <v>2019</v>
      </c>
      <c r="D311" s="3">
        <v>21395.576794548968</v>
      </c>
      <c r="E311" s="3">
        <v>21657.646122367016</v>
      </c>
      <c r="F311" s="3">
        <v>14596.398866469972</v>
      </c>
      <c r="G311" s="3">
        <v>14751.266245436567</v>
      </c>
      <c r="H311" s="3">
        <v>22652.727471906339</v>
      </c>
      <c r="I311" s="3">
        <v>16989.025912362584</v>
      </c>
    </row>
    <row r="312" spans="1:9" x14ac:dyDescent="0.6">
      <c r="A312" s="6" t="str">
        <f t="shared" si="4"/>
        <v>34_2020</v>
      </c>
      <c r="B312" s="4">
        <v>34</v>
      </c>
      <c r="C312" s="4">
        <v>2020</v>
      </c>
      <c r="D312" s="3">
        <v>22179.754417437489</v>
      </c>
      <c r="E312" s="3">
        <v>22464.99597313819</v>
      </c>
      <c r="F312" s="3">
        <v>14411.340103135211</v>
      </c>
      <c r="G312" s="3">
        <v>14594.702378945385</v>
      </c>
      <c r="H312" s="3">
        <v>24218.985057275502</v>
      </c>
      <c r="I312" s="3">
        <v>16878.845489294057</v>
      </c>
    </row>
    <row r="313" spans="1:9" x14ac:dyDescent="0.6">
      <c r="A313" s="6" t="str">
        <f t="shared" si="4"/>
        <v>34_2021</v>
      </c>
      <c r="B313" s="4">
        <v>34</v>
      </c>
      <c r="C313" s="4">
        <v>2021</v>
      </c>
      <c r="D313" s="3">
        <v>22963.93204032601</v>
      </c>
      <c r="E313" s="3">
        <v>23163.23592769479</v>
      </c>
      <c r="F313" s="3">
        <v>14226.090955362539</v>
      </c>
      <c r="G313" s="3">
        <v>14439.80021687212</v>
      </c>
      <c r="H313" s="3">
        <v>26030.948434358896</v>
      </c>
      <c r="I313" s="3">
        <v>16245.782238967742</v>
      </c>
    </row>
    <row r="314" spans="1:9" x14ac:dyDescent="0.6">
      <c r="A314" s="6" t="str">
        <f t="shared" si="4"/>
        <v>34_2022</v>
      </c>
      <c r="B314" s="4">
        <v>34</v>
      </c>
      <c r="C314" s="4">
        <v>2022</v>
      </c>
      <c r="D314" s="3">
        <v>23748.109663214531</v>
      </c>
      <c r="E314" s="3">
        <v>23734.408573724908</v>
      </c>
      <c r="F314" s="3">
        <v>14040.651423151896</v>
      </c>
      <c r="G314" s="3">
        <v>14286.542122570345</v>
      </c>
      <c r="H314" s="3">
        <v>28126.951090119932</v>
      </c>
      <c r="I314" s="3">
        <v>16293.671807932971</v>
      </c>
    </row>
    <row r="315" spans="1:9" x14ac:dyDescent="0.6">
      <c r="A315" s="6" t="str">
        <f t="shared" si="4"/>
        <v>34_2023</v>
      </c>
      <c r="B315" s="4">
        <v>34</v>
      </c>
      <c r="C315" s="4">
        <v>2023</v>
      </c>
      <c r="D315" s="3">
        <v>24532.287286103052</v>
      </c>
      <c r="E315" s="3">
        <v>24168.973223575202</v>
      </c>
      <c r="F315" s="3">
        <v>13855.021506503341</v>
      </c>
      <c r="G315" s="3">
        <v>14134.910646581533</v>
      </c>
      <c r="H315" s="3">
        <v>30553.005457689869</v>
      </c>
      <c r="I315" s="3">
        <v>15850.442327664601</v>
      </c>
    </row>
    <row r="316" spans="1:9" x14ac:dyDescent="0.6">
      <c r="A316" s="6" t="str">
        <f t="shared" si="4"/>
        <v>34_2024</v>
      </c>
      <c r="B316" s="4">
        <v>34</v>
      </c>
      <c r="C316" s="4">
        <v>2024</v>
      </c>
      <c r="D316" s="3">
        <v>25316.464908991573</v>
      </c>
      <c r="E316" s="3">
        <v>24465.132923967325</v>
      </c>
      <c r="F316" s="3">
        <v>13669.201205416757</v>
      </c>
      <c r="G316" s="3">
        <v>13984.888524648728</v>
      </c>
      <c r="H316" s="3">
        <v>33364.439300671329</v>
      </c>
      <c r="I316" s="3">
        <v>15285.059434793888</v>
      </c>
    </row>
    <row r="317" spans="1:9" x14ac:dyDescent="0.6">
      <c r="A317" s="6" t="str">
        <f t="shared" si="4"/>
        <v>35_2016</v>
      </c>
      <c r="B317" s="4">
        <v>35</v>
      </c>
      <c r="C317" s="4">
        <v>2016</v>
      </c>
      <c r="D317" s="3">
        <v>20045.679595359266</v>
      </c>
      <c r="E317" s="3">
        <v>19817.520754257086</v>
      </c>
      <c r="F317" s="3">
        <v>15513.188861882431</v>
      </c>
      <c r="G317" s="3">
        <v>15622.98457021849</v>
      </c>
      <c r="H317" s="3">
        <v>19116.552012982324</v>
      </c>
      <c r="I317" s="3">
        <v>17871.960753407631</v>
      </c>
    </row>
    <row r="318" spans="1:9" x14ac:dyDescent="0.6">
      <c r="A318" s="6" t="str">
        <f t="shared" si="4"/>
        <v>35_2017</v>
      </c>
      <c r="B318" s="4">
        <v>35</v>
      </c>
      <c r="C318" s="4">
        <v>2017</v>
      </c>
      <c r="D318" s="3">
        <v>21173.118666028491</v>
      </c>
      <c r="E318" s="3">
        <v>20325.854913081468</v>
      </c>
      <c r="F318" s="3">
        <v>15294.77308057918</v>
      </c>
      <c r="G318" s="3">
        <v>15434.951082068766</v>
      </c>
      <c r="H318" s="3">
        <v>19938.811539607068</v>
      </c>
      <c r="I318" s="3">
        <v>17841.770883593821</v>
      </c>
    </row>
    <row r="319" spans="1:9" x14ac:dyDescent="0.6">
      <c r="A319" s="6" t="str">
        <f t="shared" si="4"/>
        <v>35_2018</v>
      </c>
      <c r="B319" s="4">
        <v>35</v>
      </c>
      <c r="C319" s="4">
        <v>2018</v>
      </c>
      <c r="D319" s="3">
        <v>22253.256324976406</v>
      </c>
      <c r="E319" s="3">
        <v>20631.95374989682</v>
      </c>
      <c r="F319" s="3">
        <v>15076.133094203542</v>
      </c>
      <c r="G319" s="3">
        <v>15249.180707763117</v>
      </c>
      <c r="H319" s="3">
        <v>20893.300858946332</v>
      </c>
      <c r="I319" s="3">
        <v>17981.734341106792</v>
      </c>
    </row>
    <row r="320" spans="1:9" x14ac:dyDescent="0.6">
      <c r="A320" s="6" t="str">
        <f t="shared" si="4"/>
        <v>35_2019</v>
      </c>
      <c r="B320" s="4">
        <v>35</v>
      </c>
      <c r="C320" s="4">
        <v>2019</v>
      </c>
      <c r="D320" s="3">
        <v>23356.751303269975</v>
      </c>
      <c r="E320" s="3">
        <v>20802.802780795922</v>
      </c>
      <c r="F320" s="3">
        <v>14857.268902755517</v>
      </c>
      <c r="G320" s="3">
        <v>15065.646209151879</v>
      </c>
      <c r="H320" s="3">
        <v>21995.454053671565</v>
      </c>
      <c r="I320" s="3">
        <v>17540.495489272911</v>
      </c>
    </row>
    <row r="321" spans="1:9" x14ac:dyDescent="0.6">
      <c r="A321" s="6" t="str">
        <f t="shared" si="4"/>
        <v>35_2020</v>
      </c>
      <c r="B321" s="4">
        <v>35</v>
      </c>
      <c r="C321" s="4">
        <v>2020</v>
      </c>
      <c r="D321" s="3">
        <v>24448.712495421401</v>
      </c>
      <c r="E321" s="3">
        <v>20885.921354342041</v>
      </c>
      <c r="F321" s="3">
        <v>14638.180506235221</v>
      </c>
      <c r="G321" s="3">
        <v>14884.320675915635</v>
      </c>
      <c r="H321" s="3">
        <v>23263.598240229767</v>
      </c>
      <c r="I321" s="3">
        <v>17552.223598655295</v>
      </c>
    </row>
    <row r="322" spans="1:9" x14ac:dyDescent="0.6">
      <c r="A322" s="6" t="str">
        <f t="shared" si="4"/>
        <v>35_2021</v>
      </c>
      <c r="B322" s="4">
        <v>35</v>
      </c>
      <c r="C322" s="4">
        <v>2021</v>
      </c>
      <c r="D322" s="3">
        <v>25546.369042455121</v>
      </c>
      <c r="E322" s="3">
        <v>20914.419200836976</v>
      </c>
      <c r="F322" s="3">
        <v>14418.867904642597</v>
      </c>
      <c r="G322" s="3">
        <v>14705.177521619327</v>
      </c>
      <c r="H322" s="3">
        <v>24719.457217083607</v>
      </c>
      <c r="I322" s="3">
        <v>17438.390620127306</v>
      </c>
    </row>
    <row r="323" spans="1:9" x14ac:dyDescent="0.6">
      <c r="A323" s="6" t="str">
        <f t="shared" ref="A323:A386" si="5">+B323&amp;"_"&amp;C323</f>
        <v>35_2022</v>
      </c>
      <c r="B323" s="4">
        <v>35</v>
      </c>
      <c r="C323" s="4">
        <v>2022</v>
      </c>
      <c r="D323" s="3">
        <v>26641.213237427204</v>
      </c>
      <c r="E323" s="3">
        <v>20910.890464593609</v>
      </c>
      <c r="F323" s="3">
        <v>14199.331097977527</v>
      </c>
      <c r="G323" s="3">
        <v>14528.190479814146</v>
      </c>
      <c r="H323" s="3">
        <v>26388.764397927356</v>
      </c>
      <c r="I323" s="3">
        <v>16784.340895373327</v>
      </c>
    </row>
    <row r="324" spans="1:9" x14ac:dyDescent="0.6">
      <c r="A324" s="6" t="str">
        <f t="shared" si="5"/>
        <v>35_2023</v>
      </c>
      <c r="B324" s="4">
        <v>35</v>
      </c>
      <c r="C324" s="4">
        <v>2023</v>
      </c>
      <c r="D324" s="3">
        <v>27737.446164845645</v>
      </c>
      <c r="E324" s="3">
        <v>20890.370011242245</v>
      </c>
      <c r="F324" s="3">
        <v>13979.570086240186</v>
      </c>
      <c r="G324" s="3">
        <v>14353.333600186308</v>
      </c>
      <c r="H324" s="3">
        <v>28302.009013705087</v>
      </c>
      <c r="I324" s="3">
        <v>16833.818035902583</v>
      </c>
    </row>
    <row r="325" spans="1:9" x14ac:dyDescent="0.6">
      <c r="A325" s="6" t="str">
        <f t="shared" si="5"/>
        <v>35_2024</v>
      </c>
      <c r="B325" s="4">
        <v>35</v>
      </c>
      <c r="C325" s="4">
        <v>2024</v>
      </c>
      <c r="D325" s="3">
        <v>28832.993339639484</v>
      </c>
      <c r="E325" s="3">
        <v>20862.546836021753</v>
      </c>
      <c r="F325" s="3">
        <v>13759.584869430517</v>
      </c>
      <c r="G325" s="3">
        <v>14180.581244751964</v>
      </c>
      <c r="H325" s="3">
        <v>30495.345500211813</v>
      </c>
      <c r="I325" s="3">
        <v>16375.895198930197</v>
      </c>
    </row>
    <row r="326" spans="1:9" x14ac:dyDescent="0.6">
      <c r="A326" s="6" t="str">
        <f t="shared" si="5"/>
        <v>36_2016</v>
      </c>
      <c r="B326" s="4">
        <v>36</v>
      </c>
      <c r="C326" s="4">
        <v>2016</v>
      </c>
      <c r="D326" s="3">
        <v>20546.826642911772</v>
      </c>
      <c r="E326" s="3">
        <v>20432.028858078469</v>
      </c>
      <c r="F326" s="3">
        <v>15649.346351029817</v>
      </c>
      <c r="G326" s="3">
        <v>15834.204496208593</v>
      </c>
      <c r="H326" s="3">
        <v>19782.681181637672</v>
      </c>
      <c r="I326" s="3">
        <v>19087.769196048372</v>
      </c>
    </row>
    <row r="327" spans="1:9" x14ac:dyDescent="0.6">
      <c r="A327" s="6" t="str">
        <f t="shared" si="5"/>
        <v>36_2017</v>
      </c>
      <c r="B327" s="4">
        <v>36</v>
      </c>
      <c r="C327" s="4">
        <v>2017</v>
      </c>
      <c r="D327" s="3">
        <v>21605.207556999692</v>
      </c>
      <c r="E327" s="3">
        <v>21231.265089168977</v>
      </c>
      <c r="F327" s="3">
        <v>15357.656283186516</v>
      </c>
      <c r="G327" s="3">
        <v>15592.644768688133</v>
      </c>
      <c r="H327" s="3">
        <v>20673.593495094046</v>
      </c>
      <c r="I327" s="3">
        <v>18638.78811763761</v>
      </c>
    </row>
    <row r="328" spans="1:9" x14ac:dyDescent="0.6">
      <c r="A328" s="6" t="str">
        <f t="shared" si="5"/>
        <v>36_2018</v>
      </c>
      <c r="B328" s="4">
        <v>36</v>
      </c>
      <c r="C328" s="4">
        <v>2018</v>
      </c>
      <c r="D328" s="3">
        <v>22663.588471087613</v>
      </c>
      <c r="E328" s="3">
        <v>21872.977676556246</v>
      </c>
      <c r="F328" s="3">
        <v>15065.669286596938</v>
      </c>
      <c r="G328" s="3">
        <v>15354.770171164229</v>
      </c>
      <c r="H328" s="3">
        <v>21714.509876109692</v>
      </c>
      <c r="I328" s="3">
        <v>18607.302899282276</v>
      </c>
    </row>
    <row r="329" spans="1:9" x14ac:dyDescent="0.6">
      <c r="A329" s="6" t="str">
        <f t="shared" si="5"/>
        <v>36_2019</v>
      </c>
      <c r="B329" s="4">
        <v>36</v>
      </c>
      <c r="C329" s="4">
        <v>2019</v>
      </c>
      <c r="D329" s="3">
        <v>23721.969385175533</v>
      </c>
      <c r="E329" s="3">
        <v>22357.101105899175</v>
      </c>
      <c r="F329" s="3">
        <v>14773.385361261317</v>
      </c>
      <c r="G329" s="3">
        <v>15120.524484898535</v>
      </c>
      <c r="H329" s="3">
        <v>22923.83786798616</v>
      </c>
      <c r="I329" s="3">
        <v>18753.271730838653</v>
      </c>
    </row>
    <row r="330" spans="1:9" x14ac:dyDescent="0.6">
      <c r="A330" s="6" t="str">
        <f t="shared" si="5"/>
        <v>36_2020</v>
      </c>
      <c r="B330" s="4">
        <v>36</v>
      </c>
      <c r="C330" s="4">
        <v>2020</v>
      </c>
      <c r="D330" s="3">
        <v>24780.350299263453</v>
      </c>
      <c r="E330" s="3">
        <v>22693.415450493332</v>
      </c>
      <c r="F330" s="3">
        <v>14480.804507179535</v>
      </c>
      <c r="G330" s="3">
        <v>14889.852348801445</v>
      </c>
      <c r="H330" s="3">
        <v>24323.600587649595</v>
      </c>
      <c r="I330" s="3">
        <v>18293.10076347386</v>
      </c>
    </row>
    <row r="331" spans="1:9" x14ac:dyDescent="0.6">
      <c r="A331" s="6" t="str">
        <f t="shared" si="5"/>
        <v>36_2021</v>
      </c>
      <c r="B331" s="4">
        <v>36</v>
      </c>
      <c r="C331" s="4">
        <v>2021</v>
      </c>
      <c r="D331" s="3">
        <v>25838.731213351373</v>
      </c>
      <c r="E331" s="3">
        <v>22898.481031467396</v>
      </c>
      <c r="F331" s="3">
        <v>14187.92672435171</v>
      </c>
      <c r="G331" s="3">
        <v>14662.699246348033</v>
      </c>
      <c r="H331" s="3">
        <v>25940.099447036067</v>
      </c>
      <c r="I331" s="3">
        <v>18305.332087658971</v>
      </c>
    </row>
    <row r="332" spans="1:9" x14ac:dyDescent="0.6">
      <c r="A332" s="6" t="str">
        <f t="shared" si="5"/>
        <v>36_2022</v>
      </c>
      <c r="B332" s="4">
        <v>36</v>
      </c>
      <c r="C332" s="4">
        <v>2022</v>
      </c>
      <c r="D332" s="3">
        <v>26897.112127439294</v>
      </c>
      <c r="E332" s="3">
        <v>22992.914622495926</v>
      </c>
      <c r="F332" s="3">
        <v>13894.752012777841</v>
      </c>
      <c r="G332" s="3">
        <v>14439.011492693569</v>
      </c>
      <c r="H332" s="3">
        <v>27804.727829796484</v>
      </c>
      <c r="I332" s="3">
        <v>18186.61490844973</v>
      </c>
    </row>
    <row r="333" spans="1:9" x14ac:dyDescent="0.6">
      <c r="A333" s="6" t="str">
        <f t="shared" si="5"/>
        <v>36_2023</v>
      </c>
      <c r="B333" s="4">
        <v>36</v>
      </c>
      <c r="C333" s="4">
        <v>2023</v>
      </c>
      <c r="D333" s="3">
        <v>27955.493041527214</v>
      </c>
      <c r="E333" s="3">
        <v>22999.091913589062</v>
      </c>
      <c r="F333" s="3">
        <v>13601.280372457812</v>
      </c>
      <c r="G333" s="3">
        <v>14218.736221986144</v>
      </c>
      <c r="H333" s="3">
        <v>29954.970626603437</v>
      </c>
      <c r="I333" s="3">
        <v>17504.502049861232</v>
      </c>
    </row>
    <row r="334" spans="1:9" x14ac:dyDescent="0.6">
      <c r="A334" s="6" t="str">
        <f t="shared" si="5"/>
        <v>36_2024</v>
      </c>
      <c r="B334" s="4">
        <v>36</v>
      </c>
      <c r="C334" s="4">
        <v>2024</v>
      </c>
      <c r="D334" s="3">
        <v>29013.873955615134</v>
      </c>
      <c r="E334" s="3">
        <v>22939.313235175385</v>
      </c>
      <c r="F334" s="3">
        <v>13307.511803391739</v>
      </c>
      <c r="G334" s="3">
        <v>14001.821374872057</v>
      </c>
      <c r="H334" s="3">
        <v>32435.63361185235</v>
      </c>
      <c r="I334" s="3">
        <v>17556.102092616209</v>
      </c>
    </row>
    <row r="335" spans="1:9" x14ac:dyDescent="0.6">
      <c r="A335" s="6" t="str">
        <f t="shared" si="5"/>
        <v>37_2016</v>
      </c>
      <c r="B335" s="4">
        <v>37</v>
      </c>
      <c r="C335" s="4">
        <v>2016</v>
      </c>
      <c r="D335" s="3">
        <v>21634.304663097759</v>
      </c>
      <c r="E335" s="3">
        <v>21455.968304518494</v>
      </c>
      <c r="F335" s="3">
        <v>16364.490317392978</v>
      </c>
      <c r="G335" s="3">
        <v>16606.813366633571</v>
      </c>
      <c r="H335" s="3">
        <v>19694.584125602483</v>
      </c>
      <c r="I335" s="3">
        <v>20198.837681643068</v>
      </c>
    </row>
    <row r="336" spans="1:9" x14ac:dyDescent="0.6">
      <c r="A336" s="6" t="str">
        <f t="shared" si="5"/>
        <v>37_2017</v>
      </c>
      <c r="B336" s="4">
        <v>37</v>
      </c>
      <c r="C336" s="4">
        <v>2017</v>
      </c>
      <c r="D336" s="3">
        <v>23068.312759451652</v>
      </c>
      <c r="E336" s="3">
        <v>22499.221394586239</v>
      </c>
      <c r="F336" s="3">
        <v>16020.06524394406</v>
      </c>
      <c r="G336" s="3">
        <v>16327.175462337878</v>
      </c>
      <c r="H336" s="3">
        <v>20257.054437946936</v>
      </c>
      <c r="I336" s="3">
        <v>20200.563695503079</v>
      </c>
    </row>
    <row r="337" spans="1:9" x14ac:dyDescent="0.6">
      <c r="A337" s="6" t="str">
        <f t="shared" si="5"/>
        <v>37_2018</v>
      </c>
      <c r="B337" s="4">
        <v>37</v>
      </c>
      <c r="C337" s="4">
        <v>2018</v>
      </c>
      <c r="D337" s="3">
        <v>24502.320855805545</v>
      </c>
      <c r="E337" s="3">
        <v>23318.691345844814</v>
      </c>
      <c r="F337" s="3">
        <v>15675.290599468746</v>
      </c>
      <c r="G337" s="3">
        <v>16052.246309552447</v>
      </c>
      <c r="H337" s="3">
        <v>20915.868245736601</v>
      </c>
      <c r="I337" s="3">
        <v>19725.407548162915</v>
      </c>
    </row>
    <row r="338" spans="1:9" x14ac:dyDescent="0.6">
      <c r="A338" s="6" t="str">
        <f t="shared" si="5"/>
        <v>37_2019</v>
      </c>
      <c r="B338" s="4">
        <v>37</v>
      </c>
      <c r="C338" s="4">
        <v>2019</v>
      </c>
      <c r="D338" s="3">
        <v>25936.328952159438</v>
      </c>
      <c r="E338" s="3">
        <v>23920.520129237018</v>
      </c>
      <c r="F338" s="3">
        <v>15330.166383966804</v>
      </c>
      <c r="G338" s="3">
        <v>15781.946618808621</v>
      </c>
      <c r="H338" s="3">
        <v>21679.318274601748</v>
      </c>
      <c r="I338" s="3">
        <v>19692.086778599893</v>
      </c>
    </row>
    <row r="339" spans="1:9" x14ac:dyDescent="0.6">
      <c r="A339" s="6" t="str">
        <f t="shared" si="5"/>
        <v>37_2020</v>
      </c>
      <c r="B339" s="4">
        <v>37</v>
      </c>
      <c r="C339" s="4">
        <v>2020</v>
      </c>
      <c r="D339" s="3">
        <v>27370.337048513331</v>
      </c>
      <c r="E339" s="3">
        <v>24323.372858636816</v>
      </c>
      <c r="F339" s="3">
        <v>14984.692597438581</v>
      </c>
      <c r="G339" s="3">
        <v>15516.198435773375</v>
      </c>
      <c r="H339" s="3">
        <v>22557.214368598001</v>
      </c>
      <c r="I339" s="3">
        <v>19846.56542139611</v>
      </c>
    </row>
    <row r="340" spans="1:9" x14ac:dyDescent="0.6">
      <c r="A340" s="6" t="str">
        <f t="shared" si="5"/>
        <v>37_2021</v>
      </c>
      <c r="B340" s="4">
        <v>37</v>
      </c>
      <c r="C340" s="4">
        <v>2021</v>
      </c>
      <c r="D340" s="3">
        <v>28804.345144867224</v>
      </c>
      <c r="E340" s="3">
        <v>24553.946346522065</v>
      </c>
      <c r="F340" s="3">
        <v>14638.869239883963</v>
      </c>
      <c r="G340" s="3">
        <v>15254.925118766421</v>
      </c>
      <c r="H340" s="3">
        <v>23561.093022962647</v>
      </c>
      <c r="I340" s="3">
        <v>19359.567027733719</v>
      </c>
    </row>
    <row r="341" spans="1:9" x14ac:dyDescent="0.6">
      <c r="A341" s="6" t="str">
        <f t="shared" si="5"/>
        <v>37_2022</v>
      </c>
      <c r="B341" s="4">
        <v>37</v>
      </c>
      <c r="C341" s="4">
        <v>2022</v>
      </c>
      <c r="D341" s="3">
        <v>30238.353241221117</v>
      </c>
      <c r="E341" s="3">
        <v>24643.132356640017</v>
      </c>
      <c r="F341" s="3">
        <v>14292.696311302716</v>
      </c>
      <c r="G341" s="3">
        <v>14998.051316657551</v>
      </c>
      <c r="H341" s="3">
        <v>24704.468951664232</v>
      </c>
      <c r="I341" s="3">
        <v>19372.511423736411</v>
      </c>
    </row>
    <row r="342" spans="1:9" x14ac:dyDescent="0.6">
      <c r="A342" s="6" t="str">
        <f t="shared" si="5"/>
        <v>37_2023</v>
      </c>
      <c r="B342" s="4">
        <v>37</v>
      </c>
      <c r="C342" s="4">
        <v>2023</v>
      </c>
      <c r="D342" s="3">
        <v>31672.36133757501</v>
      </c>
      <c r="E342" s="3">
        <v>24622.913226809782</v>
      </c>
      <c r="F342" s="3">
        <v>13946.173811695189</v>
      </c>
      <c r="G342" s="3">
        <v>14745.502947135059</v>
      </c>
      <c r="H342" s="3">
        <v>26003.136341741065</v>
      </c>
      <c r="I342" s="3">
        <v>19246.87317257488</v>
      </c>
    </row>
    <row r="343" spans="1:9" x14ac:dyDescent="0.6">
      <c r="A343" s="6" t="str">
        <f t="shared" si="5"/>
        <v>37_2024</v>
      </c>
      <c r="B343" s="4">
        <v>37</v>
      </c>
      <c r="C343" s="4">
        <v>2024</v>
      </c>
      <c r="D343" s="3">
        <v>33106.369433928907</v>
      </c>
      <c r="E343" s="3">
        <v>24523.999641049311</v>
      </c>
      <c r="F343" s="3">
        <v>13599.30174106115</v>
      </c>
      <c r="G343" s="3">
        <v>14497.20717534012</v>
      </c>
      <c r="H343" s="3">
        <v>27475.529144850312</v>
      </c>
      <c r="I343" s="3">
        <v>18524.993936404553</v>
      </c>
    </row>
    <row r="344" spans="1:9" x14ac:dyDescent="0.6">
      <c r="A344" s="6" t="str">
        <f t="shared" si="5"/>
        <v>38_2016</v>
      </c>
      <c r="B344" s="4">
        <v>38</v>
      </c>
      <c r="C344" s="4">
        <v>2016</v>
      </c>
      <c r="D344" s="3">
        <v>23004.76886252141</v>
      </c>
      <c r="E344" s="3">
        <v>23100.232009339044</v>
      </c>
      <c r="F344" s="3">
        <v>16682.72414352058</v>
      </c>
      <c r="G344" s="3">
        <v>17054.915390426017</v>
      </c>
      <c r="H344" s="3">
        <v>19876.24022768917</v>
      </c>
      <c r="I344" s="3">
        <v>20897.630363909841</v>
      </c>
    </row>
    <row r="345" spans="1:9" x14ac:dyDescent="0.6">
      <c r="A345" s="6" t="str">
        <f t="shared" si="5"/>
        <v>38_2017</v>
      </c>
      <c r="B345" s="4">
        <v>38</v>
      </c>
      <c r="C345" s="4">
        <v>2017</v>
      </c>
      <c r="D345" s="3">
        <v>25161.631844389423</v>
      </c>
      <c r="E345" s="3">
        <v>25337.369940464276</v>
      </c>
      <c r="F345" s="3">
        <v>16239.430513966596</v>
      </c>
      <c r="G345" s="3">
        <v>16709.691575438628</v>
      </c>
      <c r="H345" s="3">
        <v>20270.960265767659</v>
      </c>
      <c r="I345" s="3">
        <v>21345.808559596946</v>
      </c>
    </row>
    <row r="346" spans="1:9" x14ac:dyDescent="0.6">
      <c r="A346" s="6" t="str">
        <f t="shared" si="5"/>
        <v>38_2018</v>
      </c>
      <c r="B346" s="4">
        <v>38</v>
      </c>
      <c r="C346" s="4">
        <v>2018</v>
      </c>
      <c r="D346" s="3">
        <v>27318.494826257436</v>
      </c>
      <c r="E346" s="3">
        <v>27460.680334715114</v>
      </c>
      <c r="F346" s="3">
        <v>15795.689121606178</v>
      </c>
      <c r="G346" s="3">
        <v>16371.455744836272</v>
      </c>
      <c r="H346" s="3">
        <v>20743.98674163394</v>
      </c>
      <c r="I346" s="3">
        <v>21347.632583434715</v>
      </c>
    </row>
    <row r="347" spans="1:9" x14ac:dyDescent="0.6">
      <c r="A347" s="6" t="str">
        <f t="shared" si="5"/>
        <v>38_2019</v>
      </c>
      <c r="B347" s="4">
        <v>38</v>
      </c>
      <c r="C347" s="4">
        <v>2019</v>
      </c>
      <c r="D347" s="3">
        <v>29475.357808125449</v>
      </c>
      <c r="E347" s="3">
        <v>29386.751355292403</v>
      </c>
      <c r="F347" s="3">
        <v>15351.499966439325</v>
      </c>
      <c r="G347" s="3">
        <v>16040.066448569089</v>
      </c>
      <c r="H347" s="3">
        <v>21300.409289726627</v>
      </c>
      <c r="I347" s="3">
        <v>20845.495167564673</v>
      </c>
    </row>
    <row r="348" spans="1:9" x14ac:dyDescent="0.6">
      <c r="A348" s="6" t="str">
        <f t="shared" si="5"/>
        <v>38_2020</v>
      </c>
      <c r="B348" s="4">
        <v>38</v>
      </c>
      <c r="C348" s="4">
        <v>2020</v>
      </c>
      <c r="D348" s="3">
        <v>31632.220789993462</v>
      </c>
      <c r="E348" s="3">
        <v>31049.598762062829</v>
      </c>
      <c r="F348" s="3">
        <v>14906.863048465922</v>
      </c>
      <c r="G348" s="3">
        <v>15715.385099804687</v>
      </c>
      <c r="H348" s="3">
        <v>21946.308985845932</v>
      </c>
      <c r="I348" s="3">
        <v>20810.282311292412</v>
      </c>
    </row>
    <row r="349" spans="1:9" x14ac:dyDescent="0.6">
      <c r="A349" s="6" t="str">
        <f t="shared" si="5"/>
        <v>38_2021</v>
      </c>
      <c r="B349" s="4">
        <v>38</v>
      </c>
      <c r="C349" s="4">
        <v>2021</v>
      </c>
      <c r="D349" s="3">
        <v>33789.083771861478</v>
      </c>
      <c r="E349" s="3">
        <v>32401.855403497706</v>
      </c>
      <c r="F349" s="3">
        <v>14461.778367686085</v>
      </c>
      <c r="G349" s="3">
        <v>15397.275916970846</v>
      </c>
      <c r="H349" s="3">
        <v>22688.869062907983</v>
      </c>
      <c r="I349" s="3">
        <v>20973.532869945637</v>
      </c>
    </row>
    <row r="350" spans="1:9" x14ac:dyDescent="0.6">
      <c r="A350" s="6" t="str">
        <f t="shared" si="5"/>
        <v>38_2022</v>
      </c>
      <c r="B350" s="4">
        <v>38</v>
      </c>
      <c r="C350" s="4">
        <v>2022</v>
      </c>
      <c r="D350" s="3">
        <v>35945.946753729499</v>
      </c>
      <c r="E350" s="3">
        <v>33414.999958812485</v>
      </c>
      <c r="F350" s="3">
        <v>14016.245924099698</v>
      </c>
      <c r="G350" s="3">
        <v>15085.605866971413</v>
      </c>
      <c r="H350" s="3">
        <v>23536.507873812767</v>
      </c>
      <c r="I350" s="3">
        <v>20458.880757591862</v>
      </c>
    </row>
    <row r="351" spans="1:9" x14ac:dyDescent="0.6">
      <c r="A351" s="6" t="str">
        <f t="shared" si="5"/>
        <v>38_2023</v>
      </c>
      <c r="B351" s="4">
        <v>38</v>
      </c>
      <c r="C351" s="4">
        <v>2023</v>
      </c>
      <c r="D351" s="3">
        <v>38102.809735597519</v>
      </c>
      <c r="E351" s="3">
        <v>34078.712975471302</v>
      </c>
      <c r="F351" s="3">
        <v>13570.265717706876</v>
      </c>
      <c r="G351" s="3">
        <v>14780.244609552699</v>
      </c>
      <c r="H351" s="3">
        <v>24499.03754197371</v>
      </c>
      <c r="I351" s="3">
        <v>20472.560188227842</v>
      </c>
    </row>
    <row r="352" spans="1:9" x14ac:dyDescent="0.6">
      <c r="A352" s="6" t="str">
        <f t="shared" si="5"/>
        <v>38_2024</v>
      </c>
      <c r="B352" s="4">
        <v>38</v>
      </c>
      <c r="C352" s="4">
        <v>2024</v>
      </c>
      <c r="D352" s="3">
        <v>40259.672717465539</v>
      </c>
      <c r="E352" s="3">
        <v>34399.478562363518</v>
      </c>
      <c r="F352" s="3">
        <v>13123.837748507503</v>
      </c>
      <c r="G352" s="3">
        <v>14481.064442794384</v>
      </c>
      <c r="H352" s="3">
        <v>25587.852476762233</v>
      </c>
      <c r="I352" s="3">
        <v>20339.787694120711</v>
      </c>
    </row>
    <row r="353" spans="1:9" x14ac:dyDescent="0.6">
      <c r="A353" s="6" t="str">
        <f t="shared" si="5"/>
        <v>39_2016</v>
      </c>
      <c r="B353" s="4">
        <v>39</v>
      </c>
      <c r="C353" s="4">
        <v>2016</v>
      </c>
      <c r="D353" s="3">
        <v>21802.252740620326</v>
      </c>
      <c r="E353" s="3">
        <v>20163.349967023583</v>
      </c>
      <c r="F353" s="3">
        <v>18013.1044189448</v>
      </c>
      <c r="G353" s="3">
        <v>18340.368467414803</v>
      </c>
      <c r="H353" s="3">
        <v>20573.332242535267</v>
      </c>
      <c r="I353" s="3">
        <v>21465.818082639787</v>
      </c>
    </row>
    <row r="354" spans="1:9" x14ac:dyDescent="0.6">
      <c r="A354" s="6" t="str">
        <f t="shared" si="5"/>
        <v>39_2017</v>
      </c>
      <c r="B354" s="4">
        <v>39</v>
      </c>
      <c r="C354" s="4">
        <v>2017</v>
      </c>
      <c r="D354" s="3">
        <v>22169.968534684565</v>
      </c>
      <c r="E354" s="3">
        <v>18433.926105462204</v>
      </c>
      <c r="F354" s="3">
        <v>17588.852275660145</v>
      </c>
      <c r="G354" s="3">
        <v>18002.635739842419</v>
      </c>
      <c r="H354" s="3">
        <v>20812.76917408306</v>
      </c>
      <c r="I354" s="3">
        <v>21724.26953942157</v>
      </c>
    </row>
    <row r="355" spans="1:9" x14ac:dyDescent="0.6">
      <c r="A355" s="6" t="str">
        <f t="shared" si="5"/>
        <v>39_2018</v>
      </c>
      <c r="B355" s="4">
        <v>39</v>
      </c>
      <c r="C355" s="4">
        <v>2018</v>
      </c>
      <c r="D355" s="3">
        <v>22408.992468834702</v>
      </c>
      <c r="E355" s="3">
        <v>17273.066290634219</v>
      </c>
      <c r="F355" s="3">
        <v>17164.170596217853</v>
      </c>
      <c r="G355" s="3">
        <v>17671.122265469541</v>
      </c>
      <c r="H355" s="3">
        <v>21109.035790170488</v>
      </c>
      <c r="I355" s="3">
        <v>22190.176140086332</v>
      </c>
    </row>
    <row r="356" spans="1:9" x14ac:dyDescent="0.6">
      <c r="A356" s="6" t="str">
        <f t="shared" si="5"/>
        <v>39_2019</v>
      </c>
      <c r="B356" s="4">
        <v>39</v>
      </c>
      <c r="C356" s="4">
        <v>2019</v>
      </c>
      <c r="D356" s="3">
        <v>22564.363660442068</v>
      </c>
      <c r="E356" s="3">
        <v>16835.268392105587</v>
      </c>
      <c r="F356" s="3">
        <v>16739.059380617924</v>
      </c>
      <c r="G356" s="3">
        <v>17345.713518497763</v>
      </c>
      <c r="H356" s="3">
        <v>21464.472766872022</v>
      </c>
      <c r="I356" s="3">
        <v>22192.072316102847</v>
      </c>
    </row>
    <row r="357" spans="1:9" x14ac:dyDescent="0.6">
      <c r="A357" s="6" t="str">
        <f t="shared" si="5"/>
        <v>39_2020</v>
      </c>
      <c r="B357" s="4">
        <v>39</v>
      </c>
      <c r="C357" s="4">
        <v>2020</v>
      </c>
      <c r="D357" s="3">
        <v>22665.358597486029</v>
      </c>
      <c r="E357" s="3">
        <v>16397.470493576955</v>
      </c>
      <c r="F357" s="3">
        <v>16313.518628860358</v>
      </c>
      <c r="G357" s="3">
        <v>17026.297082088546</v>
      </c>
      <c r="H357" s="3">
        <v>21881.916426119351</v>
      </c>
      <c r="I357" s="3">
        <v>21670.072052042851</v>
      </c>
    </row>
    <row r="358" spans="1:9" x14ac:dyDescent="0.6">
      <c r="A358" s="6" t="str">
        <f t="shared" si="5"/>
        <v>39_2021</v>
      </c>
      <c r="B358" s="4">
        <v>39</v>
      </c>
      <c r="C358" s="4">
        <v>2021</v>
      </c>
      <c r="D358" s="3">
        <v>22731.0076872754</v>
      </c>
      <c r="E358" s="3">
        <v>15959.672595048323</v>
      </c>
      <c r="F358" s="3">
        <v>15887.548340945388</v>
      </c>
      <c r="G358" s="3">
        <v>16712.762609528178</v>
      </c>
      <c r="H358" s="3">
        <v>22364.736473109206</v>
      </c>
      <c r="I358" s="3">
        <v>21633.466294950267</v>
      </c>
    </row>
    <row r="359" spans="1:9" x14ac:dyDescent="0.6">
      <c r="A359" s="6" t="str">
        <f t="shared" si="5"/>
        <v>39_2022</v>
      </c>
      <c r="B359" s="4">
        <v>39</v>
      </c>
      <c r="C359" s="4">
        <v>2022</v>
      </c>
      <c r="D359" s="3">
        <v>22773.681143156628</v>
      </c>
      <c r="E359" s="3">
        <v>15521.874696519691</v>
      </c>
      <c r="F359" s="3">
        <v>15461.148516872665</v>
      </c>
      <c r="G359" s="3">
        <v>16405.001786106652</v>
      </c>
      <c r="H359" s="3">
        <v>22916.881333297832</v>
      </c>
      <c r="I359" s="3">
        <v>21803.174490419584</v>
      </c>
    </row>
    <row r="360" spans="1:9" x14ac:dyDescent="0.6">
      <c r="A360" s="6" t="str">
        <f t="shared" si="5"/>
        <v>39_2023</v>
      </c>
      <c r="B360" s="4">
        <v>39</v>
      </c>
      <c r="C360" s="4">
        <v>2023</v>
      </c>
      <c r="D360" s="3">
        <v>22801.419895402694</v>
      </c>
      <c r="E360" s="3">
        <v>15084.07679799106</v>
      </c>
      <c r="F360" s="3">
        <v>15034.319156642421</v>
      </c>
      <c r="G360" s="3">
        <v>16102.908291698537</v>
      </c>
      <c r="H360" s="3">
        <v>23542.931943573138</v>
      </c>
      <c r="I360" s="3">
        <v>21268.164491050738</v>
      </c>
    </row>
    <row r="361" spans="1:9" x14ac:dyDescent="0.6">
      <c r="A361" s="6" t="str">
        <f t="shared" si="5"/>
        <v>39_2024</v>
      </c>
      <c r="B361" s="4">
        <v>39</v>
      </c>
      <c r="C361" s="4">
        <v>2024</v>
      </c>
      <c r="D361" s="3">
        <v>22819.450738236475</v>
      </c>
      <c r="E361" s="3">
        <v>14646.278899462428</v>
      </c>
      <c r="F361" s="3">
        <v>14607.060260254657</v>
      </c>
      <c r="G361" s="3">
        <v>15806.377764034065</v>
      </c>
      <c r="H361" s="3">
        <v>24248.165023486814</v>
      </c>
      <c r="I361" s="3">
        <v>21282.385033433129</v>
      </c>
    </row>
    <row r="362" spans="1:9" x14ac:dyDescent="0.6">
      <c r="A362" s="6" t="str">
        <f t="shared" si="5"/>
        <v>40_2016</v>
      </c>
      <c r="B362" s="4">
        <v>40</v>
      </c>
      <c r="C362" s="4">
        <v>2016</v>
      </c>
      <c r="D362" s="3">
        <v>22422.518177345068</v>
      </c>
      <c r="E362" s="3">
        <v>21073.950476482525</v>
      </c>
      <c r="F362" s="3">
        <v>19253.42962356261</v>
      </c>
      <c r="G362" s="3">
        <v>19627.04308334411</v>
      </c>
      <c r="H362" s="3">
        <v>21251.025520402978</v>
      </c>
      <c r="I362" s="3">
        <v>21993.969677974172</v>
      </c>
    </row>
    <row r="363" spans="1:9" x14ac:dyDescent="0.6">
      <c r="A363" s="6" t="str">
        <f t="shared" si="5"/>
        <v>40_2017</v>
      </c>
      <c r="B363" s="4">
        <v>40</v>
      </c>
      <c r="C363" s="4">
        <v>2017</v>
      </c>
      <c r="D363" s="3">
        <v>22639.047672547935</v>
      </c>
      <c r="E363" s="3">
        <v>19618.24808361919</v>
      </c>
      <c r="F363" s="3">
        <v>18783.436609917087</v>
      </c>
      <c r="G363" s="3">
        <v>19255.379596246006</v>
      </c>
      <c r="H363" s="3">
        <v>21286.41588666815</v>
      </c>
      <c r="I363" s="3">
        <v>22800.008384949473</v>
      </c>
    </row>
    <row r="364" spans="1:9" x14ac:dyDescent="0.6">
      <c r="A364" s="6" t="str">
        <f t="shared" si="5"/>
        <v>40_2018</v>
      </c>
      <c r="B364" s="4">
        <v>40</v>
      </c>
      <c r="C364" s="4">
        <v>2018</v>
      </c>
      <c r="D364" s="3">
        <v>22756.8566420893</v>
      </c>
      <c r="E364" s="3">
        <v>17713.890157723788</v>
      </c>
      <c r="F364" s="3">
        <v>18312.968094708864</v>
      </c>
      <c r="G364" s="3">
        <v>18890.754038756317</v>
      </c>
      <c r="H364" s="3">
        <v>21359.533037062301</v>
      </c>
      <c r="I364" s="3">
        <v>23074.523679872818</v>
      </c>
    </row>
    <row r="365" spans="1:9" x14ac:dyDescent="0.6">
      <c r="A365" s="6" t="str">
        <f t="shared" si="5"/>
        <v>40_2019</v>
      </c>
      <c r="B365" s="4">
        <v>40</v>
      </c>
      <c r="C365" s="4">
        <v>2019</v>
      </c>
      <c r="D365" s="3">
        <v>22820.953929580759</v>
      </c>
      <c r="E365" s="3">
        <v>16266.08798733306</v>
      </c>
      <c r="F365" s="3">
        <v>17842.024077938055</v>
      </c>
      <c r="G365" s="3">
        <v>18533.033138560459</v>
      </c>
      <c r="H365" s="3">
        <v>21470.765345633976</v>
      </c>
      <c r="I365" s="3">
        <v>23569.388322853782</v>
      </c>
    </row>
    <row r="366" spans="1:9" x14ac:dyDescent="0.6">
      <c r="A366" s="6" t="str">
        <f t="shared" si="5"/>
        <v>40_2020</v>
      </c>
      <c r="B366" s="4">
        <v>40</v>
      </c>
      <c r="C366" s="4">
        <v>2020</v>
      </c>
      <c r="D366" s="3">
        <v>22855.827863880982</v>
      </c>
      <c r="E366" s="3">
        <v>15534.022469747608</v>
      </c>
      <c r="F366" s="3">
        <v>17370.604559604544</v>
      </c>
      <c r="G366" s="3">
        <v>18182.086147027898</v>
      </c>
      <c r="H366" s="3">
        <v>21620.705337658834</v>
      </c>
      <c r="I366" s="3">
        <v>23571.402354134116</v>
      </c>
    </row>
    <row r="367" spans="1:9" x14ac:dyDescent="0.6">
      <c r="A367" s="6" t="str">
        <f t="shared" si="5"/>
        <v>40_2021</v>
      </c>
      <c r="B367" s="4">
        <v>40</v>
      </c>
      <c r="C367" s="4">
        <v>2021</v>
      </c>
      <c r="D367" s="3">
        <v>22874.802009920135</v>
      </c>
      <c r="E367" s="3">
        <v>15623.587509190056</v>
      </c>
      <c r="F367" s="3">
        <v>16898.709539708332</v>
      </c>
      <c r="G367" s="3">
        <v>17837.784791422418</v>
      </c>
      <c r="H367" s="3">
        <v>21810.154953028879</v>
      </c>
      <c r="I367" s="3">
        <v>23016.957592155093</v>
      </c>
    </row>
    <row r="368" spans="1:9" x14ac:dyDescent="0.6">
      <c r="A368" s="6" t="str">
        <f t="shared" si="5"/>
        <v>40_2022</v>
      </c>
      <c r="B368" s="4">
        <v>40</v>
      </c>
      <c r="C368" s="4">
        <v>2022</v>
      </c>
      <c r="D368" s="3">
        <v>22885.125428402709</v>
      </c>
      <c r="E368" s="3">
        <v>16165.829387944019</v>
      </c>
      <c r="F368" s="3">
        <v>16426.339018249419</v>
      </c>
      <c r="G368" s="3">
        <v>17500.003228018624</v>
      </c>
      <c r="H368" s="3">
        <v>22040.132698961239</v>
      </c>
      <c r="I368" s="3">
        <v>22978.076634278939</v>
      </c>
    </row>
    <row r="369" spans="1:9" x14ac:dyDescent="0.6">
      <c r="A369" s="6" t="str">
        <f t="shared" si="5"/>
        <v>40_2023</v>
      </c>
      <c r="B369" s="4">
        <v>40</v>
      </c>
      <c r="C369" s="4">
        <v>2023</v>
      </c>
      <c r="D369" s="3">
        <v>22890.742174945422</v>
      </c>
      <c r="E369" s="3">
        <v>16684.03332578663</v>
      </c>
      <c r="F369" s="3">
        <v>15953.49299522792</v>
      </c>
      <c r="G369" s="3">
        <v>17168.617996104957</v>
      </c>
      <c r="H369" s="3">
        <v>22311.882780603824</v>
      </c>
      <c r="I369" s="3">
        <v>23158.33290332953</v>
      </c>
    </row>
    <row r="370" spans="1:9" x14ac:dyDescent="0.6">
      <c r="A370" s="6" t="str">
        <f t="shared" si="5"/>
        <v>40_2024</v>
      </c>
      <c r="B370" s="4">
        <v>40</v>
      </c>
      <c r="C370" s="4">
        <v>2024</v>
      </c>
      <c r="D370" s="3">
        <v>22893.798124074903</v>
      </c>
      <c r="E370" s="3">
        <v>16731.478860073625</v>
      </c>
      <c r="F370" s="3">
        <v>15480.17147064372</v>
      </c>
      <c r="G370" s="3">
        <v>16843.507972858497</v>
      </c>
      <c r="H370" s="3">
        <v>22626.886324887058</v>
      </c>
      <c r="I370" s="3">
        <v>22590.069796622833</v>
      </c>
    </row>
    <row r="371" spans="1:9" x14ac:dyDescent="0.6">
      <c r="A371" s="6" t="str">
        <f t="shared" si="5"/>
        <v>41_2016</v>
      </c>
      <c r="B371" s="4">
        <v>41</v>
      </c>
      <c r="C371" s="4">
        <v>2016</v>
      </c>
      <c r="D371" s="3">
        <v>23967.30956850919</v>
      </c>
      <c r="E371" s="3">
        <v>22749.988137639437</v>
      </c>
      <c r="F371" s="3">
        <v>20416.916111492785</v>
      </c>
      <c r="G371" s="3">
        <v>20923.922895897442</v>
      </c>
      <c r="H371" s="3">
        <v>22875.679116696054</v>
      </c>
      <c r="I371" s="3">
        <v>23639.634588146771</v>
      </c>
    </row>
    <row r="372" spans="1:9" x14ac:dyDescent="0.6">
      <c r="A372" s="6" t="str">
        <f t="shared" si="5"/>
        <v>41_2017</v>
      </c>
      <c r="B372" s="4">
        <v>41</v>
      </c>
      <c r="C372" s="4">
        <v>2017</v>
      </c>
      <c r="D372" s="3">
        <v>24288.184084212815</v>
      </c>
      <c r="E372" s="3">
        <v>21062.389845281406</v>
      </c>
      <c r="F372" s="3">
        <v>19841.272507410729</v>
      </c>
      <c r="G372" s="3">
        <v>20480.926560674423</v>
      </c>
      <c r="H372" s="3">
        <v>22916.835914377705</v>
      </c>
      <c r="I372" s="3">
        <v>23736.465846713094</v>
      </c>
    </row>
    <row r="373" spans="1:9" x14ac:dyDescent="0.6">
      <c r="A373" s="6" t="str">
        <f t="shared" si="5"/>
        <v>41_2018</v>
      </c>
      <c r="B373" s="4">
        <v>41</v>
      </c>
      <c r="C373" s="4">
        <v>2018</v>
      </c>
      <c r="D373" s="3">
        <v>24609.05859991644</v>
      </c>
      <c r="E373" s="3">
        <v>19167.33639411844</v>
      </c>
      <c r="F373" s="3">
        <v>19265.048069374869</v>
      </c>
      <c r="G373" s="3">
        <v>20047.309238841841</v>
      </c>
      <c r="H373" s="3">
        <v>23003.219225596193</v>
      </c>
      <c r="I373" s="3">
        <v>24606.363846909389</v>
      </c>
    </row>
    <row r="374" spans="1:9" x14ac:dyDescent="0.6">
      <c r="A374" s="6" t="str">
        <f t="shared" si="5"/>
        <v>41_2019</v>
      </c>
      <c r="B374" s="4">
        <v>41</v>
      </c>
      <c r="C374" s="4">
        <v>2019</v>
      </c>
      <c r="D374" s="3">
        <v>24929.933115620064</v>
      </c>
      <c r="E374" s="3">
        <v>17562.243815276273</v>
      </c>
      <c r="F374" s="3">
        <v>18688.242797384737</v>
      </c>
      <c r="G374" s="3">
        <v>19622.872360151625</v>
      </c>
      <c r="H374" s="3">
        <v>23135.3399551248</v>
      </c>
      <c r="I374" s="3">
        <v>24902.627914640361</v>
      </c>
    </row>
    <row r="375" spans="1:9" x14ac:dyDescent="0.6">
      <c r="A375" s="6" t="str">
        <f t="shared" si="5"/>
        <v>41_2020</v>
      </c>
      <c r="B375" s="4">
        <v>41</v>
      </c>
      <c r="C375" s="4">
        <v>2020</v>
      </c>
      <c r="D375" s="3">
        <v>25250.807631323689</v>
      </c>
      <c r="E375" s="3">
        <v>16510.096345484068</v>
      </c>
      <c r="F375" s="3">
        <v>18110.856691440567</v>
      </c>
      <c r="G375" s="3">
        <v>19207.421558437924</v>
      </c>
      <c r="H375" s="3">
        <v>23313.981985069258</v>
      </c>
      <c r="I375" s="3">
        <v>25436.698747184397</v>
      </c>
    </row>
    <row r="376" spans="1:9" x14ac:dyDescent="0.6">
      <c r="A376" s="6" t="str">
        <f t="shared" si="5"/>
        <v>41_2021</v>
      </c>
      <c r="B376" s="4">
        <v>41</v>
      </c>
      <c r="C376" s="4">
        <v>2021</v>
      </c>
      <c r="D376" s="3">
        <v>25571.682147027313</v>
      </c>
      <c r="E376" s="3">
        <v>16012.163172459108</v>
      </c>
      <c r="F376" s="3">
        <v>17532.889751542592</v>
      </c>
      <c r="G376" s="3">
        <v>18800.766582609282</v>
      </c>
      <c r="H376" s="3">
        <v>23540.209931172187</v>
      </c>
      <c r="I376" s="3">
        <v>25438.872342283383</v>
      </c>
    </row>
    <row r="377" spans="1:9" x14ac:dyDescent="0.6">
      <c r="A377" s="6" t="str">
        <f t="shared" si="5"/>
        <v>41_2022</v>
      </c>
      <c r="B377" s="4">
        <v>41</v>
      </c>
      <c r="C377" s="4">
        <v>2022</v>
      </c>
      <c r="D377" s="3">
        <v>25892.556662730938</v>
      </c>
      <c r="E377" s="3">
        <v>15878.313308435116</v>
      </c>
      <c r="F377" s="3">
        <v>16954.341977690579</v>
      </c>
      <c r="G377" s="3">
        <v>18402.721209525105</v>
      </c>
      <c r="H377" s="3">
        <v>23815.379723718917</v>
      </c>
      <c r="I377" s="3">
        <v>24840.501091013379</v>
      </c>
    </row>
    <row r="378" spans="1:9" x14ac:dyDescent="0.6">
      <c r="A378" s="6" t="str">
        <f t="shared" si="5"/>
        <v>41_2023</v>
      </c>
      <c r="B378" s="4">
        <v>41</v>
      </c>
      <c r="C378" s="4">
        <v>2023</v>
      </c>
      <c r="D378" s="3">
        <v>26213.431178434563</v>
      </c>
      <c r="E378" s="3">
        <v>15844.303781990564</v>
      </c>
      <c r="F378" s="3">
        <v>16375.213369884063</v>
      </c>
      <c r="G378" s="3">
        <v>18013.103158717389</v>
      </c>
      <c r="H378" s="3">
        <v>24141.152160193687</v>
      </c>
      <c r="I378" s="3">
        <v>24798.539746961942</v>
      </c>
    </row>
    <row r="379" spans="1:9" x14ac:dyDescent="0.6">
      <c r="A379" s="6" t="str">
        <f t="shared" si="5"/>
        <v>41_2024</v>
      </c>
      <c r="B379" s="4">
        <v>41</v>
      </c>
      <c r="C379" s="4">
        <v>2024</v>
      </c>
      <c r="D379" s="3">
        <v>26534.305694138187</v>
      </c>
      <c r="E379" s="3">
        <v>15682.908972635196</v>
      </c>
      <c r="F379" s="3">
        <v>15795.503928123973</v>
      </c>
      <c r="G379" s="3">
        <v>17631.734008916585</v>
      </c>
      <c r="H379" s="3">
        <v>24519.509619458822</v>
      </c>
      <c r="I379" s="3">
        <v>24993.077014977713</v>
      </c>
    </row>
    <row r="380" spans="1:9" x14ac:dyDescent="0.6">
      <c r="A380" s="6" t="str">
        <f t="shared" si="5"/>
        <v>42_2016</v>
      </c>
      <c r="B380" s="4">
        <v>42</v>
      </c>
      <c r="C380" s="4">
        <v>2016</v>
      </c>
      <c r="D380" s="3">
        <v>25785.193700032953</v>
      </c>
      <c r="E380" s="3">
        <v>23972.931642465395</v>
      </c>
      <c r="F380" s="3">
        <v>22429.944870403968</v>
      </c>
      <c r="G380" s="3">
        <v>22899.015998611059</v>
      </c>
      <c r="H380" s="3">
        <v>23850.856405314644</v>
      </c>
      <c r="I380" s="3">
        <v>24679.96125870851</v>
      </c>
    </row>
    <row r="381" spans="1:9" x14ac:dyDescent="0.6">
      <c r="A381" s="6" t="str">
        <f t="shared" si="5"/>
        <v>42_2017</v>
      </c>
      <c r="B381" s="4">
        <v>42</v>
      </c>
      <c r="C381" s="4">
        <v>2017</v>
      </c>
      <c r="D381" s="3">
        <v>26379.462586872105</v>
      </c>
      <c r="E381" s="3">
        <v>22745.804464987366</v>
      </c>
      <c r="F381" s="3">
        <v>21859.351526415674</v>
      </c>
      <c r="G381" s="3">
        <v>22451.308428156197</v>
      </c>
      <c r="H381" s="3">
        <v>23633.692959868571</v>
      </c>
      <c r="I381" s="3">
        <v>24996.593901642576</v>
      </c>
    </row>
    <row r="382" spans="1:9" x14ac:dyDescent="0.6">
      <c r="A382" s="6" t="str">
        <f t="shared" si="5"/>
        <v>42_2018</v>
      </c>
      <c r="B382" s="4">
        <v>42</v>
      </c>
      <c r="C382" s="4">
        <v>2018</v>
      </c>
      <c r="D382" s="3">
        <v>26794.024691918599</v>
      </c>
      <c r="E382" s="3">
        <v>21013.338993271347</v>
      </c>
      <c r="F382" s="3">
        <v>21288.181366057601</v>
      </c>
      <c r="G382" s="3">
        <v>22012.354162588093</v>
      </c>
      <c r="H382" s="3">
        <v>23439.576092546376</v>
      </c>
      <c r="I382" s="3">
        <v>25098.983455861002</v>
      </c>
    </row>
    <row r="383" spans="1:9" x14ac:dyDescent="0.6">
      <c r="A383" s="6" t="str">
        <f t="shared" si="5"/>
        <v>42_2019</v>
      </c>
      <c r="B383" s="4">
        <v>42</v>
      </c>
      <c r="C383" s="4">
        <v>2019</v>
      </c>
      <c r="D383" s="3">
        <v>27083.2233067993</v>
      </c>
      <c r="E383" s="3">
        <v>20389.821032361826</v>
      </c>
      <c r="F383" s="3">
        <v>20716.434389330447</v>
      </c>
      <c r="G383" s="3">
        <v>21581.98206263766</v>
      </c>
      <c r="H383" s="3">
        <v>23267.968654976594</v>
      </c>
      <c r="I383" s="3">
        <v>26018.815230995999</v>
      </c>
    </row>
    <row r="384" spans="1:9" x14ac:dyDescent="0.6">
      <c r="A384" s="6" t="str">
        <f t="shared" si="5"/>
        <v>42_2020</v>
      </c>
      <c r="B384" s="4">
        <v>42</v>
      </c>
      <c r="C384" s="4">
        <v>2020</v>
      </c>
      <c r="D384" s="3">
        <v>27284.968323603323</v>
      </c>
      <c r="E384" s="3">
        <v>19766.303071452538</v>
      </c>
      <c r="F384" s="3">
        <v>20144.110596233513</v>
      </c>
      <c r="G384" s="3">
        <v>21160.024335045786</v>
      </c>
      <c r="H384" s="3">
        <v>23118.398194432652</v>
      </c>
      <c r="I384" s="3">
        <v>26332.08541125647</v>
      </c>
    </row>
    <row r="385" spans="1:9" x14ac:dyDescent="0.6">
      <c r="A385" s="6" t="str">
        <f t="shared" si="5"/>
        <v>42_2021</v>
      </c>
      <c r="B385" s="4">
        <v>42</v>
      </c>
      <c r="C385" s="4">
        <v>2021</v>
      </c>
      <c r="D385" s="3">
        <v>27425.705691318744</v>
      </c>
      <c r="E385" s="3">
        <v>19142.785110543249</v>
      </c>
      <c r="F385" s="3">
        <v>19571.2099867668</v>
      </c>
      <c r="G385" s="3">
        <v>20746.316467145098</v>
      </c>
      <c r="H385" s="3">
        <v>22990.454785738897</v>
      </c>
      <c r="I385" s="3">
        <v>26896.812910153967</v>
      </c>
    </row>
    <row r="386" spans="1:9" x14ac:dyDescent="0.6">
      <c r="A386" s="6" t="str">
        <f t="shared" si="5"/>
        <v>42_2022</v>
      </c>
      <c r="B386" s="4">
        <v>42</v>
      </c>
      <c r="C386" s="4">
        <v>2022</v>
      </c>
      <c r="D386" s="3">
        <v>27523.884109726503</v>
      </c>
      <c r="E386" s="3">
        <v>18519.267149633728</v>
      </c>
      <c r="F386" s="3">
        <v>18997.732560930774</v>
      </c>
      <c r="G386" s="3">
        <v>20340.69716271924</v>
      </c>
      <c r="H386" s="3">
        <v>22883.789158372463</v>
      </c>
      <c r="I386" s="3">
        <v>26899.111273683797</v>
      </c>
    </row>
    <row r="387" spans="1:9" x14ac:dyDescent="0.6">
      <c r="A387" s="6" t="str">
        <f t="shared" ref="A387:A450" si="6">+B387&amp;"_"&amp;C387</f>
        <v>42_2023</v>
      </c>
      <c r="B387" s="4">
        <v>42</v>
      </c>
      <c r="C387" s="4">
        <v>2023</v>
      </c>
      <c r="D387" s="3">
        <v>27592.373395816743</v>
      </c>
      <c r="E387" s="3">
        <v>17895.74918872444</v>
      </c>
      <c r="F387" s="3">
        <v>18423.6783187252</v>
      </c>
      <c r="G387" s="3">
        <v>19943.008279116926</v>
      </c>
      <c r="H387" s="3">
        <v>22798.111106944634</v>
      </c>
      <c r="I387" s="3">
        <v>26266.392391560588</v>
      </c>
    </row>
    <row r="388" spans="1:9" x14ac:dyDescent="0.6">
      <c r="A388" s="6" t="str">
        <f t="shared" si="6"/>
        <v>42_2024</v>
      </c>
      <c r="B388" s="4">
        <v>42</v>
      </c>
      <c r="C388" s="4">
        <v>2024</v>
      </c>
      <c r="D388" s="3">
        <v>27640.151536728212</v>
      </c>
      <c r="E388" s="3">
        <v>17272.231227815151</v>
      </c>
      <c r="F388" s="3">
        <v>17849.047260150081</v>
      </c>
      <c r="G388" s="3">
        <v>19553.094765595375</v>
      </c>
      <c r="H388" s="3">
        <v>22733.188174914801</v>
      </c>
      <c r="I388" s="3">
        <v>26222.022387747271</v>
      </c>
    </row>
    <row r="389" spans="1:9" x14ac:dyDescent="0.6">
      <c r="A389" s="6" t="str">
        <f t="shared" si="6"/>
        <v>43_2016</v>
      </c>
      <c r="B389" s="4">
        <v>43</v>
      </c>
      <c r="C389" s="4">
        <v>2016</v>
      </c>
      <c r="D389" s="3">
        <v>25163.174824316306</v>
      </c>
      <c r="E389" s="3">
        <v>24609.787357189223</v>
      </c>
      <c r="F389" s="3">
        <v>23837.710530377924</v>
      </c>
      <c r="G389" s="3">
        <v>24419.203531055802</v>
      </c>
      <c r="H389" s="3">
        <v>24931.171976062124</v>
      </c>
      <c r="I389" s="3">
        <v>26207.895257048698</v>
      </c>
    </row>
    <row r="390" spans="1:9" x14ac:dyDescent="0.6">
      <c r="A390" s="6" t="str">
        <f t="shared" si="6"/>
        <v>43_2017</v>
      </c>
      <c r="B390" s="4">
        <v>43</v>
      </c>
      <c r="C390" s="4">
        <v>2017</v>
      </c>
      <c r="D390" s="3">
        <v>24401.431240135818</v>
      </c>
      <c r="E390" s="3">
        <v>23176.713016330265</v>
      </c>
      <c r="F390" s="3">
        <v>23174.747367812786</v>
      </c>
      <c r="G390" s="3">
        <v>23907.835072074413</v>
      </c>
      <c r="H390" s="3">
        <v>24540.564763863771</v>
      </c>
      <c r="I390" s="3">
        <v>26363.053306427377</v>
      </c>
    </row>
    <row r="391" spans="1:9" x14ac:dyDescent="0.6">
      <c r="A391" s="6" t="str">
        <f t="shared" si="6"/>
        <v>43_2018</v>
      </c>
      <c r="B391" s="4">
        <v>43</v>
      </c>
      <c r="C391" s="4">
        <v>2018</v>
      </c>
      <c r="D391" s="3">
        <v>23639.687655955328</v>
      </c>
      <c r="E391" s="3">
        <v>22509.203120526392</v>
      </c>
      <c r="F391" s="3">
        <v>22511.115105174715</v>
      </c>
      <c r="G391" s="3">
        <v>23407.17530391959</v>
      </c>
      <c r="H391" s="3">
        <v>24167.070749511025</v>
      </c>
      <c r="I391" s="3">
        <v>26701.279252437715</v>
      </c>
    </row>
    <row r="392" spans="1:9" x14ac:dyDescent="0.6">
      <c r="A392" s="6" t="str">
        <f t="shared" si="6"/>
        <v>43_2019</v>
      </c>
      <c r="B392" s="4">
        <v>43</v>
      </c>
      <c r="C392" s="4">
        <v>2019</v>
      </c>
      <c r="D392" s="3">
        <v>22877.944071774837</v>
      </c>
      <c r="E392" s="3">
        <v>21841.693224722752</v>
      </c>
      <c r="F392" s="3">
        <v>21846.813742463477</v>
      </c>
      <c r="G392" s="3">
        <v>22916.999973301383</v>
      </c>
      <c r="H392" s="3">
        <v>23810.092113444291</v>
      </c>
      <c r="I392" s="3">
        <v>26810.651436923177</v>
      </c>
    </row>
    <row r="393" spans="1:9" x14ac:dyDescent="0.6">
      <c r="A393" s="6" t="str">
        <f t="shared" si="6"/>
        <v>43_2020</v>
      </c>
      <c r="B393" s="4">
        <v>43</v>
      </c>
      <c r="C393" s="4">
        <v>2020</v>
      </c>
      <c r="D393" s="3">
        <v>22116.200487594346</v>
      </c>
      <c r="E393" s="3">
        <v>21174.183328919113</v>
      </c>
      <c r="F393" s="3">
        <v>21181.843279679073</v>
      </c>
      <c r="G393" s="3">
        <v>22437.089523072336</v>
      </c>
      <c r="H393" s="3">
        <v>23469.062381344018</v>
      </c>
      <c r="I393" s="3">
        <v>27793.212708662355</v>
      </c>
    </row>
    <row r="394" spans="1:9" x14ac:dyDescent="0.6">
      <c r="A394" s="6" t="str">
        <f t="shared" si="6"/>
        <v>43_2021</v>
      </c>
      <c r="B394" s="4">
        <v>43</v>
      </c>
      <c r="C394" s="4">
        <v>2021</v>
      </c>
      <c r="D394" s="3">
        <v>21354.456903413855</v>
      </c>
      <c r="E394" s="3">
        <v>20506.673433115473</v>
      </c>
      <c r="F394" s="3">
        <v>20516.203716821736</v>
      </c>
      <c r="G394" s="3">
        <v>21967.228993884921</v>
      </c>
      <c r="H394" s="3">
        <v>23143.444937403077</v>
      </c>
      <c r="I394" s="3">
        <v>28127.846883122667</v>
      </c>
    </row>
    <row r="395" spans="1:9" x14ac:dyDescent="0.6">
      <c r="A395" s="6" t="str">
        <f t="shared" si="6"/>
        <v>43_2022</v>
      </c>
      <c r="B395" s="4">
        <v>43</v>
      </c>
      <c r="C395" s="4">
        <v>2022</v>
      </c>
      <c r="D395" s="3">
        <v>20592.713319233364</v>
      </c>
      <c r="E395" s="3">
        <v>19839.163537311601</v>
      </c>
      <c r="F395" s="3">
        <v>19849.895053891232</v>
      </c>
      <c r="G395" s="3">
        <v>21507.2079279069</v>
      </c>
      <c r="H395" s="3">
        <v>22832.731626610432</v>
      </c>
      <c r="I395" s="3">
        <v>28731.086936904627</v>
      </c>
    </row>
    <row r="396" spans="1:9" x14ac:dyDescent="0.6">
      <c r="A396" s="6" t="str">
        <f t="shared" si="6"/>
        <v>43_2023</v>
      </c>
      <c r="B396" s="4">
        <v>43</v>
      </c>
      <c r="C396" s="4">
        <v>2023</v>
      </c>
      <c r="D396" s="3">
        <v>19830.969735052877</v>
      </c>
      <c r="E396" s="3">
        <v>19171.653641507961</v>
      </c>
      <c r="F396" s="3">
        <v>19182.91729088733</v>
      </c>
      <c r="G396" s="3">
        <v>21056.820274554535</v>
      </c>
      <c r="H396" s="3">
        <v>22536.441441140923</v>
      </c>
      <c r="I396" s="3">
        <v>28733.542041255081</v>
      </c>
    </row>
    <row r="397" spans="1:9" x14ac:dyDescent="0.6">
      <c r="A397" s="6" t="str">
        <f t="shared" si="6"/>
        <v>43_2024</v>
      </c>
      <c r="B397" s="4">
        <v>43</v>
      </c>
      <c r="C397" s="4">
        <v>2024</v>
      </c>
      <c r="D397" s="3">
        <v>19069.226150872386</v>
      </c>
      <c r="E397" s="3">
        <v>18504.143745704321</v>
      </c>
      <c r="F397" s="3">
        <v>18515.270427810494</v>
      </c>
      <c r="G397" s="3">
        <v>20615.864298199729</v>
      </c>
      <c r="H397" s="3">
        <v>22254.119285988345</v>
      </c>
      <c r="I397" s="3">
        <v>28057.673815914481</v>
      </c>
    </row>
    <row r="398" spans="1:9" x14ac:dyDescent="0.6">
      <c r="A398" s="6" t="str">
        <f t="shared" si="6"/>
        <v>44_2016</v>
      </c>
      <c r="B398" s="4">
        <v>44</v>
      </c>
      <c r="C398" s="4">
        <v>2016</v>
      </c>
      <c r="D398" s="3">
        <v>28654.034837639632</v>
      </c>
      <c r="E398" s="3">
        <v>27796.063074725567</v>
      </c>
      <c r="F398" s="3">
        <v>26992.908489114838</v>
      </c>
      <c r="G398" s="3">
        <v>27457.17316540239</v>
      </c>
      <c r="H398" s="3">
        <v>27083.78617894564</v>
      </c>
      <c r="I398" s="3">
        <v>27699.675232234509</v>
      </c>
    </row>
    <row r="399" spans="1:9" x14ac:dyDescent="0.6">
      <c r="A399" s="6" t="str">
        <f t="shared" si="6"/>
        <v>44_2017</v>
      </c>
      <c r="B399" s="4">
        <v>44</v>
      </c>
      <c r="C399" s="4">
        <v>2017</v>
      </c>
      <c r="D399" s="3">
        <v>28037.340790644073</v>
      </c>
      <c r="E399" s="3">
        <v>26808.016602613308</v>
      </c>
      <c r="F399" s="3">
        <v>26381.956579809543</v>
      </c>
      <c r="G399" s="3">
        <v>26967.863833034167</v>
      </c>
      <c r="H399" s="3">
        <v>26506.480306599027</v>
      </c>
      <c r="I399" s="3">
        <v>27998.512663959642</v>
      </c>
    </row>
    <row r="400" spans="1:9" x14ac:dyDescent="0.6">
      <c r="A400" s="6" t="str">
        <f t="shared" si="6"/>
        <v>44_2018</v>
      </c>
      <c r="B400" s="4">
        <v>44</v>
      </c>
      <c r="C400" s="4">
        <v>2018</v>
      </c>
      <c r="D400" s="3">
        <v>27420.646743648515</v>
      </c>
      <c r="E400" s="3">
        <v>26033.884686835474</v>
      </c>
      <c r="F400" s="3">
        <v>25770.385591427563</v>
      </c>
      <c r="G400" s="3">
        <v>26487.274394054104</v>
      </c>
      <c r="H400" s="3">
        <v>25933.620140279734</v>
      </c>
      <c r="I400" s="3">
        <v>28164.271667795521</v>
      </c>
    </row>
    <row r="401" spans="1:9" x14ac:dyDescent="0.6">
      <c r="A401" s="6" t="str">
        <f t="shared" si="6"/>
        <v>44_2019</v>
      </c>
      <c r="B401" s="4">
        <v>44</v>
      </c>
      <c r="C401" s="4">
        <v>2019</v>
      </c>
      <c r="D401" s="3">
        <v>26803.952696652952</v>
      </c>
      <c r="E401" s="3">
        <v>25353.788157359108</v>
      </c>
      <c r="F401" s="3">
        <v>25158.195523969131</v>
      </c>
      <c r="G401" s="3">
        <v>26015.249452814362</v>
      </c>
      <c r="H401" s="3">
        <v>25365.452984307711</v>
      </c>
      <c r="I401" s="3">
        <v>28525.606423592184</v>
      </c>
    </row>
    <row r="402" spans="1:9" x14ac:dyDescent="0.6">
      <c r="A402" s="6" t="str">
        <f t="shared" si="6"/>
        <v>44_2020</v>
      </c>
      <c r="B402" s="4">
        <v>44</v>
      </c>
      <c r="C402" s="4">
        <v>2020</v>
      </c>
      <c r="D402" s="3">
        <v>26187.258649657393</v>
      </c>
      <c r="E402" s="3">
        <v>24715.028945120263</v>
      </c>
      <c r="F402" s="3">
        <v>24545.386377433781</v>
      </c>
      <c r="G402" s="3">
        <v>25551.636382944725</v>
      </c>
      <c r="H402" s="3">
        <v>24802.21654293589</v>
      </c>
      <c r="I402" s="3">
        <v>28642.451308019838</v>
      </c>
    </row>
    <row r="403" spans="1:9" x14ac:dyDescent="0.6">
      <c r="A403" s="6" t="str">
        <f t="shared" si="6"/>
        <v>44_2021</v>
      </c>
      <c r="B403" s="4">
        <v>44</v>
      </c>
      <c r="C403" s="4">
        <v>2021</v>
      </c>
      <c r="D403" s="3">
        <v>25570.564602661834</v>
      </c>
      <c r="E403" s="3">
        <v>24094.441336823522</v>
      </c>
      <c r="F403" s="3">
        <v>23931.958151821746</v>
      </c>
      <c r="G403" s="3">
        <v>25096.285278002561</v>
      </c>
      <c r="H403" s="3">
        <v>24244.138845754453</v>
      </c>
      <c r="I403" s="3">
        <v>29692.144690112626</v>
      </c>
    </row>
    <row r="404" spans="1:9" x14ac:dyDescent="0.6">
      <c r="A404" s="6" t="str">
        <f t="shared" si="6"/>
        <v>44_2022</v>
      </c>
      <c r="B404" s="4">
        <v>44</v>
      </c>
      <c r="C404" s="4">
        <v>2022</v>
      </c>
      <c r="D404" s="3">
        <v>24953.870555666275</v>
      </c>
      <c r="E404" s="3">
        <v>23481.841842218662</v>
      </c>
      <c r="F404" s="3">
        <v>23317.910847133026</v>
      </c>
      <c r="G404" s="3">
        <v>24649.048903000374</v>
      </c>
      <c r="H404" s="3">
        <v>23691.438189240973</v>
      </c>
      <c r="I404" s="3">
        <v>30049.642271643927</v>
      </c>
    </row>
    <row r="405" spans="1:9" x14ac:dyDescent="0.6">
      <c r="A405" s="6" t="str">
        <f t="shared" si="6"/>
        <v>44_2023</v>
      </c>
      <c r="B405" s="4">
        <v>44</v>
      </c>
      <c r="C405" s="4">
        <v>2023</v>
      </c>
      <c r="D405" s="3">
        <v>24337.176508670716</v>
      </c>
      <c r="E405" s="3">
        <v>22872.75386814673</v>
      </c>
      <c r="F405" s="3">
        <v>22703.24446336762</v>
      </c>
      <c r="G405" s="3">
        <v>24209.782646799013</v>
      </c>
      <c r="H405" s="3">
        <v>23144.323094167725</v>
      </c>
      <c r="I405" s="3">
        <v>30694.097849612561</v>
      </c>
    </row>
    <row r="406" spans="1:9" x14ac:dyDescent="0.6">
      <c r="A406" s="6" t="str">
        <f t="shared" si="6"/>
        <v>44_2024</v>
      </c>
      <c r="B406" s="4">
        <v>44</v>
      </c>
      <c r="C406" s="4">
        <v>2024</v>
      </c>
      <c r="D406" s="3">
        <v>23720.482461675154</v>
      </c>
      <c r="E406" s="3">
        <v>22265.209534655078</v>
      </c>
      <c r="F406" s="3">
        <v>22087.959000525763</v>
      </c>
      <c r="G406" s="3">
        <v>23778.344475348364</v>
      </c>
      <c r="H406" s="3">
        <v>22602.992278666708</v>
      </c>
      <c r="I406" s="3">
        <v>30696.720695498218</v>
      </c>
    </row>
    <row r="407" spans="1:9" x14ac:dyDescent="0.6">
      <c r="A407" s="6" t="str">
        <f t="shared" si="6"/>
        <v>45_2016</v>
      </c>
      <c r="B407" s="4">
        <v>45</v>
      </c>
      <c r="C407" s="4">
        <v>2016</v>
      </c>
      <c r="D407" s="3">
        <v>30997.752701835172</v>
      </c>
      <c r="E407" s="3">
        <v>31224.231952667582</v>
      </c>
      <c r="F407" s="3">
        <v>29783.551358133554</v>
      </c>
      <c r="G407" s="3">
        <v>30204.145484676726</v>
      </c>
      <c r="H407" s="3">
        <v>29479.40090113612</v>
      </c>
      <c r="I407" s="3">
        <v>30520.89342121244</v>
      </c>
    </row>
    <row r="408" spans="1:9" x14ac:dyDescent="0.6">
      <c r="A408" s="6" t="str">
        <f t="shared" si="6"/>
        <v>45_2017</v>
      </c>
      <c r="B408" s="4">
        <v>45</v>
      </c>
      <c r="C408" s="4">
        <v>2017</v>
      </c>
      <c r="D408" s="3">
        <v>30460.395075049539</v>
      </c>
      <c r="E408" s="3">
        <v>30443.91361586842</v>
      </c>
      <c r="F408" s="3">
        <v>29182.51967726252</v>
      </c>
      <c r="G408" s="3">
        <v>29713.586560296331</v>
      </c>
      <c r="H408" s="3">
        <v>28817.230656013333</v>
      </c>
      <c r="I408" s="3">
        <v>29555.540801976505</v>
      </c>
    </row>
    <row r="409" spans="1:9" x14ac:dyDescent="0.6">
      <c r="A409" s="6" t="str">
        <f t="shared" si="6"/>
        <v>45_2018</v>
      </c>
      <c r="B409" s="4">
        <v>45</v>
      </c>
      <c r="C409" s="4">
        <v>2018</v>
      </c>
      <c r="D409" s="3">
        <v>29857.841072519961</v>
      </c>
      <c r="E409" s="3">
        <v>29322.529199403318</v>
      </c>
      <c r="F409" s="3">
        <v>28580.877381351078</v>
      </c>
      <c r="G409" s="3">
        <v>29230.995021002778</v>
      </c>
      <c r="H409" s="3">
        <v>28154.71699548405</v>
      </c>
      <c r="I409" s="3">
        <v>29874.400204928312</v>
      </c>
    </row>
    <row r="410" spans="1:9" x14ac:dyDescent="0.6">
      <c r="A410" s="6" t="str">
        <f t="shared" si="6"/>
        <v>45_2019</v>
      </c>
      <c r="B410" s="4">
        <v>45</v>
      </c>
      <c r="C410" s="4">
        <v>2019</v>
      </c>
      <c r="D410" s="3">
        <v>29230.775348007457</v>
      </c>
      <c r="E410" s="3">
        <v>27945.739602322556</v>
      </c>
      <c r="F410" s="3">
        <v>27978.624470399925</v>
      </c>
      <c r="G410" s="3">
        <v>28756.241464960392</v>
      </c>
      <c r="H410" s="3">
        <v>27492.575356038975</v>
      </c>
      <c r="I410" s="3">
        <v>30051.264986197126</v>
      </c>
    </row>
    <row r="411" spans="1:9" x14ac:dyDescent="0.6">
      <c r="A411" s="6" t="str">
        <f t="shared" si="6"/>
        <v>45_2020</v>
      </c>
      <c r="B411" s="4">
        <v>45</v>
      </c>
      <c r="C411" s="4">
        <v>2020</v>
      </c>
      <c r="D411" s="3">
        <v>28594.494011312341</v>
      </c>
      <c r="E411" s="3">
        <v>26701.600814970374</v>
      </c>
      <c r="F411" s="3">
        <v>27375.760944408365</v>
      </c>
      <c r="G411" s="3">
        <v>28289.198592006927</v>
      </c>
      <c r="H411" s="3">
        <v>26831.503943665768</v>
      </c>
      <c r="I411" s="3">
        <v>30436.809005344807</v>
      </c>
    </row>
    <row r="412" spans="1:9" x14ac:dyDescent="0.6">
      <c r="A412" s="6" t="str">
        <f t="shared" si="6"/>
        <v>45_2021</v>
      </c>
      <c r="B412" s="4">
        <v>45</v>
      </c>
      <c r="C412" s="4">
        <v>2021</v>
      </c>
      <c r="D412" s="3">
        <v>27954.747903437154</v>
      </c>
      <c r="E412" s="3">
        <v>25742.791298260567</v>
      </c>
      <c r="F412" s="3">
        <v>26772.286803377327</v>
      </c>
      <c r="G412" s="3">
        <v>27829.741169517729</v>
      </c>
      <c r="H412" s="3">
        <v>26172.182648427839</v>
      </c>
      <c r="I412" s="3">
        <v>30561.482443580077</v>
      </c>
    </row>
    <row r="413" spans="1:9" x14ac:dyDescent="0.6">
      <c r="A413" s="6" t="str">
        <f t="shared" si="6"/>
        <v>45_2022</v>
      </c>
      <c r="B413" s="4">
        <v>45</v>
      </c>
      <c r="C413" s="4">
        <v>2022</v>
      </c>
      <c r="D413" s="3">
        <v>27313.699154012771</v>
      </c>
      <c r="E413" s="3">
        <v>25214.043081419542</v>
      </c>
      <c r="F413" s="3">
        <v>26168.20204730588</v>
      </c>
      <c r="G413" s="3">
        <v>27377.745998827544</v>
      </c>
      <c r="H413" s="3">
        <v>25515.272033652775</v>
      </c>
      <c r="I413" s="3">
        <v>31681.504802105952</v>
      </c>
    </row>
    <row r="414" spans="1:9" x14ac:dyDescent="0.6">
      <c r="A414" s="6" t="str">
        <f t="shared" si="6"/>
        <v>45_2023</v>
      </c>
      <c r="B414" s="4">
        <v>45</v>
      </c>
      <c r="C414" s="4">
        <v>2023</v>
      </c>
      <c r="D414" s="3">
        <v>26672.160653630111</v>
      </c>
      <c r="E414" s="3">
        <v>25017.706825849782</v>
      </c>
      <c r="F414" s="3">
        <v>25563.506676194491</v>
      </c>
      <c r="G414" s="3">
        <v>26933.091882194512</v>
      </c>
      <c r="H414" s="3">
        <v>24861.412401158828</v>
      </c>
      <c r="I414" s="3">
        <v>32062.954558067755</v>
      </c>
    </row>
    <row r="415" spans="1:9" x14ac:dyDescent="0.6">
      <c r="A415" s="6" t="str">
        <f t="shared" si="6"/>
        <v>45_2024</v>
      </c>
      <c r="B415" s="4">
        <v>45</v>
      </c>
      <c r="C415" s="4">
        <v>2024</v>
      </c>
      <c r="D415" s="3">
        <v>26030.438022777111</v>
      </c>
      <c r="E415" s="3">
        <v>24998.923435379715</v>
      </c>
      <c r="F415" s="3">
        <v>24958.200690043159</v>
      </c>
      <c r="G415" s="3">
        <v>26495.659590303818</v>
      </c>
      <c r="H415" s="3">
        <v>24211.22293385342</v>
      </c>
      <c r="I415" s="3">
        <v>32750.588364963332</v>
      </c>
    </row>
    <row r="416" spans="1:9" x14ac:dyDescent="0.6">
      <c r="A416" s="6" t="str">
        <f t="shared" si="6"/>
        <v>46_2016</v>
      </c>
      <c r="B416" s="4">
        <v>46</v>
      </c>
      <c r="C416" s="4">
        <v>2016</v>
      </c>
      <c r="D416" s="3">
        <v>34483.48442034459</v>
      </c>
      <c r="E416" s="3">
        <v>34168.678626994333</v>
      </c>
      <c r="F416" s="3">
        <v>33089.365839156089</v>
      </c>
      <c r="G416" s="3">
        <v>33500.040604380563</v>
      </c>
      <c r="H416" s="3">
        <v>32558.385130426548</v>
      </c>
      <c r="I416" s="3">
        <v>33286.457072923811</v>
      </c>
    </row>
    <row r="417" spans="1:9" x14ac:dyDescent="0.6">
      <c r="A417" s="6" t="str">
        <f t="shared" si="6"/>
        <v>46_2017</v>
      </c>
      <c r="B417" s="4">
        <v>46</v>
      </c>
      <c r="C417" s="4">
        <v>2017</v>
      </c>
      <c r="D417" s="3">
        <v>33884.680272765545</v>
      </c>
      <c r="E417" s="3">
        <v>32649.530528603122</v>
      </c>
      <c r="F417" s="3">
        <v>32469.646882859059</v>
      </c>
      <c r="G417" s="3">
        <v>32988.352179404486</v>
      </c>
      <c r="H417" s="3">
        <v>31822.700081472813</v>
      </c>
      <c r="I417" s="3">
        <v>33093.512866110999</v>
      </c>
    </row>
    <row r="418" spans="1:9" x14ac:dyDescent="0.6">
      <c r="A418" s="6" t="str">
        <f t="shared" si="6"/>
        <v>46_2018</v>
      </c>
      <c r="B418" s="4">
        <v>46</v>
      </c>
      <c r="C418" s="4">
        <v>2018</v>
      </c>
      <c r="D418" s="3">
        <v>33285.876125186493</v>
      </c>
      <c r="E418" s="3">
        <v>32043.837442749646</v>
      </c>
      <c r="F418" s="3">
        <v>31849.297155781416</v>
      </c>
      <c r="G418" s="3">
        <v>32484.479417917977</v>
      </c>
      <c r="H418" s="3">
        <v>31083.848387951221</v>
      </c>
      <c r="I418" s="3">
        <v>32046.790252715426</v>
      </c>
    </row>
    <row r="419" spans="1:9" x14ac:dyDescent="0.6">
      <c r="A419" s="6" t="str">
        <f t="shared" si="6"/>
        <v>46_2019</v>
      </c>
      <c r="B419" s="4">
        <v>46</v>
      </c>
      <c r="C419" s="4">
        <v>2019</v>
      </c>
      <c r="D419" s="3">
        <v>32687.071977607447</v>
      </c>
      <c r="E419" s="3">
        <v>31438.144356895937</v>
      </c>
      <c r="F419" s="3">
        <v>31228.316657923395</v>
      </c>
      <c r="G419" s="3">
        <v>31988.302941422942</v>
      </c>
      <c r="H419" s="3">
        <v>30342.832865167671</v>
      </c>
      <c r="I419" s="3">
        <v>32392.526454091891</v>
      </c>
    </row>
    <row r="420" spans="1:9" x14ac:dyDescent="0.6">
      <c r="A420" s="6" t="str">
        <f t="shared" si="6"/>
        <v>46_2020</v>
      </c>
      <c r="B420" s="4">
        <v>46</v>
      </c>
      <c r="C420" s="4">
        <v>2020</v>
      </c>
      <c r="D420" s="3">
        <v>32088.267830028402</v>
      </c>
      <c r="E420" s="3">
        <v>30832.451271042461</v>
      </c>
      <c r="F420" s="3">
        <v>30606.705389284296</v>
      </c>
      <c r="G420" s="3">
        <v>31499.705194839386</v>
      </c>
      <c r="H420" s="3">
        <v>29600.636818730945</v>
      </c>
      <c r="I420" s="3">
        <v>32584.299245068392</v>
      </c>
    </row>
    <row r="421" spans="1:9" x14ac:dyDescent="0.6">
      <c r="A421" s="6" t="str">
        <f t="shared" si="6"/>
        <v>46_2021</v>
      </c>
      <c r="B421" s="4">
        <v>46</v>
      </c>
      <c r="C421" s="4">
        <v>2021</v>
      </c>
      <c r="D421" s="3">
        <v>31489.463682449354</v>
      </c>
      <c r="E421" s="3">
        <v>30226.758185188984</v>
      </c>
      <c r="F421" s="3">
        <v>29984.463349865051</v>
      </c>
      <c r="G421" s="3">
        <v>31018.570418654839</v>
      </c>
      <c r="H421" s="3">
        <v>28858.22203715306</v>
      </c>
      <c r="I421" s="3">
        <v>33002.340938082772</v>
      </c>
    </row>
    <row r="422" spans="1:9" x14ac:dyDescent="0.6">
      <c r="A422" s="6" t="str">
        <f t="shared" si="6"/>
        <v>46_2022</v>
      </c>
      <c r="B422" s="4">
        <v>46</v>
      </c>
      <c r="C422" s="4">
        <v>2022</v>
      </c>
      <c r="D422" s="3">
        <v>30890.659534870305</v>
      </c>
      <c r="E422" s="3">
        <v>29621.065099335508</v>
      </c>
      <c r="F422" s="3">
        <v>29361.590539665427</v>
      </c>
      <c r="G422" s="3">
        <v>30544.78462149806</v>
      </c>
      <c r="H422" s="3">
        <v>28116.526900847992</v>
      </c>
      <c r="I422" s="3">
        <v>33137.523154912429</v>
      </c>
    </row>
    <row r="423" spans="1:9" x14ac:dyDescent="0.6">
      <c r="A423" s="6" t="str">
        <f t="shared" si="6"/>
        <v>46_2023</v>
      </c>
      <c r="B423" s="4">
        <v>46</v>
      </c>
      <c r="C423" s="4">
        <v>2023</v>
      </c>
      <c r="D423" s="3">
        <v>30291.85538729126</v>
      </c>
      <c r="E423" s="3">
        <v>29015.3720134818</v>
      </c>
      <c r="F423" s="3">
        <v>28738.086958684726</v>
      </c>
      <c r="G423" s="3">
        <v>30078.235553131628</v>
      </c>
      <c r="H423" s="3">
        <v>27376.464611227013</v>
      </c>
      <c r="I423" s="3">
        <v>34351.952687517391</v>
      </c>
    </row>
    <row r="424" spans="1:9" x14ac:dyDescent="0.6">
      <c r="A424" s="6" t="str">
        <f t="shared" si="6"/>
        <v>46_2024</v>
      </c>
      <c r="B424" s="4">
        <v>46</v>
      </c>
      <c r="C424" s="4">
        <v>2024</v>
      </c>
      <c r="D424" s="3">
        <v>29693.051239712211</v>
      </c>
      <c r="E424" s="3">
        <v>28409.678927628323</v>
      </c>
      <c r="F424" s="3">
        <v>28113.952606923645</v>
      </c>
      <c r="G424" s="3">
        <v>29618.812677858088</v>
      </c>
      <c r="H424" s="3">
        <v>26638.92154392958</v>
      </c>
      <c r="I424" s="3">
        <v>34765.555010112657</v>
      </c>
    </row>
    <row r="425" spans="1:9" x14ac:dyDescent="0.6">
      <c r="A425" s="6" t="str">
        <f t="shared" si="6"/>
        <v>47_2016</v>
      </c>
      <c r="B425" s="4">
        <v>47</v>
      </c>
      <c r="C425" s="4">
        <v>2016</v>
      </c>
      <c r="D425" s="3">
        <v>36258.344756760634</v>
      </c>
      <c r="E425" s="3">
        <v>36458.099171167371</v>
      </c>
      <c r="F425" s="3">
        <v>36827.555428158958</v>
      </c>
      <c r="G425" s="3">
        <v>37158.877034133133</v>
      </c>
      <c r="H425" s="3">
        <v>35131.103174416778</v>
      </c>
      <c r="I425" s="3">
        <v>36524.000526602453</v>
      </c>
    </row>
    <row r="426" spans="1:9" x14ac:dyDescent="0.6">
      <c r="A426" s="6" t="str">
        <f t="shared" si="6"/>
        <v>47_2017</v>
      </c>
      <c r="B426" s="4">
        <v>47</v>
      </c>
      <c r="C426" s="4">
        <v>2017</v>
      </c>
      <c r="D426" s="3">
        <v>35695.323251030233</v>
      </c>
      <c r="E426" s="3">
        <v>36017.709921167792</v>
      </c>
      <c r="F426" s="3">
        <v>36255.62276454689</v>
      </c>
      <c r="G426" s="3">
        <v>36674.097413763382</v>
      </c>
      <c r="H426" s="3">
        <v>34165.36571387497</v>
      </c>
      <c r="I426" s="3">
        <v>35654.316090425767</v>
      </c>
    </row>
    <row r="427" spans="1:9" x14ac:dyDescent="0.6">
      <c r="A427" s="6" t="str">
        <f t="shared" si="6"/>
        <v>47_2018</v>
      </c>
      <c r="B427" s="4">
        <v>47</v>
      </c>
      <c r="C427" s="4">
        <v>2018</v>
      </c>
      <c r="D427" s="3">
        <v>35132.301745299832</v>
      </c>
      <c r="E427" s="3">
        <v>35529.793791071483</v>
      </c>
      <c r="F427" s="3">
        <v>35683.104875054676</v>
      </c>
      <c r="G427" s="3">
        <v>36195.642292385215</v>
      </c>
      <c r="H427" s="3">
        <v>33184.313203531405</v>
      </c>
      <c r="I427" s="3">
        <v>35447.646641573032</v>
      </c>
    </row>
    <row r="428" spans="1:9" x14ac:dyDescent="0.6">
      <c r="A428" s="6" t="str">
        <f t="shared" si="6"/>
        <v>47_2019</v>
      </c>
      <c r="B428" s="4">
        <v>47</v>
      </c>
      <c r="C428" s="4">
        <v>2019</v>
      </c>
      <c r="D428" s="3">
        <v>34569.280239569431</v>
      </c>
      <c r="E428" s="3">
        <v>35012.589005541886</v>
      </c>
      <c r="F428" s="3">
        <v>35110.001759682316</v>
      </c>
      <c r="G428" s="3">
        <v>35723.429159748732</v>
      </c>
      <c r="H428" s="3">
        <v>32190.822037757782</v>
      </c>
      <c r="I428" s="3">
        <v>34326.464569379488</v>
      </c>
    </row>
    <row r="429" spans="1:9" x14ac:dyDescent="0.6">
      <c r="A429" s="6" t="str">
        <f t="shared" si="6"/>
        <v>47_2020</v>
      </c>
      <c r="B429" s="4">
        <v>47</v>
      </c>
      <c r="C429" s="4">
        <v>2020</v>
      </c>
      <c r="D429" s="3">
        <v>34006.258733839029</v>
      </c>
      <c r="E429" s="3">
        <v>34477.334953253259</v>
      </c>
      <c r="F429" s="3">
        <v>34536.313418429578</v>
      </c>
      <c r="G429" s="3">
        <v>35257.376582044184</v>
      </c>
      <c r="H429" s="3">
        <v>31187.730599469098</v>
      </c>
      <c r="I429" s="3">
        <v>34696.794994776654</v>
      </c>
    </row>
    <row r="430" spans="1:9" x14ac:dyDescent="0.6">
      <c r="A430" s="6" t="str">
        <f t="shared" si="6"/>
        <v>47_2021</v>
      </c>
      <c r="B430" s="4">
        <v>47</v>
      </c>
      <c r="C430" s="4">
        <v>2021</v>
      </c>
      <c r="D430" s="3">
        <v>33443.237228108621</v>
      </c>
      <c r="E430" s="3">
        <v>33930.957958456034</v>
      </c>
      <c r="F430" s="3">
        <v>33962.039851296693</v>
      </c>
      <c r="G430" s="3">
        <v>34797.404187857559</v>
      </c>
      <c r="H430" s="3">
        <v>30177.826312607776</v>
      </c>
      <c r="I430" s="3">
        <v>34902.209698181076</v>
      </c>
    </row>
    <row r="431" spans="1:9" x14ac:dyDescent="0.6">
      <c r="A431" s="6" t="str">
        <f t="shared" si="6"/>
        <v>47_2022</v>
      </c>
      <c r="B431" s="4">
        <v>47</v>
      </c>
      <c r="C431" s="4">
        <v>2022</v>
      </c>
      <c r="D431" s="3">
        <v>32880.21572237822</v>
      </c>
      <c r="E431" s="3">
        <v>33377.726399886145</v>
      </c>
      <c r="F431" s="3">
        <v>33387.18105828343</v>
      </c>
      <c r="G431" s="3">
        <v>34343.432654311298</v>
      </c>
      <c r="H431" s="3">
        <v>29163.833405785059</v>
      </c>
      <c r="I431" s="3">
        <v>35349.989124782631</v>
      </c>
    </row>
    <row r="432" spans="1:9" x14ac:dyDescent="0.6">
      <c r="A432" s="6" t="str">
        <f t="shared" si="6"/>
        <v>47_2023</v>
      </c>
      <c r="B432" s="4">
        <v>47</v>
      </c>
      <c r="C432" s="4">
        <v>2023</v>
      </c>
      <c r="D432" s="3">
        <v>32317.194216647818</v>
      </c>
      <c r="E432" s="3">
        <v>32820.270685300246</v>
      </c>
      <c r="F432" s="3">
        <v>32811.73703939002</v>
      </c>
      <c r="G432" s="3">
        <v>33895.383693384596</v>
      </c>
      <c r="H432" s="3">
        <v>28148.401456146668</v>
      </c>
      <c r="I432" s="3">
        <v>35494.787637826266</v>
      </c>
    </row>
    <row r="433" spans="1:9" x14ac:dyDescent="0.6">
      <c r="A433" s="6" t="str">
        <f t="shared" si="6"/>
        <v>47_2024</v>
      </c>
      <c r="B433" s="4">
        <v>47</v>
      </c>
      <c r="C433" s="4">
        <v>2024</v>
      </c>
      <c r="D433" s="3">
        <v>31754.172710917413</v>
      </c>
      <c r="E433" s="3">
        <v>32260.211815409439</v>
      </c>
      <c r="F433" s="3">
        <v>32235.707794616232</v>
      </c>
      <c r="G433" s="3">
        <v>33453.180038412131</v>
      </c>
      <c r="H433" s="3">
        <v>27134.094773138859</v>
      </c>
      <c r="I433" s="3">
        <v>36795.606596425059</v>
      </c>
    </row>
    <row r="434" spans="1:9" x14ac:dyDescent="0.6">
      <c r="A434" s="6" t="str">
        <f t="shared" si="6"/>
        <v>48_2016</v>
      </c>
      <c r="B434" s="4">
        <v>48</v>
      </c>
      <c r="C434" s="4">
        <v>2016</v>
      </c>
      <c r="D434" s="3">
        <v>39510.154188934248</v>
      </c>
      <c r="E434" s="3">
        <v>39929.855573935434</v>
      </c>
      <c r="F434" s="3">
        <v>39899.231893700315</v>
      </c>
      <c r="G434" s="3">
        <v>40308.968446104416</v>
      </c>
      <c r="H434" s="3">
        <v>39093.968504895303</v>
      </c>
      <c r="I434" s="3">
        <v>39857.16666108065</v>
      </c>
    </row>
    <row r="435" spans="1:9" x14ac:dyDescent="0.6">
      <c r="A435" s="6" t="str">
        <f t="shared" si="6"/>
        <v>48_2017</v>
      </c>
      <c r="B435" s="4">
        <v>48</v>
      </c>
      <c r="C435" s="4">
        <v>2017</v>
      </c>
      <c r="D435" s="3">
        <v>38587.724752605413</v>
      </c>
      <c r="E435" s="3">
        <v>39267.614979711594</v>
      </c>
      <c r="F435" s="3">
        <v>39228.961175048957</v>
      </c>
      <c r="G435" s="3">
        <v>39746.723115339337</v>
      </c>
      <c r="H435" s="3">
        <v>38240.091824864117</v>
      </c>
      <c r="I435" s="3">
        <v>39437.462824112728</v>
      </c>
    </row>
    <row r="436" spans="1:9" x14ac:dyDescent="0.6">
      <c r="A436" s="6" t="str">
        <f t="shared" si="6"/>
        <v>48_2018</v>
      </c>
      <c r="B436" s="4">
        <v>48</v>
      </c>
      <c r="C436" s="4">
        <v>2018</v>
      </c>
      <c r="D436" s="3">
        <v>37665.295316276577</v>
      </c>
      <c r="E436" s="3">
        <v>38605.374385487754</v>
      </c>
      <c r="F436" s="3">
        <v>38558.006210483378</v>
      </c>
      <c r="G436" s="3">
        <v>39192.320203374817</v>
      </c>
      <c r="H436" s="3">
        <v>37379.192527709318</v>
      </c>
      <c r="I436" s="3">
        <v>38498.405023052641</v>
      </c>
    </row>
    <row r="437" spans="1:9" x14ac:dyDescent="0.6">
      <c r="A437" s="6" t="str">
        <f t="shared" si="6"/>
        <v>48_2019</v>
      </c>
      <c r="B437" s="4">
        <v>48</v>
      </c>
      <c r="C437" s="4">
        <v>2019</v>
      </c>
      <c r="D437" s="3">
        <v>36742.865879947742</v>
      </c>
      <c r="E437" s="3">
        <v>37943.133791263914</v>
      </c>
      <c r="F437" s="3">
        <v>37886.367000004044</v>
      </c>
      <c r="G437" s="3">
        <v>38645.650321071575</v>
      </c>
      <c r="H437" s="3">
        <v>36512.597161325095</v>
      </c>
      <c r="I437" s="3">
        <v>38275.249876067217</v>
      </c>
    </row>
    <row r="438" spans="1:9" x14ac:dyDescent="0.6">
      <c r="A438" s="6" t="str">
        <f t="shared" si="6"/>
        <v>48_2020</v>
      </c>
      <c r="B438" s="4">
        <v>48</v>
      </c>
      <c r="C438" s="4">
        <v>2020</v>
      </c>
      <c r="D438" s="3">
        <v>35820.436443618906</v>
      </c>
      <c r="E438" s="3">
        <v>37280.893197040074</v>
      </c>
      <c r="F438" s="3">
        <v>37214.043543610489</v>
      </c>
      <c r="G438" s="3">
        <v>38106.605605093566</v>
      </c>
      <c r="H438" s="3">
        <v>35641.613562392493</v>
      </c>
      <c r="I438" s="3">
        <v>37064.632866602769</v>
      </c>
    </row>
    <row r="439" spans="1:9" x14ac:dyDescent="0.6">
      <c r="A439" s="6" t="str">
        <f t="shared" si="6"/>
        <v>48_2021</v>
      </c>
      <c r="B439" s="4">
        <v>48</v>
      </c>
      <c r="C439" s="4">
        <v>2021</v>
      </c>
      <c r="D439" s="3">
        <v>34898.007007290063</v>
      </c>
      <c r="E439" s="3">
        <v>36618.652602816233</v>
      </c>
      <c r="F439" s="3">
        <v>36541.035841302946</v>
      </c>
      <c r="G439" s="3">
        <v>37575.079696624409</v>
      </c>
      <c r="H439" s="3">
        <v>34767.527742003207</v>
      </c>
      <c r="I439" s="3">
        <v>37464.503969813384</v>
      </c>
    </row>
    <row r="440" spans="1:9" x14ac:dyDescent="0.6">
      <c r="A440" s="6" t="str">
        <f t="shared" si="6"/>
        <v>48_2022</v>
      </c>
      <c r="B440" s="4">
        <v>48</v>
      </c>
      <c r="C440" s="4">
        <v>2022</v>
      </c>
      <c r="D440" s="3">
        <v>33975.577570961228</v>
      </c>
      <c r="E440" s="3">
        <v>35956.412008592393</v>
      </c>
      <c r="F440" s="3">
        <v>35867.343893081183</v>
      </c>
      <c r="G440" s="3">
        <v>37050.967720382825</v>
      </c>
      <c r="H440" s="3">
        <v>33891.600918328237</v>
      </c>
      <c r="I440" s="3">
        <v>37686.304282271965</v>
      </c>
    </row>
    <row r="441" spans="1:9" x14ac:dyDescent="0.6">
      <c r="A441" s="6" t="str">
        <f t="shared" si="6"/>
        <v>48_2023</v>
      </c>
      <c r="B441" s="4">
        <v>48</v>
      </c>
      <c r="C441" s="4">
        <v>2023</v>
      </c>
      <c r="D441" s="3">
        <v>33053.148134632393</v>
      </c>
      <c r="E441" s="3">
        <v>35294.171414368553</v>
      </c>
      <c r="F441" s="3">
        <v>35192.967698945664</v>
      </c>
      <c r="G441" s="3">
        <v>36534.166263928637</v>
      </c>
      <c r="H441" s="3">
        <v>33015.066705264711</v>
      </c>
      <c r="I441" s="3">
        <v>38169.802372168786</v>
      </c>
    </row>
    <row r="442" spans="1:9" x14ac:dyDescent="0.6">
      <c r="A442" s="6" t="str">
        <f t="shared" si="6"/>
        <v>48_2024</v>
      </c>
      <c r="B442" s="4">
        <v>48</v>
      </c>
      <c r="C442" s="4">
        <v>2024</v>
      </c>
      <c r="D442" s="3">
        <v>32130.718698303554</v>
      </c>
      <c r="E442" s="3">
        <v>34631.930820144713</v>
      </c>
      <c r="F442" s="3">
        <v>34517.907258895924</v>
      </c>
      <c r="G442" s="3">
        <v>36024.573357259527</v>
      </c>
      <c r="H442" s="3">
        <v>32139.128464441568</v>
      </c>
      <c r="I442" s="3">
        <v>38326.151235732745</v>
      </c>
    </row>
    <row r="443" spans="1:9" x14ac:dyDescent="0.6">
      <c r="A443" s="6" t="str">
        <f t="shared" si="6"/>
        <v>49_2016</v>
      </c>
      <c r="B443" s="4">
        <v>49</v>
      </c>
      <c r="C443" s="4">
        <v>2016</v>
      </c>
      <c r="D443" s="3">
        <v>44720.932209874998</v>
      </c>
      <c r="E443" s="3">
        <v>44614.20182839175</v>
      </c>
      <c r="F443" s="3">
        <v>45193.286772178719</v>
      </c>
      <c r="G443" s="3">
        <v>45419.604985675272</v>
      </c>
      <c r="H443" s="3">
        <v>43078.011802027067</v>
      </c>
      <c r="I443" s="3">
        <v>43236.828064476445</v>
      </c>
    </row>
    <row r="444" spans="1:9" x14ac:dyDescent="0.6">
      <c r="A444" s="6" t="str">
        <f t="shared" si="6"/>
        <v>49_2017</v>
      </c>
      <c r="B444" s="4">
        <v>49</v>
      </c>
      <c r="C444" s="4">
        <v>2017</v>
      </c>
      <c r="D444" s="3">
        <v>44720.932209874998</v>
      </c>
      <c r="E444" s="3">
        <v>44295.870671911296</v>
      </c>
      <c r="F444" s="3">
        <v>44691.011379529722</v>
      </c>
      <c r="G444" s="3">
        <v>44976.993286261182</v>
      </c>
      <c r="H444" s="3">
        <v>42064.030101685377</v>
      </c>
      <c r="I444" s="3">
        <v>42321.650857866982</v>
      </c>
    </row>
    <row r="445" spans="1:9" x14ac:dyDescent="0.6">
      <c r="A445" s="6" t="str">
        <f t="shared" si="6"/>
        <v>49_2018</v>
      </c>
      <c r="B445" s="4">
        <v>49</v>
      </c>
      <c r="C445" s="4">
        <v>2018</v>
      </c>
      <c r="D445" s="3">
        <v>44720.932209874998</v>
      </c>
      <c r="E445" s="3">
        <v>43875.497499140904</v>
      </c>
      <c r="F445" s="3">
        <v>44188.215716481674</v>
      </c>
      <c r="G445" s="3">
        <v>44538.694814945833</v>
      </c>
      <c r="H445" s="3">
        <v>41024.467034171437</v>
      </c>
      <c r="I445" s="3">
        <v>41875.995515556635</v>
      </c>
    </row>
    <row r="446" spans="1:9" x14ac:dyDescent="0.6">
      <c r="A446" s="6" t="str">
        <f t="shared" si="6"/>
        <v>49_2019</v>
      </c>
      <c r="B446" s="4">
        <v>49</v>
      </c>
      <c r="C446" s="4">
        <v>2019</v>
      </c>
      <c r="D446" s="3">
        <v>44720.932209874998</v>
      </c>
      <c r="E446" s="3">
        <v>43405.915749092637</v>
      </c>
      <c r="F446" s="3">
        <v>43684.899783034343</v>
      </c>
      <c r="G446" s="3">
        <v>44104.667539544687</v>
      </c>
      <c r="H446" s="3">
        <v>39962.42693533811</v>
      </c>
      <c r="I446" s="3">
        <v>40878.873047475412</v>
      </c>
    </row>
    <row r="447" spans="1:9" x14ac:dyDescent="0.6">
      <c r="A447" s="6" t="str">
        <f t="shared" si="6"/>
        <v>49_2020</v>
      </c>
      <c r="B447" s="4">
        <v>49</v>
      </c>
      <c r="C447" s="4">
        <v>2020</v>
      </c>
      <c r="D447" s="3">
        <v>44720.932209874998</v>
      </c>
      <c r="E447" s="3">
        <v>42912.603734142191</v>
      </c>
      <c r="F447" s="3">
        <v>43181.063579187728</v>
      </c>
      <c r="G447" s="3">
        <v>43674.86983747482</v>
      </c>
      <c r="H447" s="3">
        <v>38881.015762299576</v>
      </c>
      <c r="I447" s="3">
        <v>40641.919570622435</v>
      </c>
    </row>
    <row r="448" spans="1:9" x14ac:dyDescent="0.6">
      <c r="A448" s="6" t="str">
        <f t="shared" si="6"/>
        <v>49_2021</v>
      </c>
      <c r="B448" s="4">
        <v>49</v>
      </c>
      <c r="C448" s="4">
        <v>2021</v>
      </c>
      <c r="D448" s="3">
        <v>44720.932209874998</v>
      </c>
      <c r="E448" s="3">
        <v>42407.848074537113</v>
      </c>
      <c r="F448" s="3">
        <v>42676.707104942063</v>
      </c>
      <c r="G448" s="3">
        <v>43249.260491762747</v>
      </c>
      <c r="H448" s="3">
        <v>37783.326293291757</v>
      </c>
      <c r="I448" s="3">
        <v>39356.446600784351</v>
      </c>
    </row>
    <row r="449" spans="1:9" x14ac:dyDescent="0.6">
      <c r="A449" s="6" t="str">
        <f t="shared" si="6"/>
        <v>49_2022</v>
      </c>
      <c r="B449" s="4">
        <v>49</v>
      </c>
      <c r="C449" s="4">
        <v>2022</v>
      </c>
      <c r="D449" s="3">
        <v>44720.932209874998</v>
      </c>
      <c r="E449" s="3">
        <v>41897.573850199573</v>
      </c>
      <c r="F449" s="3">
        <v>42171.830360297114</v>
      </c>
      <c r="G449" s="3">
        <v>42827.798687092727</v>
      </c>
      <c r="H449" s="3">
        <v>36672.423797451818</v>
      </c>
      <c r="I449" s="3">
        <v>39781.042893896039</v>
      </c>
    </row>
    <row r="450" spans="1:9" x14ac:dyDescent="0.6">
      <c r="A450" s="6" t="str">
        <f t="shared" si="6"/>
        <v>49_2023</v>
      </c>
      <c r="B450" s="4">
        <v>49</v>
      </c>
      <c r="C450" s="4">
        <v>2023</v>
      </c>
      <c r="D450" s="3">
        <v>44720.932209874998</v>
      </c>
      <c r="E450" s="3">
        <v>41384.638362110345</v>
      </c>
      <c r="F450" s="3">
        <v>41666.433345253114</v>
      </c>
      <c r="G450" s="3">
        <v>42410.444005892015</v>
      </c>
      <c r="H450" s="3">
        <v>35551.332263671946</v>
      </c>
      <c r="I450" s="3">
        <v>40016.55776287456</v>
      </c>
    </row>
    <row r="451" spans="1:9" x14ac:dyDescent="0.6">
      <c r="A451" s="6" t="str">
        <f t="shared" ref="A451:A514" si="7">+B451&amp;"_"&amp;C451</f>
        <v>49_2024</v>
      </c>
      <c r="B451" s="4">
        <v>49</v>
      </c>
      <c r="C451" s="4">
        <v>2024</v>
      </c>
      <c r="D451" s="3">
        <v>44720.932209874998</v>
      </c>
      <c r="E451" s="3">
        <v>40870.4195104838</v>
      </c>
      <c r="F451" s="3">
        <v>41160.516059809597</v>
      </c>
      <c r="G451" s="3">
        <v>41997.156424455003</v>
      </c>
      <c r="H451" s="3">
        <v>34423.021271004123</v>
      </c>
      <c r="I451" s="3">
        <v>40529.951941769832</v>
      </c>
    </row>
    <row r="452" spans="1:9" x14ac:dyDescent="0.6">
      <c r="A452" s="6" t="str">
        <f t="shared" si="7"/>
        <v>50_2016</v>
      </c>
      <c r="B452" s="4">
        <v>50</v>
      </c>
      <c r="C452" s="4">
        <v>2016</v>
      </c>
      <c r="D452" s="3">
        <v>49295.995138921127</v>
      </c>
      <c r="E452" s="3">
        <v>49293.577631510285</v>
      </c>
      <c r="F452" s="3">
        <v>50828.818377356394</v>
      </c>
      <c r="G452" s="3">
        <v>50955.806450321834</v>
      </c>
      <c r="H452" s="3">
        <v>48261.651760854285</v>
      </c>
      <c r="I452" s="3">
        <v>47010.709119644176</v>
      </c>
    </row>
    <row r="453" spans="1:9" x14ac:dyDescent="0.6">
      <c r="A453" s="6" t="str">
        <f t="shared" si="7"/>
        <v>50_2017</v>
      </c>
      <c r="B453" s="4">
        <v>50</v>
      </c>
      <c r="C453" s="4">
        <v>2017</v>
      </c>
      <c r="D453" s="3">
        <v>49295.995138921127</v>
      </c>
      <c r="E453" s="3">
        <v>49145.455420367347</v>
      </c>
      <c r="F453" s="3">
        <v>50450.987513785367</v>
      </c>
      <c r="G453" s="3">
        <v>50611.202064410019</v>
      </c>
      <c r="H453" s="3">
        <v>47245.038408477049</v>
      </c>
      <c r="I453" s="3">
        <v>46444.423046866083</v>
      </c>
    </row>
    <row r="454" spans="1:9" x14ac:dyDescent="0.6">
      <c r="A454" s="6" t="str">
        <f t="shared" si="7"/>
        <v>50_2018</v>
      </c>
      <c r="B454" s="4">
        <v>50</v>
      </c>
      <c r="C454" s="4">
        <v>2018</v>
      </c>
      <c r="D454" s="3">
        <v>49295.995138921127</v>
      </c>
      <c r="E454" s="3">
        <v>48901.037172336386</v>
      </c>
      <c r="F454" s="3">
        <v>50072.75700363901</v>
      </c>
      <c r="G454" s="3">
        <v>50268.928172136948</v>
      </c>
      <c r="H454" s="3">
        <v>46192.048206257634</v>
      </c>
      <c r="I454" s="3">
        <v>45461.351918631706</v>
      </c>
    </row>
    <row r="455" spans="1:9" x14ac:dyDescent="0.6">
      <c r="A455" s="6" t="str">
        <f t="shared" si="7"/>
        <v>50_2019</v>
      </c>
      <c r="B455" s="4">
        <v>50</v>
      </c>
      <c r="C455" s="4">
        <v>2019</v>
      </c>
      <c r="D455" s="3">
        <v>49295.995138921127</v>
      </c>
      <c r="E455" s="3">
        <v>48592.977006901128</v>
      </c>
      <c r="F455" s="3">
        <v>49694.126846917439</v>
      </c>
      <c r="G455" s="3">
        <v>49928.969012819289</v>
      </c>
      <c r="H455" s="3">
        <v>45106.094115328066</v>
      </c>
      <c r="I455" s="3">
        <v>44982.634904041915</v>
      </c>
    </row>
    <row r="456" spans="1:9" x14ac:dyDescent="0.6">
      <c r="A456" s="6" t="str">
        <f t="shared" si="7"/>
        <v>50_2020</v>
      </c>
      <c r="B456" s="4">
        <v>50</v>
      </c>
      <c r="C456" s="4">
        <v>2020</v>
      </c>
      <c r="D456" s="3">
        <v>49295.995138921127</v>
      </c>
      <c r="E456" s="3">
        <v>48242.855986400609</v>
      </c>
      <c r="F456" s="3">
        <v>49315.097043620655</v>
      </c>
      <c r="G456" s="3">
        <v>49591.308932360218</v>
      </c>
      <c r="H456" s="3">
        <v>43990.633105267363</v>
      </c>
      <c r="I456" s="3">
        <v>43911.539270753616</v>
      </c>
    </row>
    <row r="457" spans="1:9" x14ac:dyDescent="0.6">
      <c r="A457" s="6" t="str">
        <f t="shared" si="7"/>
        <v>50_2021</v>
      </c>
      <c r="B457" s="4">
        <v>50</v>
      </c>
      <c r="C457" s="4">
        <v>2021</v>
      </c>
      <c r="D457" s="3">
        <v>49295.995138921127</v>
      </c>
      <c r="E457" s="3">
        <v>47864.937005044107</v>
      </c>
      <c r="F457" s="3">
        <v>48935.667593748774</v>
      </c>
      <c r="G457" s="3">
        <v>49255.932382528459</v>
      </c>
      <c r="H457" s="3">
        <v>42849.148050588192</v>
      </c>
      <c r="I457" s="3">
        <v>43657.007011704089</v>
      </c>
    </row>
    <row r="458" spans="1:9" x14ac:dyDescent="0.6">
      <c r="A458" s="6" t="str">
        <f t="shared" si="7"/>
        <v>50_2022</v>
      </c>
      <c r="B458" s="4">
        <v>50</v>
      </c>
      <c r="C458" s="4">
        <v>2022</v>
      </c>
      <c r="D458" s="3">
        <v>49295.995138921127</v>
      </c>
      <c r="E458" s="3">
        <v>47468.64638985943</v>
      </c>
      <c r="F458" s="3">
        <v>48555.838497301564</v>
      </c>
      <c r="G458" s="3">
        <v>48922.82392024275</v>
      </c>
      <c r="H458" s="3">
        <v>41685.129903718283</v>
      </c>
      <c r="I458" s="3">
        <v>42276.16912189775</v>
      </c>
    </row>
    <row r="459" spans="1:9" x14ac:dyDescent="0.6">
      <c r="A459" s="6" t="str">
        <f t="shared" si="7"/>
        <v>50_2023</v>
      </c>
      <c r="B459" s="4">
        <v>50</v>
      </c>
      <c r="C459" s="4">
        <v>2023</v>
      </c>
      <c r="D459" s="3">
        <v>49295.995138921127</v>
      </c>
      <c r="E459" s="3">
        <v>47060.213987323375</v>
      </c>
      <c r="F459" s="3">
        <v>48175.609754279256</v>
      </c>
      <c r="G459" s="3">
        <v>48591.96820686014</v>
      </c>
      <c r="H459" s="3">
        <v>40502.060269560832</v>
      </c>
      <c r="I459" s="3">
        <v>42732.264787195047</v>
      </c>
    </row>
    <row r="460" spans="1:9" x14ac:dyDescent="0.6">
      <c r="A460" s="6" t="str">
        <f t="shared" si="7"/>
        <v>50_2024</v>
      </c>
      <c r="B460" s="4">
        <v>50</v>
      </c>
      <c r="C460" s="4">
        <v>2024</v>
      </c>
      <c r="D460" s="3">
        <v>49295.995138921127</v>
      </c>
      <c r="E460" s="3">
        <v>46643.757094343804</v>
      </c>
      <c r="F460" s="3">
        <v>47794.981364681618</v>
      </c>
      <c r="G460" s="3">
        <v>48263.350007470115</v>
      </c>
      <c r="H460" s="3">
        <v>39303.394500409282</v>
      </c>
      <c r="I460" s="3">
        <v>42985.251712886085</v>
      </c>
    </row>
    <row r="461" spans="1:9" x14ac:dyDescent="0.6">
      <c r="A461" s="6" t="str">
        <f t="shared" si="7"/>
        <v>51_2016</v>
      </c>
      <c r="B461" s="4">
        <v>51</v>
      </c>
      <c r="C461" s="4">
        <v>2016</v>
      </c>
      <c r="D461" s="3">
        <v>55420.151854396005</v>
      </c>
      <c r="E461" s="3">
        <v>55055.977456505876</v>
      </c>
      <c r="F461" s="3">
        <v>55034.552095037536</v>
      </c>
      <c r="G461" s="3">
        <v>55195.375091643604</v>
      </c>
      <c r="H461" s="3">
        <v>54412.837644790226</v>
      </c>
      <c r="I461" s="3">
        <v>52564.825177786603</v>
      </c>
    </row>
    <row r="462" spans="1:9" x14ac:dyDescent="0.6">
      <c r="A462" s="6" t="str">
        <f t="shared" si="7"/>
        <v>51_2017</v>
      </c>
      <c r="B462" s="4">
        <v>51</v>
      </c>
      <c r="C462" s="4">
        <v>2017</v>
      </c>
      <c r="D462" s="3">
        <v>55420.151854396005</v>
      </c>
      <c r="E462" s="3">
        <v>54606.664689656114</v>
      </c>
      <c r="F462" s="3">
        <v>54579.625474825851</v>
      </c>
      <c r="G462" s="3">
        <v>54783.405336419601</v>
      </c>
      <c r="H462" s="3">
        <v>53800.95703120777</v>
      </c>
      <c r="I462" s="3">
        <v>50888.612000202105</v>
      </c>
    </row>
    <row r="463" spans="1:9" x14ac:dyDescent="0.6">
      <c r="A463" s="6" t="str">
        <f t="shared" si="7"/>
        <v>51_2018</v>
      </c>
      <c r="B463" s="4">
        <v>51</v>
      </c>
      <c r="C463" s="4">
        <v>2018</v>
      </c>
      <c r="D463" s="3">
        <v>55420.151854396005</v>
      </c>
      <c r="E463" s="3">
        <v>54157.351922806352</v>
      </c>
      <c r="F463" s="3">
        <v>54124.220693478594</v>
      </c>
      <c r="G463" s="3">
        <v>54374.510459823243</v>
      </c>
      <c r="H463" s="3">
        <v>53178.469975139982</v>
      </c>
      <c r="I463" s="3">
        <v>50275.613115939726</v>
      </c>
    </row>
    <row r="464" spans="1:9" x14ac:dyDescent="0.6">
      <c r="A464" s="6" t="str">
        <f t="shared" si="7"/>
        <v>51_2019</v>
      </c>
      <c r="B464" s="4">
        <v>51</v>
      </c>
      <c r="C464" s="4">
        <v>2019</v>
      </c>
      <c r="D464" s="3">
        <v>55420.151854396005</v>
      </c>
      <c r="E464" s="3">
        <v>53708.039155956591</v>
      </c>
      <c r="F464" s="3">
        <v>53668.337750995881</v>
      </c>
      <c r="G464" s="3">
        <v>53968.667511435437</v>
      </c>
      <c r="H464" s="3">
        <v>52545.906088420314</v>
      </c>
      <c r="I464" s="3">
        <v>49211.448670217396</v>
      </c>
    </row>
    <row r="465" spans="1:9" x14ac:dyDescent="0.6">
      <c r="A465" s="6" t="str">
        <f t="shared" si="7"/>
        <v>51_2020</v>
      </c>
      <c r="B465" s="4">
        <v>51</v>
      </c>
      <c r="C465" s="4">
        <v>2020</v>
      </c>
      <c r="D465" s="3">
        <v>55420.151854396005</v>
      </c>
      <c r="E465" s="3">
        <v>53258.726389106712</v>
      </c>
      <c r="F465" s="3">
        <v>53211.976647377596</v>
      </c>
      <c r="G465" s="3">
        <v>53565.853712135373</v>
      </c>
      <c r="H465" s="3">
        <v>51903.798648651144</v>
      </c>
      <c r="I465" s="3">
        <v>48693.242396167108</v>
      </c>
    </row>
    <row r="466" spans="1:9" x14ac:dyDescent="0.6">
      <c r="A466" s="6" t="str">
        <f t="shared" si="7"/>
        <v>51_2021</v>
      </c>
      <c r="B466" s="4">
        <v>51</v>
      </c>
      <c r="C466" s="4">
        <v>2021</v>
      </c>
      <c r="D466" s="3">
        <v>55420.151854396005</v>
      </c>
      <c r="E466" s="3">
        <v>52809.41362225695</v>
      </c>
      <c r="F466" s="3">
        <v>52755.13738262374</v>
      </c>
      <c r="G466" s="3">
        <v>53166.046452822193</v>
      </c>
      <c r="H466" s="3">
        <v>51252.683858597142</v>
      </c>
      <c r="I466" s="3">
        <v>47533.79232365705</v>
      </c>
    </row>
    <row r="467" spans="1:9" x14ac:dyDescent="0.6">
      <c r="A467" s="6" t="str">
        <f t="shared" si="7"/>
        <v>51_2022</v>
      </c>
      <c r="B467" s="4">
        <v>51</v>
      </c>
      <c r="C467" s="4">
        <v>2022</v>
      </c>
      <c r="D467" s="3">
        <v>55420.151854396005</v>
      </c>
      <c r="E467" s="3">
        <v>52360.100855407189</v>
      </c>
      <c r="F467" s="3">
        <v>52297.819956734427</v>
      </c>
      <c r="G467" s="3">
        <v>52769.223293145566</v>
      </c>
      <c r="H467" s="3">
        <v>50593.100109776598</v>
      </c>
      <c r="I467" s="3">
        <v>47258.263755488872</v>
      </c>
    </row>
    <row r="468" spans="1:9" x14ac:dyDescent="0.6">
      <c r="A468" s="6" t="str">
        <f t="shared" si="7"/>
        <v>51_2023</v>
      </c>
      <c r="B468" s="4">
        <v>51</v>
      </c>
      <c r="C468" s="4">
        <v>2023</v>
      </c>
      <c r="D468" s="3">
        <v>55420.151854396005</v>
      </c>
      <c r="E468" s="3">
        <v>51910.788088557427</v>
      </c>
      <c r="F468" s="3">
        <v>51840.024369709543</v>
      </c>
      <c r="G468" s="3">
        <v>52375.361960246781</v>
      </c>
      <c r="H468" s="3">
        <v>49925.587251553901</v>
      </c>
      <c r="I468" s="3">
        <v>45763.520856999639</v>
      </c>
    </row>
    <row r="469" spans="1:9" x14ac:dyDescent="0.6">
      <c r="A469" s="6" t="str">
        <f t="shared" si="7"/>
        <v>51_2024</v>
      </c>
      <c r="B469" s="4">
        <v>51</v>
      </c>
      <c r="C469" s="4">
        <v>2024</v>
      </c>
      <c r="D469" s="3">
        <v>55420.151854396005</v>
      </c>
      <c r="E469" s="3">
        <v>51461.475321707665</v>
      </c>
      <c r="F469" s="3">
        <v>51381.750621549319</v>
      </c>
      <c r="G469" s="3">
        <v>51984.4403475082</v>
      </c>
      <c r="H469" s="3">
        <v>49250.685867155764</v>
      </c>
      <c r="I469" s="3">
        <v>46257.239751713947</v>
      </c>
    </row>
    <row r="470" spans="1:9" x14ac:dyDescent="0.6">
      <c r="A470" s="6" t="str">
        <f t="shared" si="7"/>
        <v>52_2016</v>
      </c>
      <c r="B470" s="4">
        <v>52</v>
      </c>
      <c r="C470" s="4">
        <v>2016</v>
      </c>
      <c r="D470" s="3">
        <v>60353.998045664572</v>
      </c>
      <c r="E470" s="3">
        <v>60182.258319268934</v>
      </c>
      <c r="F470" s="3">
        <v>60160.434583929135</v>
      </c>
      <c r="G470" s="3">
        <v>60310.122091732694</v>
      </c>
      <c r="H470" s="3">
        <v>59362.272977586217</v>
      </c>
      <c r="I470" s="3">
        <v>59231.999532332127</v>
      </c>
    </row>
    <row r="471" spans="1:9" x14ac:dyDescent="0.6">
      <c r="A471" s="6" t="str">
        <f t="shared" si="7"/>
        <v>52_2017</v>
      </c>
      <c r="B471" s="4">
        <v>52</v>
      </c>
      <c r="C471" s="4">
        <v>2017</v>
      </c>
      <c r="D471" s="3">
        <v>60353.998045664572</v>
      </c>
      <c r="E471" s="3">
        <v>59734.296083230758</v>
      </c>
      <c r="F471" s="3">
        <v>59706.812816831749</v>
      </c>
      <c r="G471" s="3">
        <v>59896.462781631009</v>
      </c>
      <c r="H471" s="3">
        <v>58705.638592689225</v>
      </c>
      <c r="I471" s="3">
        <v>56435.965429896416</v>
      </c>
    </row>
    <row r="472" spans="1:9" x14ac:dyDescent="0.6">
      <c r="A472" s="6" t="str">
        <f t="shared" si="7"/>
        <v>52_2018</v>
      </c>
      <c r="B472" s="4">
        <v>52</v>
      </c>
      <c r="C472" s="4">
        <v>2018</v>
      </c>
      <c r="D472" s="3">
        <v>60353.998045664572</v>
      </c>
      <c r="E472" s="3">
        <v>59286.333847192698</v>
      </c>
      <c r="F472" s="3">
        <v>59252.711661283742</v>
      </c>
      <c r="G472" s="3">
        <v>59485.640707119288</v>
      </c>
      <c r="H472" s="3">
        <v>58035.048931073499</v>
      </c>
      <c r="I472" s="3">
        <v>54636.307414800911</v>
      </c>
    </row>
    <row r="473" spans="1:9" x14ac:dyDescent="0.6">
      <c r="A473" s="6" t="str">
        <f t="shared" si="7"/>
        <v>52_2019</v>
      </c>
      <c r="B473" s="4">
        <v>52</v>
      </c>
      <c r="C473" s="4">
        <v>2019</v>
      </c>
      <c r="D473" s="3">
        <v>60353.998045664572</v>
      </c>
      <c r="E473" s="3">
        <v>58838.371611154522</v>
      </c>
      <c r="F473" s="3">
        <v>58798.131117284996</v>
      </c>
      <c r="G473" s="3">
        <v>59077.636407966376</v>
      </c>
      <c r="H473" s="3">
        <v>57351.150782332013</v>
      </c>
      <c r="I473" s="3">
        <v>53978.164184536421</v>
      </c>
    </row>
    <row r="474" spans="1:9" x14ac:dyDescent="0.6">
      <c r="A474" s="6" t="str">
        <f t="shared" si="7"/>
        <v>52_2020</v>
      </c>
      <c r="B474" s="4">
        <v>52</v>
      </c>
      <c r="C474" s="4">
        <v>2020</v>
      </c>
      <c r="D474" s="3">
        <v>60353.998045664572</v>
      </c>
      <c r="E474" s="3">
        <v>58390.409375116345</v>
      </c>
      <c r="F474" s="3">
        <v>58343.071184835746</v>
      </c>
      <c r="G474" s="3">
        <v>58672.43055741633</v>
      </c>
      <c r="H474" s="3">
        <v>56654.59793851382</v>
      </c>
      <c r="I474" s="3">
        <v>52835.629273264858</v>
      </c>
    </row>
    <row r="475" spans="1:9" x14ac:dyDescent="0.6">
      <c r="A475" s="6" t="str">
        <f t="shared" si="7"/>
        <v>52_2021</v>
      </c>
      <c r="B475" s="4">
        <v>52</v>
      </c>
      <c r="C475" s="4">
        <v>2021</v>
      </c>
      <c r="D475" s="3">
        <v>60353.998045664572</v>
      </c>
      <c r="E475" s="3">
        <v>57942.447139078169</v>
      </c>
      <c r="F475" s="3">
        <v>57887.531863935641</v>
      </c>
      <c r="G475" s="3">
        <v>58270.003961272909</v>
      </c>
      <c r="H475" s="3">
        <v>55946.050161491825</v>
      </c>
      <c r="I475" s="3">
        <v>52279.259661667267</v>
      </c>
    </row>
    <row r="476" spans="1:9" x14ac:dyDescent="0.6">
      <c r="A476" s="6" t="str">
        <f t="shared" si="7"/>
        <v>52_2022</v>
      </c>
      <c r="B476" s="4">
        <v>52</v>
      </c>
      <c r="C476" s="4">
        <v>2022</v>
      </c>
      <c r="D476" s="3">
        <v>60353.998045664572</v>
      </c>
      <c r="E476" s="3">
        <v>57494.484903039993</v>
      </c>
      <c r="F476" s="3">
        <v>57431.513154584914</v>
      </c>
      <c r="G476" s="3">
        <v>57870.337556990489</v>
      </c>
      <c r="H476" s="3">
        <v>55226.172151989143</v>
      </c>
      <c r="I476" s="3">
        <v>51034.421806912629</v>
      </c>
    </row>
    <row r="477" spans="1:9" x14ac:dyDescent="0.6">
      <c r="A477" s="6" t="str">
        <f t="shared" si="7"/>
        <v>52_2023</v>
      </c>
      <c r="B477" s="4">
        <v>52</v>
      </c>
      <c r="C477" s="4">
        <v>2023</v>
      </c>
      <c r="D477" s="3">
        <v>60353.998045664572</v>
      </c>
      <c r="E477" s="3">
        <v>57046.522667001933</v>
      </c>
      <c r="F477" s="3">
        <v>56975.015056783566</v>
      </c>
      <c r="G477" s="3">
        <v>57473.41241277066</v>
      </c>
      <c r="H477" s="3">
        <v>54495.632522175969</v>
      </c>
      <c r="I477" s="3">
        <v>50738.601917937573</v>
      </c>
    </row>
    <row r="478" spans="1:9" x14ac:dyDescent="0.6">
      <c r="A478" s="6" t="str">
        <f t="shared" si="7"/>
        <v>52_2024</v>
      </c>
      <c r="B478" s="4">
        <v>52</v>
      </c>
      <c r="C478" s="4">
        <v>2024</v>
      </c>
      <c r="D478" s="3">
        <v>60353.998045664572</v>
      </c>
      <c r="E478" s="3">
        <v>56598.560430963757</v>
      </c>
      <c r="F478" s="3">
        <v>56518.03757053148</v>
      </c>
      <c r="G478" s="3">
        <v>57079.209726666078</v>
      </c>
      <c r="H478" s="3">
        <v>53755.102774287647</v>
      </c>
      <c r="I478" s="3">
        <v>49133.778573421412</v>
      </c>
    </row>
    <row r="479" spans="1:9" x14ac:dyDescent="0.6">
      <c r="A479" s="6" t="str">
        <f t="shared" si="7"/>
        <v>53_2016</v>
      </c>
      <c r="B479" s="4">
        <v>53</v>
      </c>
      <c r="C479" s="4">
        <v>2016</v>
      </c>
      <c r="D479" s="3">
        <v>66125.53391586832</v>
      </c>
      <c r="E479" s="3">
        <v>64687.03116242541</v>
      </c>
      <c r="F479" s="3">
        <v>64666.252509042155</v>
      </c>
      <c r="G479" s="3">
        <v>64857.659376609023</v>
      </c>
      <c r="H479" s="3">
        <v>66370.927598383409</v>
      </c>
      <c r="I479" s="3">
        <v>65058.086560672593</v>
      </c>
    </row>
    <row r="480" spans="1:9" x14ac:dyDescent="0.6">
      <c r="A480" s="6" t="str">
        <f t="shared" si="7"/>
        <v>53_2017</v>
      </c>
      <c r="B480" s="4">
        <v>53</v>
      </c>
      <c r="C480" s="4">
        <v>2017</v>
      </c>
      <c r="D480" s="3">
        <v>66125.53391586832</v>
      </c>
      <c r="E480" s="3">
        <v>64147.623393686255</v>
      </c>
      <c r="F480" s="3">
        <v>64120.564085763181</v>
      </c>
      <c r="G480" s="3">
        <v>64363.944672553218</v>
      </c>
      <c r="H480" s="3">
        <v>66274.029569981823</v>
      </c>
      <c r="I480" s="3">
        <v>63609.69279810162</v>
      </c>
    </row>
    <row r="481" spans="1:9" x14ac:dyDescent="0.6">
      <c r="A481" s="6" t="str">
        <f t="shared" si="7"/>
        <v>53_2018</v>
      </c>
      <c r="B481" s="4">
        <v>53</v>
      </c>
      <c r="C481" s="4">
        <v>2018</v>
      </c>
      <c r="D481" s="3">
        <v>66125.53391586832</v>
      </c>
      <c r="E481" s="3">
        <v>63608.215624947101</v>
      </c>
      <c r="F481" s="3">
        <v>63574.302767157089</v>
      </c>
      <c r="G481" s="3">
        <v>63873.988263374893</v>
      </c>
      <c r="H481" s="3">
        <v>66212.508455370029</v>
      </c>
      <c r="I481" s="3">
        <v>60607.010604131945</v>
      </c>
    </row>
    <row r="482" spans="1:9" x14ac:dyDescent="0.6">
      <c r="A482" s="6" t="str">
        <f t="shared" si="7"/>
        <v>53_2019</v>
      </c>
      <c r="B482" s="4">
        <v>53</v>
      </c>
      <c r="C482" s="4">
        <v>2019</v>
      </c>
      <c r="D482" s="3">
        <v>66125.53391586832</v>
      </c>
      <c r="E482" s="3">
        <v>63068.807856208179</v>
      </c>
      <c r="F482" s="3">
        <v>63027.468553223647</v>
      </c>
      <c r="G482" s="3">
        <v>63387.761539878768</v>
      </c>
      <c r="H482" s="3">
        <v>66186.265932507958</v>
      </c>
      <c r="I482" s="3">
        <v>58674.344234843171</v>
      </c>
    </row>
    <row r="483" spans="1:9" x14ac:dyDescent="0.6">
      <c r="A483" s="6" t="str">
        <f t="shared" si="7"/>
        <v>53_2020</v>
      </c>
      <c r="B483" s="4">
        <v>53</v>
      </c>
      <c r="C483" s="4">
        <v>2020</v>
      </c>
      <c r="D483" s="3">
        <v>66125.53391586832</v>
      </c>
      <c r="E483" s="3">
        <v>62529.400087469025</v>
      </c>
      <c r="F483" s="3">
        <v>62480.061443963088</v>
      </c>
      <c r="G483" s="3">
        <v>62905.236110650774</v>
      </c>
      <c r="H483" s="3">
        <v>66195.260079583561</v>
      </c>
      <c r="I483" s="3">
        <v>57967.559236450208</v>
      </c>
    </row>
    <row r="484" spans="1:9" x14ac:dyDescent="0.6">
      <c r="A484" s="6" t="str">
        <f t="shared" si="7"/>
        <v>53_2021</v>
      </c>
      <c r="B484" s="4">
        <v>53</v>
      </c>
      <c r="C484" s="4">
        <v>2021</v>
      </c>
      <c r="D484" s="3">
        <v>66125.53391586832</v>
      </c>
      <c r="E484" s="3">
        <v>61989.99231872987</v>
      </c>
      <c r="F484" s="3">
        <v>61932.081439375645</v>
      </c>
      <c r="G484" s="3">
        <v>62426.383800400246</v>
      </c>
      <c r="H484" s="3">
        <v>66239.505263242172</v>
      </c>
      <c r="I484" s="3">
        <v>56740.582344045572</v>
      </c>
    </row>
    <row r="485" spans="1:9" x14ac:dyDescent="0.6">
      <c r="A485" s="6" t="str">
        <f t="shared" si="7"/>
        <v>53_2022</v>
      </c>
      <c r="B485" s="4">
        <v>53</v>
      </c>
      <c r="C485" s="4">
        <v>2022</v>
      </c>
      <c r="D485" s="3">
        <v>66125.53391586832</v>
      </c>
      <c r="E485" s="3">
        <v>61450.584549990715</v>
      </c>
      <c r="F485" s="3">
        <v>61383.528539460851</v>
      </c>
      <c r="G485" s="3">
        <v>61951.176648314758</v>
      </c>
      <c r="H485" s="3">
        <v>66319.072177066599</v>
      </c>
      <c r="I485" s="3">
        <v>56143.092805361281</v>
      </c>
    </row>
    <row r="486" spans="1:9" x14ac:dyDescent="0.6">
      <c r="A486" s="6" t="str">
        <f t="shared" si="7"/>
        <v>53_2023</v>
      </c>
      <c r="B486" s="4">
        <v>53</v>
      </c>
      <c r="C486" s="4">
        <v>2023</v>
      </c>
      <c r="D486" s="3">
        <v>66125.53391586832</v>
      </c>
      <c r="E486" s="3">
        <v>60911.176781251561</v>
      </c>
      <c r="F486" s="3">
        <v>60834.402744218707</v>
      </c>
      <c r="G486" s="3">
        <v>61479.586906427423</v>
      </c>
      <c r="H486" s="3">
        <v>66434.088029607534</v>
      </c>
      <c r="I486" s="3">
        <v>54806.252007319927</v>
      </c>
    </row>
    <row r="487" spans="1:9" x14ac:dyDescent="0.6">
      <c r="A487" s="6" t="str">
        <f t="shared" si="7"/>
        <v>53_2024</v>
      </c>
      <c r="B487" s="4">
        <v>53</v>
      </c>
      <c r="C487" s="4">
        <v>2024</v>
      </c>
      <c r="D487" s="3">
        <v>66125.53391586832</v>
      </c>
      <c r="E487" s="3">
        <v>60371.769012512406</v>
      </c>
      <c r="F487" s="3">
        <v>60284.704053649679</v>
      </c>
      <c r="G487" s="3">
        <v>61011.587037996665</v>
      </c>
      <c r="H487" s="3">
        <v>66584.736883660516</v>
      </c>
      <c r="I487" s="3">
        <v>54488.568788623197</v>
      </c>
    </row>
    <row r="488" spans="1:9" x14ac:dyDescent="0.6">
      <c r="A488" s="6" t="str">
        <f t="shared" si="7"/>
        <v>54_2016</v>
      </c>
      <c r="B488" s="4">
        <v>54</v>
      </c>
      <c r="C488" s="4">
        <v>2016</v>
      </c>
      <c r="D488" s="3">
        <v>72088.175547271865</v>
      </c>
      <c r="E488" s="3">
        <v>70236.566280557541</v>
      </c>
      <c r="F488" s="3">
        <v>70218.706140409224</v>
      </c>
      <c r="G488" s="3">
        <v>70372.029459356607</v>
      </c>
      <c r="H488" s="3">
        <v>72566.329366659862</v>
      </c>
      <c r="I488" s="3">
        <v>70323.673015556749</v>
      </c>
    </row>
    <row r="489" spans="1:9" x14ac:dyDescent="0.6">
      <c r="A489" s="6" t="str">
        <f t="shared" si="7"/>
        <v>54_2017</v>
      </c>
      <c r="B489" s="4">
        <v>54</v>
      </c>
      <c r="C489" s="4">
        <v>2017</v>
      </c>
      <c r="D489" s="3">
        <v>72265.514130505122</v>
      </c>
      <c r="E489" s="3">
        <v>69739.569164033281</v>
      </c>
      <c r="F489" s="3">
        <v>69715.999689486111</v>
      </c>
      <c r="G489" s="3">
        <v>69911.401314297458</v>
      </c>
      <c r="H489" s="3">
        <v>72688.923776923795</v>
      </c>
      <c r="I489" s="3">
        <v>69121.163615226178</v>
      </c>
    </row>
    <row r="490" spans="1:9" x14ac:dyDescent="0.6">
      <c r="A490" s="6" t="str">
        <f t="shared" si="7"/>
        <v>54_2018</v>
      </c>
      <c r="B490" s="4">
        <v>54</v>
      </c>
      <c r="C490" s="4">
        <v>2018</v>
      </c>
      <c r="D490" s="3">
        <v>72187.704682837153</v>
      </c>
      <c r="E490" s="3">
        <v>69242.57204750902</v>
      </c>
      <c r="F490" s="3">
        <v>69212.760231960798</v>
      </c>
      <c r="G490" s="3">
        <v>69453.788263298411</v>
      </c>
      <c r="H490" s="3">
        <v>72863.582334647203</v>
      </c>
      <c r="I490" s="3">
        <v>67582.313219609641</v>
      </c>
    </row>
    <row r="491" spans="1:9" x14ac:dyDescent="0.6">
      <c r="A491" s="6" t="str">
        <f t="shared" si="7"/>
        <v>54_2019</v>
      </c>
      <c r="B491" s="4">
        <v>54</v>
      </c>
      <c r="C491" s="4">
        <v>2019</v>
      </c>
      <c r="D491" s="3">
        <v>72221.844518827784</v>
      </c>
      <c r="E491" s="3">
        <v>68745.57493098476</v>
      </c>
      <c r="F491" s="3">
        <v>68708.987767833285</v>
      </c>
      <c r="G491" s="3">
        <v>68999.170570717411</v>
      </c>
      <c r="H491" s="3">
        <v>73090.679225760585</v>
      </c>
      <c r="I491" s="3">
        <v>64392.104312676216</v>
      </c>
    </row>
    <row r="492" spans="1:9" x14ac:dyDescent="0.6">
      <c r="A492" s="6" t="str">
        <f t="shared" si="7"/>
        <v>54_2020</v>
      </c>
      <c r="B492" s="4">
        <v>54</v>
      </c>
      <c r="C492" s="4">
        <v>2020</v>
      </c>
      <c r="D492" s="3">
        <v>72206.865252987976</v>
      </c>
      <c r="E492" s="3">
        <v>68248.577814460499</v>
      </c>
      <c r="F492" s="3">
        <v>68204.682297103805</v>
      </c>
      <c r="G492" s="3">
        <v>68547.528630094312</v>
      </c>
      <c r="H492" s="3">
        <v>73370.701871151148</v>
      </c>
      <c r="I492" s="3">
        <v>62338.737000671616</v>
      </c>
    </row>
    <row r="493" spans="1:9" x14ac:dyDescent="0.6">
      <c r="A493" s="6" t="str">
        <f t="shared" si="7"/>
        <v>54_2021</v>
      </c>
      <c r="B493" s="4">
        <v>54</v>
      </c>
      <c r="C493" s="4">
        <v>2021</v>
      </c>
      <c r="D493" s="3">
        <v>72213.437586995715</v>
      </c>
      <c r="E493" s="3">
        <v>67751.580697936239</v>
      </c>
      <c r="F493" s="3">
        <v>67699.843819771893</v>
      </c>
      <c r="G493" s="3">
        <v>68098.842963305273</v>
      </c>
      <c r="H493" s="3">
        <v>73704.252670576941</v>
      </c>
      <c r="I493" s="3">
        <v>61587.811111248935</v>
      </c>
    </row>
    <row r="494" spans="1:9" x14ac:dyDescent="0.6">
      <c r="A494" s="6" t="str">
        <f t="shared" si="7"/>
        <v>54_2022</v>
      </c>
      <c r="B494" s="4">
        <v>54</v>
      </c>
      <c r="C494" s="4">
        <v>2022</v>
      </c>
      <c r="D494" s="3">
        <v>72210.553895981007</v>
      </c>
      <c r="E494" s="3">
        <v>67254.583581411978</v>
      </c>
      <c r="F494" s="3">
        <v>67194.472335837549</v>
      </c>
      <c r="G494" s="3">
        <v>67653.09421972261</v>
      </c>
      <c r="H494" s="3">
        <v>74092.051163117969</v>
      </c>
      <c r="I494" s="3">
        <v>60284.205748479624</v>
      </c>
    </row>
    <row r="495" spans="1:9" x14ac:dyDescent="0.6">
      <c r="A495" s="6" t="str">
        <f t="shared" si="7"/>
        <v>54_2023</v>
      </c>
      <c r="B495" s="4">
        <v>54</v>
      </c>
      <c r="C495" s="4">
        <v>2023</v>
      </c>
      <c r="D495" s="3">
        <v>72211.819150281619</v>
      </c>
      <c r="E495" s="3">
        <v>66757.586464887718</v>
      </c>
      <c r="F495" s="3">
        <v>66688.567845301237</v>
      </c>
      <c r="G495" s="3">
        <v>67210.263175380751</v>
      </c>
      <c r="H495" s="3">
        <v>74534.936614562597</v>
      </c>
      <c r="I495" s="3">
        <v>59649.401155460058</v>
      </c>
    </row>
    <row r="496" spans="1:9" x14ac:dyDescent="0.6">
      <c r="A496" s="6" t="str">
        <f t="shared" si="7"/>
        <v>54_2024</v>
      </c>
      <c r="B496" s="4">
        <v>54</v>
      </c>
      <c r="C496" s="4">
        <v>2024</v>
      </c>
      <c r="D496" s="3">
        <v>72211.264004658515</v>
      </c>
      <c r="E496" s="3">
        <v>66260.589348363457</v>
      </c>
      <c r="F496" s="3">
        <v>66182.130348162726</v>
      </c>
      <c r="G496" s="3">
        <v>66770.330732146409</v>
      </c>
      <c r="H496" s="3">
        <v>75033.87104527757</v>
      </c>
      <c r="I496" s="3">
        <v>58229.070549167889</v>
      </c>
    </row>
    <row r="497" spans="1:9" x14ac:dyDescent="0.6">
      <c r="A497" s="6" t="str">
        <f t="shared" si="7"/>
        <v>55_2016</v>
      </c>
      <c r="B497" s="4">
        <v>55</v>
      </c>
      <c r="C497" s="4">
        <v>2016</v>
      </c>
      <c r="D497" s="3">
        <v>78343.091568919117</v>
      </c>
      <c r="E497" s="3">
        <v>76757.46518373955</v>
      </c>
      <c r="F497" s="3">
        <v>76737.64383360534</v>
      </c>
      <c r="G497" s="3">
        <v>76914.13489763219</v>
      </c>
      <c r="H497" s="3">
        <v>79497.978542689321</v>
      </c>
      <c r="I497" s="3">
        <v>77290.602504464157</v>
      </c>
    </row>
    <row r="498" spans="1:9" x14ac:dyDescent="0.6">
      <c r="A498" s="6" t="str">
        <f t="shared" si="7"/>
        <v>55_2017</v>
      </c>
      <c r="B498" s="4">
        <v>55</v>
      </c>
      <c r="C498" s="4">
        <v>2017</v>
      </c>
      <c r="D498" s="3">
        <v>78343.091568919117</v>
      </c>
      <c r="E498" s="3">
        <v>76197.993877820903</v>
      </c>
      <c r="F498" s="3">
        <v>76171.780319713056</v>
      </c>
      <c r="G498" s="3">
        <v>76396.707746828761</v>
      </c>
      <c r="H498" s="3">
        <v>79667.549958554955</v>
      </c>
      <c r="I498" s="3">
        <v>76366.638480840425</v>
      </c>
    </row>
    <row r="499" spans="1:9" x14ac:dyDescent="0.6">
      <c r="A499" s="6" t="str">
        <f t="shared" si="7"/>
        <v>55_2018</v>
      </c>
      <c r="B499" s="4">
        <v>55</v>
      </c>
      <c r="C499" s="4">
        <v>2018</v>
      </c>
      <c r="D499" s="3">
        <v>78343.091568919117</v>
      </c>
      <c r="E499" s="3">
        <v>75638.522571902256</v>
      </c>
      <c r="F499" s="3">
        <v>75605.317968119634</v>
      </c>
      <c r="G499" s="3">
        <v>75882.761501800909</v>
      </c>
      <c r="H499" s="3">
        <v>79898.641677292093</v>
      </c>
      <c r="I499" s="3">
        <v>75060.796554401983</v>
      </c>
    </row>
    <row r="500" spans="1:9" x14ac:dyDescent="0.6">
      <c r="A500" s="6" t="str">
        <f t="shared" si="7"/>
        <v>55_2019</v>
      </c>
      <c r="B500" s="4">
        <v>55</v>
      </c>
      <c r="C500" s="4">
        <v>2019</v>
      </c>
      <c r="D500" s="3">
        <v>78343.091568919117</v>
      </c>
      <c r="E500" s="3">
        <v>75079.051265983842</v>
      </c>
      <c r="F500" s="3">
        <v>75038.25677882554</v>
      </c>
      <c r="G500" s="3">
        <v>75372.272745329537</v>
      </c>
      <c r="H500" s="3">
        <v>80191.786714732123</v>
      </c>
      <c r="I500" s="3">
        <v>73389.711601086921</v>
      </c>
    </row>
    <row r="501" spans="1:9" x14ac:dyDescent="0.6">
      <c r="A501" s="6" t="str">
        <f t="shared" si="7"/>
        <v>55_2020</v>
      </c>
      <c r="B501" s="4">
        <v>55</v>
      </c>
      <c r="C501" s="4">
        <v>2020</v>
      </c>
      <c r="D501" s="3">
        <v>78343.091568919117</v>
      </c>
      <c r="E501" s="3">
        <v>74519.579960065195</v>
      </c>
      <c r="F501" s="3">
        <v>74470.596751830773</v>
      </c>
      <c r="G501" s="3">
        <v>74865.218217730668</v>
      </c>
      <c r="H501" s="3">
        <v>80547.662686940806</v>
      </c>
      <c r="I501" s="3">
        <v>69925.365672792686</v>
      </c>
    </row>
    <row r="502" spans="1:9" x14ac:dyDescent="0.6">
      <c r="A502" s="6" t="str">
        <f t="shared" si="7"/>
        <v>55_2021</v>
      </c>
      <c r="B502" s="4">
        <v>55</v>
      </c>
      <c r="C502" s="4">
        <v>2021</v>
      </c>
      <c r="D502" s="3">
        <v>78343.091568919117</v>
      </c>
      <c r="E502" s="3">
        <v>73960.108654146548</v>
      </c>
      <c r="F502" s="3">
        <v>73902.337887134636</v>
      </c>
      <c r="G502" s="3">
        <v>74361.574815796368</v>
      </c>
      <c r="H502" s="3">
        <v>80967.094421248898</v>
      </c>
      <c r="I502" s="3">
        <v>67695.550982232584</v>
      </c>
    </row>
    <row r="503" spans="1:9" x14ac:dyDescent="0.6">
      <c r="A503" s="6" t="str">
        <f t="shared" si="7"/>
        <v>55_2022</v>
      </c>
      <c r="B503" s="4">
        <v>55</v>
      </c>
      <c r="C503" s="4">
        <v>2022</v>
      </c>
      <c r="D503" s="3">
        <v>78343.091568919117</v>
      </c>
      <c r="E503" s="3">
        <v>73400.637348228134</v>
      </c>
      <c r="F503" s="3">
        <v>73333.480184737826</v>
      </c>
      <c r="G503" s="3">
        <v>73861.319591741732</v>
      </c>
      <c r="H503" s="3">
        <v>81451.057143350918</v>
      </c>
      <c r="I503" s="3">
        <v>66880.097473273228</v>
      </c>
    </row>
    <row r="504" spans="1:9" x14ac:dyDescent="0.6">
      <c r="A504" s="6" t="str">
        <f t="shared" si="7"/>
        <v>55_2023</v>
      </c>
      <c r="B504" s="4">
        <v>55</v>
      </c>
      <c r="C504" s="4">
        <v>2023</v>
      </c>
      <c r="D504" s="3">
        <v>78343.091568919117</v>
      </c>
      <c r="E504" s="3">
        <v>72841.166042309487</v>
      </c>
      <c r="F504" s="3">
        <v>72764.023644639878</v>
      </c>
      <c r="G504" s="3">
        <v>73364.429752158918</v>
      </c>
      <c r="H504" s="3">
        <v>82000.680257148822</v>
      </c>
      <c r="I504" s="3">
        <v>65464.472333240214</v>
      </c>
    </row>
    <row r="505" spans="1:9" x14ac:dyDescent="0.6">
      <c r="A505" s="6" t="str">
        <f t="shared" si="7"/>
        <v>55_2024</v>
      </c>
      <c r="B505" s="4">
        <v>55</v>
      </c>
      <c r="C505" s="4">
        <v>2024</v>
      </c>
      <c r="D505" s="3">
        <v>78343.091568919117</v>
      </c>
      <c r="E505" s="3">
        <v>72281.69473639084</v>
      </c>
      <c r="F505" s="3">
        <v>72193.96826684149</v>
      </c>
      <c r="G505" s="3">
        <v>72870.882656979316</v>
      </c>
      <c r="H505" s="3">
        <v>82617.251738258783</v>
      </c>
      <c r="I505" s="3">
        <v>64775.118509949687</v>
      </c>
    </row>
    <row r="506" spans="1:9" x14ac:dyDescent="0.6">
      <c r="A506" s="6" t="str">
        <f t="shared" si="7"/>
        <v>56_2016</v>
      </c>
      <c r="B506" s="4">
        <v>56</v>
      </c>
      <c r="C506" s="4">
        <v>2016</v>
      </c>
      <c r="D506" s="3">
        <v>83860.936353077297</v>
      </c>
      <c r="E506" s="3">
        <v>81577.171843618387</v>
      </c>
      <c r="F506" s="3">
        <v>81556.266168731265</v>
      </c>
      <c r="G506" s="3">
        <v>81816.950166037568</v>
      </c>
      <c r="H506" s="3">
        <v>87259.787425547038</v>
      </c>
      <c r="I506" s="3">
        <v>84020.068892601121</v>
      </c>
    </row>
    <row r="507" spans="1:9" x14ac:dyDescent="0.6">
      <c r="A507" s="6" t="str">
        <f t="shared" si="7"/>
        <v>56_2017</v>
      </c>
      <c r="B507">
        <v>56</v>
      </c>
      <c r="C507">
        <v>2017</v>
      </c>
      <c r="D507" s="3">
        <v>83107.199525266245</v>
      </c>
      <c r="E507" s="3">
        <v>80856.982933145016</v>
      </c>
      <c r="F507" s="3">
        <v>80828.337151843356</v>
      </c>
      <c r="G507" s="3">
        <v>81160.909785405209</v>
      </c>
      <c r="H507" s="3">
        <v>88070.178944246145</v>
      </c>
      <c r="I507" s="3">
        <v>82708.156546238068</v>
      </c>
    </row>
    <row r="508" spans="1:9" x14ac:dyDescent="0.6">
      <c r="A508" s="6" t="str">
        <f t="shared" si="7"/>
        <v>56_2018</v>
      </c>
      <c r="B508">
        <v>56</v>
      </c>
      <c r="C508">
        <v>2018</v>
      </c>
      <c r="D508" s="3">
        <v>82353.462697455179</v>
      </c>
      <c r="E508" s="3">
        <v>80136.794022671878</v>
      </c>
      <c r="F508" s="3">
        <v>80099.646227653604</v>
      </c>
      <c r="G508" s="3">
        <v>80510.129793728265</v>
      </c>
      <c r="H508" s="3">
        <v>89020.544238843519</v>
      </c>
      <c r="I508" s="3">
        <v>81719.428827308016</v>
      </c>
    </row>
    <row r="509" spans="1:9" x14ac:dyDescent="0.6">
      <c r="A509" s="6" t="str">
        <f t="shared" si="7"/>
        <v>56_2019</v>
      </c>
      <c r="B509">
        <v>56</v>
      </c>
      <c r="C509">
        <v>2019</v>
      </c>
      <c r="D509" s="3">
        <v>81599.725869644113</v>
      </c>
      <c r="E509" s="3">
        <v>79416.605112198507</v>
      </c>
      <c r="F509" s="3">
        <v>79370.193396161543</v>
      </c>
      <c r="G509" s="3">
        <v>79864.568011145908</v>
      </c>
      <c r="H509" s="3">
        <v>90115.241228205443</v>
      </c>
      <c r="I509" s="3">
        <v>80322.056119930363</v>
      </c>
    </row>
    <row r="510" spans="1:9" x14ac:dyDescent="0.6">
      <c r="A510" s="6" t="str">
        <f t="shared" si="7"/>
        <v>56_2020</v>
      </c>
      <c r="B510">
        <v>56</v>
      </c>
      <c r="C510">
        <v>2020</v>
      </c>
      <c r="D510" s="3">
        <v>80845.989041833061</v>
      </c>
      <c r="E510" s="3">
        <v>78696.416201725369</v>
      </c>
      <c r="F510" s="3">
        <v>78639.978657368105</v>
      </c>
      <c r="G510" s="3">
        <v>79224.18259601196</v>
      </c>
      <c r="H510" s="3">
        <v>91359.32713928209</v>
      </c>
      <c r="I510" s="3">
        <v>78533.839293533427</v>
      </c>
    </row>
    <row r="511" spans="1:9" x14ac:dyDescent="0.6">
      <c r="A511" s="6" t="str">
        <f t="shared" si="7"/>
        <v>56_2021</v>
      </c>
      <c r="B511">
        <v>56</v>
      </c>
      <c r="C511">
        <v>2021</v>
      </c>
      <c r="D511" s="3">
        <v>80092.25221402201</v>
      </c>
      <c r="E511" s="3">
        <v>77976.227291252231</v>
      </c>
      <c r="F511" s="3">
        <v>77909.002011272358</v>
      </c>
      <c r="G511" s="3">
        <v>78588.932042182947</v>
      </c>
      <c r="H511" s="3">
        <v>92758.59744957053</v>
      </c>
      <c r="I511" s="3">
        <v>74826.66589750335</v>
      </c>
    </row>
    <row r="512" spans="1:9" x14ac:dyDescent="0.6">
      <c r="A512" s="6" t="str">
        <f t="shared" si="7"/>
        <v>56_2022</v>
      </c>
      <c r="B512">
        <v>56</v>
      </c>
      <c r="C512">
        <v>2022</v>
      </c>
      <c r="D512" s="3">
        <v>79338.515386210958</v>
      </c>
      <c r="E512" s="3">
        <v>77256.03838077886</v>
      </c>
      <c r="F512" s="3">
        <v>77177.263457874767</v>
      </c>
      <c r="G512" s="3">
        <v>77958.775176327676</v>
      </c>
      <c r="H512" s="3">
        <v>94319.630876804091</v>
      </c>
      <c r="I512" s="3">
        <v>72440.55611804736</v>
      </c>
    </row>
    <row r="513" spans="1:9" x14ac:dyDescent="0.6">
      <c r="A513" s="6" t="str">
        <f t="shared" si="7"/>
        <v>56_2023</v>
      </c>
      <c r="B513">
        <v>56</v>
      </c>
      <c r="C513">
        <v>2023</v>
      </c>
      <c r="D513" s="3">
        <v>78584.778558399892</v>
      </c>
      <c r="E513" s="3">
        <v>76535.849470305722</v>
      </c>
      <c r="F513" s="3">
        <v>76444.762997175334</v>
      </c>
      <c r="G513" s="3">
        <v>77333.671155259653</v>
      </c>
      <c r="H513" s="3">
        <v>96049.840906434489</v>
      </c>
      <c r="I513" s="3">
        <v>71567.944774756455</v>
      </c>
    </row>
    <row r="514" spans="1:9" x14ac:dyDescent="0.6">
      <c r="A514" s="6" t="str">
        <f t="shared" si="7"/>
        <v>56_2024</v>
      </c>
      <c r="B514">
        <v>56</v>
      </c>
      <c r="C514">
        <v>2024</v>
      </c>
      <c r="D514" s="3">
        <v>77831.04173058884</v>
      </c>
      <c r="E514" s="3">
        <v>75815.660559832584</v>
      </c>
      <c r="F514" s="3">
        <v>75711.500629173825</v>
      </c>
      <c r="G514" s="3">
        <v>76713.57946328829</v>
      </c>
      <c r="H514" s="3">
        <v>97957.53441998233</v>
      </c>
      <c r="I514" s="3">
        <v>70053.093785130855</v>
      </c>
    </row>
    <row r="515" spans="1:9" x14ac:dyDescent="0.6">
      <c r="A515" s="6" t="str">
        <f t="shared" ref="A515:A578" si="8">+B515&amp;"_"&amp;C515</f>
        <v>57_2016</v>
      </c>
      <c r="B515">
        <v>57</v>
      </c>
      <c r="C515">
        <v>2016</v>
      </c>
      <c r="D515" s="3">
        <v>93256.07045828049</v>
      </c>
      <c r="E515" s="3">
        <v>89937.155248334209</v>
      </c>
      <c r="F515" s="3">
        <v>87763.425166253932</v>
      </c>
      <c r="G515" s="3">
        <v>88066.422683490557</v>
      </c>
      <c r="H515" s="3">
        <v>94134.997860416173</v>
      </c>
      <c r="I515" s="3">
        <v>91585.361943685319</v>
      </c>
    </row>
    <row r="516" spans="1:9" x14ac:dyDescent="0.6">
      <c r="A516" s="6" t="str">
        <f t="shared" si="8"/>
        <v>57_2017</v>
      </c>
      <c r="B516">
        <v>57</v>
      </c>
      <c r="C516">
        <v>2017</v>
      </c>
      <c r="D516" s="3">
        <v>93256.07045828049</v>
      </c>
      <c r="E516" s="3">
        <v>88030.331297937068</v>
      </c>
      <c r="F516" s="3">
        <v>86946.21497007343</v>
      </c>
      <c r="G516" s="3">
        <v>87332.620461658429</v>
      </c>
      <c r="H516" s="3">
        <v>95035.073668562734</v>
      </c>
      <c r="I516" s="3">
        <v>89918.714209359474</v>
      </c>
    </row>
    <row r="517" spans="1:9" x14ac:dyDescent="0.6">
      <c r="A517" s="6" t="str">
        <f t="shared" si="8"/>
        <v>57_2018</v>
      </c>
      <c r="B517">
        <v>57</v>
      </c>
      <c r="C517">
        <v>2018</v>
      </c>
      <c r="D517" s="3">
        <v>93256.07045828049</v>
      </c>
      <c r="E517" s="3">
        <v>86737.460143404431</v>
      </c>
      <c r="F517" s="3">
        <v>86128.151284907945</v>
      </c>
      <c r="G517" s="3">
        <v>86604.932553140388</v>
      </c>
      <c r="H517" s="3">
        <v>96091.527059169457</v>
      </c>
      <c r="I517" s="3">
        <v>88514.698800955754</v>
      </c>
    </row>
    <row r="518" spans="1:9" x14ac:dyDescent="0.6">
      <c r="A518" s="6" t="str">
        <f t="shared" si="8"/>
        <v>57_2019</v>
      </c>
      <c r="B518">
        <v>57</v>
      </c>
      <c r="C518">
        <v>2019</v>
      </c>
      <c r="D518" s="3">
        <v>93256.07045828049</v>
      </c>
      <c r="E518" s="3">
        <v>85711.525019386943</v>
      </c>
      <c r="F518" s="3">
        <v>85309.234110757476</v>
      </c>
      <c r="G518" s="3">
        <v>85883.308011202113</v>
      </c>
      <c r="H518" s="3">
        <v>97309.368759640041</v>
      </c>
      <c r="I518" s="3">
        <v>87456.557259760535</v>
      </c>
    </row>
    <row r="519" spans="1:9" x14ac:dyDescent="0.6">
      <c r="A519" s="6" t="str">
        <f t="shared" si="8"/>
        <v>57_2020</v>
      </c>
      <c r="B519">
        <v>57</v>
      </c>
      <c r="C519">
        <v>2020</v>
      </c>
      <c r="D519" s="3">
        <v>93256.07045828049</v>
      </c>
      <c r="E519" s="3">
        <v>84801.649053121393</v>
      </c>
      <c r="F519" s="3">
        <v>84489.463447622256</v>
      </c>
      <c r="G519" s="3">
        <v>85167.69631361519</v>
      </c>
      <c r="H519" s="3">
        <v>98694.419351805467</v>
      </c>
      <c r="I519" s="3">
        <v>85961.081729036392</v>
      </c>
    </row>
    <row r="520" spans="1:9" x14ac:dyDescent="0.6">
      <c r="A520" s="6" t="str">
        <f t="shared" si="8"/>
        <v>57_2021</v>
      </c>
      <c r="B520">
        <v>57</v>
      </c>
      <c r="C520">
        <v>2021</v>
      </c>
      <c r="D520" s="3">
        <v>93256.07045828049</v>
      </c>
      <c r="E520" s="3">
        <v>83942.233596334569</v>
      </c>
      <c r="F520" s="3">
        <v>83668.839295502286</v>
      </c>
      <c r="G520" s="3">
        <v>84458.047359122153</v>
      </c>
      <c r="H520" s="3">
        <v>100253.35564076394</v>
      </c>
      <c r="I520" s="3">
        <v>84047.322791719926</v>
      </c>
    </row>
    <row r="521" spans="1:9" x14ac:dyDescent="0.6">
      <c r="A521" s="6" t="str">
        <f t="shared" si="8"/>
        <v>57_2022</v>
      </c>
      <c r="B521">
        <v>57</v>
      </c>
      <c r="C521">
        <v>2022</v>
      </c>
      <c r="D521" s="3">
        <v>93256.07045828049</v>
      </c>
      <c r="E521" s="3">
        <v>83104.757494150617</v>
      </c>
      <c r="F521" s="3">
        <v>82847.361654397333</v>
      </c>
      <c r="G521" s="3">
        <v>83754.311463927836</v>
      </c>
      <c r="H521" s="3">
        <v>101993.76429088134</v>
      </c>
      <c r="I521" s="3">
        <v>80079.886564688655</v>
      </c>
    </row>
    <row r="522" spans="1:9" x14ac:dyDescent="0.6">
      <c r="A522" s="6" t="str">
        <f t="shared" si="8"/>
        <v>57_2023</v>
      </c>
      <c r="B522">
        <v>57</v>
      </c>
      <c r="C522">
        <v>2023</v>
      </c>
      <c r="D522" s="3">
        <v>93256.07045828049</v>
      </c>
      <c r="E522" s="3">
        <v>82276.820242949048</v>
      </c>
      <c r="F522" s="3">
        <v>82025.030524307862</v>
      </c>
      <c r="G522" s="3">
        <v>83056.439358220086</v>
      </c>
      <c r="H522" s="3">
        <v>103924.20333065209</v>
      </c>
      <c r="I522" s="3">
        <v>77526.259482981404</v>
      </c>
    </row>
    <row r="523" spans="1:9" x14ac:dyDescent="0.6">
      <c r="A523" s="6" t="str">
        <f t="shared" si="8"/>
        <v>57_2024</v>
      </c>
      <c r="B523">
        <v>57</v>
      </c>
      <c r="C523">
        <v>2024</v>
      </c>
      <c r="D523" s="3">
        <v>93256.07045828049</v>
      </c>
      <c r="E523" s="3">
        <v>81453.030318763267</v>
      </c>
      <c r="F523" s="3">
        <v>81201.845905233175</v>
      </c>
      <c r="G523" s="3">
        <v>82364.382182722344</v>
      </c>
      <c r="H523" s="3">
        <v>106054.27222549378</v>
      </c>
      <c r="I523" s="3">
        <v>76592.386290214534</v>
      </c>
    </row>
    <row r="524" spans="1:9" x14ac:dyDescent="0.6">
      <c r="A524" s="6" t="str">
        <f t="shared" si="8"/>
        <v>58_2016</v>
      </c>
      <c r="B524">
        <v>58</v>
      </c>
      <c r="C524">
        <v>2016</v>
      </c>
      <c r="D524" s="3">
        <v>100422.35871268778</v>
      </c>
      <c r="E524" s="3">
        <v>97154.052944784722</v>
      </c>
      <c r="F524" s="3">
        <v>92981.713168891147</v>
      </c>
      <c r="G524" s="3">
        <v>93497.756859536632</v>
      </c>
      <c r="H524" s="3">
        <v>101350.16412170502</v>
      </c>
      <c r="I524" s="3">
        <v>100205.48622195829</v>
      </c>
    </row>
    <row r="525" spans="1:9" x14ac:dyDescent="0.6">
      <c r="A525" s="6" t="str">
        <f t="shared" si="8"/>
        <v>58_2017</v>
      </c>
      <c r="B525">
        <v>58</v>
      </c>
      <c r="C525">
        <v>2017</v>
      </c>
      <c r="D525" s="3">
        <v>100422.35871268778</v>
      </c>
      <c r="E525" s="3">
        <v>94764.571938346358</v>
      </c>
      <c r="F525" s="3">
        <v>91857.312381663825</v>
      </c>
      <c r="G525" s="3">
        <v>92513.836178964688</v>
      </c>
      <c r="H525" s="3">
        <v>102467.59142088691</v>
      </c>
      <c r="I525" s="3">
        <v>98787.611053176282</v>
      </c>
    </row>
    <row r="526" spans="1:9" x14ac:dyDescent="0.6">
      <c r="A526" s="6" t="str">
        <f t="shared" si="8"/>
        <v>58_2018</v>
      </c>
      <c r="B526">
        <v>58</v>
      </c>
      <c r="C526">
        <v>2018</v>
      </c>
      <c r="D526" s="3">
        <v>100422.35871268778</v>
      </c>
      <c r="E526" s="3">
        <v>92899.074132959169</v>
      </c>
      <c r="F526" s="3">
        <v>90731.750937352888</v>
      </c>
      <c r="G526" s="3">
        <v>91540.269756485926</v>
      </c>
      <c r="H526" s="3">
        <v>103789.07478671196</v>
      </c>
      <c r="I526" s="3">
        <v>96989.89857328801</v>
      </c>
    </row>
    <row r="527" spans="1:9" x14ac:dyDescent="0.6">
      <c r="A527" s="6" t="str">
        <f t="shared" si="8"/>
        <v>58_2019</v>
      </c>
      <c r="B527">
        <v>58</v>
      </c>
      <c r="C527">
        <v>2019</v>
      </c>
      <c r="D527" s="3">
        <v>100422.35871268778</v>
      </c>
      <c r="E527" s="3">
        <v>91345.991733944087</v>
      </c>
      <c r="F527" s="3">
        <v>89605.028835958336</v>
      </c>
      <c r="G527" s="3">
        <v>90576.948629393519</v>
      </c>
      <c r="H527" s="3">
        <v>105322.16894265337</v>
      </c>
      <c r="I527" s="3">
        <v>95475.471757315623</v>
      </c>
    </row>
    <row r="528" spans="1:9" x14ac:dyDescent="0.6">
      <c r="A528" s="6" t="str">
        <f t="shared" si="8"/>
        <v>58_2020</v>
      </c>
      <c r="B528">
        <v>58</v>
      </c>
      <c r="C528">
        <v>2020</v>
      </c>
      <c r="D528" s="3">
        <v>100422.35871268778</v>
      </c>
      <c r="E528" s="3">
        <v>89979.181310716536</v>
      </c>
      <c r="F528" s="3">
        <v>88477.146077480167</v>
      </c>
      <c r="G528" s="3">
        <v>89623.764981645902</v>
      </c>
      <c r="H528" s="3">
        <v>107075.71639910643</v>
      </c>
      <c r="I528" s="3">
        <v>94334.118239762596</v>
      </c>
    </row>
    <row r="529" spans="1:9" x14ac:dyDescent="0.6">
      <c r="A529" s="6" t="str">
        <f t="shared" si="8"/>
        <v>58_2021</v>
      </c>
      <c r="B529">
        <v>58</v>
      </c>
      <c r="C529">
        <v>2021</v>
      </c>
      <c r="D529" s="3">
        <v>100422.35871268778</v>
      </c>
      <c r="E529" s="3">
        <v>88723.432148411841</v>
      </c>
      <c r="F529" s="3">
        <v>87348.102661918849</v>
      </c>
      <c r="G529" s="3">
        <v>88680.612131801186</v>
      </c>
      <c r="H529" s="3">
        <v>109059.93246228978</v>
      </c>
      <c r="I529" s="3">
        <v>92721.038901171705</v>
      </c>
    </row>
    <row r="530" spans="1:9" x14ac:dyDescent="0.6">
      <c r="A530" s="6" t="str">
        <f t="shared" si="8"/>
        <v>58_2022</v>
      </c>
      <c r="B530">
        <v>58</v>
      </c>
      <c r="C530">
        <v>2022</v>
      </c>
      <c r="D530" s="3">
        <v>100422.35871268778</v>
      </c>
      <c r="E530" s="3">
        <v>87533.901232978969</v>
      </c>
      <c r="F530" s="3">
        <v>86217.898589273449</v>
      </c>
      <c r="G530" s="3">
        <v>87747.384521075262</v>
      </c>
      <c r="H530" s="3">
        <v>111286.50439388705</v>
      </c>
      <c r="I530" s="3">
        <v>90656.782457380978</v>
      </c>
    </row>
    <row r="531" spans="1:9" x14ac:dyDescent="0.6">
      <c r="A531" s="6" t="str">
        <f t="shared" si="8"/>
        <v>58_2023</v>
      </c>
      <c r="B531">
        <v>58</v>
      </c>
      <c r="C531">
        <v>2023</v>
      </c>
      <c r="D531" s="3">
        <v>100422.35871268778</v>
      </c>
      <c r="E531" s="3">
        <v>86383.851736919591</v>
      </c>
      <c r="F531" s="3">
        <v>85086.533859544899</v>
      </c>
      <c r="G531" s="3">
        <v>86823.977701528886</v>
      </c>
      <c r="H531" s="3">
        <v>113768.70606689026</v>
      </c>
      <c r="I531" s="3">
        <v>86377.348074458147</v>
      </c>
    </row>
    <row r="532" spans="1:9" x14ac:dyDescent="0.6">
      <c r="A532" s="6" t="str">
        <f t="shared" si="8"/>
        <v>58_2024</v>
      </c>
      <c r="B532">
        <v>58</v>
      </c>
      <c r="C532">
        <v>2024</v>
      </c>
      <c r="D532" s="3">
        <v>100422.35871268778</v>
      </c>
      <c r="E532" s="3">
        <v>85257.342315529371</v>
      </c>
      <c r="F532" s="3">
        <v>83954.008472732734</v>
      </c>
      <c r="G532" s="3">
        <v>85910.288324377398</v>
      </c>
      <c r="H532" s="3">
        <v>116521.52969198354</v>
      </c>
      <c r="I532" s="3">
        <v>83622.904421359126</v>
      </c>
    </row>
    <row r="533" spans="1:9" x14ac:dyDescent="0.6">
      <c r="A533" s="6" t="str">
        <f t="shared" si="8"/>
        <v>59_2016</v>
      </c>
      <c r="B533">
        <v>59</v>
      </c>
      <c r="C533">
        <v>2016</v>
      </c>
      <c r="D533" s="3">
        <v>107490.20218821774</v>
      </c>
      <c r="E533" s="3">
        <v>103145.6441480982</v>
      </c>
      <c r="F533" s="3">
        <v>100096.57405813597</v>
      </c>
      <c r="G533" s="3">
        <v>100649.43843947025</v>
      </c>
      <c r="H533" s="3">
        <v>106900.61724763789</v>
      </c>
      <c r="I533" s="3">
        <v>109628.75932962105</v>
      </c>
    </row>
    <row r="534" spans="1:9" x14ac:dyDescent="0.6">
      <c r="A534" s="6" t="str">
        <f t="shared" si="8"/>
        <v>59_2017</v>
      </c>
      <c r="B534">
        <v>59</v>
      </c>
      <c r="C534">
        <v>2017</v>
      </c>
      <c r="D534" s="3">
        <v>107490.20218821774</v>
      </c>
      <c r="E534" s="3">
        <v>100600.04510909003</v>
      </c>
      <c r="F534" s="3">
        <v>98894.057280459441</v>
      </c>
      <c r="G534" s="3">
        <v>99596.704433248582</v>
      </c>
      <c r="H534" s="3">
        <v>107496.69240932851</v>
      </c>
      <c r="I534" s="3">
        <v>106867.41955844162</v>
      </c>
    </row>
    <row r="535" spans="1:9" x14ac:dyDescent="0.6">
      <c r="A535" s="6" t="str">
        <f t="shared" si="8"/>
        <v>59_2018</v>
      </c>
      <c r="B535">
        <v>59</v>
      </c>
      <c r="C535">
        <v>2018</v>
      </c>
      <c r="D535" s="3">
        <v>107490.20218821774</v>
      </c>
      <c r="E535" s="3">
        <v>98834.594416724329</v>
      </c>
      <c r="F535" s="3">
        <v>97690.298888647463</v>
      </c>
      <c r="G535" s="3">
        <v>98554.981406373045</v>
      </c>
      <c r="H535" s="3">
        <v>108245.3330235788</v>
      </c>
      <c r="I535" s="3">
        <v>105355.28019106106</v>
      </c>
    </row>
    <row r="536" spans="1:9" x14ac:dyDescent="0.6">
      <c r="A536" s="6" t="str">
        <f t="shared" si="8"/>
        <v>59_2019</v>
      </c>
      <c r="B536">
        <v>59</v>
      </c>
      <c r="C536">
        <v>2019</v>
      </c>
      <c r="D536" s="3">
        <v>107490.20218821774</v>
      </c>
      <c r="E536" s="3">
        <v>97407.467967653676</v>
      </c>
      <c r="F536" s="3">
        <v>96485.298882699106</v>
      </c>
      <c r="G536" s="3">
        <v>97524.154190467336</v>
      </c>
      <c r="H536" s="3">
        <v>109149.676007912</v>
      </c>
      <c r="I536" s="3">
        <v>103438.05089477163</v>
      </c>
    </row>
    <row r="537" spans="1:9" x14ac:dyDescent="0.6">
      <c r="A537" s="6" t="str">
        <f t="shared" si="8"/>
        <v>59_2020</v>
      </c>
      <c r="B537">
        <v>59</v>
      </c>
      <c r="C537">
        <v>2020</v>
      </c>
      <c r="D537" s="3">
        <v>107490.20218821774</v>
      </c>
      <c r="E537" s="3">
        <v>96127.061426525048</v>
      </c>
      <c r="F537" s="3">
        <v>95279.057262614835</v>
      </c>
      <c r="G537" s="3">
        <v>96504.108821748741</v>
      </c>
      <c r="H537" s="3">
        <v>110213.52976348446</v>
      </c>
      <c r="I537" s="3">
        <v>101822.94086402361</v>
      </c>
    </row>
    <row r="538" spans="1:9" x14ac:dyDescent="0.6">
      <c r="A538" s="6" t="str">
        <f t="shared" si="8"/>
        <v>59_2021</v>
      </c>
      <c r="B538">
        <v>59</v>
      </c>
      <c r="C538">
        <v>2021</v>
      </c>
      <c r="D538" s="3">
        <v>107490.20218821774</v>
      </c>
      <c r="E538" s="3">
        <v>94910.28240193802</v>
      </c>
      <c r="F538" s="3">
        <v>94071.574028395116</v>
      </c>
      <c r="G538" s="3">
        <v>95494.732528428765</v>
      </c>
      <c r="H538" s="3">
        <v>111441.40091397421</v>
      </c>
      <c r="I538" s="3">
        <v>100605.70705953235</v>
      </c>
    </row>
    <row r="539" spans="1:9" x14ac:dyDescent="0.6">
      <c r="A539" s="6" t="str">
        <f t="shared" si="8"/>
        <v>59_2022</v>
      </c>
      <c r="B539">
        <v>59</v>
      </c>
      <c r="C539">
        <v>2022</v>
      </c>
      <c r="D539" s="3">
        <v>107490.20218821774</v>
      </c>
      <c r="E539" s="3">
        <v>93721.09650304215</v>
      </c>
      <c r="F539" s="3">
        <v>92862.849180039018</v>
      </c>
      <c r="G539" s="3">
        <v>94495.91371824556</v>
      </c>
      <c r="H539" s="3">
        <v>112838.52613228957</v>
      </c>
      <c r="I539" s="3">
        <v>98885.385818074501</v>
      </c>
    </row>
    <row r="540" spans="1:9" x14ac:dyDescent="0.6">
      <c r="A540" s="6" t="str">
        <f t="shared" si="8"/>
        <v>59_2023</v>
      </c>
      <c r="B540">
        <v>59</v>
      </c>
      <c r="C540">
        <v>2023</v>
      </c>
      <c r="D540" s="3">
        <v>107490.20218821774</v>
      </c>
      <c r="E540" s="3">
        <v>92543.876819815574</v>
      </c>
      <c r="F540" s="3">
        <v>91652.882717547007</v>
      </c>
      <c r="G540" s="3">
        <v>93507.541966126839</v>
      </c>
      <c r="H540" s="3">
        <v>114410.90936889985</v>
      </c>
      <c r="I540" s="3">
        <v>96683.891990020507</v>
      </c>
    </row>
    <row r="541" spans="1:9" x14ac:dyDescent="0.6">
      <c r="A541" s="6" t="str">
        <f t="shared" si="8"/>
        <v>59_2024</v>
      </c>
      <c r="B541">
        <v>59</v>
      </c>
      <c r="C541">
        <v>2024</v>
      </c>
      <c r="D541" s="3">
        <v>107490.20218821774</v>
      </c>
      <c r="E541" s="3">
        <v>91371.846484074384</v>
      </c>
      <c r="F541" s="3">
        <v>90441.674640919082</v>
      </c>
      <c r="G541" s="3">
        <v>92529.508001981667</v>
      </c>
      <c r="H541" s="3">
        <v>116165.36485096208</v>
      </c>
      <c r="I541" s="3">
        <v>92119.949166973471</v>
      </c>
    </row>
    <row r="542" spans="1:9" x14ac:dyDescent="0.6">
      <c r="A542" s="6" t="str">
        <f t="shared" si="8"/>
        <v>60_2016</v>
      </c>
      <c r="B542">
        <v>60</v>
      </c>
      <c r="C542">
        <v>2016</v>
      </c>
      <c r="D542" s="3">
        <v>115762.40249852609</v>
      </c>
      <c r="E542" s="3">
        <v>111333.40661282837</v>
      </c>
      <c r="F542" s="3">
        <v>107442.77148577338</v>
      </c>
      <c r="G542" s="3">
        <v>108197.59439622529</v>
      </c>
      <c r="H542" s="3">
        <v>115633.92007777267</v>
      </c>
      <c r="I542" s="3">
        <v>117980.85667437546</v>
      </c>
    </row>
    <row r="543" spans="1:9" x14ac:dyDescent="0.6">
      <c r="A543" s="6" t="str">
        <f t="shared" si="8"/>
        <v>60_2017</v>
      </c>
      <c r="B543">
        <v>60</v>
      </c>
      <c r="C543">
        <v>2017</v>
      </c>
      <c r="D543" s="3">
        <v>115762.40249852609</v>
      </c>
      <c r="E543" s="3">
        <v>108220.42070945913</v>
      </c>
      <c r="F543" s="3">
        <v>105967.1623209035</v>
      </c>
      <c r="G543" s="3">
        <v>106925.4829806546</v>
      </c>
      <c r="H543" s="3">
        <v>116312.99230115244</v>
      </c>
      <c r="I543" s="3">
        <v>118309.18113932572</v>
      </c>
    </row>
    <row r="544" spans="1:9" x14ac:dyDescent="0.6">
      <c r="A544" s="6" t="str">
        <f t="shared" si="8"/>
        <v>60_2018</v>
      </c>
      <c r="B544">
        <v>60</v>
      </c>
      <c r="C544">
        <v>2018</v>
      </c>
      <c r="D544" s="3">
        <v>115762.40249852609</v>
      </c>
      <c r="E544" s="3">
        <v>105829.15047579148</v>
      </c>
      <c r="F544" s="3">
        <v>104490.03713799734</v>
      </c>
      <c r="G544" s="3">
        <v>105668.32815873699</v>
      </c>
      <c r="H544" s="3">
        <v>117173.46182943693</v>
      </c>
      <c r="I544" s="3">
        <v>115329.19806578352</v>
      </c>
    </row>
    <row r="545" spans="1:9" x14ac:dyDescent="0.6">
      <c r="A545" s="6" t="str">
        <f t="shared" si="8"/>
        <v>60_2019</v>
      </c>
      <c r="B545">
        <v>60</v>
      </c>
      <c r="C545">
        <v>2019</v>
      </c>
      <c r="D545" s="3">
        <v>115762.40249852609</v>
      </c>
      <c r="E545" s="3">
        <v>103833.67777777162</v>
      </c>
      <c r="F545" s="3">
        <v>103011.39593705349</v>
      </c>
      <c r="G545" s="3">
        <v>104425.95408133615</v>
      </c>
      <c r="H545" s="3">
        <v>118219.28985205478</v>
      </c>
      <c r="I545" s="3">
        <v>113697.32727369115</v>
      </c>
    </row>
    <row r="546" spans="1:9" x14ac:dyDescent="0.6">
      <c r="A546" s="6" t="str">
        <f t="shared" si="8"/>
        <v>60_2020</v>
      </c>
      <c r="B546">
        <v>60</v>
      </c>
      <c r="C546">
        <v>2020</v>
      </c>
      <c r="D546" s="3">
        <v>115762.40249852609</v>
      </c>
      <c r="E546" s="3">
        <v>102055.26519885508</v>
      </c>
      <c r="F546" s="3">
        <v>101531.23871807242</v>
      </c>
      <c r="G546" s="3">
        <v>103198.18696682659</v>
      </c>
      <c r="H546" s="3">
        <v>119455.316661042</v>
      </c>
      <c r="I546" s="3">
        <v>111628.29147061033</v>
      </c>
    </row>
    <row r="547" spans="1:9" x14ac:dyDescent="0.6">
      <c r="A547" s="6" t="str">
        <f t="shared" si="8"/>
        <v>60_2021</v>
      </c>
      <c r="B547">
        <v>60</v>
      </c>
      <c r="C547">
        <v>2021</v>
      </c>
      <c r="D547" s="3">
        <v>115762.40249852609</v>
      </c>
      <c r="E547" s="3">
        <v>100395.89099451632</v>
      </c>
      <c r="F547" s="3">
        <v>100049.56548105506</v>
      </c>
      <c r="G547" s="3">
        <v>101984.85507678523</v>
      </c>
      <c r="H547" s="3">
        <v>120887.29900128819</v>
      </c>
      <c r="I547" s="3">
        <v>109885.29678238995</v>
      </c>
    </row>
    <row r="548" spans="1:9" x14ac:dyDescent="0.6">
      <c r="A548" s="6" t="str">
        <f t="shared" si="8"/>
        <v>60_2022</v>
      </c>
      <c r="B548">
        <v>60</v>
      </c>
      <c r="C548">
        <v>2022</v>
      </c>
      <c r="D548" s="3">
        <v>115762.40249852609</v>
      </c>
      <c r="E548" s="3">
        <v>98801.798863552554</v>
      </c>
      <c r="F548" s="3">
        <v>98566.376225999556</v>
      </c>
      <c r="G548" s="3">
        <v>100785.78869196893</v>
      </c>
      <c r="H548" s="3">
        <v>122521.95477140619</v>
      </c>
      <c r="I548" s="3">
        <v>108571.68222043478</v>
      </c>
    </row>
    <row r="549" spans="1:9" x14ac:dyDescent="0.6">
      <c r="A549" s="6" t="str">
        <f t="shared" si="8"/>
        <v>60_2023</v>
      </c>
      <c r="B549">
        <v>60</v>
      </c>
      <c r="C549">
        <v>2023</v>
      </c>
      <c r="D549" s="3">
        <v>115762.40249852609</v>
      </c>
      <c r="E549" s="3">
        <v>97243.508205174876</v>
      </c>
      <c r="F549" s="3">
        <v>97081.670952907763</v>
      </c>
      <c r="G549" s="3">
        <v>99600.820088574343</v>
      </c>
      <c r="H549" s="3">
        <v>124367.01555700703</v>
      </c>
      <c r="I549" s="3">
        <v>106715.14568186556</v>
      </c>
    </row>
    <row r="550" spans="1:9" x14ac:dyDescent="0.6">
      <c r="A550" s="6" t="str">
        <f t="shared" si="8"/>
        <v>60_2024</v>
      </c>
      <c r="B550">
        <v>60</v>
      </c>
      <c r="C550">
        <v>2024</v>
      </c>
      <c r="D550" s="3">
        <v>115762.40249852609</v>
      </c>
      <c r="E550" s="3">
        <v>95704.851504070131</v>
      </c>
      <c r="F550" s="3">
        <v>95595.449661778752</v>
      </c>
      <c r="G550" s="3">
        <v>98429.783514776922</v>
      </c>
      <c r="H550" s="3">
        <v>126431.28757622253</v>
      </c>
      <c r="I550" s="3">
        <v>104339.33723823223</v>
      </c>
    </row>
    <row r="551" spans="1:9" x14ac:dyDescent="0.6">
      <c r="A551" s="6" t="str">
        <f t="shared" si="8"/>
        <v>61_2016</v>
      </c>
      <c r="B551">
        <v>61</v>
      </c>
      <c r="C551">
        <v>2016</v>
      </c>
      <c r="D551" s="3">
        <v>125474.10267432012</v>
      </c>
      <c r="E551" s="3">
        <v>120122.29601032381</v>
      </c>
      <c r="F551" s="3">
        <v>111465.88480378967</v>
      </c>
      <c r="G551" s="3">
        <v>112754.55861492787</v>
      </c>
      <c r="H551" s="3">
        <v>124778.36755303206</v>
      </c>
      <c r="I551" s="3">
        <v>126944.81184020985</v>
      </c>
    </row>
    <row r="552" spans="1:9" x14ac:dyDescent="0.6">
      <c r="A552" s="6" t="str">
        <f t="shared" si="8"/>
        <v>61_2017</v>
      </c>
      <c r="B552">
        <v>61</v>
      </c>
      <c r="C552">
        <v>2017</v>
      </c>
      <c r="D552" s="3">
        <v>125474.10267432012</v>
      </c>
      <c r="E552" s="3">
        <v>115932.25662600275</v>
      </c>
      <c r="F552" s="3">
        <v>109436.78575252276</v>
      </c>
      <c r="G552" s="3">
        <v>111070.06338786357</v>
      </c>
      <c r="H552" s="3">
        <v>126253.82371801333</v>
      </c>
      <c r="I552" s="3">
        <v>126219.59104675698</v>
      </c>
    </row>
    <row r="553" spans="1:9" x14ac:dyDescent="0.6">
      <c r="A553" s="6" t="str">
        <f t="shared" si="8"/>
        <v>61_2018</v>
      </c>
      <c r="B553">
        <v>61</v>
      </c>
      <c r="C553">
        <v>2018</v>
      </c>
      <c r="D553" s="3">
        <v>125474.10267432012</v>
      </c>
      <c r="E553" s="3">
        <v>112505.14868865104</v>
      </c>
      <c r="F553" s="3">
        <v>107405.61987957079</v>
      </c>
      <c r="G553" s="3">
        <v>109410.73365481439</v>
      </c>
      <c r="H553" s="3">
        <v>128039.39504737518</v>
      </c>
      <c r="I553" s="3">
        <v>126570.84277406924</v>
      </c>
    </row>
    <row r="554" spans="1:9" x14ac:dyDescent="0.6">
      <c r="A554" s="6" t="str">
        <f t="shared" si="8"/>
        <v>61_2019</v>
      </c>
      <c r="B554">
        <v>61</v>
      </c>
      <c r="C554">
        <v>2019</v>
      </c>
      <c r="D554" s="3">
        <v>125474.10267432012</v>
      </c>
      <c r="E554" s="3">
        <v>109579.05709334834</v>
      </c>
      <c r="F554" s="3">
        <v>105372.38718493469</v>
      </c>
      <c r="G554" s="3">
        <v>107776.19345621797</v>
      </c>
      <c r="H554" s="3">
        <v>130147.70677233498</v>
      </c>
      <c r="I554" s="3">
        <v>123382.7641698693</v>
      </c>
    </row>
    <row r="555" spans="1:9" x14ac:dyDescent="0.6">
      <c r="A555" s="6" t="str">
        <f t="shared" si="8"/>
        <v>61_2020</v>
      </c>
      <c r="B555">
        <v>61</v>
      </c>
      <c r="C555">
        <v>2020</v>
      </c>
      <c r="D555" s="3">
        <v>125474.10267432012</v>
      </c>
      <c r="E555" s="3">
        <v>106981.98244445212</v>
      </c>
      <c r="F555" s="3">
        <v>103337.08766861539</v>
      </c>
      <c r="G555" s="3">
        <v>106166.07244915367</v>
      </c>
      <c r="H555" s="3">
        <v>132593.81301626051</v>
      </c>
      <c r="I555" s="3">
        <v>121636.93802633217</v>
      </c>
    </row>
    <row r="556" spans="1:9" x14ac:dyDescent="0.6">
      <c r="A556" s="6" t="str">
        <f t="shared" si="8"/>
        <v>61_2021</v>
      </c>
      <c r="B556">
        <v>61</v>
      </c>
      <c r="C556">
        <v>2021</v>
      </c>
      <c r="D556" s="3">
        <v>125474.10267432012</v>
      </c>
      <c r="E556" s="3">
        <v>104600.97290548937</v>
      </c>
      <c r="F556" s="3">
        <v>101299.72133060917</v>
      </c>
      <c r="G556" s="3">
        <v>104580.00582343513</v>
      </c>
      <c r="H556" s="3">
        <v>135395.37598834801</v>
      </c>
      <c r="I556" s="3">
        <v>119423.41915312421</v>
      </c>
    </row>
    <row r="557" spans="1:9" x14ac:dyDescent="0.6">
      <c r="A557" s="6" t="str">
        <f t="shared" si="8"/>
        <v>61_2022</v>
      </c>
      <c r="B557">
        <v>61</v>
      </c>
      <c r="C557">
        <v>2022</v>
      </c>
      <c r="D557" s="3">
        <v>125474.10267432012</v>
      </c>
      <c r="E557" s="3">
        <v>102361.85311488163</v>
      </c>
      <c r="F557" s="3">
        <v>99260.288170920685</v>
      </c>
      <c r="G557" s="3">
        <v>103017.63421895288</v>
      </c>
      <c r="H557" s="3">
        <v>138572.87850895672</v>
      </c>
      <c r="I557" s="3">
        <v>117558.70920826391</v>
      </c>
    </row>
    <row r="558" spans="1:9" x14ac:dyDescent="0.6">
      <c r="A558" s="6" t="str">
        <f t="shared" si="8"/>
        <v>61_2023</v>
      </c>
      <c r="B558">
        <v>61</v>
      </c>
      <c r="C558">
        <v>2023</v>
      </c>
      <c r="D558" s="3">
        <v>125474.10267432012</v>
      </c>
      <c r="E558" s="3">
        <v>100215.9121845476</v>
      </c>
      <c r="F558" s="3">
        <v>97218.788189547136</v>
      </c>
      <c r="G558" s="3">
        <v>101478.60364425195</v>
      </c>
      <c r="H558" s="3">
        <v>142149.87344317892</v>
      </c>
      <c r="I558" s="3">
        <v>116153.36348119695</v>
      </c>
    </row>
    <row r="559" spans="1:9" x14ac:dyDescent="0.6">
      <c r="A559" s="6" t="str">
        <f t="shared" si="8"/>
        <v>61_2024</v>
      </c>
      <c r="B559">
        <v>61</v>
      </c>
      <c r="C559">
        <v>2024</v>
      </c>
      <c r="D559" s="3">
        <v>125474.10267432012</v>
      </c>
      <c r="E559" s="3">
        <v>98131.161721477009</v>
      </c>
      <c r="F559" s="3">
        <v>95175.221386488527</v>
      </c>
      <c r="G559" s="3">
        <v>99962.565396329432</v>
      </c>
      <c r="H559" s="3">
        <v>146153.27429364176</v>
      </c>
      <c r="I559" s="3">
        <v>114167.18293236154</v>
      </c>
    </row>
    <row r="560" spans="1:9" x14ac:dyDescent="0.6">
      <c r="A560" s="6" t="str">
        <f t="shared" si="8"/>
        <v>62_2016</v>
      </c>
      <c r="B560">
        <v>62</v>
      </c>
      <c r="C560">
        <v>2016</v>
      </c>
      <c r="D560" s="3">
        <v>134789.64778004852</v>
      </c>
      <c r="E560" s="3">
        <v>127813.15815314584</v>
      </c>
      <c r="F560" s="3">
        <v>119305.93517362699</v>
      </c>
      <c r="G560" s="3">
        <v>120986.1255762276</v>
      </c>
      <c r="H560" s="3">
        <v>131052.48362289424</v>
      </c>
      <c r="I560" s="3">
        <v>139134.46512993018</v>
      </c>
    </row>
    <row r="561" spans="1:9" x14ac:dyDescent="0.6">
      <c r="A561" s="6" t="str">
        <f t="shared" si="8"/>
        <v>62_2017</v>
      </c>
      <c r="B561">
        <v>62</v>
      </c>
      <c r="C561">
        <v>2017</v>
      </c>
      <c r="D561" s="3">
        <v>134789.64778004852</v>
      </c>
      <c r="E561" s="3">
        <v>122847.19755974505</v>
      </c>
      <c r="F561" s="3">
        <v>116882.47276669461</v>
      </c>
      <c r="G561" s="3">
        <v>119008.54119150362</v>
      </c>
      <c r="H561" s="3">
        <v>131650.52273547385</v>
      </c>
      <c r="I561" s="3">
        <v>137048.93443682202</v>
      </c>
    </row>
    <row r="562" spans="1:9" x14ac:dyDescent="0.6">
      <c r="A562" s="6" t="str">
        <f t="shared" si="8"/>
        <v>62_2018</v>
      </c>
      <c r="B562">
        <v>62</v>
      </c>
      <c r="C562">
        <v>2018</v>
      </c>
      <c r="D562" s="3">
        <v>134789.64778004852</v>
      </c>
      <c r="E562" s="3">
        <v>119028.42659933974</v>
      </c>
      <c r="F562" s="3">
        <v>114456.548642423</v>
      </c>
      <c r="G562" s="3">
        <v>117063.28150500501</v>
      </c>
      <c r="H562" s="3">
        <v>132488.52652852252</v>
      </c>
      <c r="I562" s="3">
        <v>136265.98997825474</v>
      </c>
    </row>
    <row r="563" spans="1:9" x14ac:dyDescent="0.6">
      <c r="A563" s="6" t="str">
        <f t="shared" si="8"/>
        <v>62_2019</v>
      </c>
      <c r="B563">
        <v>62</v>
      </c>
      <c r="C563">
        <v>2019</v>
      </c>
      <c r="D563" s="3">
        <v>134789.64778004852</v>
      </c>
      <c r="E563" s="3">
        <v>115864.23163963872</v>
      </c>
      <c r="F563" s="3">
        <v>112028.16280080844</v>
      </c>
      <c r="G563" s="3">
        <v>115149.81815186222</v>
      </c>
      <c r="H563" s="3">
        <v>133571.03849702299</v>
      </c>
      <c r="I563" s="3">
        <v>136645.19944927932</v>
      </c>
    </row>
    <row r="564" spans="1:9" x14ac:dyDescent="0.6">
      <c r="A564" s="6" t="str">
        <f t="shared" si="8"/>
        <v>62_2020</v>
      </c>
      <c r="B564">
        <v>62</v>
      </c>
      <c r="C564">
        <v>2020</v>
      </c>
      <c r="D564" s="3">
        <v>134789.64778004852</v>
      </c>
      <c r="E564" s="3">
        <v>113073.53180957862</v>
      </c>
      <c r="F564" s="3">
        <v>109597.31524185371</v>
      </c>
      <c r="G564" s="3">
        <v>113267.63140361769</v>
      </c>
      <c r="H564" s="3">
        <v>134903.95596119959</v>
      </c>
      <c r="I564" s="3">
        <v>133203.36697678419</v>
      </c>
    </row>
    <row r="565" spans="1:9" x14ac:dyDescent="0.6">
      <c r="A565" s="6" t="str">
        <f t="shared" si="8"/>
        <v>62_2021</v>
      </c>
      <c r="B565">
        <v>62</v>
      </c>
      <c r="C565">
        <v>2021</v>
      </c>
      <c r="D565" s="3">
        <v>134789.64778004852</v>
      </c>
      <c r="E565" s="3">
        <v>110495.9449132579</v>
      </c>
      <c r="F565" s="3">
        <v>107164.00596555881</v>
      </c>
      <c r="G565" s="3">
        <v>111416.21002706212</v>
      </c>
      <c r="H565" s="3">
        <v>136494.58364034101</v>
      </c>
      <c r="I565" s="3">
        <v>131318.58248488314</v>
      </c>
    </row>
    <row r="566" spans="1:9" x14ac:dyDescent="0.6">
      <c r="A566" s="6" t="str">
        <f t="shared" si="8"/>
        <v>62_2022</v>
      </c>
      <c r="B566">
        <v>62</v>
      </c>
      <c r="C566">
        <v>2022</v>
      </c>
      <c r="D566" s="3">
        <v>134789.64778004852</v>
      </c>
      <c r="E566" s="3">
        <v>108039.95832420404</v>
      </c>
      <c r="F566" s="3">
        <v>104728.23497192189</v>
      </c>
      <c r="G566" s="3">
        <v>109595.05114537018</v>
      </c>
      <c r="H566" s="3">
        <v>138351.70040499649</v>
      </c>
      <c r="I566" s="3">
        <v>128928.87944360569</v>
      </c>
    </row>
    <row r="567" spans="1:9" x14ac:dyDescent="0.6">
      <c r="A567" s="6" t="str">
        <f t="shared" si="8"/>
        <v>62_2023</v>
      </c>
      <c r="B567">
        <v>62</v>
      </c>
      <c r="C567">
        <v>2023</v>
      </c>
      <c r="D567" s="3">
        <v>134789.64778004852</v>
      </c>
      <c r="E567" s="3">
        <v>105653.35576768138</v>
      </c>
      <c r="F567" s="3">
        <v>102290.00226094481</v>
      </c>
      <c r="G567" s="3">
        <v>107803.66010151405</v>
      </c>
      <c r="H567" s="3">
        <v>140485.64005878271</v>
      </c>
      <c r="I567" s="3">
        <v>126915.74864076111</v>
      </c>
    </row>
    <row r="568" spans="1:9" x14ac:dyDescent="0.6">
      <c r="A568" s="6" t="str">
        <f t="shared" si="8"/>
        <v>62_2024</v>
      </c>
      <c r="B568">
        <v>62</v>
      </c>
      <c r="C568">
        <v>2024</v>
      </c>
      <c r="D568" s="3">
        <v>134789.64778004852</v>
      </c>
      <c r="E568" s="3">
        <v>103306.34311087604</v>
      </c>
      <c r="F568" s="3">
        <v>99849.307832627557</v>
      </c>
      <c r="G568" s="3">
        <v>106041.55032390553</v>
      </c>
      <c r="H568" s="3">
        <v>142908.38719258236</v>
      </c>
      <c r="I568" s="3">
        <v>125398.54497077326</v>
      </c>
    </row>
    <row r="569" spans="1:9" x14ac:dyDescent="0.6">
      <c r="A569" s="6" t="str">
        <f t="shared" si="8"/>
        <v>63_2016</v>
      </c>
      <c r="B569">
        <v>63</v>
      </c>
      <c r="C569">
        <v>2016</v>
      </c>
      <c r="D569" s="3">
        <v>147519.587090702</v>
      </c>
      <c r="E569" s="3">
        <v>140084.43608044399</v>
      </c>
      <c r="F569" s="3">
        <v>128833.26762911957</v>
      </c>
      <c r="G569" s="3">
        <v>130598.26404410884</v>
      </c>
      <c r="H569" s="3">
        <v>139202.27692901637</v>
      </c>
      <c r="I569" s="3">
        <v>148495.77023332636</v>
      </c>
    </row>
    <row r="570" spans="1:9" x14ac:dyDescent="0.6">
      <c r="A570" s="6" t="str">
        <f t="shared" si="8"/>
        <v>63_2017</v>
      </c>
      <c r="B570">
        <v>63</v>
      </c>
      <c r="C570">
        <v>2017</v>
      </c>
      <c r="D570" s="3">
        <v>147519.587090702</v>
      </c>
      <c r="E570" s="3">
        <v>134684.39690157471</v>
      </c>
      <c r="F570" s="3">
        <v>126260.3505872786</v>
      </c>
      <c r="G570" s="3">
        <v>128493.28974890434</v>
      </c>
      <c r="H570" s="3">
        <v>139276.21962393884</v>
      </c>
      <c r="I570" s="3">
        <v>148094.30027404288</v>
      </c>
    </row>
    <row r="571" spans="1:9" x14ac:dyDescent="0.6">
      <c r="A571" s="6" t="str">
        <f t="shared" si="8"/>
        <v>63_2018</v>
      </c>
      <c r="B571">
        <v>63</v>
      </c>
      <c r="C571">
        <v>2018</v>
      </c>
      <c r="D571" s="3">
        <v>147519.587090702</v>
      </c>
      <c r="E571" s="3">
        <v>130506.87518035581</v>
      </c>
      <c r="F571" s="3">
        <v>123684.8189470917</v>
      </c>
      <c r="G571" s="3">
        <v>126422.24329198914</v>
      </c>
      <c r="H571" s="3">
        <v>139549.6304145742</v>
      </c>
      <c r="I571" s="3">
        <v>145874.46776591855</v>
      </c>
    </row>
    <row r="572" spans="1:9" x14ac:dyDescent="0.6">
      <c r="A572" s="6" t="str">
        <f t="shared" si="8"/>
        <v>63_2019</v>
      </c>
      <c r="B572">
        <v>63</v>
      </c>
      <c r="C572">
        <v>2019</v>
      </c>
      <c r="D572" s="3">
        <v>147519.587090702</v>
      </c>
      <c r="E572" s="3">
        <v>127063.73518263931</v>
      </c>
      <c r="F572" s="3">
        <v>121106.67270855699</v>
      </c>
      <c r="G572" s="3">
        <v>124384.57782668213</v>
      </c>
      <c r="H572" s="3">
        <v>140023.68421641632</v>
      </c>
      <c r="I572" s="3">
        <v>145041.1040724823</v>
      </c>
    </row>
    <row r="573" spans="1:9" x14ac:dyDescent="0.6">
      <c r="A573" s="6" t="str">
        <f t="shared" si="8"/>
        <v>63_2020</v>
      </c>
      <c r="B573">
        <v>63</v>
      </c>
      <c r="C573">
        <v>2020</v>
      </c>
      <c r="D573" s="3">
        <v>147519.587090702</v>
      </c>
      <c r="E573" s="3">
        <v>124061.74758928508</v>
      </c>
      <c r="F573" s="3">
        <v>118525.9118716754</v>
      </c>
      <c r="G573" s="3">
        <v>122379.75532033767</v>
      </c>
      <c r="H573" s="3">
        <v>140700.42179290173</v>
      </c>
      <c r="I573" s="3">
        <v>145444.73347671542</v>
      </c>
    </row>
    <row r="574" spans="1:9" x14ac:dyDescent="0.6">
      <c r="A574" s="6" t="str">
        <f t="shared" si="8"/>
        <v>63_2021</v>
      </c>
      <c r="B574">
        <v>63</v>
      </c>
      <c r="C574">
        <v>2021</v>
      </c>
      <c r="D574" s="3">
        <v>147519.587090702</v>
      </c>
      <c r="E574" s="3">
        <v>121324.76583369146</v>
      </c>
      <c r="F574" s="3">
        <v>115942.53643644787</v>
      </c>
      <c r="G574" s="3">
        <v>120407.24641228876</v>
      </c>
      <c r="H574" s="3">
        <v>141582.76440419065</v>
      </c>
      <c r="I574" s="3">
        <v>141781.25749182078</v>
      </c>
    </row>
    <row r="575" spans="1:9" x14ac:dyDescent="0.6">
      <c r="A575" s="6" t="str">
        <f t="shared" si="8"/>
        <v>63_2022</v>
      </c>
      <c r="B575">
        <v>63</v>
      </c>
      <c r="C575">
        <v>2022</v>
      </c>
      <c r="D575" s="3">
        <v>147519.587090702</v>
      </c>
      <c r="E575" s="3">
        <v>118746.97644190188</v>
      </c>
      <c r="F575" s="3">
        <v>113356.5464028744</v>
      </c>
      <c r="G575" s="3">
        <v>118466.53027406559</v>
      </c>
      <c r="H575" s="3">
        <v>142674.53483455849</v>
      </c>
      <c r="I575" s="3">
        <v>139775.09862791316</v>
      </c>
    </row>
    <row r="576" spans="1:9" x14ac:dyDescent="0.6">
      <c r="A576" s="6" t="str">
        <f t="shared" si="8"/>
        <v>63_2023</v>
      </c>
      <c r="B576">
        <v>63</v>
      </c>
      <c r="C576">
        <v>2023</v>
      </c>
      <c r="D576" s="3">
        <v>147519.587090702</v>
      </c>
      <c r="E576" s="3">
        <v>116264.8159196762</v>
      </c>
      <c r="F576" s="3">
        <v>110767.94177095313</v>
      </c>
      <c r="G576" s="3">
        <v>116557.09447188102</v>
      </c>
      <c r="H576" s="3">
        <v>143980.48500821026</v>
      </c>
      <c r="I576" s="3">
        <v>137231.50600023294</v>
      </c>
    </row>
    <row r="577" spans="1:9" x14ac:dyDescent="0.6">
      <c r="A577" s="6" t="str">
        <f t="shared" si="8"/>
        <v>63_2024</v>
      </c>
      <c r="B577">
        <v>63</v>
      </c>
      <c r="C577">
        <v>2024</v>
      </c>
      <c r="D577" s="3">
        <v>147519.587090702</v>
      </c>
      <c r="E577" s="3">
        <v>113840.10087081323</v>
      </c>
      <c r="F577" s="3">
        <v>108176.72254068591</v>
      </c>
      <c r="G577" s="3">
        <v>114678.43483131973</v>
      </c>
      <c r="H577" s="3">
        <v>145506.33047447127</v>
      </c>
      <c r="I577" s="3">
        <v>135088.73571445941</v>
      </c>
    </row>
    <row r="578" spans="1:9" x14ac:dyDescent="0.6">
      <c r="A578" s="6" t="str">
        <f t="shared" si="8"/>
        <v>64_2016</v>
      </c>
      <c r="B578">
        <v>64</v>
      </c>
      <c r="C578">
        <v>2016</v>
      </c>
      <c r="D578" s="3">
        <v>141718.13309823591</v>
      </c>
      <c r="E578" s="3">
        <v>137615.79824943654</v>
      </c>
      <c r="F578" s="3">
        <v>137502.85212486796</v>
      </c>
      <c r="G578" s="3">
        <v>139634.12576189404</v>
      </c>
      <c r="H578" s="3">
        <v>143674.6884643159</v>
      </c>
      <c r="I578" s="3">
        <v>158766.0525082181</v>
      </c>
    </row>
    <row r="579" spans="1:9" x14ac:dyDescent="0.6">
      <c r="A579" s="6" t="str">
        <f t="shared" ref="A579:A642" si="9">+B579&amp;"_"&amp;C579</f>
        <v>64_2017</v>
      </c>
      <c r="B579">
        <v>64</v>
      </c>
      <c r="C579">
        <v>2017</v>
      </c>
      <c r="D579" s="3">
        <v>138953.23511847924</v>
      </c>
      <c r="E579" s="3">
        <v>134709.85056096595</v>
      </c>
      <c r="F579" s="3">
        <v>134563.77704628743</v>
      </c>
      <c r="G579" s="3">
        <v>137256.63157421036</v>
      </c>
      <c r="H579" s="3">
        <v>142286.60204716673</v>
      </c>
      <c r="I579" s="3">
        <v>158613.99575707404</v>
      </c>
    </row>
    <row r="580" spans="1:9" x14ac:dyDescent="0.6">
      <c r="A580" s="6" t="str">
        <f t="shared" si="9"/>
        <v>64_2018</v>
      </c>
      <c r="B580">
        <v>64</v>
      </c>
      <c r="C580">
        <v>2018</v>
      </c>
      <c r="D580" s="3">
        <v>136188.33713872253</v>
      </c>
      <c r="E580" s="3">
        <v>131803.90287249535</v>
      </c>
      <c r="F580" s="3">
        <v>131621.72003328986</v>
      </c>
      <c r="G580" s="3">
        <v>134919.61802535068</v>
      </c>
      <c r="H580" s="3">
        <v>141001.48773441956</v>
      </c>
      <c r="I580" s="3">
        <v>158185.17038165528</v>
      </c>
    </row>
    <row r="581" spans="1:9" x14ac:dyDescent="0.6">
      <c r="A581" s="6" t="str">
        <f t="shared" si="9"/>
        <v>64_2019</v>
      </c>
      <c r="B581">
        <v>64</v>
      </c>
      <c r="C581">
        <v>2019</v>
      </c>
      <c r="D581" s="3">
        <v>133423.43915896586</v>
      </c>
      <c r="E581" s="3">
        <v>128897.95518402476</v>
      </c>
      <c r="F581" s="3">
        <v>128676.68108587805</v>
      </c>
      <c r="G581" s="3">
        <v>132622.39586773221</v>
      </c>
      <c r="H581" s="3">
        <v>139816.78927621053</v>
      </c>
      <c r="I581" s="3">
        <v>155814.08261618012</v>
      </c>
    </row>
    <row r="582" spans="1:9" x14ac:dyDescent="0.6">
      <c r="A582" s="6" t="str">
        <f t="shared" si="9"/>
        <v>64_2020</v>
      </c>
      <c r="B582">
        <v>64</v>
      </c>
      <c r="C582">
        <v>2020</v>
      </c>
      <c r="D582" s="3">
        <v>130658.54117920918</v>
      </c>
      <c r="E582" s="3">
        <v>125992.00749555416</v>
      </c>
      <c r="F582" s="3">
        <v>125728.66020405013</v>
      </c>
      <c r="G582" s="3">
        <v>130364.2875893169</v>
      </c>
      <c r="H582" s="3">
        <v>138730.16335164558</v>
      </c>
      <c r="I582" s="3">
        <v>154923.93507105421</v>
      </c>
    </row>
    <row r="583" spans="1:9" x14ac:dyDescent="0.6">
      <c r="A583" s="6" t="str">
        <f t="shared" si="9"/>
        <v>64_2021</v>
      </c>
      <c r="B583">
        <v>64</v>
      </c>
      <c r="C583">
        <v>2021</v>
      </c>
      <c r="D583" s="3">
        <v>127893.64319945249</v>
      </c>
      <c r="E583" s="3">
        <v>123086.05980708357</v>
      </c>
      <c r="F583" s="3">
        <v>122777.65738780517</v>
      </c>
      <c r="G583" s="3">
        <v>128144.62721378831</v>
      </c>
      <c r="H583" s="3">
        <v>137739.47184549522</v>
      </c>
      <c r="I583" s="3">
        <v>155355.06703198381</v>
      </c>
    </row>
    <row r="584" spans="1:9" x14ac:dyDescent="0.6">
      <c r="A584" s="6" t="str">
        <f t="shared" si="9"/>
        <v>64_2022</v>
      </c>
      <c r="B584">
        <v>64</v>
      </c>
      <c r="C584">
        <v>2022</v>
      </c>
      <c r="D584" s="3">
        <v>125128.7452196958</v>
      </c>
      <c r="E584" s="3">
        <v>120180.11211861204</v>
      </c>
      <c r="F584" s="3">
        <v>119823.67263714503</v>
      </c>
      <c r="G584" s="3">
        <v>125962.760104145</v>
      </c>
      <c r="H584" s="3">
        <v>136842.77483788104</v>
      </c>
      <c r="I584" s="3">
        <v>151441.9686089702</v>
      </c>
    </row>
    <row r="585" spans="1:9" x14ac:dyDescent="0.6">
      <c r="A585" s="6" t="str">
        <f t="shared" si="9"/>
        <v>64_2023</v>
      </c>
      <c r="B585">
        <v>64</v>
      </c>
      <c r="C585">
        <v>2023</v>
      </c>
      <c r="D585" s="3">
        <v>122363.84723993912</v>
      </c>
      <c r="E585" s="3">
        <v>117274.16443014145</v>
      </c>
      <c r="F585" s="3">
        <v>116866.70595206879</v>
      </c>
      <c r="G585" s="3">
        <v>123818.04276962414</v>
      </c>
      <c r="H585" s="3">
        <v>136038.32427343534</v>
      </c>
      <c r="I585" s="3">
        <v>149299.11381231263</v>
      </c>
    </row>
    <row r="586" spans="1:9" x14ac:dyDescent="0.6">
      <c r="A586" s="6" t="str">
        <f t="shared" si="9"/>
        <v>64_2024</v>
      </c>
      <c r="B586">
        <v>64</v>
      </c>
      <c r="C586">
        <v>2024</v>
      </c>
      <c r="D586" s="3">
        <v>119598.94926018243</v>
      </c>
      <c r="E586" s="3">
        <v>114368.21674167085</v>
      </c>
      <c r="F586" s="3">
        <v>113906.75733257644</v>
      </c>
      <c r="G586" s="3">
        <v>121709.84267592178</v>
      </c>
      <c r="H586" s="3">
        <v>135324.5582817728</v>
      </c>
      <c r="I586" s="3">
        <v>146582.20551505484</v>
      </c>
    </row>
    <row r="587" spans="1:9" x14ac:dyDescent="0.6">
      <c r="A587" s="6" t="str">
        <f t="shared" si="9"/>
        <v>65_2016</v>
      </c>
      <c r="B587">
        <v>65</v>
      </c>
      <c r="C587">
        <v>2016</v>
      </c>
      <c r="D587" s="3">
        <v>150572.70690335729</v>
      </c>
      <c r="E587" s="3">
        <v>146361.17194458749</v>
      </c>
      <c r="F587" s="3">
        <v>146233.72998415027</v>
      </c>
      <c r="G587" s="3">
        <v>148752.2845459331</v>
      </c>
      <c r="H587" s="3">
        <v>153192.6319306317</v>
      </c>
      <c r="I587" s="3">
        <v>164320.86935567399</v>
      </c>
    </row>
    <row r="588" spans="1:9" x14ac:dyDescent="0.6">
      <c r="A588" s="6" t="str">
        <f t="shared" si="9"/>
        <v>65_2017</v>
      </c>
      <c r="B588">
        <v>65</v>
      </c>
      <c r="C588">
        <v>2017</v>
      </c>
      <c r="D588" s="3">
        <v>147409.75229137184</v>
      </c>
      <c r="E588" s="3">
        <v>143076.93770597596</v>
      </c>
      <c r="F588" s="3">
        <v>142912.10975653026</v>
      </c>
      <c r="G588" s="3">
        <v>146092.83669113781</v>
      </c>
      <c r="H588" s="3">
        <v>151613.86873181944</v>
      </c>
      <c r="I588" s="3">
        <v>168288.28022544211</v>
      </c>
    </row>
    <row r="589" spans="1:9" x14ac:dyDescent="0.6">
      <c r="A589" s="6" t="str">
        <f t="shared" si="9"/>
        <v>65_2018</v>
      </c>
      <c r="B589">
        <v>65</v>
      </c>
      <c r="C589">
        <v>2018</v>
      </c>
      <c r="D589" s="3">
        <v>144246.79767938642</v>
      </c>
      <c r="E589" s="3">
        <v>139792.70346736349</v>
      </c>
      <c r="F589" s="3">
        <v>139587.12397928257</v>
      </c>
      <c r="G589" s="3">
        <v>143480.93541967144</v>
      </c>
      <c r="H589" s="3">
        <v>150149.40176864268</v>
      </c>
      <c r="I589" s="3">
        <v>168127.1036468067</v>
      </c>
    </row>
    <row r="590" spans="1:9" x14ac:dyDescent="0.6">
      <c r="A590" s="6" t="str">
        <f t="shared" si="9"/>
        <v>65_2019</v>
      </c>
      <c r="B590">
        <v>65</v>
      </c>
      <c r="C590">
        <v>2019</v>
      </c>
      <c r="D590" s="3">
        <v>141083.843067401</v>
      </c>
      <c r="E590" s="3">
        <v>136508.46922875196</v>
      </c>
      <c r="F590" s="3">
        <v>136258.77265240625</v>
      </c>
      <c r="G590" s="3">
        <v>140915.7306762923</v>
      </c>
      <c r="H590" s="3">
        <v>148796.22285254861</v>
      </c>
      <c r="I590" s="3">
        <v>167672.55883822733</v>
      </c>
    </row>
    <row r="591" spans="1:9" x14ac:dyDescent="0.6">
      <c r="A591" s="6" t="str">
        <f t="shared" si="9"/>
        <v>65_2020</v>
      </c>
      <c r="B591">
        <v>65</v>
      </c>
      <c r="C591">
        <v>2020</v>
      </c>
      <c r="D591" s="3">
        <v>137920.88845541555</v>
      </c>
      <c r="E591" s="3">
        <v>133224.23499013949</v>
      </c>
      <c r="F591" s="3">
        <v>132927.05577590317</v>
      </c>
      <c r="G591" s="3">
        <v>138396.3876033588</v>
      </c>
      <c r="H591" s="3">
        <v>147551.56898250003</v>
      </c>
      <c r="I591" s="3">
        <v>165159.26159356147</v>
      </c>
    </row>
    <row r="592" spans="1:9" x14ac:dyDescent="0.6">
      <c r="A592" s="6" t="str">
        <f t="shared" si="9"/>
        <v>65_2021</v>
      </c>
      <c r="B592">
        <v>65</v>
      </c>
      <c r="C592">
        <v>2021</v>
      </c>
      <c r="D592" s="3">
        <v>134757.93384343013</v>
      </c>
      <c r="E592" s="3">
        <v>129940.00075152796</v>
      </c>
      <c r="F592" s="3">
        <v>129591.9733497696</v>
      </c>
      <c r="G592" s="3">
        <v>135922.08626912034</v>
      </c>
      <c r="H592" s="3">
        <v>146412.91294659299</v>
      </c>
      <c r="I592" s="3">
        <v>164215.72613903848</v>
      </c>
    </row>
    <row r="593" spans="1:9" x14ac:dyDescent="0.6">
      <c r="A593" s="6" t="str">
        <f t="shared" si="9"/>
        <v>65_2022</v>
      </c>
      <c r="B593">
        <v>65</v>
      </c>
      <c r="C593">
        <v>2022</v>
      </c>
      <c r="D593" s="3">
        <v>131594.97923144471</v>
      </c>
      <c r="E593" s="3">
        <v>126655.76651291642</v>
      </c>
      <c r="F593" s="3">
        <v>126253.52537401021</v>
      </c>
      <c r="G593" s="3">
        <v>133492.02140086651</v>
      </c>
      <c r="H593" s="3">
        <v>145377.95477175061</v>
      </c>
      <c r="I593" s="3">
        <v>164672.71587399021</v>
      </c>
    </row>
    <row r="594" spans="1:9" x14ac:dyDescent="0.6">
      <c r="A594" s="6" t="str">
        <f t="shared" si="9"/>
        <v>65_2023</v>
      </c>
      <c r="B594">
        <v>65</v>
      </c>
      <c r="C594">
        <v>2023</v>
      </c>
      <c r="D594" s="3">
        <v>128432.02461945929</v>
      </c>
      <c r="E594" s="3">
        <v>123371.53227430396</v>
      </c>
      <c r="F594" s="3">
        <v>122911.71184862126</v>
      </c>
      <c r="G594" s="3">
        <v>131105.40212284759</v>
      </c>
      <c r="H594" s="3">
        <v>144444.61398192658</v>
      </c>
      <c r="I594" s="3">
        <v>160524.92361262036</v>
      </c>
    </row>
    <row r="595" spans="1:9" x14ac:dyDescent="0.6">
      <c r="A595" s="6" t="str">
        <f t="shared" si="9"/>
        <v>65_2024</v>
      </c>
      <c r="B595">
        <v>65</v>
      </c>
      <c r="C595">
        <v>2024</v>
      </c>
      <c r="D595" s="3">
        <v>125269.07000747386</v>
      </c>
      <c r="E595" s="3">
        <v>120087.29803569242</v>
      </c>
      <c r="F595" s="3">
        <v>119566.53277360462</v>
      </c>
      <c r="G595" s="3">
        <v>128761.45169887938</v>
      </c>
      <c r="H595" s="3">
        <v>143611.02262796665</v>
      </c>
      <c r="I595" s="3">
        <v>158253.54794505631</v>
      </c>
    </row>
    <row r="596" spans="1:9" x14ac:dyDescent="0.6">
      <c r="A596" s="6" t="str">
        <f t="shared" si="9"/>
        <v>66_2016</v>
      </c>
      <c r="B596">
        <v>66</v>
      </c>
      <c r="C596">
        <v>2016</v>
      </c>
      <c r="D596" s="3">
        <v>163080.13327501292</v>
      </c>
      <c r="E596" s="3">
        <v>158102.48553315923</v>
      </c>
      <c r="F596" s="3">
        <v>157966.53344893735</v>
      </c>
      <c r="G596" s="3">
        <v>160697.24733953268</v>
      </c>
      <c r="H596" s="3">
        <v>166471.667551922</v>
      </c>
      <c r="I596" s="3">
        <v>172850.19154023798</v>
      </c>
    </row>
    <row r="597" spans="1:9" x14ac:dyDescent="0.6">
      <c r="A597" s="6" t="str">
        <f t="shared" si="9"/>
        <v>66_2017</v>
      </c>
      <c r="B597">
        <v>66</v>
      </c>
      <c r="C597">
        <v>2017</v>
      </c>
      <c r="D597" s="3">
        <v>159645.0890328458</v>
      </c>
      <c r="E597" s="3">
        <v>154545.61315411609</v>
      </c>
      <c r="F597" s="3">
        <v>154369.36293636821</v>
      </c>
      <c r="G597" s="3">
        <v>157818.31417801583</v>
      </c>
      <c r="H597" s="3">
        <v>165003.95652216065</v>
      </c>
      <c r="I597" s="3">
        <v>174858.65060486761</v>
      </c>
    </row>
    <row r="598" spans="1:9" x14ac:dyDescent="0.6">
      <c r="A598" s="6" t="str">
        <f t="shared" si="9"/>
        <v>66_2018</v>
      </c>
      <c r="B598">
        <v>66</v>
      </c>
      <c r="C598">
        <v>2018</v>
      </c>
      <c r="D598" s="3">
        <v>156210.04479067869</v>
      </c>
      <c r="E598" s="3">
        <v>150988.74077507295</v>
      </c>
      <c r="F598" s="3">
        <v>150768.54787553102</v>
      </c>
      <c r="G598" s="3">
        <v>154990.95785608832</v>
      </c>
      <c r="H598" s="3">
        <v>163677.47269143621</v>
      </c>
      <c r="I598" s="3">
        <v>179080.4887304992</v>
      </c>
    </row>
    <row r="599" spans="1:9" x14ac:dyDescent="0.6">
      <c r="A599" s="6" t="str">
        <f t="shared" si="9"/>
        <v>66_2019</v>
      </c>
      <c r="B599">
        <v>66</v>
      </c>
      <c r="C599">
        <v>2019</v>
      </c>
      <c r="D599" s="3">
        <v>152775.00054851157</v>
      </c>
      <c r="E599" s="3">
        <v>147431.86839602981</v>
      </c>
      <c r="F599" s="3">
        <v>147164.0882664267</v>
      </c>
      <c r="G599" s="3">
        <v>152214.2543611977</v>
      </c>
      <c r="H599" s="3">
        <v>162489.00811244771</v>
      </c>
      <c r="I599" s="3">
        <v>178908.97601175684</v>
      </c>
    </row>
    <row r="600" spans="1:9" x14ac:dyDescent="0.6">
      <c r="A600" s="6" t="str">
        <f t="shared" si="9"/>
        <v>66_2020</v>
      </c>
      <c r="B600">
        <v>66</v>
      </c>
      <c r="C600">
        <v>2020</v>
      </c>
      <c r="D600" s="3">
        <v>149339.95630634448</v>
      </c>
      <c r="E600" s="3">
        <v>143874.99601698667</v>
      </c>
      <c r="F600" s="3">
        <v>143555.98410905432</v>
      </c>
      <c r="G600" s="3">
        <v>149487.29623471454</v>
      </c>
      <c r="H600" s="3">
        <v>161435.70294500879</v>
      </c>
      <c r="I600" s="3">
        <v>178425.28156576672</v>
      </c>
    </row>
    <row r="601" spans="1:9" x14ac:dyDescent="0.6">
      <c r="A601" s="6" t="str">
        <f t="shared" si="9"/>
        <v>66_2021</v>
      </c>
      <c r="B601">
        <v>66</v>
      </c>
      <c r="C601">
        <v>2021</v>
      </c>
      <c r="D601" s="3">
        <v>145904.91206417736</v>
      </c>
      <c r="E601" s="3">
        <v>140318.12363794353</v>
      </c>
      <c r="F601" s="3">
        <v>139944.23540341482</v>
      </c>
      <c r="G601" s="3">
        <v>146809.19227537097</v>
      </c>
      <c r="H601" s="3">
        <v>160515.03398634892</v>
      </c>
      <c r="I601" s="3">
        <v>175750.80834459609</v>
      </c>
    </row>
    <row r="602" spans="1:9" x14ac:dyDescent="0.6">
      <c r="A602" s="6" t="str">
        <f t="shared" si="9"/>
        <v>66_2022</v>
      </c>
      <c r="B602">
        <v>66</v>
      </c>
      <c r="C602">
        <v>2022</v>
      </c>
      <c r="D602" s="3">
        <v>142469.86782201024</v>
      </c>
      <c r="E602" s="3">
        <v>136761.25125890039</v>
      </c>
      <c r="F602" s="3">
        <v>136328.84214950632</v>
      </c>
      <c r="G602" s="3">
        <v>144179.06724800161</v>
      </c>
      <c r="H602" s="3">
        <v>159724.80459528056</v>
      </c>
      <c r="I602" s="3">
        <v>174746.76462803912</v>
      </c>
    </row>
    <row r="603" spans="1:9" x14ac:dyDescent="0.6">
      <c r="A603" s="6" t="str">
        <f t="shared" si="9"/>
        <v>66_2023</v>
      </c>
      <c r="B603">
        <v>66</v>
      </c>
      <c r="C603">
        <v>2023</v>
      </c>
      <c r="D603" s="3">
        <v>139034.82357984316</v>
      </c>
      <c r="E603" s="3">
        <v>133204.37887985725</v>
      </c>
      <c r="F603" s="3">
        <v>132709.80434733164</v>
      </c>
      <c r="G603" s="3">
        <v>141596.06159750762</v>
      </c>
      <c r="H603" s="3">
        <v>159063.13595553412</v>
      </c>
      <c r="I603" s="3">
        <v>175233.06079180274</v>
      </c>
    </row>
    <row r="604" spans="1:9" x14ac:dyDescent="0.6">
      <c r="A604" s="6" t="str">
        <f t="shared" si="9"/>
        <v>66_2024</v>
      </c>
      <c r="B604">
        <v>66</v>
      </c>
      <c r="C604">
        <v>2024</v>
      </c>
      <c r="D604" s="3">
        <v>135599.77933767601</v>
      </c>
      <c r="E604" s="3">
        <v>129647.50650081411</v>
      </c>
      <c r="F604" s="3">
        <v>129087.12199688889</v>
      </c>
      <c r="G604" s="3">
        <v>139059.33116794436</v>
      </c>
      <c r="H604" s="3">
        <v>158528.4596295853</v>
      </c>
      <c r="I604" s="3">
        <v>170819.27354337598</v>
      </c>
    </row>
    <row r="605" spans="1:9" x14ac:dyDescent="0.6">
      <c r="A605" s="6" t="str">
        <f t="shared" si="9"/>
        <v>67_2016</v>
      </c>
      <c r="B605">
        <v>67</v>
      </c>
      <c r="C605">
        <v>2016</v>
      </c>
      <c r="D605" s="3">
        <v>176241.99926246176</v>
      </c>
      <c r="E605" s="3">
        <v>169804.15716501325</v>
      </c>
      <c r="F605" s="3">
        <v>169653.53586830013</v>
      </c>
      <c r="G605" s="3">
        <v>172739.64285770932</v>
      </c>
      <c r="H605" s="3">
        <v>178877.62729101663</v>
      </c>
      <c r="I605" s="3">
        <v>182797.67949091745</v>
      </c>
    </row>
    <row r="606" spans="1:9" x14ac:dyDescent="0.6">
      <c r="A606" s="6" t="str">
        <f t="shared" si="9"/>
        <v>67_2017</v>
      </c>
      <c r="B606">
        <v>67</v>
      </c>
      <c r="C606">
        <v>2017</v>
      </c>
      <c r="D606" s="3">
        <v>172417.45981454311</v>
      </c>
      <c r="E606" s="3">
        <v>165869.99593872949</v>
      </c>
      <c r="F606" s="3">
        <v>165674.79841417447</v>
      </c>
      <c r="G606" s="3">
        <v>169571.66574734403</v>
      </c>
      <c r="H606" s="3">
        <v>177204.22159860318</v>
      </c>
      <c r="I606" s="3">
        <v>183543.08692111154</v>
      </c>
    </row>
    <row r="607" spans="1:9" x14ac:dyDescent="0.6">
      <c r="A607" s="6" t="str">
        <f t="shared" si="9"/>
        <v>67_2018</v>
      </c>
      <c r="B607">
        <v>67</v>
      </c>
      <c r="C607">
        <v>2018</v>
      </c>
      <c r="D607" s="3">
        <v>168592.92036662446</v>
      </c>
      <c r="E607" s="3">
        <v>161935.8347124448</v>
      </c>
      <c r="F607" s="3">
        <v>161692.0323125599</v>
      </c>
      <c r="G607" s="3">
        <v>166461.78809119645</v>
      </c>
      <c r="H607" s="3">
        <v>175682.43452863838</v>
      </c>
      <c r="I607" s="3">
        <v>185675.79370837001</v>
      </c>
    </row>
    <row r="608" spans="1:9" x14ac:dyDescent="0.6">
      <c r="A608" s="6" t="str">
        <f t="shared" si="9"/>
        <v>67_2019</v>
      </c>
      <c r="B608">
        <v>67</v>
      </c>
      <c r="C608">
        <v>2019</v>
      </c>
      <c r="D608" s="3">
        <v>164768.38091870581</v>
      </c>
      <c r="E608" s="3">
        <v>158001.67348616105</v>
      </c>
      <c r="F608" s="3">
        <v>157705.23756345455</v>
      </c>
      <c r="G608" s="3">
        <v>163408.94436812715</v>
      </c>
      <c r="H608" s="3">
        <v>174308.61683659951</v>
      </c>
      <c r="I608" s="3">
        <v>190158.80408374054</v>
      </c>
    </row>
    <row r="609" spans="1:9" x14ac:dyDescent="0.6">
      <c r="A609" s="6" t="str">
        <f t="shared" si="9"/>
        <v>67_2020</v>
      </c>
      <c r="B609">
        <v>67</v>
      </c>
      <c r="C609">
        <v>2020</v>
      </c>
      <c r="D609" s="3">
        <v>160943.84147078716</v>
      </c>
      <c r="E609" s="3">
        <v>154067.51225987729</v>
      </c>
      <c r="F609" s="3">
        <v>153714.41416685935</v>
      </c>
      <c r="G609" s="3">
        <v>160412.08859823531</v>
      </c>
      <c r="H609" s="3">
        <v>173079.49164628761</v>
      </c>
      <c r="I609" s="3">
        <v>189976.68120864456</v>
      </c>
    </row>
    <row r="610" spans="1:9" x14ac:dyDescent="0.6">
      <c r="A610" s="6" t="str">
        <f t="shared" si="9"/>
        <v>67_2021</v>
      </c>
      <c r="B610">
        <v>67</v>
      </c>
      <c r="C610">
        <v>2021</v>
      </c>
      <c r="D610" s="3">
        <v>157119.30202286848</v>
      </c>
      <c r="E610" s="3">
        <v>150133.3510335926</v>
      </c>
      <c r="F610" s="3">
        <v>149719.56212277338</v>
      </c>
      <c r="G610" s="3">
        <v>157470.19398447894</v>
      </c>
      <c r="H610" s="3">
        <v>171992.14142264347</v>
      </c>
      <c r="I610" s="3">
        <v>189463.06435376828</v>
      </c>
    </row>
    <row r="611" spans="1:9" x14ac:dyDescent="0.6">
      <c r="A611" s="6" t="str">
        <f t="shared" si="9"/>
        <v>67_2022</v>
      </c>
      <c r="B611">
        <v>67</v>
      </c>
      <c r="C611">
        <v>2022</v>
      </c>
      <c r="D611" s="3">
        <v>153294.76257494983</v>
      </c>
      <c r="E611" s="3">
        <v>146199.18980730884</v>
      </c>
      <c r="F611" s="3">
        <v>145720.68143119756</v>
      </c>
      <c r="G611" s="3">
        <v>154582.25256087334</v>
      </c>
      <c r="H611" s="3">
        <v>171043.99642890293</v>
      </c>
      <c r="I611" s="3">
        <v>186623.14230029922</v>
      </c>
    </row>
    <row r="612" spans="1:9" x14ac:dyDescent="0.6">
      <c r="A612" s="6" t="str">
        <f t="shared" si="9"/>
        <v>67_2023</v>
      </c>
      <c r="B612">
        <v>67</v>
      </c>
      <c r="C612">
        <v>2023</v>
      </c>
      <c r="D612" s="3">
        <v>149470.22312703117</v>
      </c>
      <c r="E612" s="3">
        <v>142265.02858102508</v>
      </c>
      <c r="F612" s="3">
        <v>141717.77209213283</v>
      </c>
      <c r="G612" s="3">
        <v>151747.2748471302</v>
      </c>
      <c r="H612" s="3">
        <v>170232.82460334877</v>
      </c>
      <c r="I612" s="3">
        <v>185556.98621740181</v>
      </c>
    </row>
    <row r="613" spans="1:9" x14ac:dyDescent="0.6">
      <c r="A613" s="6" t="str">
        <f t="shared" si="9"/>
        <v>67_2024</v>
      </c>
      <c r="B613">
        <v>67</v>
      </c>
      <c r="C613">
        <v>2024</v>
      </c>
      <c r="D613" s="3">
        <v>145645.68367911252</v>
      </c>
      <c r="E613" s="3">
        <v>138330.86735474039</v>
      </c>
      <c r="F613" s="3">
        <v>137710.83410557732</v>
      </c>
      <c r="G613" s="3">
        <v>148964.28950964162</v>
      </c>
      <c r="H613" s="3">
        <v>169556.72279955845</v>
      </c>
      <c r="I613" s="3">
        <v>186073.36573807045</v>
      </c>
    </row>
    <row r="614" spans="1:9" x14ac:dyDescent="0.6">
      <c r="A614" s="6" t="str">
        <f t="shared" si="9"/>
        <v>68_2016</v>
      </c>
      <c r="B614">
        <v>68</v>
      </c>
      <c r="C614">
        <v>2016</v>
      </c>
      <c r="D614" s="3">
        <v>220453.55578386533</v>
      </c>
      <c r="E614" s="3">
        <v>209724.40943590604</v>
      </c>
      <c r="F614" s="3">
        <v>182954.60698476806</v>
      </c>
      <c r="G614" s="3">
        <v>186734.25552334654</v>
      </c>
      <c r="H614" s="3">
        <v>201893.58084529816</v>
      </c>
      <c r="I614" s="3">
        <v>191400.98939776653</v>
      </c>
    </row>
    <row r="615" spans="1:9" x14ac:dyDescent="0.6">
      <c r="A615" s="6" t="str">
        <f t="shared" si="9"/>
        <v>68_2017</v>
      </c>
      <c r="B615">
        <v>68</v>
      </c>
      <c r="C615">
        <v>2017</v>
      </c>
      <c r="D615" s="3">
        <v>225179.86449914629</v>
      </c>
      <c r="E615" s="3">
        <v>203986.02955584668</v>
      </c>
      <c r="F615" s="3">
        <v>178323.91846584156</v>
      </c>
      <c r="G615" s="3">
        <v>183096.5925445754</v>
      </c>
      <c r="H615" s="3">
        <v>202035.19621946602</v>
      </c>
      <c r="I615" s="3">
        <v>196366.00230013768</v>
      </c>
    </row>
    <row r="616" spans="1:9" x14ac:dyDescent="0.6">
      <c r="A616" s="6" t="str">
        <f t="shared" si="9"/>
        <v>68_2018</v>
      </c>
      <c r="B616">
        <v>68</v>
      </c>
      <c r="C616">
        <v>2018</v>
      </c>
      <c r="D616" s="3">
        <v>229906.17321442725</v>
      </c>
      <c r="E616" s="3">
        <v>198476.61663326062</v>
      </c>
      <c r="F616" s="3">
        <v>173688.54830108956</v>
      </c>
      <c r="G616" s="3">
        <v>179529.7927928553</v>
      </c>
      <c r="H616" s="3">
        <v>202526.82518649678</v>
      </c>
      <c r="I616" s="3">
        <v>197166.73826987049</v>
      </c>
    </row>
    <row r="617" spans="1:9" x14ac:dyDescent="0.6">
      <c r="A617" s="6" t="str">
        <f t="shared" si="9"/>
        <v>68_2019</v>
      </c>
      <c r="B617">
        <v>68</v>
      </c>
      <c r="C617">
        <v>2019</v>
      </c>
      <c r="D617" s="3">
        <v>234632.48192970821</v>
      </c>
      <c r="E617" s="3">
        <v>193165.44281350041</v>
      </c>
      <c r="F617" s="3">
        <v>169048.49649051577</v>
      </c>
      <c r="G617" s="3">
        <v>176032.47582228278</v>
      </c>
      <c r="H617" s="3">
        <v>203371.02329084894</v>
      </c>
      <c r="I617" s="3">
        <v>199457.74714404563</v>
      </c>
    </row>
    <row r="618" spans="1:9" x14ac:dyDescent="0.6">
      <c r="A618" s="6" t="str">
        <f t="shared" si="9"/>
        <v>68_2020</v>
      </c>
      <c r="B618">
        <v>68</v>
      </c>
      <c r="C618">
        <v>2020</v>
      </c>
      <c r="D618" s="3">
        <v>239358.79064498917</v>
      </c>
      <c r="E618" s="3">
        <v>188025.90398563014</v>
      </c>
      <c r="F618" s="3">
        <v>164403.7630341202</v>
      </c>
      <c r="G618" s="3">
        <v>172603.28807863465</v>
      </c>
      <c r="H618" s="3">
        <v>204572.18840918195</v>
      </c>
      <c r="I618" s="3">
        <v>204273.51301226215</v>
      </c>
    </row>
    <row r="619" spans="1:9" x14ac:dyDescent="0.6">
      <c r="A619" s="6" t="str">
        <f t="shared" si="9"/>
        <v>68_2021</v>
      </c>
      <c r="B619">
        <v>68</v>
      </c>
      <c r="C619">
        <v>2021</v>
      </c>
      <c r="D619" s="3">
        <v>244085.09936027013</v>
      </c>
      <c r="E619" s="3">
        <v>183034.96636721672</v>
      </c>
      <c r="F619" s="3">
        <v>159754.34793190286</v>
      </c>
      <c r="G619" s="3">
        <v>169240.90237549666</v>
      </c>
      <c r="H619" s="3">
        <v>206136.59895811218</v>
      </c>
      <c r="I619" s="3">
        <v>204077.87190232251</v>
      </c>
    </row>
    <row r="620" spans="1:9" x14ac:dyDescent="0.6">
      <c r="A620" s="6" t="str">
        <f t="shared" si="9"/>
        <v>68_2022</v>
      </c>
      <c r="B620">
        <v>68</v>
      </c>
      <c r="C620">
        <v>2022</v>
      </c>
      <c r="D620" s="3">
        <v>248811.40807555109</v>
      </c>
      <c r="E620" s="3">
        <v>178172.68735861525</v>
      </c>
      <c r="F620" s="3">
        <v>155100.25118386187</v>
      </c>
      <c r="G620" s="3">
        <v>165944.01738061701</v>
      </c>
      <c r="H620" s="3">
        <v>208072.46861816451</v>
      </c>
      <c r="I620" s="3">
        <v>203526.13137264564</v>
      </c>
    </row>
    <row r="621" spans="1:9" x14ac:dyDescent="0.6">
      <c r="A621" s="6" t="str">
        <f t="shared" si="9"/>
        <v>68_2023</v>
      </c>
      <c r="B621">
        <v>68</v>
      </c>
      <c r="C621">
        <v>2023</v>
      </c>
      <c r="D621" s="3">
        <v>253537.71679083206</v>
      </c>
      <c r="E621" s="3">
        <v>173421.80069964094</v>
      </c>
      <c r="F621" s="3">
        <v>150441.4727899991</v>
      </c>
      <c r="G621" s="3">
        <v>162711.35711224671</v>
      </c>
      <c r="H621" s="3">
        <v>210390.01824758621</v>
      </c>
      <c r="I621" s="3">
        <v>200475.41354057685</v>
      </c>
    </row>
    <row r="622" spans="1:9" x14ac:dyDescent="0.6">
      <c r="A622" s="6" t="str">
        <f t="shared" si="9"/>
        <v>68_2024</v>
      </c>
      <c r="B622">
        <v>68</v>
      </c>
      <c r="C622">
        <v>2024</v>
      </c>
      <c r="D622" s="3">
        <v>258264.02550611302</v>
      </c>
      <c r="E622" s="3">
        <v>168767.35729909674</v>
      </c>
      <c r="F622" s="3">
        <v>145778.01275031269</v>
      </c>
      <c r="G622" s="3">
        <v>159541.67044530934</v>
      </c>
      <c r="H622" s="3">
        <v>213101.56586359051</v>
      </c>
      <c r="I622" s="3">
        <v>199330.12105978836</v>
      </c>
    </row>
    <row r="623" spans="1:9" x14ac:dyDescent="0.6">
      <c r="A623" s="6" t="str">
        <f t="shared" si="9"/>
        <v>69_2016</v>
      </c>
      <c r="B623">
        <v>69</v>
      </c>
      <c r="C623">
        <v>2016</v>
      </c>
      <c r="D623" s="3">
        <v>213190.02497651346</v>
      </c>
      <c r="E623" s="3">
        <v>209255.90081890122</v>
      </c>
      <c r="F623" s="3">
        <v>194548.13000159338</v>
      </c>
      <c r="G623" s="3">
        <v>199308.97396193334</v>
      </c>
      <c r="H623" s="3">
        <v>209787.08163947822</v>
      </c>
      <c r="I623" s="3">
        <v>232919.39845352698</v>
      </c>
    </row>
    <row r="624" spans="1:9" x14ac:dyDescent="0.6">
      <c r="A624" s="6" t="str">
        <f t="shared" si="9"/>
        <v>69_2017</v>
      </c>
      <c r="B624">
        <v>69</v>
      </c>
      <c r="C624">
        <v>2017</v>
      </c>
      <c r="D624" s="3">
        <v>208271.39407528233</v>
      </c>
      <c r="E624" s="3">
        <v>201439.05317633547</v>
      </c>
      <c r="F624" s="3">
        <v>189119.61262467876</v>
      </c>
      <c r="G624" s="3">
        <v>195123.7293352925</v>
      </c>
      <c r="H624" s="3">
        <v>208130.46912539186</v>
      </c>
      <c r="I624" s="3">
        <v>204954.03693157039</v>
      </c>
    </row>
    <row r="625" spans="1:9" x14ac:dyDescent="0.6">
      <c r="A625" s="6" t="str">
        <f t="shared" si="9"/>
        <v>69_2018</v>
      </c>
      <c r="B625">
        <v>69</v>
      </c>
      <c r="C625">
        <v>2018</v>
      </c>
      <c r="D625" s="3">
        <v>203352.76317405119</v>
      </c>
      <c r="E625" s="3">
        <v>194367.93547154797</v>
      </c>
      <c r="F625" s="3">
        <v>183685.61679518782</v>
      </c>
      <c r="G625" s="3">
        <v>191026.36972575029</v>
      </c>
      <c r="H625" s="3">
        <v>206719.58867043993</v>
      </c>
      <c r="I625" s="3">
        <v>210270.6209312673</v>
      </c>
    </row>
    <row r="626" spans="1:9" x14ac:dyDescent="0.6">
      <c r="A626" s="6" t="str">
        <f t="shared" si="9"/>
        <v>69_2019</v>
      </c>
      <c r="B626">
        <v>69</v>
      </c>
      <c r="C626">
        <v>2019</v>
      </c>
      <c r="D626" s="3">
        <v>198434.13227282005</v>
      </c>
      <c r="E626" s="3">
        <v>187833.65448725849</v>
      </c>
      <c r="F626" s="3">
        <v>178246.14251311496</v>
      </c>
      <c r="G626" s="3">
        <v>187015.04965546401</v>
      </c>
      <c r="H626" s="3">
        <v>205549.60597624484</v>
      </c>
      <c r="I626" s="3">
        <v>211128.0567785397</v>
      </c>
    </row>
    <row r="627" spans="1:9" x14ac:dyDescent="0.6">
      <c r="A627" s="6" t="str">
        <f t="shared" si="9"/>
        <v>69_2020</v>
      </c>
      <c r="B627">
        <v>69</v>
      </c>
      <c r="C627">
        <v>2020</v>
      </c>
      <c r="D627" s="3">
        <v>193515.50137158894</v>
      </c>
      <c r="E627" s="3">
        <v>181685.83199132344</v>
      </c>
      <c r="F627" s="3">
        <v>172801.18977846578</v>
      </c>
      <c r="G627" s="3">
        <v>183087.9623993666</v>
      </c>
      <c r="H627" s="3">
        <v>204616.52862396726</v>
      </c>
      <c r="I627" s="3">
        <v>213581.29131450344</v>
      </c>
    </row>
    <row r="628" spans="1:9" x14ac:dyDescent="0.6">
      <c r="A628" s="6" t="str">
        <f t="shared" si="9"/>
        <v>69_2021</v>
      </c>
      <c r="B628">
        <v>69</v>
      </c>
      <c r="C628">
        <v>2021</v>
      </c>
      <c r="D628" s="3">
        <v>188596.8704703578</v>
      </c>
      <c r="E628" s="3">
        <v>175816.21357033521</v>
      </c>
      <c r="F628" s="3">
        <v>167350.75859123655</v>
      </c>
      <c r="G628" s="3">
        <v>179243.33917140838</v>
      </c>
      <c r="H628" s="3">
        <v>203917.18336121357</v>
      </c>
      <c r="I628" s="3">
        <v>218738.06014163353</v>
      </c>
    </row>
    <row r="629" spans="1:9" x14ac:dyDescent="0.6">
      <c r="A629" s="6" t="str">
        <f t="shared" si="9"/>
        <v>69_2022</v>
      </c>
      <c r="B629">
        <v>69</v>
      </c>
      <c r="C629">
        <v>2022</v>
      </c>
      <c r="D629" s="3">
        <v>183678.23956912666</v>
      </c>
      <c r="E629" s="3">
        <v>170146.86894238787</v>
      </c>
      <c r="F629" s="3">
        <v>161894.84895142913</v>
      </c>
      <c r="G629" s="3">
        <v>175479.44832787904</v>
      </c>
      <c r="H629" s="3">
        <v>203449.19810833325</v>
      </c>
      <c r="I629" s="3">
        <v>218528.56574247664</v>
      </c>
    </row>
    <row r="630" spans="1:9" x14ac:dyDescent="0.6">
      <c r="A630" s="6" t="str">
        <f t="shared" si="9"/>
        <v>69_2023</v>
      </c>
      <c r="B630">
        <v>69</v>
      </c>
      <c r="C630">
        <v>2023</v>
      </c>
      <c r="D630" s="3">
        <v>178759.60866789552</v>
      </c>
      <c r="E630" s="3">
        <v>164621.69758791398</v>
      </c>
      <c r="F630" s="3">
        <v>156433.46085904539</v>
      </c>
      <c r="G630" s="3">
        <v>171794.59458747163</v>
      </c>
      <c r="H630" s="3">
        <v>203210.98854448961</v>
      </c>
      <c r="I630" s="3">
        <v>217937.75662883607</v>
      </c>
    </row>
    <row r="631" spans="1:9" x14ac:dyDescent="0.6">
      <c r="A631" s="6" t="str">
        <f t="shared" si="9"/>
        <v>69_2024</v>
      </c>
      <c r="B631">
        <v>69</v>
      </c>
      <c r="C631">
        <v>2024</v>
      </c>
      <c r="D631" s="3">
        <v>173840.97776666441</v>
      </c>
      <c r="E631" s="3">
        <v>159200.31381577608</v>
      </c>
      <c r="F631" s="3">
        <v>150966.59431407973</v>
      </c>
      <c r="G631" s="3">
        <v>168187.11826771131</v>
      </c>
      <c r="H631" s="3">
        <v>203201.74916483255</v>
      </c>
      <c r="I631" s="3">
        <v>214671.01836803104</v>
      </c>
    </row>
    <row r="632" spans="1:9" x14ac:dyDescent="0.6">
      <c r="A632" s="6" t="str">
        <f t="shared" si="9"/>
        <v>70_2016</v>
      </c>
      <c r="B632">
        <v>70</v>
      </c>
      <c r="C632">
        <v>2016</v>
      </c>
      <c r="D632" s="3">
        <v>224071.98863843823</v>
      </c>
      <c r="E632" s="3">
        <v>220410.97785967443</v>
      </c>
      <c r="F632" s="3">
        <v>211601.62696312182</v>
      </c>
      <c r="G632" s="3">
        <v>216880.61954321043</v>
      </c>
      <c r="H632" s="3">
        <v>228250.36583481345</v>
      </c>
      <c r="I632" s="3">
        <v>234400.23952941329</v>
      </c>
    </row>
    <row r="633" spans="1:9" x14ac:dyDescent="0.6">
      <c r="A633" s="6" t="str">
        <f t="shared" si="9"/>
        <v>70_2017</v>
      </c>
      <c r="B633">
        <v>70</v>
      </c>
      <c r="C633">
        <v>2017</v>
      </c>
      <c r="D633" s="3">
        <v>218341.52497320678</v>
      </c>
      <c r="E633" s="3">
        <v>212291.25133752855</v>
      </c>
      <c r="F633" s="3">
        <v>205629.99584495462</v>
      </c>
      <c r="G633" s="3">
        <v>212286.89112380752</v>
      </c>
      <c r="H633" s="3">
        <v>226396.11310318773</v>
      </c>
      <c r="I633" s="3">
        <v>249474.99822767751</v>
      </c>
    </row>
    <row r="634" spans="1:9" x14ac:dyDescent="0.6">
      <c r="A634" s="6" t="str">
        <f t="shared" si="9"/>
        <v>70_2018</v>
      </c>
      <c r="B634">
        <v>70</v>
      </c>
      <c r="C634">
        <v>2018</v>
      </c>
      <c r="D634" s="3">
        <v>212611.06130797532</v>
      </c>
      <c r="E634" s="3">
        <v>204987.85130096783</v>
      </c>
      <c r="F634" s="3">
        <v>199652.33935024589</v>
      </c>
      <c r="G634" s="3">
        <v>207790.46204279494</v>
      </c>
      <c r="H634" s="3">
        <v>224809.05918594907</v>
      </c>
      <c r="I634" s="3">
        <v>219521.89615696928</v>
      </c>
    </row>
    <row r="635" spans="1:9" x14ac:dyDescent="0.6">
      <c r="A635" s="6" t="str">
        <f t="shared" si="9"/>
        <v>70_2019</v>
      </c>
      <c r="B635">
        <v>70</v>
      </c>
      <c r="C635">
        <v>2019</v>
      </c>
      <c r="D635" s="3">
        <v>206880.59764274387</v>
      </c>
      <c r="E635" s="3">
        <v>198208.44577590778</v>
      </c>
      <c r="F635" s="3">
        <v>193668.65747899376</v>
      </c>
      <c r="G635" s="3">
        <v>203389.27141185122</v>
      </c>
      <c r="H635" s="3">
        <v>223483.77956322994</v>
      </c>
      <c r="I635" s="3">
        <v>225216.37584697382</v>
      </c>
    </row>
    <row r="636" spans="1:9" x14ac:dyDescent="0.6">
      <c r="A636" s="6" t="str">
        <f t="shared" si="9"/>
        <v>70_2020</v>
      </c>
      <c r="B636">
        <v>70</v>
      </c>
      <c r="C636">
        <v>2020</v>
      </c>
      <c r="D636" s="3">
        <v>201150.13397751242</v>
      </c>
      <c r="E636" s="3">
        <v>191765.38882330665</v>
      </c>
      <c r="F636" s="3">
        <v>187678.95023120008</v>
      </c>
      <c r="G636" s="3">
        <v>199081.30199414067</v>
      </c>
      <c r="H636" s="3">
        <v>222415.76373189912</v>
      </c>
      <c r="I636" s="3">
        <v>226134.7570891497</v>
      </c>
    </row>
    <row r="637" spans="1:9" x14ac:dyDescent="0.6">
      <c r="A637" s="6" t="str">
        <f t="shared" si="9"/>
        <v>70_2021</v>
      </c>
      <c r="B637">
        <v>70</v>
      </c>
      <c r="C637">
        <v>2021</v>
      </c>
      <c r="D637" s="3">
        <v>195419.670312281</v>
      </c>
      <c r="E637" s="3">
        <v>185538.23176986378</v>
      </c>
      <c r="F637" s="3">
        <v>181683.21760686487</v>
      </c>
      <c r="G637" s="3">
        <v>194864.57927973507</v>
      </c>
      <c r="H637" s="3">
        <v>221601.38961132354</v>
      </c>
      <c r="I637" s="3">
        <v>228762.36425959229</v>
      </c>
    </row>
    <row r="638" spans="1:9" x14ac:dyDescent="0.6">
      <c r="A638" s="6" t="str">
        <f t="shared" si="9"/>
        <v>70_2022</v>
      </c>
      <c r="B638">
        <v>70</v>
      </c>
      <c r="C638">
        <v>2022</v>
      </c>
      <c r="D638" s="3">
        <v>189689.20664704955</v>
      </c>
      <c r="E638" s="3">
        <v>179449.65941775468</v>
      </c>
      <c r="F638" s="3">
        <v>175681.45960598812</v>
      </c>
      <c r="G638" s="3">
        <v>190737.17058061913</v>
      </c>
      <c r="H638" s="3">
        <v>221037.90306316328</v>
      </c>
      <c r="I638" s="3">
        <v>234285.66932799981</v>
      </c>
    </row>
    <row r="639" spans="1:9" x14ac:dyDescent="0.6">
      <c r="A639" s="6" t="str">
        <f t="shared" si="9"/>
        <v>70_2023</v>
      </c>
      <c r="B639">
        <v>70</v>
      </c>
      <c r="C639">
        <v>2023</v>
      </c>
      <c r="D639" s="3">
        <v>183958.7429818181</v>
      </c>
      <c r="E639" s="3">
        <v>173450.04365857385</v>
      </c>
      <c r="F639" s="3">
        <v>169673.67622856796</v>
      </c>
      <c r="G639" s="3">
        <v>186697.18414486424</v>
      </c>
      <c r="H639" s="3">
        <v>220723.40236149411</v>
      </c>
      <c r="I639" s="3">
        <v>234061.28434673435</v>
      </c>
    </row>
    <row r="640" spans="1:9" x14ac:dyDescent="0.6">
      <c r="A640" s="6" t="str">
        <f t="shared" si="9"/>
        <v>70_2024</v>
      </c>
      <c r="B640">
        <v>70</v>
      </c>
      <c r="C640">
        <v>2024</v>
      </c>
      <c r="D640" s="3">
        <v>178228.27931658668</v>
      </c>
      <c r="E640" s="3">
        <v>167507.52854145298</v>
      </c>
      <c r="F640" s="3">
        <v>163659.86747460626</v>
      </c>
      <c r="G640" s="3">
        <v>182742.76828956517</v>
      </c>
      <c r="H640" s="3">
        <v>220656.82749223945</v>
      </c>
      <c r="I640" s="3">
        <v>233428.48131033211</v>
      </c>
    </row>
    <row r="641" spans="1:9" x14ac:dyDescent="0.6">
      <c r="A641" s="6" t="str">
        <f t="shared" si="9"/>
        <v>71_2016</v>
      </c>
      <c r="B641">
        <v>71</v>
      </c>
      <c r="C641">
        <v>2016</v>
      </c>
      <c r="D641" s="3">
        <v>245207.34521635971</v>
      </c>
      <c r="E641" s="3">
        <v>243875.27710853648</v>
      </c>
      <c r="F641" s="3">
        <v>228449.02290244401</v>
      </c>
      <c r="G641" s="3">
        <v>234542.272893068</v>
      </c>
      <c r="H641" s="3">
        <v>252057.20254934463</v>
      </c>
      <c r="I641" s="3">
        <v>247127.05657434626</v>
      </c>
    </row>
    <row r="642" spans="1:9" x14ac:dyDescent="0.6">
      <c r="A642" s="6" t="str">
        <f t="shared" si="9"/>
        <v>71_2017</v>
      </c>
      <c r="B642">
        <v>71</v>
      </c>
      <c r="C642">
        <v>2017</v>
      </c>
      <c r="D642" s="3">
        <v>238895.35226735732</v>
      </c>
      <c r="E642" s="3">
        <v>236403.91930864551</v>
      </c>
      <c r="F642" s="3">
        <v>221736.82768184692</v>
      </c>
      <c r="G642" s="3">
        <v>229419.62055140405</v>
      </c>
      <c r="H642" s="3">
        <v>251199.87438363009</v>
      </c>
      <c r="I642" s="3">
        <v>250453.86790056792</v>
      </c>
    </row>
    <row r="643" spans="1:9" x14ac:dyDescent="0.6">
      <c r="A643" s="6" t="str">
        <f t="shared" ref="A643:A706" si="10">+B643&amp;"_"&amp;C643</f>
        <v>71_2018</v>
      </c>
      <c r="B643">
        <v>71</v>
      </c>
      <c r="C643">
        <v>2018</v>
      </c>
      <c r="D643" s="3">
        <v>232583.35931835489</v>
      </c>
      <c r="E643" s="3">
        <v>229081.32278969258</v>
      </c>
      <c r="F643" s="3">
        <v>215017.86447593756</v>
      </c>
      <c r="G643" s="3">
        <v>224408.85237752731</v>
      </c>
      <c r="H643" s="3">
        <v>250741.42849559631</v>
      </c>
      <c r="I643" s="3">
        <v>266561.06826532813</v>
      </c>
    </row>
    <row r="644" spans="1:9" x14ac:dyDescent="0.6">
      <c r="A644" s="6" t="str">
        <f t="shared" si="10"/>
        <v>71_2019</v>
      </c>
      <c r="B644">
        <v>71</v>
      </c>
      <c r="C644">
        <v>2019</v>
      </c>
      <c r="D644" s="3">
        <v>226271.36636935247</v>
      </c>
      <c r="E644" s="3">
        <v>221886.86466892858</v>
      </c>
      <c r="F644" s="3">
        <v>208292.13328471407</v>
      </c>
      <c r="G644" s="3">
        <v>219507.52470238379</v>
      </c>
      <c r="H644" s="3">
        <v>250679.68801046896</v>
      </c>
      <c r="I644" s="3">
        <v>234556.53497521582</v>
      </c>
    </row>
    <row r="645" spans="1:9" x14ac:dyDescent="0.6">
      <c r="A645" s="6" t="str">
        <f t="shared" si="10"/>
        <v>71_2020</v>
      </c>
      <c r="B645">
        <v>71</v>
      </c>
      <c r="C645">
        <v>2020</v>
      </c>
      <c r="D645" s="3">
        <v>219959.37342035008</v>
      </c>
      <c r="E645" s="3">
        <v>214802.78102859098</v>
      </c>
      <c r="F645" s="3">
        <v>201559.63410817832</v>
      </c>
      <c r="G645" s="3">
        <v>214713.24722924706</v>
      </c>
      <c r="H645" s="3">
        <v>251014.35996344779</v>
      </c>
      <c r="I645" s="3">
        <v>240641.01879189673</v>
      </c>
    </row>
    <row r="646" spans="1:9" x14ac:dyDescent="0.6">
      <c r="A646" s="6" t="str">
        <f t="shared" si="10"/>
        <v>71_2021</v>
      </c>
      <c r="B646">
        <v>71</v>
      </c>
      <c r="C646">
        <v>2021</v>
      </c>
      <c r="D646" s="3">
        <v>213647.38047134766</v>
      </c>
      <c r="E646" s="3">
        <v>207813.77057553869</v>
      </c>
      <c r="F646" s="3">
        <v>194820.36694632843</v>
      </c>
      <c r="G646" s="3">
        <v>210023.68186801136</v>
      </c>
      <c r="H646" s="3">
        <v>251747.03298226043</v>
      </c>
      <c r="I646" s="3">
        <v>241622.29822562117</v>
      </c>
    </row>
    <row r="647" spans="1:9" x14ac:dyDescent="0.6">
      <c r="A647" s="6" t="str">
        <f t="shared" si="10"/>
        <v>71_2022</v>
      </c>
      <c r="B647">
        <v>71</v>
      </c>
      <c r="C647">
        <v>2022</v>
      </c>
      <c r="D647" s="3">
        <v>207335.38752234523</v>
      </c>
      <c r="E647" s="3">
        <v>200906.65324583443</v>
      </c>
      <c r="F647" s="3">
        <v>188074.33179916628</v>
      </c>
      <c r="G647" s="3">
        <v>205436.54159493759</v>
      </c>
      <c r="H647" s="3">
        <v>252881.18986189427</v>
      </c>
      <c r="I647" s="3">
        <v>244429.8652335807</v>
      </c>
    </row>
    <row r="648" spans="1:9" x14ac:dyDescent="0.6">
      <c r="A648" s="6" t="str">
        <f t="shared" si="10"/>
        <v>71_2023</v>
      </c>
      <c r="B648">
        <v>71</v>
      </c>
      <c r="C648">
        <v>2023</v>
      </c>
      <c r="D648" s="3">
        <v>201023.39457334284</v>
      </c>
      <c r="E648" s="3">
        <v>194070.07613723379</v>
      </c>
      <c r="F648" s="3">
        <v>181321.52866668999</v>
      </c>
      <c r="G648" s="3">
        <v>200949.58933731858</v>
      </c>
      <c r="H648" s="3">
        <v>254422.23517196154</v>
      </c>
      <c r="I648" s="3">
        <v>250331.45100309487</v>
      </c>
    </row>
    <row r="649" spans="1:9" x14ac:dyDescent="0.6">
      <c r="A649" s="6" t="str">
        <f t="shared" si="10"/>
        <v>71_2024</v>
      </c>
      <c r="B649">
        <v>71</v>
      </c>
      <c r="C649">
        <v>2024</v>
      </c>
      <c r="D649" s="3">
        <v>194711.40162434042</v>
      </c>
      <c r="E649" s="3">
        <v>187294.26020844656</v>
      </c>
      <c r="F649" s="3">
        <v>174561.95754890144</v>
      </c>
      <c r="G649" s="3">
        <v>196560.63688248949</v>
      </c>
      <c r="H649" s="3">
        <v>256377.53820253786</v>
      </c>
      <c r="I649" s="3">
        <v>250091.69831952447</v>
      </c>
    </row>
    <row r="650" spans="1:9" x14ac:dyDescent="0.6">
      <c r="A650" s="6" t="str">
        <f t="shared" si="10"/>
        <v>72_2016</v>
      </c>
      <c r="B650">
        <v>72</v>
      </c>
      <c r="C650">
        <v>2016</v>
      </c>
      <c r="D650" s="3">
        <v>282543.57025131729</v>
      </c>
      <c r="E650" s="3">
        <v>280510.98094240308</v>
      </c>
      <c r="F650" s="3">
        <v>252932.60164402053</v>
      </c>
      <c r="G650" s="3">
        <v>259058.87057588919</v>
      </c>
      <c r="H650" s="3">
        <v>274367.08252161258</v>
      </c>
      <c r="I650" s="3">
        <v>267499.04544418294</v>
      </c>
    </row>
    <row r="651" spans="1:9" x14ac:dyDescent="0.6">
      <c r="A651" s="6" t="str">
        <f t="shared" si="10"/>
        <v>72_2017</v>
      </c>
      <c r="B651">
        <v>72</v>
      </c>
      <c r="C651">
        <v>2017</v>
      </c>
      <c r="D651" s="3">
        <v>277124.88974443893</v>
      </c>
      <c r="E651" s="3">
        <v>273284.26566681749</v>
      </c>
      <c r="F651" s="3">
        <v>245915.40313900448</v>
      </c>
      <c r="G651" s="3">
        <v>253642.52119113543</v>
      </c>
      <c r="H651" s="3">
        <v>272665.1601526264</v>
      </c>
      <c r="I651" s="3">
        <v>264658.1418274467</v>
      </c>
    </row>
    <row r="652" spans="1:9" x14ac:dyDescent="0.6">
      <c r="A652" s="6" t="str">
        <f t="shared" si="10"/>
        <v>72_2018</v>
      </c>
      <c r="B652">
        <v>72</v>
      </c>
      <c r="C652">
        <v>2018</v>
      </c>
      <c r="D652" s="3">
        <v>271706.20923756063</v>
      </c>
      <c r="E652" s="3">
        <v>266251.24331482069</v>
      </c>
      <c r="F652" s="3">
        <v>238891.12217379175</v>
      </c>
      <c r="G652" s="3">
        <v>248339.41572114502</v>
      </c>
      <c r="H652" s="3">
        <v>271316.21170125029</v>
      </c>
      <c r="I652" s="3">
        <v>268220.95569337188</v>
      </c>
    </row>
    <row r="653" spans="1:9" x14ac:dyDescent="0.6">
      <c r="A653" s="6" t="str">
        <f t="shared" si="10"/>
        <v>72_2019</v>
      </c>
      <c r="B653">
        <v>72</v>
      </c>
      <c r="C653">
        <v>2019</v>
      </c>
      <c r="D653" s="3">
        <v>266287.52873068221</v>
      </c>
      <c r="E653" s="3">
        <v>259385.29373104047</v>
      </c>
      <c r="F653" s="3">
        <v>231859.75874838792</v>
      </c>
      <c r="G653" s="3">
        <v>243147.1864855231</v>
      </c>
      <c r="H653" s="3">
        <v>270315.09013833606</v>
      </c>
      <c r="I653" s="3">
        <v>285470.7938036613</v>
      </c>
    </row>
    <row r="654" spans="1:9" x14ac:dyDescent="0.6">
      <c r="A654" s="6" t="str">
        <f t="shared" si="10"/>
        <v>72_2020</v>
      </c>
      <c r="B654">
        <v>72</v>
      </c>
      <c r="C654">
        <v>2020</v>
      </c>
      <c r="D654" s="3">
        <v>260868.84822380389</v>
      </c>
      <c r="E654" s="3">
        <v>252663.45529682288</v>
      </c>
      <c r="F654" s="3">
        <v>224821.31286278926</v>
      </c>
      <c r="G654" s="3">
        <v>238063.51530685471</v>
      </c>
      <c r="H654" s="3">
        <v>269657.9865558992</v>
      </c>
      <c r="I654" s="3">
        <v>251195.87292680625</v>
      </c>
    </row>
    <row r="655" spans="1:9" x14ac:dyDescent="0.6">
      <c r="A655" s="6" t="str">
        <f t="shared" si="10"/>
        <v>72_2021</v>
      </c>
      <c r="B655">
        <v>72</v>
      </c>
      <c r="C655">
        <v>2021</v>
      </c>
      <c r="D655" s="3">
        <v>255450.16771692556</v>
      </c>
      <c r="E655" s="3">
        <v>246065.92211982459</v>
      </c>
      <c r="F655" s="3">
        <v>217775.78451699764</v>
      </c>
      <c r="G655" s="3">
        <v>233086.13247569292</v>
      </c>
      <c r="H655" s="3">
        <v>269342.40600522334</v>
      </c>
      <c r="I655" s="3">
        <v>257711.98736293445</v>
      </c>
    </row>
    <row r="656" spans="1:9" x14ac:dyDescent="0.6">
      <c r="A656" s="6" t="str">
        <f t="shared" si="10"/>
        <v>72_2022</v>
      </c>
      <c r="B656">
        <v>72</v>
      </c>
      <c r="C656">
        <v>2022</v>
      </c>
      <c r="D656" s="3">
        <v>250031.4872100472</v>
      </c>
      <c r="E656" s="3">
        <v>239575.6103272886</v>
      </c>
      <c r="F656" s="3">
        <v>210723.17371101305</v>
      </c>
      <c r="G656" s="3">
        <v>228212.815737214</v>
      </c>
      <c r="H656" s="3">
        <v>269367.15169996762</v>
      </c>
      <c r="I656" s="3">
        <v>258762.87833028927</v>
      </c>
    </row>
    <row r="657" spans="1:9" x14ac:dyDescent="0.6">
      <c r="A657" s="6" t="str">
        <f t="shared" si="10"/>
        <v>72_2023</v>
      </c>
      <c r="B657">
        <v>72</v>
      </c>
      <c r="C657">
        <v>2023</v>
      </c>
      <c r="D657" s="3">
        <v>244612.80670316884</v>
      </c>
      <c r="E657" s="3">
        <v>233177.78396572266</v>
      </c>
      <c r="F657" s="3">
        <v>203663.4804448355</v>
      </c>
      <c r="G657" s="3">
        <v>223441.38929903271</v>
      </c>
      <c r="H657" s="3">
        <v>269732.31745047309</v>
      </c>
      <c r="I657" s="3">
        <v>261769.61291323081</v>
      </c>
    </row>
    <row r="658" spans="1:9" x14ac:dyDescent="0.6">
      <c r="A658" s="6" t="str">
        <f t="shared" si="10"/>
        <v>72_2024</v>
      </c>
      <c r="B658">
        <v>72</v>
      </c>
      <c r="C658">
        <v>2024</v>
      </c>
      <c r="D658" s="3">
        <v>239194.12619629048</v>
      </c>
      <c r="E658" s="3">
        <v>226859.73231500536</v>
      </c>
      <c r="F658" s="3">
        <v>196596.70471846126</v>
      </c>
      <c r="G658" s="3">
        <v>218769.72285978677</v>
      </c>
      <c r="H658" s="3">
        <v>270439.28825525823</v>
      </c>
      <c r="I658" s="3">
        <v>268089.85459476052</v>
      </c>
    </row>
    <row r="659" spans="1:9" x14ac:dyDescent="0.6">
      <c r="A659" s="6" t="str">
        <f t="shared" si="10"/>
        <v>73_2016</v>
      </c>
      <c r="B659">
        <v>73</v>
      </c>
      <c r="C659">
        <v>2016</v>
      </c>
      <c r="D659" s="3">
        <v>306296.64415156975</v>
      </c>
      <c r="E659" s="3">
        <v>300128.05564679811</v>
      </c>
      <c r="F659" s="3">
        <v>276505.14134172164</v>
      </c>
      <c r="G659" s="3">
        <v>282857.50664767285</v>
      </c>
      <c r="H659" s="3">
        <v>293190.34220054158</v>
      </c>
      <c r="I659" s="3">
        <v>308454.05374971137</v>
      </c>
    </row>
    <row r="660" spans="1:9" x14ac:dyDescent="0.6">
      <c r="A660" s="6" t="str">
        <f t="shared" si="10"/>
        <v>73_2017</v>
      </c>
      <c r="B660">
        <v>73</v>
      </c>
      <c r="C660">
        <v>2017</v>
      </c>
      <c r="D660" s="3">
        <v>300225.12303951953</v>
      </c>
      <c r="E660" s="3">
        <v>289452.05381314066</v>
      </c>
      <c r="F660" s="3">
        <v>269075.87315998599</v>
      </c>
      <c r="G660" s="3">
        <v>277088.16492277145</v>
      </c>
      <c r="H660" s="3">
        <v>289897.55310826411</v>
      </c>
      <c r="I660" s="3">
        <v>285511.7187467328</v>
      </c>
    </row>
    <row r="661" spans="1:9" x14ac:dyDescent="0.6">
      <c r="A661" s="6" t="str">
        <f t="shared" si="10"/>
        <v>73_2018</v>
      </c>
      <c r="B661">
        <v>73</v>
      </c>
      <c r="C661">
        <v>2018</v>
      </c>
      <c r="D661" s="3">
        <v>294153.60192746937</v>
      </c>
      <c r="E661" s="3">
        <v>279894.62053991196</v>
      </c>
      <c r="F661" s="3">
        <v>261639.10232727602</v>
      </c>
      <c r="G661" s="3">
        <v>271436.49836347968</v>
      </c>
      <c r="H661" s="3">
        <v>286868.10178096674</v>
      </c>
      <c r="I661" s="3">
        <v>282479.51624649105</v>
      </c>
    </row>
    <row r="662" spans="1:9" x14ac:dyDescent="0.6">
      <c r="A662" s="6" t="str">
        <f t="shared" si="10"/>
        <v>73_2019</v>
      </c>
      <c r="B662">
        <v>73</v>
      </c>
      <c r="C662">
        <v>2019</v>
      </c>
      <c r="D662" s="3">
        <v>288082.08081541921</v>
      </c>
      <c r="E662" s="3">
        <v>271137.12934091681</v>
      </c>
      <c r="F662" s="3">
        <v>254194.82884358801</v>
      </c>
      <c r="G662" s="3">
        <v>265900.10679222766</v>
      </c>
      <c r="H662" s="3">
        <v>284094.47669157624</v>
      </c>
      <c r="I662" s="3">
        <v>286282.24050947255</v>
      </c>
    </row>
    <row r="663" spans="1:9" x14ac:dyDescent="0.6">
      <c r="A663" s="6" t="str">
        <f t="shared" si="10"/>
        <v>73_2020</v>
      </c>
      <c r="B663">
        <v>73</v>
      </c>
      <c r="C663">
        <v>2020</v>
      </c>
      <c r="D663" s="3">
        <v>282010.55970336898</v>
      </c>
      <c r="E663" s="3">
        <v>262951.71512026771</v>
      </c>
      <c r="F663" s="3">
        <v>246743.05270892382</v>
      </c>
      <c r="G663" s="3">
        <v>260476.63898699463</v>
      </c>
      <c r="H663" s="3">
        <v>281569.84494264465</v>
      </c>
      <c r="I663" s="3">
        <v>304693.63677742396</v>
      </c>
    </row>
    <row r="664" spans="1:9" x14ac:dyDescent="0.6">
      <c r="A664" s="6" t="str">
        <f t="shared" si="10"/>
        <v>73_2021</v>
      </c>
      <c r="B664">
        <v>73</v>
      </c>
      <c r="C664">
        <v>2021</v>
      </c>
      <c r="D664" s="3">
        <v>275939.03859131876</v>
      </c>
      <c r="E664" s="3">
        <v>255175.42060928183</v>
      </c>
      <c r="F664" s="3">
        <v>239283.77392328344</v>
      </c>
      <c r="G664" s="3">
        <v>255163.79168278075</v>
      </c>
      <c r="H664" s="3">
        <v>279288.02421891043</v>
      </c>
      <c r="I664" s="3">
        <v>268110.73401151079</v>
      </c>
    </row>
    <row r="665" spans="1:9" x14ac:dyDescent="0.6">
      <c r="A665" s="6" t="str">
        <f t="shared" si="10"/>
        <v>73_2022</v>
      </c>
      <c r="B665">
        <v>73</v>
      </c>
      <c r="C665">
        <v>2022</v>
      </c>
      <c r="D665" s="3">
        <v>269867.5174792686</v>
      </c>
      <c r="E665" s="3">
        <v>247691.70724238569</v>
      </c>
      <c r="F665" s="3">
        <v>231816.99248666689</v>
      </c>
      <c r="G665" s="3">
        <v>249959.30859344493</v>
      </c>
      <c r="H665" s="3">
        <v>277243.45755946817</v>
      </c>
      <c r="I665" s="3">
        <v>275065.62623970577</v>
      </c>
    </row>
    <row r="666" spans="1:9" x14ac:dyDescent="0.6">
      <c r="A666" s="6" t="str">
        <f t="shared" si="10"/>
        <v>73_2023</v>
      </c>
      <c r="B666">
        <v>73</v>
      </c>
      <c r="C666">
        <v>2023</v>
      </c>
      <c r="D666" s="3">
        <v>263795.99636721838</v>
      </c>
      <c r="E666" s="3">
        <v>240417.23269693257</v>
      </c>
      <c r="F666" s="3">
        <v>224342.70839907229</v>
      </c>
      <c r="G666" s="3">
        <v>244860.9794534941</v>
      </c>
      <c r="H666" s="3">
        <v>275431.19080421719</v>
      </c>
      <c r="I666" s="3">
        <v>276187.28140601382</v>
      </c>
    </row>
    <row r="667" spans="1:9" x14ac:dyDescent="0.6">
      <c r="A667" s="6" t="str">
        <f t="shared" si="10"/>
        <v>73_2024</v>
      </c>
      <c r="B667">
        <v>73</v>
      </c>
      <c r="C667">
        <v>2024</v>
      </c>
      <c r="D667" s="3">
        <v>257724.47525516816</v>
      </c>
      <c r="E667" s="3">
        <v>233292.39487715939</v>
      </c>
      <c r="F667" s="3">
        <v>216860.92166050337</v>
      </c>
      <c r="G667" s="3">
        <v>239866.63907941696</v>
      </c>
      <c r="H667" s="3">
        <v>273846.85258380487</v>
      </c>
      <c r="I667" s="3">
        <v>279396.48148807546</v>
      </c>
    </row>
    <row r="668" spans="1:9" x14ac:dyDescent="0.6">
      <c r="A668" s="6" t="str">
        <f t="shared" si="10"/>
        <v>74_2016</v>
      </c>
      <c r="B668">
        <v>74</v>
      </c>
      <c r="C668">
        <v>2016</v>
      </c>
      <c r="D668" s="3">
        <v>325648.76028903946</v>
      </c>
      <c r="E668" s="3">
        <v>326654.5420804692</v>
      </c>
      <c r="F668" s="3">
        <v>299256.35982585512</v>
      </c>
      <c r="G668" s="3">
        <v>306279.47725346521</v>
      </c>
      <c r="H668" s="3">
        <v>317253.70414722856</v>
      </c>
      <c r="I668" s="3">
        <v>331067.78207755159</v>
      </c>
    </row>
    <row r="669" spans="1:9" x14ac:dyDescent="0.6">
      <c r="A669" s="6" t="str">
        <f t="shared" si="10"/>
        <v>74_2017</v>
      </c>
      <c r="B669">
        <v>74</v>
      </c>
      <c r="C669">
        <v>2017</v>
      </c>
      <c r="D669" s="3">
        <v>318282.68386957922</v>
      </c>
      <c r="E669" s="3">
        <v>312203.28542177822</v>
      </c>
      <c r="F669" s="3">
        <v>291114.98056357726</v>
      </c>
      <c r="G669" s="3">
        <v>299972.28292504075</v>
      </c>
      <c r="H669" s="3">
        <v>313571.25966485654</v>
      </c>
      <c r="I669" s="3">
        <v>328663.14708352723</v>
      </c>
    </row>
    <row r="670" spans="1:9" x14ac:dyDescent="0.6">
      <c r="A670" s="6" t="str">
        <f t="shared" si="10"/>
        <v>74_2018</v>
      </c>
      <c r="B670">
        <v>74</v>
      </c>
      <c r="C670">
        <v>2018</v>
      </c>
      <c r="D670" s="3">
        <v>310916.60745011899</v>
      </c>
      <c r="E670" s="3">
        <v>300186.28052816889</v>
      </c>
      <c r="F670" s="3">
        <v>282965.38135095499</v>
      </c>
      <c r="G670" s="3">
        <v>293794.97225925425</v>
      </c>
      <c r="H670" s="3">
        <v>310171.50660454639</v>
      </c>
      <c r="I670" s="3">
        <v>304217.69100389379</v>
      </c>
    </row>
    <row r="671" spans="1:9" x14ac:dyDescent="0.6">
      <c r="A671" s="6" t="str">
        <f t="shared" si="10"/>
        <v>74_2019</v>
      </c>
      <c r="B671">
        <v>74</v>
      </c>
      <c r="C671">
        <v>2019</v>
      </c>
      <c r="D671" s="3">
        <v>303550.53103065875</v>
      </c>
      <c r="E671" s="3">
        <v>289730.46311786462</v>
      </c>
      <c r="F671" s="3">
        <v>274807.5621879939</v>
      </c>
      <c r="G671" s="3">
        <v>287744.8705698736</v>
      </c>
      <c r="H671" s="3">
        <v>307046.14438761881</v>
      </c>
      <c r="I671" s="3">
        <v>300986.82662001177</v>
      </c>
    </row>
    <row r="672" spans="1:9" x14ac:dyDescent="0.6">
      <c r="A672" s="6" t="str">
        <f t="shared" si="10"/>
        <v>74_2020</v>
      </c>
      <c r="B672">
        <v>74</v>
      </c>
      <c r="C672">
        <v>2020</v>
      </c>
      <c r="D672" s="3">
        <v>296184.45461119851</v>
      </c>
      <c r="E672" s="3">
        <v>280275.9005461068</v>
      </c>
      <c r="F672" s="3">
        <v>266641.52307469398</v>
      </c>
      <c r="G672" s="3">
        <v>281819.35825032106</v>
      </c>
      <c r="H672" s="3">
        <v>304187.59326993598</v>
      </c>
      <c r="I672" s="3">
        <v>305038.69531348167</v>
      </c>
    </row>
    <row r="673" spans="1:9" x14ac:dyDescent="0.6">
      <c r="A673" s="6" t="str">
        <f t="shared" si="10"/>
        <v>74_2021</v>
      </c>
      <c r="B673">
        <v>74</v>
      </c>
      <c r="C673">
        <v>2021</v>
      </c>
      <c r="D673" s="3">
        <v>288818.37819173827</v>
      </c>
      <c r="E673" s="3">
        <v>271463.48458545771</v>
      </c>
      <c r="F673" s="3">
        <v>258467.26401105896</v>
      </c>
      <c r="G673" s="3">
        <v>276015.86963940877</v>
      </c>
      <c r="H673" s="3">
        <v>301588.96371712169</v>
      </c>
      <c r="I673" s="3">
        <v>324656.35754247906</v>
      </c>
    </row>
    <row r="674" spans="1:9" x14ac:dyDescent="0.6">
      <c r="A674" s="6" t="str">
        <f t="shared" si="10"/>
        <v>74_2022</v>
      </c>
      <c r="B674">
        <v>74</v>
      </c>
      <c r="C674">
        <v>2022</v>
      </c>
      <c r="D674" s="3">
        <v>281452.30177227804</v>
      </c>
      <c r="E674" s="3">
        <v>263062.90410793229</v>
      </c>
      <c r="F674" s="3">
        <v>250284.78499708325</v>
      </c>
      <c r="G674" s="3">
        <v>270331.89191045141</v>
      </c>
      <c r="H674" s="3">
        <v>299244.0287382041</v>
      </c>
      <c r="I674" s="3">
        <v>285676.63979737886</v>
      </c>
    </row>
    <row r="675" spans="1:9" x14ac:dyDescent="0.6">
      <c r="A675" s="6" t="str">
        <f t="shared" si="10"/>
        <v>74_2023</v>
      </c>
      <c r="B675">
        <v>74</v>
      </c>
      <c r="C675">
        <v>2023</v>
      </c>
      <c r="D675" s="3">
        <v>274086.2253528178</v>
      </c>
      <c r="E675" s="3">
        <v>254926.45095308305</v>
      </c>
      <c r="F675" s="3">
        <v>242094.08603276685</v>
      </c>
      <c r="G675" s="3">
        <v>264764.96398325363</v>
      </c>
      <c r="H675" s="3">
        <v>297147.19901774253</v>
      </c>
      <c r="I675" s="3">
        <v>293087.1981595009</v>
      </c>
    </row>
    <row r="676" spans="1:9" x14ac:dyDescent="0.6">
      <c r="A676" s="6" t="str">
        <f t="shared" si="10"/>
        <v>74_2024</v>
      </c>
      <c r="B676">
        <v>74</v>
      </c>
      <c r="C676">
        <v>2024</v>
      </c>
      <c r="D676" s="3">
        <v>266720.14893335756</v>
      </c>
      <c r="E676" s="3">
        <v>246959.39369888627</v>
      </c>
      <c r="F676" s="3">
        <v>233895.16711810976</v>
      </c>
      <c r="G676" s="3">
        <v>259312.67545848488</v>
      </c>
      <c r="H676" s="3">
        <v>295293.50071307004</v>
      </c>
      <c r="I676" s="3">
        <v>294282.3412040479</v>
      </c>
    </row>
    <row r="677" spans="1:9" x14ac:dyDescent="0.6">
      <c r="A677" s="6" t="str">
        <f t="shared" si="10"/>
        <v>75_2016</v>
      </c>
      <c r="B677">
        <v>75</v>
      </c>
      <c r="C677">
        <v>2016</v>
      </c>
      <c r="D677" s="3">
        <v>353687.5704396005</v>
      </c>
      <c r="E677" s="3">
        <v>346923.67804914626</v>
      </c>
      <c r="F677" s="3">
        <v>329687.05041153356</v>
      </c>
      <c r="G677" s="3">
        <v>337442.97218399646</v>
      </c>
      <c r="H677" s="3">
        <v>346480.1768539116</v>
      </c>
      <c r="I677" s="3">
        <v>355727.90201381745</v>
      </c>
    </row>
    <row r="678" spans="1:9" x14ac:dyDescent="0.6">
      <c r="A678" s="6" t="str">
        <f t="shared" si="10"/>
        <v>75_2017</v>
      </c>
      <c r="B678">
        <v>75</v>
      </c>
      <c r="C678">
        <v>2017</v>
      </c>
      <c r="D678" s="3">
        <v>345189.61880835512</v>
      </c>
      <c r="E678" s="3">
        <v>333925.61160919681</v>
      </c>
      <c r="F678" s="3">
        <v>320708.93386314064</v>
      </c>
      <c r="G678" s="3">
        <v>330489.22783371923</v>
      </c>
      <c r="H678" s="3">
        <v>341673.2126882007</v>
      </c>
      <c r="I678" s="3">
        <v>356874.322068226</v>
      </c>
    </row>
    <row r="679" spans="1:9" x14ac:dyDescent="0.6">
      <c r="A679" s="6" t="str">
        <f t="shared" si="10"/>
        <v>75_2018</v>
      </c>
      <c r="B679">
        <v>75</v>
      </c>
      <c r="C679">
        <v>2018</v>
      </c>
      <c r="D679" s="3">
        <v>336691.66717710975</v>
      </c>
      <c r="E679" s="3">
        <v>322406.68498937244</v>
      </c>
      <c r="F679" s="3">
        <v>311721.75271208212</v>
      </c>
      <c r="G679" s="3">
        <v>323678.78046834003</v>
      </c>
      <c r="H679" s="3">
        <v>337128.60474521987</v>
      </c>
      <c r="I679" s="3">
        <v>354282.24718274869</v>
      </c>
    </row>
    <row r="680" spans="1:9" x14ac:dyDescent="0.6">
      <c r="A680" s="6" t="str">
        <f t="shared" si="10"/>
        <v>75_2019</v>
      </c>
      <c r="B680">
        <v>75</v>
      </c>
      <c r="C680">
        <v>2019</v>
      </c>
      <c r="D680" s="3">
        <v>328193.71554586431</v>
      </c>
      <c r="E680" s="3">
        <v>311854.22019207577</v>
      </c>
      <c r="F680" s="3">
        <v>302725.50695835426</v>
      </c>
      <c r="G680" s="3">
        <v>317008.6771426762</v>
      </c>
      <c r="H680" s="3">
        <v>332837.6201722995</v>
      </c>
      <c r="I680" s="3">
        <v>327931.28209843184</v>
      </c>
    </row>
    <row r="681" spans="1:9" x14ac:dyDescent="0.6">
      <c r="A681" s="6" t="str">
        <f t="shared" si="10"/>
        <v>75_2020</v>
      </c>
      <c r="B681">
        <v>75</v>
      </c>
      <c r="C681">
        <v>2020</v>
      </c>
      <c r="D681" s="3">
        <v>319695.76391461893</v>
      </c>
      <c r="E681" s="3">
        <v>301933.23623364914</v>
      </c>
      <c r="F681" s="3">
        <v>293720.19660195708</v>
      </c>
      <c r="G681" s="3">
        <v>310476.02576338541</v>
      </c>
      <c r="H681" s="3">
        <v>328792.07878437598</v>
      </c>
      <c r="I681" s="3">
        <v>324448.57372537052</v>
      </c>
    </row>
    <row r="682" spans="1:9" x14ac:dyDescent="0.6">
      <c r="A682" s="6" t="str">
        <f t="shared" si="10"/>
        <v>75_2021</v>
      </c>
      <c r="B682">
        <v>75</v>
      </c>
      <c r="C682">
        <v>2021</v>
      </c>
      <c r="D682" s="3">
        <v>311197.81228337355</v>
      </c>
      <c r="E682" s="3">
        <v>292424.85838190472</v>
      </c>
      <c r="F682" s="3">
        <v>284705.82164289057</v>
      </c>
      <c r="G682" s="3">
        <v>304077.99383498164</v>
      </c>
      <c r="H682" s="3">
        <v>324984.32714418718</v>
      </c>
      <c r="I682" s="3">
        <v>328816.28321379446</v>
      </c>
    </row>
    <row r="683" spans="1:9" x14ac:dyDescent="0.6">
      <c r="A683" s="6" t="str">
        <f t="shared" si="10"/>
        <v>75_2022</v>
      </c>
      <c r="B683">
        <v>75</v>
      </c>
      <c r="C683">
        <v>2022</v>
      </c>
      <c r="D683" s="3">
        <v>302699.86065212812</v>
      </c>
      <c r="E683" s="3">
        <v>283186.07509075303</v>
      </c>
      <c r="F683" s="3">
        <v>275682.38208115473</v>
      </c>
      <c r="G683" s="3">
        <v>297811.80723169184</v>
      </c>
      <c r="H683" s="3">
        <v>321407.21448698896</v>
      </c>
      <c r="I683" s="3">
        <v>349963.13074031356</v>
      </c>
    </row>
    <row r="684" spans="1:9" x14ac:dyDescent="0.6">
      <c r="A684" s="6" t="str">
        <f t="shared" si="10"/>
        <v>75_2023</v>
      </c>
      <c r="B684">
        <v>75</v>
      </c>
      <c r="C684">
        <v>2023</v>
      </c>
      <c r="D684" s="3">
        <v>294201.90902088274</v>
      </c>
      <c r="E684" s="3">
        <v>274123.44340259855</v>
      </c>
      <c r="F684" s="3">
        <v>266649.87791675329</v>
      </c>
      <c r="G684" s="3">
        <v>291674.74899462162</v>
      </c>
      <c r="H684" s="3">
        <v>318054.07038052415</v>
      </c>
      <c r="I684" s="3">
        <v>307944.96679395036</v>
      </c>
    </row>
    <row r="685" spans="1:9" x14ac:dyDescent="0.6">
      <c r="A685" s="6" t="str">
        <f t="shared" si="10"/>
        <v>75_2024</v>
      </c>
      <c r="B685">
        <v>75</v>
      </c>
      <c r="C685">
        <v>2024</v>
      </c>
      <c r="D685" s="3">
        <v>285703.95738963736</v>
      </c>
      <c r="E685" s="3">
        <v>265175.90820292552</v>
      </c>
      <c r="F685" s="3">
        <v>257608.3091496788</v>
      </c>
      <c r="G685" s="3">
        <v>285664.15815370774</v>
      </c>
      <c r="H685" s="3">
        <v>314918.68402635038</v>
      </c>
      <c r="I685" s="3">
        <v>315933.17384639574</v>
      </c>
    </row>
    <row r="686" spans="1:9" x14ac:dyDescent="0.6">
      <c r="A686" s="6" t="str">
        <f t="shared" si="10"/>
        <v>76_2016</v>
      </c>
      <c r="B686">
        <v>76</v>
      </c>
      <c r="C686">
        <v>2016</v>
      </c>
      <c r="D686" s="3">
        <v>386396.80134783685</v>
      </c>
      <c r="E686" s="3">
        <v>379158.47429253958</v>
      </c>
      <c r="F686" s="3">
        <v>358553.96111452207</v>
      </c>
      <c r="G686" s="3">
        <v>367141.10600968893</v>
      </c>
      <c r="H686" s="3">
        <v>379506.87875993329</v>
      </c>
      <c r="I686" s="3">
        <v>382087.61255304446</v>
      </c>
    </row>
    <row r="687" spans="1:9" x14ac:dyDescent="0.6">
      <c r="A687" s="6" t="str">
        <f t="shared" si="10"/>
        <v>76_2017</v>
      </c>
      <c r="B687">
        <v>76</v>
      </c>
      <c r="C687">
        <v>2017</v>
      </c>
      <c r="D687" s="3">
        <v>378098.73647622648</v>
      </c>
      <c r="E687" s="3">
        <v>365798.04086981824</v>
      </c>
      <c r="F687" s="3">
        <v>348683.51692512631</v>
      </c>
      <c r="G687" s="3">
        <v>359511.9397094638</v>
      </c>
      <c r="H687" s="3">
        <v>374826.11943685444</v>
      </c>
      <c r="I687" s="3">
        <v>381213.28085844871</v>
      </c>
    </row>
    <row r="688" spans="1:9" x14ac:dyDescent="0.6">
      <c r="A688" s="6" t="str">
        <f t="shared" si="10"/>
        <v>76_2018</v>
      </c>
      <c r="B688">
        <v>76</v>
      </c>
      <c r="C688">
        <v>2018</v>
      </c>
      <c r="D688" s="3">
        <v>369800.67160461599</v>
      </c>
      <c r="E688" s="3">
        <v>353867.78832867049</v>
      </c>
      <c r="F688" s="3">
        <v>338803.10912805796</v>
      </c>
      <c r="G688" s="3">
        <v>352041.30694711755</v>
      </c>
      <c r="H688" s="3">
        <v>370472.54497106309</v>
      </c>
      <c r="I688" s="3">
        <v>382441.833771248</v>
      </c>
    </row>
    <row r="689" spans="1:9" x14ac:dyDescent="0.6">
      <c r="A689" s="6" t="str">
        <f t="shared" si="10"/>
        <v>76_2019</v>
      </c>
      <c r="B689">
        <v>76</v>
      </c>
      <c r="C689">
        <v>2019</v>
      </c>
      <c r="D689" s="3">
        <v>361502.60673300555</v>
      </c>
      <c r="E689" s="3">
        <v>342877.54330608738</v>
      </c>
      <c r="F689" s="3">
        <v>328912.73772332445</v>
      </c>
      <c r="G689" s="3">
        <v>344725.91340690944</v>
      </c>
      <c r="H689" s="3">
        <v>366436.05441973405</v>
      </c>
      <c r="I689" s="3">
        <v>379664.05512152822</v>
      </c>
    </row>
    <row r="690" spans="1:9" x14ac:dyDescent="0.6">
      <c r="A690" s="6" t="str">
        <f t="shared" si="10"/>
        <v>76_2020</v>
      </c>
      <c r="B690">
        <v>76</v>
      </c>
      <c r="C690">
        <v>2020</v>
      </c>
      <c r="D690" s="3">
        <v>353204.54186139512</v>
      </c>
      <c r="E690" s="3">
        <v>332505.13211581344</v>
      </c>
      <c r="F690" s="3">
        <v>319012.40271091089</v>
      </c>
      <c r="G690" s="3">
        <v>337562.53322874493</v>
      </c>
      <c r="H690" s="3">
        <v>362707.34905865183</v>
      </c>
      <c r="I690" s="3">
        <v>351425.23045607161</v>
      </c>
    </row>
    <row r="691" spans="1:9" x14ac:dyDescent="0.6">
      <c r="A691" s="6" t="str">
        <f t="shared" si="10"/>
        <v>76_2021</v>
      </c>
      <c r="B691">
        <v>76</v>
      </c>
      <c r="C691">
        <v>2021</v>
      </c>
      <c r="D691" s="3">
        <v>344906.47698978469</v>
      </c>
      <c r="E691" s="3">
        <v>322538.80134171393</v>
      </c>
      <c r="F691" s="3">
        <v>309102.10409082845</v>
      </c>
      <c r="G691" s="3">
        <v>330548.00758568221</v>
      </c>
      <c r="H691" s="3">
        <v>359277.89670866489</v>
      </c>
      <c r="I691" s="3">
        <v>347693.01075204549</v>
      </c>
    </row>
    <row r="692" spans="1:9" x14ac:dyDescent="0.6">
      <c r="A692" s="6" t="str">
        <f t="shared" si="10"/>
        <v>76_2022</v>
      </c>
      <c r="B692">
        <v>76</v>
      </c>
      <c r="C692">
        <v>2022</v>
      </c>
      <c r="D692" s="3">
        <v>336608.41211817425</v>
      </c>
      <c r="E692" s="3">
        <v>312839.3729219035</v>
      </c>
      <c r="F692" s="3">
        <v>299181.84186308086</v>
      </c>
      <c r="G692" s="3">
        <v>323679.24329097342</v>
      </c>
      <c r="H692" s="3">
        <v>356139.89921677014</v>
      </c>
      <c r="I692" s="3">
        <v>352373.6356186716</v>
      </c>
    </row>
    <row r="693" spans="1:9" x14ac:dyDescent="0.6">
      <c r="A693" s="6" t="str">
        <f t="shared" si="10"/>
        <v>76_2023</v>
      </c>
      <c r="B693">
        <v>76</v>
      </c>
      <c r="C693">
        <v>2023</v>
      </c>
      <c r="D693" s="3">
        <v>328310.34724656376</v>
      </c>
      <c r="E693" s="3">
        <v>303315.37001852796</v>
      </c>
      <c r="F693" s="3">
        <v>289251.61602765322</v>
      </c>
      <c r="G693" s="3">
        <v>316953.21143407561</v>
      </c>
      <c r="H693" s="3">
        <v>353286.26291242411</v>
      </c>
      <c r="I693" s="3">
        <v>375035.50464767084</v>
      </c>
    </row>
    <row r="694" spans="1:9" x14ac:dyDescent="0.6">
      <c r="A694" s="6" t="str">
        <f t="shared" si="10"/>
        <v>76_2024</v>
      </c>
      <c r="B694">
        <v>76</v>
      </c>
      <c r="C694">
        <v>2024</v>
      </c>
      <c r="D694" s="3">
        <v>320012.28237495339</v>
      </c>
      <c r="E694" s="3">
        <v>293906.66812813963</v>
      </c>
      <c r="F694" s="3">
        <v>279311.42658456042</v>
      </c>
      <c r="G694" s="3">
        <v>310366.94604499341</v>
      </c>
      <c r="H694" s="3">
        <v>350710.57188781322</v>
      </c>
      <c r="I694" s="3">
        <v>330007.03754412843</v>
      </c>
    </row>
    <row r="695" spans="1:9" x14ac:dyDescent="0.6">
      <c r="A695" s="6" t="str">
        <f t="shared" si="10"/>
        <v>77_2016</v>
      </c>
      <c r="B695">
        <v>77</v>
      </c>
      <c r="C695">
        <v>2016</v>
      </c>
      <c r="D695" s="3">
        <v>423069.17660510138</v>
      </c>
      <c r="E695" s="3">
        <v>422471.41349129565</v>
      </c>
      <c r="F695" s="3">
        <v>396874.59532137588</v>
      </c>
      <c r="G695" s="3">
        <v>406007.3539544901</v>
      </c>
      <c r="H695" s="3">
        <v>419914.95348928787</v>
      </c>
      <c r="I695" s="3">
        <v>419243.42559761263</v>
      </c>
    </row>
    <row r="696" spans="1:9" x14ac:dyDescent="0.6">
      <c r="A696" s="6" t="str">
        <f t="shared" si="10"/>
        <v>77_2017</v>
      </c>
      <c r="B696">
        <v>77</v>
      </c>
      <c r="C696">
        <v>2017</v>
      </c>
      <c r="D696" s="3">
        <v>416422.19413789012</v>
      </c>
      <c r="E696" s="3">
        <v>407831.54306734126</v>
      </c>
      <c r="F696" s="3">
        <v>386202.03169824928</v>
      </c>
      <c r="G696" s="3">
        <v>397720.83749267599</v>
      </c>
      <c r="H696" s="3">
        <v>414955.84416607203</v>
      </c>
      <c r="I696" s="3">
        <v>412523.86599460721</v>
      </c>
    </row>
    <row r="697" spans="1:9" x14ac:dyDescent="0.6">
      <c r="A697" s="6" t="str">
        <f t="shared" si="10"/>
        <v>77_2018</v>
      </c>
      <c r="B697">
        <v>77</v>
      </c>
      <c r="C697">
        <v>2018</v>
      </c>
      <c r="D697" s="3">
        <v>405668.54050359316</v>
      </c>
      <c r="E697" s="3">
        <v>394500.44768201833</v>
      </c>
      <c r="F697" s="3">
        <v>375518.69026052952</v>
      </c>
      <c r="G697" s="3">
        <v>389603.44692083471</v>
      </c>
      <c r="H697" s="3">
        <v>410359.20286666538</v>
      </c>
      <c r="I697" s="3">
        <v>411579.88697260706</v>
      </c>
    </row>
    <row r="698" spans="1:9" x14ac:dyDescent="0.6">
      <c r="A698" s="6" t="str">
        <f t="shared" si="10"/>
        <v>77_2019</v>
      </c>
      <c r="B698">
        <v>77</v>
      </c>
      <c r="C698">
        <v>2019</v>
      </c>
      <c r="D698" s="3">
        <v>396742.09821433632</v>
      </c>
      <c r="E698" s="3">
        <v>382102.98690304434</v>
      </c>
      <c r="F698" s="3">
        <v>364824.57100821286</v>
      </c>
      <c r="G698" s="3">
        <v>381651.73041854968</v>
      </c>
      <c r="H698" s="3">
        <v>406114.23875155242</v>
      </c>
      <c r="I698" s="3">
        <v>412906.30369096261</v>
      </c>
    </row>
    <row r="699" spans="1:9" x14ac:dyDescent="0.6">
      <c r="A699" s="6" t="str">
        <f t="shared" si="10"/>
        <v>77_2020</v>
      </c>
      <c r="B699">
        <v>77</v>
      </c>
      <c r="C699">
        <v>2020</v>
      </c>
      <c r="D699" s="3">
        <v>387002.661369732</v>
      </c>
      <c r="E699" s="3">
        <v>370371.54858968733</v>
      </c>
      <c r="F699" s="3">
        <v>354119.67394129932</v>
      </c>
      <c r="G699" s="3">
        <v>373862.30661627138</v>
      </c>
      <c r="H699" s="3">
        <v>402211.05434513168</v>
      </c>
      <c r="I699" s="3">
        <v>409907.25334278971</v>
      </c>
    </row>
    <row r="700" spans="1:9" x14ac:dyDescent="0.6">
      <c r="A700" s="6" t="str">
        <f t="shared" si="10"/>
        <v>77_2021</v>
      </c>
      <c r="B700">
        <v>77</v>
      </c>
      <c r="C700">
        <v>2021</v>
      </c>
      <c r="D700" s="3">
        <v>377624.95615995949</v>
      </c>
      <c r="E700" s="3">
        <v>359115.22754565452</v>
      </c>
      <c r="F700" s="3">
        <v>343403.99905978888</v>
      </c>
      <c r="G700" s="3">
        <v>366231.86315742019</v>
      </c>
      <c r="H700" s="3">
        <v>398640.6070979262</v>
      </c>
      <c r="I700" s="3">
        <v>379418.9864128569</v>
      </c>
    </row>
    <row r="701" spans="1:9" x14ac:dyDescent="0.6">
      <c r="A701" s="6" t="str">
        <f t="shared" si="10"/>
        <v>77_2022</v>
      </c>
      <c r="B701">
        <v>77</v>
      </c>
      <c r="C701">
        <v>2022</v>
      </c>
      <c r="D701" s="3">
        <v>368086.30303881731</v>
      </c>
      <c r="E701" s="3">
        <v>348197.83864169015</v>
      </c>
      <c r="F701" s="3">
        <v>332677.54636367783</v>
      </c>
      <c r="G701" s="3">
        <v>358757.15528985043</v>
      </c>
      <c r="H701" s="3">
        <v>395394.67448487558</v>
      </c>
      <c r="I701" s="3">
        <v>375389.46634870558</v>
      </c>
    </row>
    <row r="702" spans="1:9" x14ac:dyDescent="0.6">
      <c r="A702" s="6" t="str">
        <f t="shared" si="10"/>
        <v>77_2023</v>
      </c>
      <c r="B702">
        <v>77</v>
      </c>
      <c r="C702">
        <v>2023</v>
      </c>
      <c r="D702" s="3">
        <v>358619.2616532268</v>
      </c>
      <c r="E702" s="3">
        <v>337522.2321417536</v>
      </c>
      <c r="F702" s="3">
        <v>321940.31585296988</v>
      </c>
      <c r="G702" s="3">
        <v>351435.00448605942</v>
      </c>
      <c r="H702" s="3">
        <v>392465.82245319331</v>
      </c>
      <c r="I702" s="3">
        <v>380442.9394313565</v>
      </c>
    </row>
    <row r="703" spans="1:9" x14ac:dyDescent="0.6">
      <c r="A703" s="6" t="str">
        <f t="shared" si="10"/>
        <v>77_2024</v>
      </c>
      <c r="B703">
        <v>77</v>
      </c>
      <c r="C703">
        <v>2024</v>
      </c>
      <c r="D703" s="3">
        <v>349120.3575325124</v>
      </c>
      <c r="E703" s="3">
        <v>327019.10480205726</v>
      </c>
      <c r="F703" s="3">
        <v>311192.30752766505</v>
      </c>
      <c r="G703" s="3">
        <v>344262.29709156021</v>
      </c>
      <c r="H703" s="3">
        <v>389847.37704749778</v>
      </c>
      <c r="I703" s="3">
        <v>404910.00278376602</v>
      </c>
    </row>
    <row r="704" spans="1:9" x14ac:dyDescent="0.6">
      <c r="A704" s="6" t="str">
        <f t="shared" si="10"/>
        <v>78_2016</v>
      </c>
      <c r="B704">
        <v>78</v>
      </c>
      <c r="C704">
        <v>2016</v>
      </c>
      <c r="D704" s="3">
        <v>459273.21917398169</v>
      </c>
      <c r="E704" s="3">
        <v>454422.6651541107</v>
      </c>
      <c r="F704" s="3">
        <v>435562.41806217283</v>
      </c>
      <c r="G704" s="3">
        <v>445554.05157240498</v>
      </c>
      <c r="H704" s="3">
        <v>454700.99832505092</v>
      </c>
      <c r="I704" s="3">
        <v>465876.2614093321</v>
      </c>
    </row>
    <row r="705" spans="1:9" x14ac:dyDescent="0.6">
      <c r="A705" s="6" t="str">
        <f t="shared" si="10"/>
        <v>78_2017</v>
      </c>
      <c r="B705">
        <v>78</v>
      </c>
      <c r="C705">
        <v>2017</v>
      </c>
      <c r="D705" s="3">
        <v>451414.54660605767</v>
      </c>
      <c r="E705" s="3">
        <v>438107.80715946842</v>
      </c>
      <c r="F705" s="3">
        <v>423878.72232722491</v>
      </c>
      <c r="G705" s="3">
        <v>436478.82815039629</v>
      </c>
      <c r="H705" s="3">
        <v>447792.71393526724</v>
      </c>
      <c r="I705" s="3">
        <v>451308.40502812638</v>
      </c>
    </row>
    <row r="706" spans="1:9" x14ac:dyDescent="0.6">
      <c r="A706" s="6" t="str">
        <f t="shared" si="10"/>
        <v>78_2018</v>
      </c>
      <c r="B706">
        <v>78</v>
      </c>
      <c r="C706">
        <v>2018</v>
      </c>
      <c r="D706" s="3">
        <v>440197.32512110024</v>
      </c>
      <c r="E706" s="3">
        <v>424149.71711611788</v>
      </c>
      <c r="F706" s="3">
        <v>412183.22713910043</v>
      </c>
      <c r="G706" s="3">
        <v>427588.45251480112</v>
      </c>
      <c r="H706" s="3">
        <v>441186.36998552445</v>
      </c>
      <c r="I706" s="3">
        <v>444074.913596267</v>
      </c>
    </row>
    <row r="707" spans="1:9" x14ac:dyDescent="0.6">
      <c r="A707" s="6" t="str">
        <f t="shared" ref="A707:A770" si="11">+B707&amp;"_"&amp;C707</f>
        <v>78_2019</v>
      </c>
      <c r="B707">
        <v>78</v>
      </c>
      <c r="C707">
        <v>2019</v>
      </c>
      <c r="D707" s="3">
        <v>430414.00998388208</v>
      </c>
      <c r="E707" s="3">
        <v>411495.19486040086</v>
      </c>
      <c r="F707" s="3">
        <v>400475.93249781057</v>
      </c>
      <c r="G707" s="3">
        <v>418879.15961184521</v>
      </c>
      <c r="H707" s="3">
        <v>434871.65355507866</v>
      </c>
      <c r="I707" s="3">
        <v>443058.73626160371</v>
      </c>
    </row>
    <row r="708" spans="1:9" x14ac:dyDescent="0.6">
      <c r="A708" s="6" t="str">
        <f t="shared" si="11"/>
        <v>78_2020</v>
      </c>
      <c r="B708">
        <v>78</v>
      </c>
      <c r="C708">
        <v>2020</v>
      </c>
      <c r="D708" s="3">
        <v>420018.49967997771</v>
      </c>
      <c r="E708" s="3">
        <v>399561.69775950036</v>
      </c>
      <c r="F708" s="3">
        <v>388756.8384033516</v>
      </c>
      <c r="G708" s="3">
        <v>410347.26107589022</v>
      </c>
      <c r="H708" s="3">
        <v>428838.78958190576</v>
      </c>
      <c r="I708" s="3">
        <v>444486.60126082291</v>
      </c>
    </row>
    <row r="709" spans="1:9" x14ac:dyDescent="0.6">
      <c r="A709" s="6" t="str">
        <f t="shared" si="11"/>
        <v>78_2021</v>
      </c>
      <c r="B709">
        <v>78</v>
      </c>
      <c r="C709">
        <v>2021</v>
      </c>
      <c r="D709" s="3">
        <v>409884.36134273268</v>
      </c>
      <c r="E709" s="3">
        <v>388027.01173602929</v>
      </c>
      <c r="F709" s="3">
        <v>377025.94485572353</v>
      </c>
      <c r="G709" s="3">
        <v>401989.14366739464</v>
      </c>
      <c r="H709" s="3">
        <v>423078.515820375</v>
      </c>
      <c r="I709" s="3">
        <v>441258.17465567449</v>
      </c>
    </row>
    <row r="710" spans="1:9" x14ac:dyDescent="0.6">
      <c r="A710" s="6" t="str">
        <f t="shared" si="11"/>
        <v>78_2022</v>
      </c>
      <c r="B710">
        <v>78</v>
      </c>
      <c r="C710">
        <v>2022</v>
      </c>
      <c r="D710" s="3">
        <v>399638.63227646385</v>
      </c>
      <c r="E710" s="3">
        <v>376712.9147924456</v>
      </c>
      <c r="F710" s="3">
        <v>365283.25185492262</v>
      </c>
      <c r="G710" s="3">
        <v>393801.26774273941</v>
      </c>
      <c r="H710" s="3">
        <v>417582.05929102434</v>
      </c>
      <c r="I710" s="3">
        <v>408438.07473256631</v>
      </c>
    </row>
    <row r="711" spans="1:9" x14ac:dyDescent="0.6">
      <c r="A711" s="6" t="str">
        <f t="shared" si="11"/>
        <v>78_2023</v>
      </c>
      <c r="B711">
        <v>78</v>
      </c>
      <c r="C711">
        <v>2023</v>
      </c>
      <c r="D711" s="3">
        <v>389440.54600434483</v>
      </c>
      <c r="E711" s="3">
        <v>365520.82935987529</v>
      </c>
      <c r="F711" s="3">
        <v>353528.75940095633</v>
      </c>
      <c r="G711" s="3">
        <v>385780.16575517313</v>
      </c>
      <c r="H711" s="3">
        <v>412341.11413586157</v>
      </c>
      <c r="I711" s="3">
        <v>404100.36503422423</v>
      </c>
    </row>
    <row r="712" spans="1:9" x14ac:dyDescent="0.6">
      <c r="A712" s="6" t="str">
        <f t="shared" si="11"/>
        <v>78_2024</v>
      </c>
      <c r="B712">
        <v>78</v>
      </c>
      <c r="C712">
        <v>2024</v>
      </c>
      <c r="D712" s="3">
        <v>379222.11901168159</v>
      </c>
      <c r="E712" s="3">
        <v>354396.23053556023</v>
      </c>
      <c r="F712" s="3">
        <v>341762.46749381721</v>
      </c>
      <c r="G712" s="3">
        <v>377922.44078633707</v>
      </c>
      <c r="H712" s="3">
        <v>407347.82080372644</v>
      </c>
      <c r="I712" s="3">
        <v>409540.34271194879</v>
      </c>
    </row>
    <row r="713" spans="1:9" x14ac:dyDescent="0.6">
      <c r="A713" s="6" t="str">
        <f t="shared" si="11"/>
        <v>79_2016</v>
      </c>
      <c r="B713">
        <v>79</v>
      </c>
      <c r="C713">
        <v>2016</v>
      </c>
      <c r="D713" s="3">
        <v>509510.45280828385</v>
      </c>
      <c r="E713" s="3">
        <v>503685.13281873299</v>
      </c>
      <c r="F713" s="3">
        <v>480220.93608679622</v>
      </c>
      <c r="G713" s="3">
        <v>490989.46441243566</v>
      </c>
      <c r="H713" s="3">
        <v>491753.66127768072</v>
      </c>
      <c r="I713" s="3">
        <v>506864.71926142595</v>
      </c>
    </row>
    <row r="714" spans="1:9" x14ac:dyDescent="0.6">
      <c r="A714" s="6" t="str">
        <f t="shared" si="11"/>
        <v>79_2017</v>
      </c>
      <c r="B714">
        <v>79</v>
      </c>
      <c r="C714">
        <v>2017</v>
      </c>
      <c r="D714" s="3">
        <v>499446.79746177676</v>
      </c>
      <c r="E714" s="3">
        <v>489127.95827233524</v>
      </c>
      <c r="F714" s="3">
        <v>467521.80101077631</v>
      </c>
      <c r="G714" s="3">
        <v>481099.76638565416</v>
      </c>
      <c r="H714" s="3">
        <v>482042.75519075559</v>
      </c>
      <c r="I714" s="3">
        <v>502945.54179313238</v>
      </c>
    </row>
    <row r="715" spans="1:9" x14ac:dyDescent="0.6">
      <c r="A715" s="6" t="str">
        <f t="shared" si="11"/>
        <v>79_2018</v>
      </c>
      <c r="B715">
        <v>79</v>
      </c>
      <c r="C715">
        <v>2018</v>
      </c>
      <c r="D715" s="3">
        <v>489383.14211526967</v>
      </c>
      <c r="E715" s="3">
        <v>475504.07387602923</v>
      </c>
      <c r="F715" s="3">
        <v>454809.83763539419</v>
      </c>
      <c r="G715" s="3">
        <v>471409.27044801792</v>
      </c>
      <c r="H715" s="3">
        <v>472539.75499860791</v>
      </c>
      <c r="I715" s="3">
        <v>487218.53651871602</v>
      </c>
    </row>
    <row r="716" spans="1:9" x14ac:dyDescent="0.6">
      <c r="A716" s="6" t="str">
        <f t="shared" si="11"/>
        <v>79_2019</v>
      </c>
      <c r="B716">
        <v>79</v>
      </c>
      <c r="C716">
        <v>2019</v>
      </c>
      <c r="D716" s="3">
        <v>479319.48676876258</v>
      </c>
      <c r="E716" s="3">
        <v>462534.21409889596</v>
      </c>
      <c r="F716" s="3">
        <v>442085.04596065357</v>
      </c>
      <c r="G716" s="3">
        <v>461913.96419468441</v>
      </c>
      <c r="H716" s="3">
        <v>463239.91926049464</v>
      </c>
      <c r="I716" s="3">
        <v>479409.48383969138</v>
      </c>
    </row>
    <row r="717" spans="1:9" x14ac:dyDescent="0.6">
      <c r="A717" s="6" t="str">
        <f t="shared" si="11"/>
        <v>79_2020</v>
      </c>
      <c r="B717">
        <v>79</v>
      </c>
      <c r="C717">
        <v>2020</v>
      </c>
      <c r="D717" s="3">
        <v>469255.83142225549</v>
      </c>
      <c r="E717" s="3">
        <v>450022.67717284168</v>
      </c>
      <c r="F717" s="3">
        <v>429347.42598655075</v>
      </c>
      <c r="G717" s="3">
        <v>452609.91604019754</v>
      </c>
      <c r="H717" s="3">
        <v>454138.62054242572</v>
      </c>
      <c r="I717" s="3">
        <v>478312.45035145542</v>
      </c>
    </row>
    <row r="718" spans="1:9" x14ac:dyDescent="0.6">
      <c r="A718" s="6" t="str">
        <f t="shared" si="11"/>
        <v>79_2021</v>
      </c>
      <c r="B718">
        <v>79</v>
      </c>
      <c r="C718">
        <v>2021</v>
      </c>
      <c r="D718" s="3">
        <v>459192.1760757484</v>
      </c>
      <c r="E718" s="3">
        <v>437832.3205658003</v>
      </c>
      <c r="F718" s="3">
        <v>416596.97771308571</v>
      </c>
      <c r="G718" s="3">
        <v>443493.27359060629</v>
      </c>
      <c r="H718" s="3">
        <v>445231.34254750528</v>
      </c>
      <c r="I718" s="3">
        <v>479853.92905540869</v>
      </c>
    </row>
    <row r="719" spans="1:9" x14ac:dyDescent="0.6">
      <c r="A719" s="6" t="str">
        <f t="shared" si="11"/>
        <v>79_2022</v>
      </c>
      <c r="B719">
        <v>79</v>
      </c>
      <c r="C719">
        <v>2022</v>
      </c>
      <c r="D719" s="3">
        <v>449128.52072924131</v>
      </c>
      <c r="E719" s="3">
        <v>425867.03848226019</v>
      </c>
      <c r="F719" s="3">
        <v>403833.70114026219</v>
      </c>
      <c r="G719" s="3">
        <v>434560.26204835222</v>
      </c>
      <c r="H719" s="3">
        <v>436513.67732136446</v>
      </c>
      <c r="I719" s="3">
        <v>476368.61996678106</v>
      </c>
    </row>
    <row r="720" spans="1:9" x14ac:dyDescent="0.6">
      <c r="A720" s="6" t="str">
        <f t="shared" si="11"/>
        <v>79_2023</v>
      </c>
      <c r="B720">
        <v>79</v>
      </c>
      <c r="C720">
        <v>2023</v>
      </c>
      <c r="D720" s="3">
        <v>439064.86538273422</v>
      </c>
      <c r="E720" s="3">
        <v>414059.48256727372</v>
      </c>
      <c r="F720" s="3">
        <v>391057.59626807645</v>
      </c>
      <c r="G720" s="3">
        <v>425807.18264930596</v>
      </c>
      <c r="H720" s="3">
        <v>427981.32253084052</v>
      </c>
      <c r="I720" s="3">
        <v>440937.05947559507</v>
      </c>
    </row>
    <row r="721" spans="1:9" x14ac:dyDescent="0.6">
      <c r="A721" s="6" t="str">
        <f t="shared" si="11"/>
        <v>79_2024</v>
      </c>
      <c r="B721">
        <v>79</v>
      </c>
      <c r="C721">
        <v>2024</v>
      </c>
      <c r="D721" s="3">
        <v>429001.21003622713</v>
      </c>
      <c r="E721" s="3">
        <v>402362.45690625848</v>
      </c>
      <c r="F721" s="3">
        <v>378268.6630965285</v>
      </c>
      <c r="G721" s="3">
        <v>417230.41113125387</v>
      </c>
      <c r="H721" s="3">
        <v>419630.07881387055</v>
      </c>
      <c r="I721" s="3">
        <v>436254.20281366893</v>
      </c>
    </row>
    <row r="722" spans="1:9" x14ac:dyDescent="0.6">
      <c r="A722" s="6" t="str">
        <f t="shared" si="11"/>
        <v>80_2016</v>
      </c>
      <c r="B722">
        <v>80</v>
      </c>
      <c r="C722">
        <v>2016</v>
      </c>
      <c r="D722" s="3">
        <v>568856.1708405097</v>
      </c>
      <c r="E722" s="3">
        <v>544703.31086679175</v>
      </c>
      <c r="F722" s="3">
        <v>544062.57167224213</v>
      </c>
      <c r="G722" s="3">
        <v>557682.55234990979</v>
      </c>
      <c r="H722" s="3">
        <v>550865.36344653717</v>
      </c>
      <c r="I722" s="3">
        <v>580327.47020214633</v>
      </c>
    </row>
    <row r="723" spans="1:9" x14ac:dyDescent="0.6">
      <c r="A723" s="6" t="str">
        <f t="shared" si="11"/>
        <v>80_2017</v>
      </c>
      <c r="B723">
        <v>80</v>
      </c>
      <c r="C723">
        <v>2017</v>
      </c>
      <c r="D723" s="3">
        <v>561498.09003650979</v>
      </c>
      <c r="E723" s="3">
        <v>529539.39336530492</v>
      </c>
      <c r="F723" s="3">
        <v>528721.73357506469</v>
      </c>
      <c r="G723" s="3">
        <v>545883.61577054323</v>
      </c>
      <c r="H723" s="3">
        <v>537501.45601253677</v>
      </c>
      <c r="I723" s="3">
        <v>572718.82448911539</v>
      </c>
    </row>
    <row r="724" spans="1:9" x14ac:dyDescent="0.6">
      <c r="A724" s="6" t="str">
        <f t="shared" si="11"/>
        <v>80_2018</v>
      </c>
      <c r="B724">
        <v>80</v>
      </c>
      <c r="C724">
        <v>2018</v>
      </c>
      <c r="D724" s="3">
        <v>545306.58862076025</v>
      </c>
      <c r="E724" s="3">
        <v>514375.47586381808</v>
      </c>
      <c r="F724" s="3">
        <v>513365.41634015739</v>
      </c>
      <c r="G724" s="3">
        <v>534334.31028294249</v>
      </c>
      <c r="H724" s="3">
        <v>524320.81291288661</v>
      </c>
      <c r="I724" s="3">
        <v>568290.45015705319</v>
      </c>
    </row>
    <row r="725" spans="1:9" x14ac:dyDescent="0.6">
      <c r="A725" s="6" t="str">
        <f t="shared" si="11"/>
        <v>80_2019</v>
      </c>
      <c r="B725">
        <v>80</v>
      </c>
      <c r="C725">
        <v>2019</v>
      </c>
      <c r="D725" s="3">
        <v>533699.3415745867</v>
      </c>
      <c r="E725" s="3">
        <v>499211.55836233124</v>
      </c>
      <c r="F725" s="3">
        <v>497993.61996751279</v>
      </c>
      <c r="G725" s="3">
        <v>523029.35442114907</v>
      </c>
      <c r="H725" s="3">
        <v>511325.93750595726</v>
      </c>
      <c r="I725" s="3">
        <v>550520.12282667099</v>
      </c>
    </row>
    <row r="726" spans="1:9" x14ac:dyDescent="0.6">
      <c r="A726" s="6" t="str">
        <f t="shared" si="11"/>
        <v>80_2020</v>
      </c>
      <c r="B726">
        <v>80</v>
      </c>
      <c r="C726">
        <v>2020</v>
      </c>
      <c r="D726" s="3">
        <v>519713.017492613</v>
      </c>
      <c r="E726" s="3">
        <v>484047.6408608444</v>
      </c>
      <c r="F726" s="3">
        <v>482606.3444571346</v>
      </c>
      <c r="G726" s="3">
        <v>511963.57845961221</v>
      </c>
      <c r="H726" s="3">
        <v>498519.12352780194</v>
      </c>
      <c r="I726" s="3">
        <v>541696.48349895922</v>
      </c>
    </row>
    <row r="727" spans="1:9" x14ac:dyDescent="0.6">
      <c r="A727" s="6" t="str">
        <f t="shared" si="11"/>
        <v>80_2021</v>
      </c>
      <c r="B727">
        <v>80</v>
      </c>
      <c r="C727">
        <v>2021</v>
      </c>
      <c r="D727" s="3">
        <v>506961.35603752913</v>
      </c>
      <c r="E727" s="3">
        <v>468883.72335935757</v>
      </c>
      <c r="F727" s="3">
        <v>467203.58980902284</v>
      </c>
      <c r="G727" s="3">
        <v>501131.92204909859</v>
      </c>
      <c r="H727" s="3">
        <v>485902.45785212365</v>
      </c>
      <c r="I727" s="3">
        <v>540456.91856983351</v>
      </c>
    </row>
    <row r="728" spans="1:9" x14ac:dyDescent="0.6">
      <c r="A728" s="6" t="str">
        <f t="shared" si="11"/>
        <v>80_2022</v>
      </c>
      <c r="B728">
        <v>80</v>
      </c>
      <c r="C728">
        <v>2022</v>
      </c>
      <c r="D728" s="3">
        <v>493568.94534259313</v>
      </c>
      <c r="E728" s="3">
        <v>453719.80585787073</v>
      </c>
      <c r="F728" s="3">
        <v>451785.35602317378</v>
      </c>
      <c r="G728" s="3">
        <v>490529.43190261925</v>
      </c>
      <c r="H728" s="3">
        <v>473477.82345664618</v>
      </c>
      <c r="I728" s="3">
        <v>542198.67300204071</v>
      </c>
    </row>
    <row r="729" spans="1:9" x14ac:dyDescent="0.6">
      <c r="A729" s="6" t="str">
        <f t="shared" si="11"/>
        <v>80_2023</v>
      </c>
      <c r="B729">
        <v>80</v>
      </c>
      <c r="C729">
        <v>2023</v>
      </c>
      <c r="D729" s="3">
        <v>480509.06240012124</v>
      </c>
      <c r="E729" s="3">
        <v>438555.88835638762</v>
      </c>
      <c r="F729" s="3">
        <v>436351.64309959486</v>
      </c>
      <c r="G729" s="3">
        <v>480151.25953028316</v>
      </c>
      <c r="H729" s="3">
        <v>461246.90258374129</v>
      </c>
      <c r="I729" s="3">
        <v>538260.53714770754</v>
      </c>
    </row>
    <row r="730" spans="1:9" x14ac:dyDescent="0.6">
      <c r="A730" s="6" t="str">
        <f t="shared" si="11"/>
        <v>80_2024</v>
      </c>
      <c r="B730">
        <v>80</v>
      </c>
      <c r="C730">
        <v>2024</v>
      </c>
      <c r="D730" s="3">
        <v>467276.60850589245</v>
      </c>
      <c r="E730" s="3">
        <v>423391.97085490078</v>
      </c>
      <c r="F730" s="3">
        <v>420902.45103828236</v>
      </c>
      <c r="G730" s="3">
        <v>469992.65902210725</v>
      </c>
      <c r="H730" s="3">
        <v>449211.18008891738</v>
      </c>
      <c r="I730" s="3">
        <v>498225.55167092034</v>
      </c>
    </row>
    <row r="731" spans="1:9" x14ac:dyDescent="0.6">
      <c r="A731" s="6" t="str">
        <f t="shared" si="11"/>
        <v>81_2016</v>
      </c>
      <c r="B731">
        <v>81</v>
      </c>
      <c r="C731">
        <v>2016</v>
      </c>
      <c r="D731" s="3">
        <v>625249.32942344248</v>
      </c>
      <c r="E731" s="3">
        <v>609581.81107953563</v>
      </c>
      <c r="F731" s="3">
        <v>608887.76702208817</v>
      </c>
      <c r="G731" s="3">
        <v>623102.03136113228</v>
      </c>
      <c r="H731" s="3">
        <v>613658.81738334091</v>
      </c>
      <c r="I731" s="3">
        <v>661310.83163945028</v>
      </c>
    </row>
    <row r="732" spans="1:9" x14ac:dyDescent="0.6">
      <c r="A732" s="6" t="str">
        <f t="shared" si="11"/>
        <v>81_2017</v>
      </c>
      <c r="B732">
        <v>81</v>
      </c>
      <c r="C732">
        <v>2017</v>
      </c>
      <c r="D732" s="3">
        <v>621672.6194919548</v>
      </c>
      <c r="E732" s="3">
        <v>593299.09928153083</v>
      </c>
      <c r="F732" s="3">
        <v>592414.43430750072</v>
      </c>
      <c r="G732" s="3">
        <v>610330.07362989441</v>
      </c>
      <c r="H732" s="3">
        <v>598712.16363613226</v>
      </c>
      <c r="I732" s="3">
        <v>632459.41114838689</v>
      </c>
    </row>
    <row r="733" spans="1:9" x14ac:dyDescent="0.6">
      <c r="A733" s="6" t="str">
        <f t="shared" si="11"/>
        <v>81_2018</v>
      </c>
      <c r="B733">
        <v>81</v>
      </c>
      <c r="C733">
        <v>2018</v>
      </c>
      <c r="D733" s="3">
        <v>600886.61827278684</v>
      </c>
      <c r="E733" s="3">
        <v>577016.38748352602</v>
      </c>
      <c r="F733" s="3">
        <v>575924.46762129664</v>
      </c>
      <c r="G733" s="3">
        <v>597819.9075412422</v>
      </c>
      <c r="H733" s="3">
        <v>583934.21326765697</v>
      </c>
      <c r="I733" s="3">
        <v>624167.2660503377</v>
      </c>
    </row>
    <row r="734" spans="1:9" x14ac:dyDescent="0.6">
      <c r="A734" s="6" t="str">
        <f t="shared" si="11"/>
        <v>81_2019</v>
      </c>
      <c r="B734">
        <v>81</v>
      </c>
      <c r="C734">
        <v>2019</v>
      </c>
      <c r="D734" s="3">
        <v>589953.78472104261</v>
      </c>
      <c r="E734" s="3">
        <v>560733.67568552122</v>
      </c>
      <c r="F734" s="3">
        <v>559417.86696347594</v>
      </c>
      <c r="G734" s="3">
        <v>585566.16705297853</v>
      </c>
      <c r="H734" s="3">
        <v>569330.56438827026</v>
      </c>
      <c r="I734" s="3">
        <v>619341.08227271098</v>
      </c>
    </row>
    <row r="735" spans="1:9" x14ac:dyDescent="0.6">
      <c r="A735" s="6" t="str">
        <f t="shared" si="11"/>
        <v>81_2020</v>
      </c>
      <c r="B735">
        <v>81</v>
      </c>
      <c r="C735">
        <v>2020</v>
      </c>
      <c r="D735" s="3">
        <v>573379.52692588023</v>
      </c>
      <c r="E735" s="3">
        <v>544450.96388751268</v>
      </c>
      <c r="F735" s="3">
        <v>542894.63233404607</v>
      </c>
      <c r="G735" s="3">
        <v>573563.59611270006</v>
      </c>
      <c r="H735" s="3">
        <v>554906.5033434449</v>
      </c>
      <c r="I735" s="3">
        <v>599974.41201087949</v>
      </c>
    </row>
    <row r="736" spans="1:9" x14ac:dyDescent="0.6">
      <c r="A736" s="6" t="str">
        <f t="shared" si="11"/>
        <v>81_2021</v>
      </c>
      <c r="B736">
        <v>81</v>
      </c>
      <c r="C736">
        <v>2021</v>
      </c>
      <c r="D736" s="3">
        <v>560035.26262808288</v>
      </c>
      <c r="E736" s="3">
        <v>528168.25208950788</v>
      </c>
      <c r="F736" s="3">
        <v>526354.76373298466</v>
      </c>
      <c r="G736" s="3">
        <v>561807.04640329932</v>
      </c>
      <c r="H736" s="3">
        <v>540667.00552887726</v>
      </c>
      <c r="I736" s="3">
        <v>590358.12806787353</v>
      </c>
    </row>
    <row r="737" spans="1:9" x14ac:dyDescent="0.6">
      <c r="A737" s="6" t="str">
        <f t="shared" si="11"/>
        <v>81_2022</v>
      </c>
      <c r="B737">
        <v>81</v>
      </c>
      <c r="C737">
        <v>2022</v>
      </c>
      <c r="D737" s="3">
        <v>544841.66781677329</v>
      </c>
      <c r="E737" s="3">
        <v>511885.54029150307</v>
      </c>
      <c r="F737" s="3">
        <v>509798.26116030663</v>
      </c>
      <c r="G737" s="3">
        <v>550291.47513465758</v>
      </c>
      <c r="H737" s="3">
        <v>526616.73669577984</v>
      </c>
      <c r="I737" s="3">
        <v>589007.21061969199</v>
      </c>
    </row>
    <row r="738" spans="1:9" x14ac:dyDescent="0.6">
      <c r="A738" s="6" t="str">
        <f t="shared" si="11"/>
        <v>81_2023</v>
      </c>
      <c r="B738">
        <v>81</v>
      </c>
      <c r="C738">
        <v>2023</v>
      </c>
      <c r="D738" s="3">
        <v>530706.90589506482</v>
      </c>
      <c r="E738" s="3">
        <v>495602.82849349827</v>
      </c>
      <c r="F738" s="3">
        <v>493225.12461601943</v>
      </c>
      <c r="G738" s="3">
        <v>539011.94288064225</v>
      </c>
      <c r="H738" s="3">
        <v>512760.05473682238</v>
      </c>
      <c r="I738" s="3">
        <v>590905.43022693414</v>
      </c>
    </row>
    <row r="739" spans="1:9" x14ac:dyDescent="0.6">
      <c r="A739" s="6" t="str">
        <f t="shared" si="11"/>
        <v>81_2024</v>
      </c>
      <c r="B739">
        <v>81</v>
      </c>
      <c r="C739">
        <v>2024</v>
      </c>
      <c r="D739" s="3">
        <v>515965.90994438773</v>
      </c>
      <c r="E739" s="3">
        <v>479320.11669549346</v>
      </c>
      <c r="F739" s="3">
        <v>476635.35410010815</v>
      </c>
      <c r="G739" s="3">
        <v>527963.61146040005</v>
      </c>
      <c r="H739" s="3">
        <v>499101.01193136949</v>
      </c>
      <c r="I739" s="3">
        <v>586613.52399925503</v>
      </c>
    </row>
    <row r="740" spans="1:9" x14ac:dyDescent="0.6">
      <c r="A740" s="6" t="str">
        <f t="shared" si="11"/>
        <v>82_2016</v>
      </c>
      <c r="B740">
        <v>82</v>
      </c>
      <c r="C740">
        <v>2016</v>
      </c>
      <c r="D740" s="3">
        <v>691798.31733008591</v>
      </c>
      <c r="E740" s="3">
        <v>682675.20791961998</v>
      </c>
      <c r="F740" s="3">
        <v>681915.01853400469</v>
      </c>
      <c r="G740" s="3">
        <v>696812.95549079857</v>
      </c>
      <c r="H740" s="3">
        <v>681415.92343974439</v>
      </c>
      <c r="I740" s="3">
        <v>723800.83544372104</v>
      </c>
    </row>
    <row r="741" spans="1:9" x14ac:dyDescent="0.6">
      <c r="A741" s="6" t="str">
        <f t="shared" si="11"/>
        <v>82_2017</v>
      </c>
      <c r="B741">
        <v>82</v>
      </c>
      <c r="C741">
        <v>2017</v>
      </c>
      <c r="D741" s="3">
        <v>675357.63779388694</v>
      </c>
      <c r="E741" s="3">
        <v>665144.1434904784</v>
      </c>
      <c r="F741" s="3">
        <v>664177.43189872801</v>
      </c>
      <c r="G741" s="3">
        <v>682958.38356054551</v>
      </c>
      <c r="H741" s="3">
        <v>664016.78667130123</v>
      </c>
      <c r="I741" s="3">
        <v>722630.35689603805</v>
      </c>
    </row>
    <row r="742" spans="1:9" x14ac:dyDescent="0.6">
      <c r="A742" s="6" t="str">
        <f t="shared" si="11"/>
        <v>82_2018</v>
      </c>
      <c r="B742">
        <v>82</v>
      </c>
      <c r="C742">
        <v>2018</v>
      </c>
      <c r="D742" s="3">
        <v>658916.95825768798</v>
      </c>
      <c r="E742" s="3">
        <v>647613.07906133682</v>
      </c>
      <c r="F742" s="3">
        <v>646421.92177498341</v>
      </c>
      <c r="G742" s="3">
        <v>669379.27890147513</v>
      </c>
      <c r="H742" s="3">
        <v>646744.75355586503</v>
      </c>
      <c r="I742" s="3">
        <v>691103.71119642328</v>
      </c>
    </row>
    <row r="743" spans="1:9" x14ac:dyDescent="0.6">
      <c r="A743" s="6" t="str">
        <f t="shared" si="11"/>
        <v>82_2019</v>
      </c>
      <c r="B743">
        <v>82</v>
      </c>
      <c r="C743">
        <v>2019</v>
      </c>
      <c r="D743" s="3">
        <v>642476.27872148901</v>
      </c>
      <c r="E743" s="3">
        <v>630082.01463219523</v>
      </c>
      <c r="F743" s="3">
        <v>628648.48816274852</v>
      </c>
      <c r="G743" s="3">
        <v>656070.16446110699</v>
      </c>
      <c r="H743" s="3">
        <v>629613.22977177438</v>
      </c>
      <c r="I743" s="3">
        <v>682042.683484565</v>
      </c>
    </row>
    <row r="744" spans="1:9" x14ac:dyDescent="0.6">
      <c r="A744" s="6" t="str">
        <f t="shared" si="11"/>
        <v>82_2020</v>
      </c>
      <c r="B744">
        <v>82</v>
      </c>
      <c r="C744">
        <v>2020</v>
      </c>
      <c r="D744" s="3">
        <v>626035.59918529005</v>
      </c>
      <c r="E744" s="3">
        <v>612550.9502030462</v>
      </c>
      <c r="F744" s="3">
        <v>610857.13106203824</v>
      </c>
      <c r="G744" s="3">
        <v>643025.672085937</v>
      </c>
      <c r="H744" s="3">
        <v>612635.06525534659</v>
      </c>
      <c r="I744" s="3">
        <v>676768.9956227974</v>
      </c>
    </row>
    <row r="745" spans="1:9" x14ac:dyDescent="0.6">
      <c r="A745" s="6" t="str">
        <f t="shared" si="11"/>
        <v>82_2021</v>
      </c>
      <c r="B745">
        <v>82</v>
      </c>
      <c r="C745">
        <v>2021</v>
      </c>
      <c r="D745" s="3">
        <v>609594.91964909108</v>
      </c>
      <c r="E745" s="3">
        <v>595019.88577390462</v>
      </c>
      <c r="F745" s="3">
        <v>593047.85047284514</v>
      </c>
      <c r="G745" s="3">
        <v>630240.54035623779</v>
      </c>
      <c r="H745" s="3">
        <v>595822.54406323074</v>
      </c>
      <c r="I745" s="3">
        <v>655606.56613634818</v>
      </c>
    </row>
    <row r="746" spans="1:9" x14ac:dyDescent="0.6">
      <c r="A746" s="6" t="str">
        <f t="shared" si="11"/>
        <v>82_2022</v>
      </c>
      <c r="B746">
        <v>82</v>
      </c>
      <c r="C746">
        <v>2022</v>
      </c>
      <c r="D746" s="3">
        <v>593154.24011289212</v>
      </c>
      <c r="E746" s="3">
        <v>577488.82134476304</v>
      </c>
      <c r="F746" s="3">
        <v>575220.64639517665</v>
      </c>
      <c r="G746" s="3">
        <v>617709.61246386392</v>
      </c>
      <c r="H746" s="3">
        <v>579187.3758747949</v>
      </c>
      <c r="I746" s="3">
        <v>645098.61984954542</v>
      </c>
    </row>
    <row r="747" spans="1:9" x14ac:dyDescent="0.6">
      <c r="A747" s="6" t="str">
        <f t="shared" si="11"/>
        <v>82_2023</v>
      </c>
      <c r="B747">
        <v>82</v>
      </c>
      <c r="C747">
        <v>2023</v>
      </c>
      <c r="D747" s="3">
        <v>576713.56057669315</v>
      </c>
      <c r="E747" s="3">
        <v>559957.75691562146</v>
      </c>
      <c r="F747" s="3">
        <v>557375.51882901788</v>
      </c>
      <c r="G747" s="3">
        <v>605427.83413231943</v>
      </c>
      <c r="H747" s="3">
        <v>562740.68911222799</v>
      </c>
      <c r="I747" s="3">
        <v>643622.43964651402</v>
      </c>
    </row>
    <row r="748" spans="1:9" x14ac:dyDescent="0.6">
      <c r="A748" s="6" t="str">
        <f t="shared" si="11"/>
        <v>82_2024</v>
      </c>
      <c r="B748">
        <v>82</v>
      </c>
      <c r="C748">
        <v>2024</v>
      </c>
      <c r="D748" s="3">
        <v>560272.88104049419</v>
      </c>
      <c r="E748" s="3">
        <v>542426.69248647243</v>
      </c>
      <c r="F748" s="3">
        <v>539512.46777439117</v>
      </c>
      <c r="G748" s="3">
        <v>593390.25157810934</v>
      </c>
      <c r="H748" s="3">
        <v>546493.02565666183</v>
      </c>
      <c r="I748" s="3">
        <v>645696.67016962194</v>
      </c>
    </row>
    <row r="749" spans="1:9" x14ac:dyDescent="0.6">
      <c r="A749" s="6" t="str">
        <f t="shared" si="11"/>
        <v>83_2016</v>
      </c>
      <c r="B749">
        <v>83</v>
      </c>
      <c r="C749">
        <v>2016</v>
      </c>
      <c r="D749" s="3">
        <v>775322.44710730785</v>
      </c>
      <c r="E749" s="3">
        <v>762459.86167910695</v>
      </c>
      <c r="F749" s="3">
        <v>761637.64886225015</v>
      </c>
      <c r="G749" s="3">
        <v>777650.95462344983</v>
      </c>
      <c r="H749" s="3">
        <v>764902.13770099403</v>
      </c>
      <c r="I749" s="3">
        <v>798982.32521526772</v>
      </c>
    </row>
    <row r="750" spans="1:9" x14ac:dyDescent="0.6">
      <c r="A750" s="6" t="str">
        <f t="shared" si="11"/>
        <v>83_2017</v>
      </c>
      <c r="B750">
        <v>83</v>
      </c>
      <c r="C750">
        <v>2017</v>
      </c>
      <c r="D750" s="3">
        <v>757337.00092989928</v>
      </c>
      <c r="E750" s="3">
        <v>743308.42349182814</v>
      </c>
      <c r="F750" s="3">
        <v>742261.29257850349</v>
      </c>
      <c r="G750" s="3">
        <v>762453.13124837051</v>
      </c>
      <c r="H750" s="3">
        <v>746748.07160873502</v>
      </c>
      <c r="I750" s="3">
        <v>791071.39888278057</v>
      </c>
    </row>
    <row r="751" spans="1:9" x14ac:dyDescent="0.6">
      <c r="A751" s="6" t="str">
        <f t="shared" si="11"/>
        <v>83_2018</v>
      </c>
      <c r="B751">
        <v>83</v>
      </c>
      <c r="C751">
        <v>2018</v>
      </c>
      <c r="D751" s="3">
        <v>739351.5547524906</v>
      </c>
      <c r="E751" s="3">
        <v>724156.98530455679</v>
      </c>
      <c r="F751" s="3">
        <v>722865.34863710403</v>
      </c>
      <c r="G751" s="3">
        <v>747552.32266375329</v>
      </c>
      <c r="H751" s="3">
        <v>728760.0345566083</v>
      </c>
      <c r="I751" s="3">
        <v>789792.13522800757</v>
      </c>
    </row>
    <row r="752" spans="1:9" x14ac:dyDescent="0.6">
      <c r="A752" s="6" t="str">
        <f t="shared" si="11"/>
        <v>83_2019</v>
      </c>
      <c r="B752">
        <v>83</v>
      </c>
      <c r="C752">
        <v>2019</v>
      </c>
      <c r="D752" s="3">
        <v>721366.10857508203</v>
      </c>
      <c r="E752" s="3">
        <v>705005.54711727798</v>
      </c>
      <c r="F752" s="3">
        <v>703449.81703806669</v>
      </c>
      <c r="G752" s="3">
        <v>732942.72423669137</v>
      </c>
      <c r="H752" s="3">
        <v>710946.93896310322</v>
      </c>
      <c r="I752" s="3">
        <v>755335.38069775479</v>
      </c>
    </row>
    <row r="753" spans="1:9" x14ac:dyDescent="0.6">
      <c r="A753" s="6" t="str">
        <f t="shared" si="11"/>
        <v>83_2020</v>
      </c>
      <c r="B753">
        <v>83</v>
      </c>
      <c r="C753">
        <v>2020</v>
      </c>
      <c r="D753" s="3">
        <v>703380.66239767347</v>
      </c>
      <c r="E753" s="3">
        <v>685854.10892999917</v>
      </c>
      <c r="F753" s="3">
        <v>684014.69778136909</v>
      </c>
      <c r="G753" s="3">
        <v>718618.64477562718</v>
      </c>
      <c r="H753" s="3">
        <v>693317.29267185181</v>
      </c>
      <c r="I753" s="3">
        <v>745432.21463834937</v>
      </c>
    </row>
    <row r="754" spans="1:9" x14ac:dyDescent="0.6">
      <c r="A754" s="6" t="str">
        <f t="shared" si="11"/>
        <v>83_2021</v>
      </c>
      <c r="B754">
        <v>83</v>
      </c>
      <c r="C754">
        <v>2021</v>
      </c>
      <c r="D754" s="3">
        <v>685395.21622026491</v>
      </c>
      <c r="E754" s="3">
        <v>666702.67074272782</v>
      </c>
      <c r="F754" s="3">
        <v>664559.9908670336</v>
      </c>
      <c r="G754" s="3">
        <v>704574.50431337161</v>
      </c>
      <c r="H754" s="3">
        <v>675879.19662967965</v>
      </c>
      <c r="I754" s="3">
        <v>739668.3864831609</v>
      </c>
    </row>
    <row r="755" spans="1:9" x14ac:dyDescent="0.6">
      <c r="A755" s="6" t="str">
        <f t="shared" si="11"/>
        <v>83_2022</v>
      </c>
      <c r="B755">
        <v>83</v>
      </c>
      <c r="C755">
        <v>2022</v>
      </c>
      <c r="D755" s="3">
        <v>667409.77004285634</v>
      </c>
      <c r="E755" s="3">
        <v>647551.23255544901</v>
      </c>
      <c r="F755" s="3">
        <v>645085.69629504532</v>
      </c>
      <c r="G755" s="3">
        <v>690804.83193339792</v>
      </c>
      <c r="H755" s="3">
        <v>658640.34335087996</v>
      </c>
      <c r="I755" s="3">
        <v>716539.10577800544</v>
      </c>
    </row>
    <row r="756" spans="1:9" x14ac:dyDescent="0.6">
      <c r="A756" s="6" t="str">
        <f t="shared" si="11"/>
        <v>83_2023</v>
      </c>
      <c r="B756">
        <v>83</v>
      </c>
      <c r="C756">
        <v>2023</v>
      </c>
      <c r="D756" s="3">
        <v>649424.32386544778</v>
      </c>
      <c r="E756" s="3">
        <v>628399.79436817765</v>
      </c>
      <c r="F756" s="3">
        <v>625591.81406541914</v>
      </c>
      <c r="G756" s="3">
        <v>677304.2636386432</v>
      </c>
      <c r="H756" s="3">
        <v>641608.01615382754</v>
      </c>
      <c r="I756" s="3">
        <v>705054.54350419983</v>
      </c>
    </row>
    <row r="757" spans="1:9" x14ac:dyDescent="0.6">
      <c r="A757" s="6" t="str">
        <f t="shared" si="11"/>
        <v>83_2024</v>
      </c>
      <c r="B757">
        <v>83</v>
      </c>
      <c r="C757">
        <v>2024</v>
      </c>
      <c r="D757" s="3">
        <v>631438.87768803921</v>
      </c>
      <c r="E757" s="3">
        <v>609248.35618089885</v>
      </c>
      <c r="F757" s="3">
        <v>606078.34417814761</v>
      </c>
      <c r="G757" s="3">
        <v>664067.54026195477</v>
      </c>
      <c r="H757" s="3">
        <v>624789.08914900885</v>
      </c>
      <c r="I757" s="3">
        <v>703441.16606522619</v>
      </c>
    </row>
    <row r="758" spans="1:9" x14ac:dyDescent="0.6">
      <c r="A758" s="6" t="str">
        <f t="shared" si="11"/>
        <v>84_2016</v>
      </c>
      <c r="B758">
        <v>84</v>
      </c>
      <c r="C758">
        <v>2016</v>
      </c>
      <c r="D758" s="3">
        <v>876212.12088339054</v>
      </c>
      <c r="E758" s="3">
        <v>867160.7028889209</v>
      </c>
      <c r="F758" s="3">
        <v>866313.6388893351</v>
      </c>
      <c r="G758" s="3">
        <v>881236.2522314227</v>
      </c>
      <c r="H758" s="3">
        <v>863578.43250908202</v>
      </c>
      <c r="I758" s="3">
        <v>892876.99884581577</v>
      </c>
    </row>
    <row r="759" spans="1:9" x14ac:dyDescent="0.6">
      <c r="A759" s="6" t="str">
        <f t="shared" si="11"/>
        <v>84_2017</v>
      </c>
      <c r="B759">
        <v>84</v>
      </c>
      <c r="C759">
        <v>2017</v>
      </c>
      <c r="D759" s="3">
        <v>857966.60136605217</v>
      </c>
      <c r="E759" s="3">
        <v>847773.21358951181</v>
      </c>
      <c r="F759" s="3">
        <v>846696.74710302055</v>
      </c>
      <c r="G759" s="3">
        <v>865527.09483806917</v>
      </c>
      <c r="H759" s="3">
        <v>843728.65338485024</v>
      </c>
      <c r="I759" s="3">
        <v>874758.93848758051</v>
      </c>
    </row>
    <row r="760" spans="1:9" x14ac:dyDescent="0.6">
      <c r="A760" s="6" t="str">
        <f t="shared" si="11"/>
        <v>84_2018</v>
      </c>
      <c r="B760">
        <v>84</v>
      </c>
      <c r="C760">
        <v>2018</v>
      </c>
      <c r="D760" s="3">
        <v>839721.0818487138</v>
      </c>
      <c r="E760" s="3">
        <v>828385.72429011017</v>
      </c>
      <c r="F760" s="3">
        <v>827059.97766588628</v>
      </c>
      <c r="G760" s="3">
        <v>850097.97316202114</v>
      </c>
      <c r="H760" s="3">
        <v>823966.13683214015</v>
      </c>
      <c r="I760" s="3">
        <v>866097.72871777113</v>
      </c>
    </row>
    <row r="761" spans="1:9" x14ac:dyDescent="0.6">
      <c r="A761" s="6" t="str">
        <f t="shared" si="11"/>
        <v>84_2019</v>
      </c>
      <c r="B761">
        <v>84</v>
      </c>
      <c r="C761">
        <v>2019</v>
      </c>
      <c r="D761" s="3">
        <v>821475.56233137543</v>
      </c>
      <c r="E761" s="3">
        <v>808998.23499070108</v>
      </c>
      <c r="F761" s="3">
        <v>807403.33057792485</v>
      </c>
      <c r="G761" s="3">
        <v>834943.89521032199</v>
      </c>
      <c r="H761" s="3">
        <v>804306.32417246874</v>
      </c>
      <c r="I761" s="3">
        <v>864697.13788944006</v>
      </c>
    </row>
    <row r="762" spans="1:9" x14ac:dyDescent="0.6">
      <c r="A762" s="6" t="str">
        <f t="shared" si="11"/>
        <v>84_2020</v>
      </c>
      <c r="B762">
        <v>84</v>
      </c>
      <c r="C762">
        <v>2020</v>
      </c>
      <c r="D762" s="3">
        <v>803230.04281403706</v>
      </c>
      <c r="E762" s="3">
        <v>789610.74569129199</v>
      </c>
      <c r="F762" s="3">
        <v>787726.80583913624</v>
      </c>
      <c r="G762" s="3">
        <v>820059.95797865896</v>
      </c>
      <c r="H762" s="3">
        <v>784764.15543584805</v>
      </c>
      <c r="I762" s="3">
        <v>826972.45604683447</v>
      </c>
    </row>
    <row r="763" spans="1:9" x14ac:dyDescent="0.6">
      <c r="A763" s="6" t="str">
        <f t="shared" si="11"/>
        <v>84_2021</v>
      </c>
      <c r="B763">
        <v>84</v>
      </c>
      <c r="C763">
        <v>2021</v>
      </c>
      <c r="D763" s="3">
        <v>784984.5232966987</v>
      </c>
      <c r="E763" s="3">
        <v>770223.25639189035</v>
      </c>
      <c r="F763" s="3">
        <v>768030.40344953537</v>
      </c>
      <c r="G763" s="3">
        <v>805441.34586498537</v>
      </c>
      <c r="H763" s="3">
        <v>765354.05489245174</v>
      </c>
      <c r="I763" s="3">
        <v>816130.05971790757</v>
      </c>
    </row>
    <row r="764" spans="1:9" x14ac:dyDescent="0.6">
      <c r="A764" s="6" t="str">
        <f t="shared" si="11"/>
        <v>84_2022</v>
      </c>
      <c r="B764">
        <v>84</v>
      </c>
      <c r="C764">
        <v>2022</v>
      </c>
      <c r="D764" s="3">
        <v>766739.00377936033</v>
      </c>
      <c r="E764" s="3">
        <v>750835.76709248126</v>
      </c>
      <c r="F764" s="3">
        <v>748314.12340910733</v>
      </c>
      <c r="G764" s="3">
        <v>791083.32911151124</v>
      </c>
      <c r="H764" s="3">
        <v>746089.91807299131</v>
      </c>
      <c r="I764" s="3">
        <v>809819.58195195778</v>
      </c>
    </row>
    <row r="765" spans="1:9" x14ac:dyDescent="0.6">
      <c r="A765" s="6" t="str">
        <f t="shared" si="11"/>
        <v>84_2023</v>
      </c>
      <c r="B765">
        <v>84</v>
      </c>
      <c r="C765">
        <v>2023</v>
      </c>
      <c r="D765" s="3">
        <v>748493.48426202184</v>
      </c>
      <c r="E765" s="3">
        <v>731448.27779307216</v>
      </c>
      <c r="F765" s="3">
        <v>728577.96571785957</v>
      </c>
      <c r="G765" s="3">
        <v>776981.26227437973</v>
      </c>
      <c r="H765" s="3">
        <v>726985.10027670232</v>
      </c>
      <c r="I765" s="3">
        <v>784496.68756606325</v>
      </c>
    </row>
    <row r="766" spans="1:9" x14ac:dyDescent="0.6">
      <c r="A766" s="6" t="str">
        <f t="shared" si="11"/>
        <v>84_2024</v>
      </c>
      <c r="B766">
        <v>84</v>
      </c>
      <c r="C766">
        <v>2024</v>
      </c>
      <c r="D766" s="3">
        <v>730247.96474468347</v>
      </c>
      <c r="E766" s="3">
        <v>712060.78849367052</v>
      </c>
      <c r="F766" s="3">
        <v>708821.93037579209</v>
      </c>
      <c r="G766" s="3">
        <v>763130.58272068156</v>
      </c>
      <c r="H766" s="3">
        <v>708052.40655904775</v>
      </c>
      <c r="I766" s="3">
        <v>771922.91317008762</v>
      </c>
    </row>
    <row r="767" spans="1:9" x14ac:dyDescent="0.6">
      <c r="A767" s="6" t="str">
        <f t="shared" si="11"/>
        <v>85_2016</v>
      </c>
      <c r="B767">
        <v>85</v>
      </c>
      <c r="C767">
        <v>2016</v>
      </c>
      <c r="D767" s="3">
        <v>971410.05768448382</v>
      </c>
      <c r="E767" s="3">
        <v>970426.92580487579</v>
      </c>
      <c r="F767" s="3">
        <v>969513.61692451686</v>
      </c>
      <c r="G767" s="3">
        <v>985097.68788314087</v>
      </c>
      <c r="H767" s="3">
        <v>965639.88055510272</v>
      </c>
      <c r="I767" s="3">
        <v>985661.583608774</v>
      </c>
    </row>
    <row r="768" spans="1:9" x14ac:dyDescent="0.6">
      <c r="A768" s="6" t="str">
        <f t="shared" si="11"/>
        <v>85_2017</v>
      </c>
      <c r="B768">
        <v>85</v>
      </c>
      <c r="C768">
        <v>2017</v>
      </c>
      <c r="D768" s="3">
        <v>963608.67963928706</v>
      </c>
      <c r="E768" s="3">
        <v>949582.85058966279</v>
      </c>
      <c r="F768" s="3">
        <v>948422.52045813948</v>
      </c>
      <c r="G768" s="3">
        <v>968092.65845941904</v>
      </c>
      <c r="H768" s="3">
        <v>944050.23274466069</v>
      </c>
      <c r="I768" s="3">
        <v>976282.73017153214</v>
      </c>
    </row>
    <row r="769" spans="1:9" x14ac:dyDescent="0.6">
      <c r="A769" s="6" t="str">
        <f t="shared" si="11"/>
        <v>85_2018</v>
      </c>
      <c r="B769">
        <v>85</v>
      </c>
      <c r="C769">
        <v>2018</v>
      </c>
      <c r="D769" s="3">
        <v>954128.74259683723</v>
      </c>
      <c r="E769" s="3">
        <v>928738.77537444234</v>
      </c>
      <c r="F769" s="3">
        <v>927310.0338023603</v>
      </c>
      <c r="G769" s="3">
        <v>951381.17456854985</v>
      </c>
      <c r="H769" s="3">
        <v>922535.19983470673</v>
      </c>
      <c r="I769" s="3">
        <v>956472.21936789958</v>
      </c>
    </row>
    <row r="770" spans="1:9" x14ac:dyDescent="0.6">
      <c r="A770" s="6" t="str">
        <f t="shared" si="11"/>
        <v>85_2019</v>
      </c>
      <c r="B770">
        <v>85</v>
      </c>
      <c r="C770">
        <v>2019</v>
      </c>
      <c r="D770" s="3">
        <v>920579.6595286543</v>
      </c>
      <c r="E770" s="3">
        <v>907894.70015922934</v>
      </c>
      <c r="F770" s="3">
        <v>906176.15695720166</v>
      </c>
      <c r="G770" s="3">
        <v>934958.16894615465</v>
      </c>
      <c r="H770" s="3">
        <v>901111.89047901717</v>
      </c>
      <c r="I770" s="3">
        <v>947001.94571140676</v>
      </c>
    </row>
    <row r="771" spans="1:9" x14ac:dyDescent="0.6">
      <c r="A771" s="6" t="str">
        <f t="shared" ref="A771:A834" si="12">+B771&amp;"_"&amp;C771</f>
        <v>85_2020</v>
      </c>
      <c r="B771">
        <v>85</v>
      </c>
      <c r="C771">
        <v>2020</v>
      </c>
      <c r="D771" s="3">
        <v>909908.61869806226</v>
      </c>
      <c r="E771" s="3">
        <v>887050.62494401634</v>
      </c>
      <c r="F771" s="3">
        <v>885020.88992264867</v>
      </c>
      <c r="G771" s="3">
        <v>918818.66180037754</v>
      </c>
      <c r="H771" s="3">
        <v>879796.89951059385</v>
      </c>
      <c r="I771" s="3">
        <v>945470.5224140163</v>
      </c>
    </row>
    <row r="772" spans="1:9" x14ac:dyDescent="0.6">
      <c r="A772" s="6" t="str">
        <f t="shared" si="12"/>
        <v>85_2021</v>
      </c>
      <c r="B772">
        <v>85</v>
      </c>
      <c r="C772">
        <v>2021</v>
      </c>
      <c r="D772" s="3">
        <v>890491.64426358836</v>
      </c>
      <c r="E772" s="3">
        <v>866206.54972880334</v>
      </c>
      <c r="F772" s="3">
        <v>863844.23269871622</v>
      </c>
      <c r="G772" s="3">
        <v>902957.75930191006</v>
      </c>
      <c r="H772" s="3">
        <v>858606.29086694343</v>
      </c>
      <c r="I772" s="3">
        <v>904221.88970003708</v>
      </c>
    </row>
    <row r="773" spans="1:9" x14ac:dyDescent="0.6">
      <c r="A773" s="6" t="str">
        <f t="shared" si="12"/>
        <v>85_2022</v>
      </c>
      <c r="B773">
        <v>85</v>
      </c>
      <c r="C773">
        <v>2022</v>
      </c>
      <c r="D773" s="3">
        <v>867490.39555581589</v>
      </c>
      <c r="E773" s="3">
        <v>845362.47451359034</v>
      </c>
      <c r="F773" s="3">
        <v>842646.18528538197</v>
      </c>
      <c r="G773" s="3">
        <v>887370.6521000826</v>
      </c>
      <c r="H773" s="3">
        <v>837555.58207662916</v>
      </c>
      <c r="I773" s="3">
        <v>892366.67974022171</v>
      </c>
    </row>
    <row r="774" spans="1:9" x14ac:dyDescent="0.6">
      <c r="A774" s="6" t="str">
        <f t="shared" si="12"/>
        <v>85_2023</v>
      </c>
      <c r="B774">
        <v>85</v>
      </c>
      <c r="C774">
        <v>2023</v>
      </c>
      <c r="D774" s="3">
        <v>852199.52362539712</v>
      </c>
      <c r="E774" s="3">
        <v>824518.39929836988</v>
      </c>
      <c r="F774" s="3">
        <v>821426.74768266082</v>
      </c>
      <c r="G774" s="3">
        <v>872052.61386456981</v>
      </c>
      <c r="H774" s="3">
        <v>816659.73030699661</v>
      </c>
      <c r="I774" s="3">
        <v>885466.72546881426</v>
      </c>
    </row>
    <row r="775" spans="1:9" x14ac:dyDescent="0.6">
      <c r="A775" s="6" t="str">
        <f t="shared" si="12"/>
        <v>85_2024</v>
      </c>
      <c r="B775">
        <v>85</v>
      </c>
      <c r="C775">
        <v>2024</v>
      </c>
      <c r="D775" s="3">
        <v>831667.75354821177</v>
      </c>
      <c r="E775" s="3">
        <v>803674.32408315688</v>
      </c>
      <c r="F775" s="3">
        <v>800185.91989056021</v>
      </c>
      <c r="G775" s="3">
        <v>856998.99985227117</v>
      </c>
      <c r="H775" s="3">
        <v>795933.11997644592</v>
      </c>
      <c r="I775" s="3">
        <v>857778.36021932948</v>
      </c>
    </row>
    <row r="776" spans="1:9" x14ac:dyDescent="0.6">
      <c r="A776" s="6" t="str">
        <f t="shared" si="12"/>
        <v>86_2016</v>
      </c>
      <c r="B776">
        <v>86</v>
      </c>
      <c r="C776">
        <v>2016</v>
      </c>
      <c r="D776" s="3">
        <v>1099454.3798799522</v>
      </c>
      <c r="E776" s="3">
        <v>1094194.5618019477</v>
      </c>
      <c r="F776" s="3">
        <v>1093199.4162558764</v>
      </c>
      <c r="G776" s="3">
        <v>1108753.6187883464</v>
      </c>
      <c r="H776" s="3">
        <v>1072901.5058148068</v>
      </c>
      <c r="I776" s="3">
        <v>1132537.4602063389</v>
      </c>
    </row>
    <row r="777" spans="1:9" x14ac:dyDescent="0.6">
      <c r="A777" s="6" t="str">
        <f t="shared" si="12"/>
        <v>86_2017</v>
      </c>
      <c r="B777">
        <v>86</v>
      </c>
      <c r="C777">
        <v>2017</v>
      </c>
      <c r="D777" s="3">
        <v>1082300.4979957519</v>
      </c>
      <c r="E777" s="3">
        <v>1072315.5197109357</v>
      </c>
      <c r="F777" s="3">
        <v>1071057.4527229741</v>
      </c>
      <c r="G777" s="3">
        <v>1090693.2625227484</v>
      </c>
      <c r="H777" s="3">
        <v>1046409.8420995913</v>
      </c>
      <c r="I777" s="3">
        <v>1083448.8073686771</v>
      </c>
    </row>
    <row r="778" spans="1:9" x14ac:dyDescent="0.6">
      <c r="A778" s="6" t="str">
        <f t="shared" si="12"/>
        <v>86_2018</v>
      </c>
      <c r="B778">
        <v>86</v>
      </c>
      <c r="C778">
        <v>2018</v>
      </c>
      <c r="D778" s="3">
        <v>1061536.4315420459</v>
      </c>
      <c r="E778" s="3">
        <v>1050436.4776199162</v>
      </c>
      <c r="F778" s="3">
        <v>1048892.9961557165</v>
      </c>
      <c r="G778" s="3">
        <v>1072927.0892594992</v>
      </c>
      <c r="H778" s="3">
        <v>1019826.8892622765</v>
      </c>
      <c r="I778" s="3">
        <v>1073139.4803744559</v>
      </c>
    </row>
    <row r="779" spans="1:9" x14ac:dyDescent="0.6">
      <c r="A779" s="6" t="str">
        <f t="shared" si="12"/>
        <v>86_2019</v>
      </c>
      <c r="B779">
        <v>86</v>
      </c>
      <c r="C779">
        <v>2019</v>
      </c>
      <c r="D779" s="3">
        <v>1042642.184020024</v>
      </c>
      <c r="E779" s="3">
        <v>1028557.4355289042</v>
      </c>
      <c r="F779" s="3">
        <v>1026706.0465541035</v>
      </c>
      <c r="G779" s="3">
        <v>1055450.3070865534</v>
      </c>
      <c r="H779" s="3">
        <v>993193.30476043955</v>
      </c>
      <c r="I779" s="3">
        <v>1051363.5740588463</v>
      </c>
    </row>
    <row r="780" spans="1:9" x14ac:dyDescent="0.6">
      <c r="A780" s="6" t="str">
        <f t="shared" si="12"/>
        <v>86_2020</v>
      </c>
      <c r="B780">
        <v>86</v>
      </c>
      <c r="C780">
        <v>2020</v>
      </c>
      <c r="D780" s="3">
        <v>1022779.5032309564</v>
      </c>
      <c r="E780" s="3">
        <v>1006678.3934378847</v>
      </c>
      <c r="F780" s="3">
        <v>1004496.6039181277</v>
      </c>
      <c r="G780" s="3">
        <v>1038258.2021467303</v>
      </c>
      <c r="H780" s="3">
        <v>966548.80840781284</v>
      </c>
      <c r="I780" s="3">
        <v>1040953.757069717</v>
      </c>
    </row>
    <row r="781" spans="1:9" x14ac:dyDescent="0.6">
      <c r="A781" s="6" t="str">
        <f t="shared" si="12"/>
        <v>86_2021</v>
      </c>
      <c r="B781">
        <v>86</v>
      </c>
      <c r="C781">
        <v>2021</v>
      </c>
      <c r="D781" s="3">
        <v>1003418.4020209743</v>
      </c>
      <c r="E781" s="3">
        <v>984799.35134687275</v>
      </c>
      <c r="F781" s="3">
        <v>982264.66824780405</v>
      </c>
      <c r="G781" s="3">
        <v>1021346.1373663322</v>
      </c>
      <c r="H781" s="3">
        <v>939932.09235380148</v>
      </c>
      <c r="I781" s="3">
        <v>1039270.4016739848</v>
      </c>
    </row>
    <row r="782" spans="1:9" x14ac:dyDescent="0.6">
      <c r="A782" s="6" t="str">
        <f t="shared" si="12"/>
        <v>86_2022</v>
      </c>
      <c r="B782">
        <v>86</v>
      </c>
      <c r="C782">
        <v>2022</v>
      </c>
      <c r="D782" s="3">
        <v>983797.51825011114</v>
      </c>
      <c r="E782" s="3">
        <v>962920.3092558533</v>
      </c>
      <c r="F782" s="3">
        <v>960010.23954312503</v>
      </c>
      <c r="G782" s="3">
        <v>1004709.5512044055</v>
      </c>
      <c r="H782" s="3">
        <v>913380.73714905139</v>
      </c>
      <c r="I782" s="3">
        <v>993929.50307070871</v>
      </c>
    </row>
    <row r="783" spans="1:9" x14ac:dyDescent="0.6">
      <c r="A783" s="6" t="str">
        <f t="shared" si="12"/>
        <v>86_2023</v>
      </c>
      <c r="B783">
        <v>86</v>
      </c>
      <c r="C783">
        <v>2023</v>
      </c>
      <c r="D783" s="3">
        <v>964311.18337587768</v>
      </c>
      <c r="E783" s="3">
        <v>941041.26716484129</v>
      </c>
      <c r="F783" s="3">
        <v>937733.31780407578</v>
      </c>
      <c r="G783" s="3">
        <v>988343.95642237435</v>
      </c>
      <c r="H783" s="3">
        <v>886931.13409568125</v>
      </c>
      <c r="I783" s="3">
        <v>980898.14088142721</v>
      </c>
    </row>
    <row r="784" spans="1:9" x14ac:dyDescent="0.6">
      <c r="A784" s="6" t="str">
        <f t="shared" si="12"/>
        <v>86_2024</v>
      </c>
      <c r="B784">
        <v>86</v>
      </c>
      <c r="C784">
        <v>2024</v>
      </c>
      <c r="D784" s="3">
        <v>944755.1617392886</v>
      </c>
      <c r="E784" s="3">
        <v>919162.22507382184</v>
      </c>
      <c r="F784" s="3">
        <v>915433.90303068608</v>
      </c>
      <c r="G784" s="3">
        <v>972244.93887378904</v>
      </c>
      <c r="H784" s="3">
        <v>860618.41403973789</v>
      </c>
      <c r="I784" s="3">
        <v>973313.64398048876</v>
      </c>
    </row>
    <row r="785" spans="1:9" x14ac:dyDescent="0.6">
      <c r="A785" s="6" t="str">
        <f t="shared" si="12"/>
        <v>87_2016</v>
      </c>
      <c r="B785">
        <v>87</v>
      </c>
      <c r="C785">
        <v>2016</v>
      </c>
      <c r="D785" s="3">
        <v>1261095.1537368931</v>
      </c>
      <c r="E785" s="3">
        <v>1247741.4002777562</v>
      </c>
      <c r="F785" s="3">
        <v>1246765.0621272549</v>
      </c>
      <c r="G785" s="3">
        <v>1260008.2117395021</v>
      </c>
      <c r="H785" s="3">
        <v>1220553.8032769407</v>
      </c>
      <c r="I785" s="3">
        <v>1245184.7311338128</v>
      </c>
    </row>
    <row r="786" spans="1:9" x14ac:dyDescent="0.6">
      <c r="A786" s="6" t="str">
        <f t="shared" si="12"/>
        <v>87_2017</v>
      </c>
      <c r="B786">
        <v>87</v>
      </c>
      <c r="C786">
        <v>2017</v>
      </c>
      <c r="D786" s="3">
        <v>1249863.6716969884</v>
      </c>
      <c r="E786" s="3">
        <v>1226646.8482208252</v>
      </c>
      <c r="F786" s="3">
        <v>1225414.7357002273</v>
      </c>
      <c r="G786" s="3">
        <v>1242147.4142350657</v>
      </c>
      <c r="H786" s="3">
        <v>1193248.5279719951</v>
      </c>
      <c r="I786" s="3">
        <v>1239415.3971348405</v>
      </c>
    </row>
    <row r="787" spans="1:9" x14ac:dyDescent="0.6">
      <c r="A787" s="6" t="str">
        <f t="shared" si="12"/>
        <v>87_2018</v>
      </c>
      <c r="B787">
        <v>87</v>
      </c>
      <c r="C787">
        <v>2018</v>
      </c>
      <c r="D787" s="3">
        <v>1228741.6015794287</v>
      </c>
      <c r="E787" s="3">
        <v>1205552.2961639017</v>
      </c>
      <c r="F787" s="3">
        <v>1204042.625672318</v>
      </c>
      <c r="G787" s="3">
        <v>1224539.796102416</v>
      </c>
      <c r="H787" s="3">
        <v>1165722.6617733287</v>
      </c>
      <c r="I787" s="3">
        <v>1185694.2317965038</v>
      </c>
    </row>
    <row r="788" spans="1:9" x14ac:dyDescent="0.6">
      <c r="A788" s="6" t="str">
        <f t="shared" si="12"/>
        <v>87_2019</v>
      </c>
      <c r="B788">
        <v>87</v>
      </c>
      <c r="C788">
        <v>2019</v>
      </c>
      <c r="D788" s="3">
        <v>1213342.8426037931</v>
      </c>
      <c r="E788" s="3">
        <v>1184457.7441069782</v>
      </c>
      <c r="F788" s="3">
        <v>1182648.7320435494</v>
      </c>
      <c r="G788" s="3">
        <v>1207181.7684875682</v>
      </c>
      <c r="H788" s="3">
        <v>1138020.077971484</v>
      </c>
      <c r="I788" s="3">
        <v>1174412.0101838009</v>
      </c>
    </row>
    <row r="789" spans="1:9" x14ac:dyDescent="0.6">
      <c r="A789" s="6" t="str">
        <f t="shared" si="12"/>
        <v>87_2020</v>
      </c>
      <c r="B789">
        <v>87</v>
      </c>
      <c r="C789">
        <v>2020</v>
      </c>
      <c r="D789" s="3">
        <v>1194632.2188360854</v>
      </c>
      <c r="E789" s="3">
        <v>1163363.1920500547</v>
      </c>
      <c r="F789" s="3">
        <v>1161233.0548138991</v>
      </c>
      <c r="G789" s="3">
        <v>1190069.7934090584</v>
      </c>
      <c r="H789" s="3">
        <v>1110183.9960838878</v>
      </c>
      <c r="I789" s="3">
        <v>1150581.1043440814</v>
      </c>
    </row>
    <row r="790" spans="1:9" x14ac:dyDescent="0.6">
      <c r="A790" s="6" t="str">
        <f t="shared" si="12"/>
        <v>87_2021</v>
      </c>
      <c r="B790">
        <v>87</v>
      </c>
      <c r="C790">
        <v>2021</v>
      </c>
      <c r="D790" s="3">
        <v>1177838.0465994892</v>
      </c>
      <c r="E790" s="3">
        <v>1142268.6399931312</v>
      </c>
      <c r="F790" s="3">
        <v>1139795.5939833894</v>
      </c>
      <c r="G790" s="3">
        <v>1173200.3830368186</v>
      </c>
      <c r="H790" s="3">
        <v>1082256.875668504</v>
      </c>
      <c r="I790" s="3">
        <v>1139188.9094622165</v>
      </c>
    </row>
    <row r="791" spans="1:9" x14ac:dyDescent="0.6">
      <c r="A791" s="6" t="str">
        <f t="shared" si="12"/>
        <v>87_2022</v>
      </c>
      <c r="B791">
        <v>87</v>
      </c>
      <c r="C791">
        <v>2022</v>
      </c>
      <c r="D791" s="3">
        <v>1159934.8959770929</v>
      </c>
      <c r="E791" s="3">
        <v>1121174.0879362077</v>
      </c>
      <c r="F791" s="3">
        <v>1118336.3495519981</v>
      </c>
      <c r="G791" s="3">
        <v>1156570.0989812729</v>
      </c>
      <c r="H791" s="3">
        <v>1054280.3153622493</v>
      </c>
      <c r="I791" s="3">
        <v>1137346.6952577168</v>
      </c>
    </row>
    <row r="792" spans="1:9" x14ac:dyDescent="0.6">
      <c r="A792" s="6" t="str">
        <f t="shared" si="12"/>
        <v>87_2023</v>
      </c>
      <c r="B792">
        <v>87</v>
      </c>
      <c r="C792">
        <v>2023</v>
      </c>
      <c r="D792" s="3">
        <v>1142673.4694161753</v>
      </c>
      <c r="E792" s="3">
        <v>1100079.5358792841</v>
      </c>
      <c r="F792" s="3">
        <v>1096855.3215197474</v>
      </c>
      <c r="G792" s="3">
        <v>1140175.5515925125</v>
      </c>
      <c r="H792" s="3">
        <v>1026294.9574569139</v>
      </c>
      <c r="I792" s="3">
        <v>1087726.9609677878</v>
      </c>
    </row>
    <row r="793" spans="1:9" x14ac:dyDescent="0.6">
      <c r="A793" s="6" t="str">
        <f t="shared" si="12"/>
        <v>87_2024</v>
      </c>
      <c r="B793">
        <v>87</v>
      </c>
      <c r="C793">
        <v>2024</v>
      </c>
      <c r="D793" s="3">
        <v>1125040.7012886829</v>
      </c>
      <c r="E793" s="3">
        <v>1078984.9838223532</v>
      </c>
      <c r="F793" s="3">
        <v>1075352.5098866224</v>
      </c>
      <c r="G793" s="3">
        <v>1124013.3992694025</v>
      </c>
      <c r="H793" s="3">
        <v>998340.39827133273</v>
      </c>
      <c r="I793" s="3">
        <v>1073465.8247930126</v>
      </c>
    </row>
    <row r="794" spans="1:9" x14ac:dyDescent="0.6">
      <c r="A794" s="6" t="str">
        <f t="shared" si="12"/>
        <v>88_2016</v>
      </c>
      <c r="B794">
        <v>88</v>
      </c>
      <c r="C794">
        <v>2016</v>
      </c>
      <c r="D794" s="3">
        <v>1428474.8668669318</v>
      </c>
      <c r="E794" s="3">
        <v>1409532.0275534391</v>
      </c>
      <c r="F794" s="3">
        <v>1408524.1283601597</v>
      </c>
      <c r="G794" s="3">
        <v>1420781.4359195647</v>
      </c>
      <c r="H794" s="3">
        <v>1371841.7046630115</v>
      </c>
      <c r="I794" s="3">
        <v>1411850.2622100788</v>
      </c>
    </row>
    <row r="795" spans="1:9" x14ac:dyDescent="0.6">
      <c r="A795" s="6" t="str">
        <f t="shared" si="12"/>
        <v>88_2017</v>
      </c>
      <c r="B795">
        <v>88</v>
      </c>
      <c r="C795">
        <v>2017</v>
      </c>
      <c r="D795" s="3">
        <v>1425509.4755015299</v>
      </c>
      <c r="E795" s="3">
        <v>1388275.6491530389</v>
      </c>
      <c r="F795" s="3">
        <v>1387007.2269062623</v>
      </c>
      <c r="G795" s="3">
        <v>1402499.8993335895</v>
      </c>
      <c r="H795" s="3">
        <v>1341751.6676924443</v>
      </c>
      <c r="I795" s="3">
        <v>1367463.1169488328</v>
      </c>
    </row>
    <row r="796" spans="1:9" x14ac:dyDescent="0.6">
      <c r="A796" s="6" t="str">
        <f t="shared" si="12"/>
        <v>88_2018</v>
      </c>
      <c r="B796">
        <v>88</v>
      </c>
      <c r="C796">
        <v>2018</v>
      </c>
      <c r="D796" s="3">
        <v>1409002.9782353565</v>
      </c>
      <c r="E796" s="3">
        <v>1367019.2707526311</v>
      </c>
      <c r="F796" s="3">
        <v>1365468.2971190512</v>
      </c>
      <c r="G796" s="3">
        <v>1384453.5956775271</v>
      </c>
      <c r="H796" s="3">
        <v>1311286.1712306901</v>
      </c>
      <c r="I796" s="3">
        <v>1361127.2285816753</v>
      </c>
    </row>
    <row r="797" spans="1:9" x14ac:dyDescent="0.6">
      <c r="A797" s="6" t="str">
        <f t="shared" si="12"/>
        <v>88_2019</v>
      </c>
      <c r="B797">
        <v>88</v>
      </c>
      <c r="C797">
        <v>2019</v>
      </c>
      <c r="D797" s="3">
        <v>1392496.4809691831</v>
      </c>
      <c r="E797" s="3">
        <v>1345762.8923522308</v>
      </c>
      <c r="F797" s="3">
        <v>1343907.3389985412</v>
      </c>
      <c r="G797" s="3">
        <v>1366639.4981526749</v>
      </c>
      <c r="H797" s="3">
        <v>1280501.270699346</v>
      </c>
      <c r="I797" s="3">
        <v>1302130.5910845269</v>
      </c>
    </row>
    <row r="798" spans="1:9" x14ac:dyDescent="0.6">
      <c r="A798" s="6" t="str">
        <f t="shared" si="12"/>
        <v>88_2020</v>
      </c>
      <c r="B798">
        <v>88</v>
      </c>
      <c r="C798">
        <v>2020</v>
      </c>
      <c r="D798" s="3">
        <v>1375989.9837030098</v>
      </c>
      <c r="E798" s="3">
        <v>1324506.5139518306</v>
      </c>
      <c r="F798" s="3">
        <v>1322324.3525447324</v>
      </c>
      <c r="G798" s="3">
        <v>1349054.6189068768</v>
      </c>
      <c r="H798" s="3">
        <v>1249452.4746173027</v>
      </c>
      <c r="I798" s="3">
        <v>1289740.4440269363</v>
      </c>
    </row>
    <row r="799" spans="1:9" x14ac:dyDescent="0.6">
      <c r="A799" s="6" t="str">
        <f t="shared" si="12"/>
        <v>88_2021</v>
      </c>
      <c r="B799">
        <v>88</v>
      </c>
      <c r="C799">
        <v>2021</v>
      </c>
      <c r="D799" s="3">
        <v>1359483.4864368364</v>
      </c>
      <c r="E799" s="3">
        <v>1303250.1355514303</v>
      </c>
      <c r="F799" s="3">
        <v>1300719.3377576098</v>
      </c>
      <c r="G799" s="3">
        <v>1331696.0085333753</v>
      </c>
      <c r="H799" s="3">
        <v>1218194.5843460301</v>
      </c>
      <c r="I799" s="3">
        <v>1263569.3194022193</v>
      </c>
    </row>
    <row r="800" spans="1:9" x14ac:dyDescent="0.6">
      <c r="A800" s="6" t="str">
        <f t="shared" si="12"/>
        <v>88_2022</v>
      </c>
      <c r="B800">
        <v>88</v>
      </c>
      <c r="C800">
        <v>2022</v>
      </c>
      <c r="D800" s="3">
        <v>1342976.9891706631</v>
      </c>
      <c r="E800" s="3">
        <v>1281993.75715103</v>
      </c>
      <c r="F800" s="3">
        <v>1279092.2946371809</v>
      </c>
      <c r="G800" s="3">
        <v>1314560.7555761533</v>
      </c>
      <c r="H800" s="3">
        <v>1186781.5404105599</v>
      </c>
      <c r="I800" s="3">
        <v>1251058.3995904599</v>
      </c>
    </row>
    <row r="801" spans="1:9" x14ac:dyDescent="0.6">
      <c r="A801" s="6" t="str">
        <f t="shared" si="12"/>
        <v>88_2023</v>
      </c>
      <c r="B801">
        <v>88</v>
      </c>
      <c r="C801">
        <v>2023</v>
      </c>
      <c r="D801" s="3">
        <v>1326470.4919044897</v>
      </c>
      <c r="E801" s="3">
        <v>1260737.3787506223</v>
      </c>
      <c r="F801" s="3">
        <v>1257443.2231834605</v>
      </c>
      <c r="G801" s="3">
        <v>1297645.986041599</v>
      </c>
      <c r="H801" s="3">
        <v>1155266.2759602473</v>
      </c>
      <c r="I801" s="3">
        <v>1249035.278108815</v>
      </c>
    </row>
    <row r="802" spans="1:9" x14ac:dyDescent="0.6">
      <c r="A802" s="6" t="str">
        <f t="shared" si="12"/>
        <v>88_2024</v>
      </c>
      <c r="B802">
        <v>88</v>
      </c>
      <c r="C802">
        <v>2024</v>
      </c>
      <c r="D802" s="3">
        <v>1309963.9946383163</v>
      </c>
      <c r="E802" s="3">
        <v>1239481.000350222</v>
      </c>
      <c r="F802" s="3">
        <v>1235772.1233964339</v>
      </c>
      <c r="G802" s="3">
        <v>1280948.8629164533</v>
      </c>
      <c r="H802" s="3">
        <v>1123700.5778692223</v>
      </c>
      <c r="I802" s="3">
        <v>1194542.8362905674</v>
      </c>
    </row>
    <row r="803" spans="1:9" x14ac:dyDescent="0.6">
      <c r="A803" s="6" t="str">
        <f t="shared" si="12"/>
        <v>89_2016</v>
      </c>
      <c r="B803">
        <v>89</v>
      </c>
      <c r="C803">
        <v>2016</v>
      </c>
      <c r="D803" s="3">
        <v>1617227.7774652713</v>
      </c>
      <c r="E803" s="3">
        <v>1598508.9008735816</v>
      </c>
      <c r="F803" s="3">
        <v>1585672.2644836754</v>
      </c>
      <c r="G803" s="3">
        <v>1597094.7698181469</v>
      </c>
      <c r="H803" s="3">
        <v>1523253.148050003</v>
      </c>
      <c r="I803" s="3">
        <v>1602250.2298424353</v>
      </c>
    </row>
    <row r="804" spans="1:9" x14ac:dyDescent="0.6">
      <c r="A804" s="6" t="str">
        <f t="shared" si="12"/>
        <v>89_2017</v>
      </c>
      <c r="B804">
        <v>89</v>
      </c>
      <c r="C804">
        <v>2017</v>
      </c>
      <c r="D804" s="3">
        <v>1617227.7774652713</v>
      </c>
      <c r="E804" s="3">
        <v>1579378.2889246016</v>
      </c>
      <c r="F804" s="3">
        <v>1563960.4502425492</v>
      </c>
      <c r="G804" s="3">
        <v>1578396.0155805075</v>
      </c>
      <c r="H804" s="3">
        <v>1486737.5002605782</v>
      </c>
      <c r="I804" s="3">
        <v>1552665.7766513166</v>
      </c>
    </row>
    <row r="805" spans="1:9" x14ac:dyDescent="0.6">
      <c r="A805" s="6" t="str">
        <f t="shared" si="12"/>
        <v>89_2018</v>
      </c>
      <c r="B805">
        <v>89</v>
      </c>
      <c r="C805">
        <v>2018</v>
      </c>
      <c r="D805" s="3">
        <v>1617227.7774652713</v>
      </c>
      <c r="E805" s="3">
        <v>1560000.8051015153</v>
      </c>
      <c r="F805" s="3">
        <v>1542226.3272676319</v>
      </c>
      <c r="G805" s="3">
        <v>1559916.1859907019</v>
      </c>
      <c r="H805" s="3">
        <v>1449545.7847843689</v>
      </c>
      <c r="I805" s="3">
        <v>1503851.5339408296</v>
      </c>
    </row>
    <row r="806" spans="1:9" x14ac:dyDescent="0.6">
      <c r="A806" s="6" t="str">
        <f t="shared" si="12"/>
        <v>89_2019</v>
      </c>
      <c r="B806">
        <v>89</v>
      </c>
      <c r="C806">
        <v>2019</v>
      </c>
      <c r="D806" s="3">
        <v>1617227.7774652713</v>
      </c>
      <c r="E806" s="3">
        <v>1540475.2996884771</v>
      </c>
      <c r="F806" s="3">
        <v>1520469.8955589309</v>
      </c>
      <c r="G806" s="3">
        <v>1541652.7178832474</v>
      </c>
      <c r="H806" s="3">
        <v>1411773.4455001503</v>
      </c>
      <c r="I806" s="3">
        <v>1496883.7149761117</v>
      </c>
    </row>
    <row r="807" spans="1:9" x14ac:dyDescent="0.6">
      <c r="A807" s="6" t="str">
        <f t="shared" si="12"/>
        <v>89_2020</v>
      </c>
      <c r="B807">
        <v>89</v>
      </c>
      <c r="C807">
        <v>2020</v>
      </c>
      <c r="D807" s="3">
        <v>1617227.7774652713</v>
      </c>
      <c r="E807" s="3">
        <v>1520861.0422004159</v>
      </c>
      <c r="F807" s="3">
        <v>1498691.1551164389</v>
      </c>
      <c r="G807" s="3">
        <v>1523603.0781021581</v>
      </c>
      <c r="H807" s="3">
        <v>1373515.3278512289</v>
      </c>
      <c r="I807" s="3">
        <v>1432002.8544265423</v>
      </c>
    </row>
    <row r="808" spans="1:9" x14ac:dyDescent="0.6">
      <c r="A808" s="6" t="str">
        <f t="shared" si="12"/>
        <v>89_2021</v>
      </c>
      <c r="B808">
        <v>89</v>
      </c>
      <c r="C808">
        <v>2021</v>
      </c>
      <c r="D808" s="3">
        <v>1617227.7774652713</v>
      </c>
      <c r="E808" s="3">
        <v>1501193.5699696706</v>
      </c>
      <c r="F808" s="3">
        <v>1476890.1059401631</v>
      </c>
      <c r="G808" s="3">
        <v>1505764.7631495725</v>
      </c>
      <c r="H808" s="3">
        <v>1334865.2942246113</v>
      </c>
      <c r="I808" s="3">
        <v>1418376.9354329207</v>
      </c>
    </row>
    <row r="809" spans="1:9" x14ac:dyDescent="0.6">
      <c r="A809" s="6" t="str">
        <f t="shared" si="12"/>
        <v>89_2022</v>
      </c>
      <c r="B809">
        <v>89</v>
      </c>
      <c r="C809">
        <v>2022</v>
      </c>
      <c r="D809" s="3">
        <v>1617227.7774652713</v>
      </c>
      <c r="E809" s="3">
        <v>1481494.1907797002</v>
      </c>
      <c r="F809" s="3">
        <v>1455066.7480301037</v>
      </c>
      <c r="G809" s="3">
        <v>1488135.2988385493</v>
      </c>
      <c r="H809" s="3">
        <v>1295915.854751383</v>
      </c>
      <c r="I809" s="3">
        <v>1389595.5478956441</v>
      </c>
    </row>
    <row r="810" spans="1:9" x14ac:dyDescent="0.6">
      <c r="A810" s="6" t="str">
        <f t="shared" si="12"/>
        <v>89_2023</v>
      </c>
      <c r="B810">
        <v>89</v>
      </c>
      <c r="C810">
        <v>2023</v>
      </c>
      <c r="D810" s="3">
        <v>1617227.7774652713</v>
      </c>
      <c r="E810" s="3">
        <v>1461775.6805370243</v>
      </c>
      <c r="F810" s="3">
        <v>1433221.0813862532</v>
      </c>
      <c r="G810" s="3">
        <v>1470712.2399498732</v>
      </c>
      <c r="H810" s="3">
        <v>1256757.8154053863</v>
      </c>
      <c r="I810" s="3">
        <v>1375836.8104812803</v>
      </c>
    </row>
    <row r="811" spans="1:9" x14ac:dyDescent="0.6">
      <c r="A811" s="6" t="str">
        <f t="shared" si="12"/>
        <v>89_2024</v>
      </c>
      <c r="B811">
        <v>89</v>
      </c>
      <c r="C811">
        <v>2024</v>
      </c>
      <c r="D811" s="3">
        <v>1617227.7774652713</v>
      </c>
      <c r="E811" s="3">
        <v>1442045.6995310183</v>
      </c>
      <c r="F811" s="3">
        <v>1411353.1060086265</v>
      </c>
      <c r="G811" s="3">
        <v>1453493.1698929134</v>
      </c>
      <c r="H811" s="3">
        <v>1217479.9451765828</v>
      </c>
      <c r="I811" s="3">
        <v>1373611.9063461623</v>
      </c>
    </row>
    <row r="812" spans="1:9" x14ac:dyDescent="0.6">
      <c r="A812" s="6" t="str">
        <f t="shared" si="12"/>
        <v>90_2016</v>
      </c>
      <c r="B812">
        <v>90</v>
      </c>
      <c r="C812">
        <v>2016</v>
      </c>
      <c r="D812" s="3">
        <v>1783798.9055194554</v>
      </c>
      <c r="E812" s="3">
        <v>1799626.1786964163</v>
      </c>
      <c r="F812" s="3">
        <v>1798596.2526857927</v>
      </c>
      <c r="G812" s="3">
        <v>1807805.1837537535</v>
      </c>
      <c r="H812" s="3">
        <v>1729061.6208537349</v>
      </c>
      <c r="I812" s="3">
        <v>1784532.7517395306</v>
      </c>
    </row>
    <row r="813" spans="1:9" x14ac:dyDescent="0.6">
      <c r="A813" s="6" t="str">
        <f t="shared" si="12"/>
        <v>90_2017</v>
      </c>
      <c r="B813">
        <v>90</v>
      </c>
      <c r="C813">
        <v>2017</v>
      </c>
      <c r="D813" s="3">
        <v>1765335.8023526999</v>
      </c>
      <c r="E813" s="3">
        <v>1779600.7814871296</v>
      </c>
      <c r="F813" s="3">
        <v>1778316.2521208674</v>
      </c>
      <c r="G813" s="3">
        <v>1789958.2414612849</v>
      </c>
      <c r="H813" s="3">
        <v>1691900.2371552687</v>
      </c>
      <c r="I813" s="3">
        <v>1761571.6257645392</v>
      </c>
    </row>
    <row r="814" spans="1:9" x14ac:dyDescent="0.6">
      <c r="A814" s="6" t="str">
        <f t="shared" si="12"/>
        <v>90_2018</v>
      </c>
      <c r="B814">
        <v>90</v>
      </c>
      <c r="C814">
        <v>2018</v>
      </c>
      <c r="D814" s="3">
        <v>1746872.6991859444</v>
      </c>
      <c r="E814" s="3">
        <v>1759575.3842778504</v>
      </c>
      <c r="F814" s="3">
        <v>1758015.2578411028</v>
      </c>
      <c r="G814" s="3">
        <v>1772287.4870413002</v>
      </c>
      <c r="H814" s="3">
        <v>1653860.1866945885</v>
      </c>
      <c r="I814" s="3">
        <v>1707056.6915840551</v>
      </c>
    </row>
    <row r="815" spans="1:9" x14ac:dyDescent="0.6">
      <c r="A815" s="6" t="str">
        <f t="shared" si="12"/>
        <v>90_2019</v>
      </c>
      <c r="B815">
        <v>90</v>
      </c>
      <c r="C815">
        <v>2019</v>
      </c>
      <c r="D815" s="3">
        <v>1728409.5960191889</v>
      </c>
      <c r="E815" s="3">
        <v>1739549.9870685637</v>
      </c>
      <c r="F815" s="3">
        <v>1737693.2698465139</v>
      </c>
      <c r="G815" s="3">
        <v>1754791.1811388994</v>
      </c>
      <c r="H815" s="3">
        <v>1615037.4409229883</v>
      </c>
      <c r="I815" s="3">
        <v>1653388.5545537777</v>
      </c>
    </row>
    <row r="816" spans="1:9" x14ac:dyDescent="0.6">
      <c r="A816" s="6" t="str">
        <f t="shared" si="12"/>
        <v>90_2020</v>
      </c>
      <c r="B816">
        <v>90</v>
      </c>
      <c r="C816">
        <v>2020</v>
      </c>
      <c r="D816" s="3">
        <v>1709946.4928524334</v>
      </c>
      <c r="E816" s="3">
        <v>1719524.589859277</v>
      </c>
      <c r="F816" s="3">
        <v>1717350.2881371006</v>
      </c>
      <c r="G816" s="3">
        <v>1737467.6015703918</v>
      </c>
      <c r="H816" s="3">
        <v>1575528.1179067176</v>
      </c>
      <c r="I816" s="3">
        <v>1645727.8833595426</v>
      </c>
    </row>
    <row r="817" spans="1:9" x14ac:dyDescent="0.6">
      <c r="A817" s="6" t="str">
        <f t="shared" si="12"/>
        <v>90_2021</v>
      </c>
      <c r="B817">
        <v>90</v>
      </c>
      <c r="C817">
        <v>2021</v>
      </c>
      <c r="D817" s="3">
        <v>1691483.3896856778</v>
      </c>
      <c r="E817" s="3">
        <v>1699499.1926499903</v>
      </c>
      <c r="F817" s="3">
        <v>1696986.3127128556</v>
      </c>
      <c r="G817" s="3">
        <v>1720315.0431537407</v>
      </c>
      <c r="H817" s="3">
        <v>1535428.0940411109</v>
      </c>
      <c r="I817" s="3">
        <v>1574395.5278569027</v>
      </c>
    </row>
    <row r="818" spans="1:9" x14ac:dyDescent="0.6">
      <c r="A818" s="6" t="str">
        <f t="shared" si="12"/>
        <v>90_2022</v>
      </c>
      <c r="B818">
        <v>90</v>
      </c>
      <c r="C818">
        <v>2022</v>
      </c>
      <c r="D818" s="3">
        <v>1673020.2865189225</v>
      </c>
      <c r="E818" s="3">
        <v>1679473.7954407111</v>
      </c>
      <c r="F818" s="3">
        <v>1676601.3435737789</v>
      </c>
      <c r="G818" s="3">
        <v>1703331.8175407466</v>
      </c>
      <c r="H818" s="3">
        <v>1494832.6262677629</v>
      </c>
      <c r="I818" s="3">
        <v>1559414.7016244789</v>
      </c>
    </row>
    <row r="819" spans="1:9" x14ac:dyDescent="0.6">
      <c r="A819" s="6" t="str">
        <f t="shared" si="12"/>
        <v>90_2023</v>
      </c>
      <c r="B819">
        <v>90</v>
      </c>
      <c r="C819">
        <v>2023</v>
      </c>
      <c r="D819" s="3">
        <v>1654557.1833521668</v>
      </c>
      <c r="E819" s="3">
        <v>1659448.3982314244</v>
      </c>
      <c r="F819" s="3">
        <v>1656195.3807198852</v>
      </c>
      <c r="G819" s="3">
        <v>1686516.253050853</v>
      </c>
      <c r="H819" s="3">
        <v>1453835.9868161683</v>
      </c>
      <c r="I819" s="3">
        <v>1527771.4072803829</v>
      </c>
    </row>
    <row r="820" spans="1:9" x14ac:dyDescent="0.6">
      <c r="A820" s="6" t="str">
        <f t="shared" si="12"/>
        <v>90_2024</v>
      </c>
      <c r="B820">
        <v>90</v>
      </c>
      <c r="C820">
        <v>2024</v>
      </c>
      <c r="D820" s="3">
        <v>1636094.0801854115</v>
      </c>
      <c r="E820" s="3">
        <v>1639423.0010221377</v>
      </c>
      <c r="F820" s="3">
        <v>1635768.4241511524</v>
      </c>
      <c r="G820" s="3">
        <v>1669866.6945066017</v>
      </c>
      <c r="H820" s="3">
        <v>1412531.1123403767</v>
      </c>
      <c r="I820" s="3">
        <v>1512644.5556912455</v>
      </c>
    </row>
    <row r="821" spans="1:9" x14ac:dyDescent="0.6">
      <c r="A821" s="6" t="str">
        <f t="shared" si="12"/>
        <v>91_2016</v>
      </c>
      <c r="B821">
        <v>91</v>
      </c>
      <c r="C821">
        <v>2016</v>
      </c>
      <c r="D821" s="3">
        <v>2012160.7963132937</v>
      </c>
      <c r="E821" s="3">
        <v>2024599.7644314244</v>
      </c>
      <c r="F821" s="3">
        <v>2023620.4491137639</v>
      </c>
      <c r="G821" s="3">
        <v>2030913.9504577739</v>
      </c>
      <c r="H821" s="3">
        <v>1947337.7778254338</v>
      </c>
      <c r="I821" s="3">
        <v>1976028.6084010131</v>
      </c>
    </row>
    <row r="822" spans="1:9" x14ac:dyDescent="0.6">
      <c r="A822" s="6" t="str">
        <f t="shared" si="12"/>
        <v>91_2017</v>
      </c>
      <c r="B822">
        <v>91</v>
      </c>
      <c r="C822">
        <v>2017</v>
      </c>
      <c r="D822" s="3">
        <v>1995556.6002176986</v>
      </c>
      <c r="E822" s="3">
        <v>2006157.5731114447</v>
      </c>
      <c r="F822" s="3">
        <v>2004939.561658971</v>
      </c>
      <c r="G822" s="3">
        <v>2014160.075146131</v>
      </c>
      <c r="H822" s="3">
        <v>1909787.1054329374</v>
      </c>
      <c r="I822" s="3">
        <v>1952550.2906328607</v>
      </c>
    </row>
    <row r="823" spans="1:9" x14ac:dyDescent="0.6">
      <c r="A823" s="6" t="str">
        <f t="shared" si="12"/>
        <v>91_2018</v>
      </c>
      <c r="B823">
        <v>91</v>
      </c>
      <c r="C823">
        <v>2018</v>
      </c>
      <c r="D823" s="3">
        <v>1978952.4041221037</v>
      </c>
      <c r="E823" s="3">
        <v>1987715.381791465</v>
      </c>
      <c r="F823" s="3">
        <v>1986239.1554461792</v>
      </c>
      <c r="G823" s="3">
        <v>1997544.4096970523</v>
      </c>
      <c r="H823" s="3">
        <v>1871158.3754351398</v>
      </c>
      <c r="I823" s="3">
        <v>1927427.3260069522</v>
      </c>
    </row>
    <row r="824" spans="1:9" x14ac:dyDescent="0.6">
      <c r="A824" s="6" t="str">
        <f t="shared" si="12"/>
        <v>91_2019</v>
      </c>
      <c r="B824">
        <v>91</v>
      </c>
      <c r="C824">
        <v>2019</v>
      </c>
      <c r="D824" s="3">
        <v>1962348.2080265088</v>
      </c>
      <c r="E824" s="3">
        <v>1969273.1904714778</v>
      </c>
      <c r="F824" s="3">
        <v>1967519.230475381</v>
      </c>
      <c r="G824" s="3">
        <v>1981065.8139584244</v>
      </c>
      <c r="H824" s="3">
        <v>1831546.9782287527</v>
      </c>
      <c r="I824" s="3">
        <v>1867779.6952900731</v>
      </c>
    </row>
    <row r="825" spans="1:9" x14ac:dyDescent="0.6">
      <c r="A825" s="6" t="str">
        <f t="shared" si="12"/>
        <v>91_2020</v>
      </c>
      <c r="B825">
        <v>91</v>
      </c>
      <c r="C825">
        <v>2020</v>
      </c>
      <c r="D825" s="3">
        <v>1945744.0119309137</v>
      </c>
      <c r="E825" s="3">
        <v>1950830.9991514981</v>
      </c>
      <c r="F825" s="3">
        <v>1948779.7867465988</v>
      </c>
      <c r="G825" s="3">
        <v>1964723.1571837557</v>
      </c>
      <c r="H825" s="3">
        <v>1791049.1371399183</v>
      </c>
      <c r="I825" s="3">
        <v>1809058.5894689304</v>
      </c>
    </row>
    <row r="826" spans="1:9" x14ac:dyDescent="0.6">
      <c r="A826" s="6" t="str">
        <f t="shared" si="12"/>
        <v>91_2021</v>
      </c>
      <c r="B826">
        <v>91</v>
      </c>
      <c r="C826">
        <v>2021</v>
      </c>
      <c r="D826" s="3">
        <v>1929139.8158353188</v>
      </c>
      <c r="E826" s="3">
        <v>1932388.8078315184</v>
      </c>
      <c r="F826" s="3">
        <v>1930020.8242598176</v>
      </c>
      <c r="G826" s="3">
        <v>1948515.3179545652</v>
      </c>
      <c r="H826" s="3">
        <v>1749761.5244823955</v>
      </c>
      <c r="I826" s="3">
        <v>1800676.6498535513</v>
      </c>
    </row>
    <row r="827" spans="1:9" x14ac:dyDescent="0.6">
      <c r="A827" s="6" t="str">
        <f t="shared" si="12"/>
        <v>91_2022</v>
      </c>
      <c r="B827">
        <v>91</v>
      </c>
      <c r="C827">
        <v>2022</v>
      </c>
      <c r="D827" s="3">
        <v>1912535.6197397239</v>
      </c>
      <c r="E827" s="3">
        <v>1913946.6165115312</v>
      </c>
      <c r="F827" s="3">
        <v>1911242.3430150449</v>
      </c>
      <c r="G827" s="3">
        <v>1932441.1841034098</v>
      </c>
      <c r="H827" s="3">
        <v>1707780.8837726496</v>
      </c>
      <c r="I827" s="3">
        <v>1722628.2019713596</v>
      </c>
    </row>
    <row r="828" spans="1:9" x14ac:dyDescent="0.6">
      <c r="A828" s="6" t="str">
        <f t="shared" si="12"/>
        <v>91_2023</v>
      </c>
      <c r="B828">
        <v>91</v>
      </c>
      <c r="C828">
        <v>2023</v>
      </c>
      <c r="D828" s="3">
        <v>1895931.4236441287</v>
      </c>
      <c r="E828" s="3">
        <v>1895504.4251915514</v>
      </c>
      <c r="F828" s="3">
        <v>1892444.3430122584</v>
      </c>
      <c r="G828" s="3">
        <v>1916499.6526376179</v>
      </c>
      <c r="H828" s="3">
        <v>1665203.6601473447</v>
      </c>
      <c r="I828" s="3">
        <v>1706236.8992140829</v>
      </c>
    </row>
    <row r="829" spans="1:9" x14ac:dyDescent="0.6">
      <c r="A829" s="6" t="str">
        <f t="shared" si="12"/>
        <v>91_2024</v>
      </c>
      <c r="B829">
        <v>91</v>
      </c>
      <c r="C829">
        <v>2024</v>
      </c>
      <c r="D829" s="3">
        <v>1879327.2275485338</v>
      </c>
      <c r="E829" s="3">
        <v>1877062.2338715717</v>
      </c>
      <c r="F829" s="3">
        <v>1873626.8242514879</v>
      </c>
      <c r="G829" s="3">
        <v>1900689.6296635475</v>
      </c>
      <c r="H829" s="3">
        <v>1622125.6408743591</v>
      </c>
      <c r="I829" s="3">
        <v>1671614.3216749937</v>
      </c>
    </row>
    <row r="830" spans="1:9" x14ac:dyDescent="0.6">
      <c r="A830" s="6" t="str">
        <f t="shared" si="12"/>
        <v>92_2016</v>
      </c>
      <c r="B830">
        <v>92</v>
      </c>
      <c r="C830">
        <v>2016</v>
      </c>
      <c r="D830" s="3">
        <v>2275030.8282248392</v>
      </c>
      <c r="E830" s="3">
        <v>2286094.8888619095</v>
      </c>
      <c r="F830" s="3">
        <v>2285150.0927342921</v>
      </c>
      <c r="G830" s="3">
        <v>2290715.0029547722</v>
      </c>
      <c r="H830" s="3">
        <v>2188748.0202770019</v>
      </c>
      <c r="I830" s="3">
        <v>2248372.5564263905</v>
      </c>
    </row>
    <row r="831" spans="1:9" x14ac:dyDescent="0.6">
      <c r="A831" s="6" t="str">
        <f t="shared" si="12"/>
        <v>92_2017</v>
      </c>
      <c r="B831">
        <v>92</v>
      </c>
      <c r="C831">
        <v>2017</v>
      </c>
      <c r="D831" s="3">
        <v>2275030.8282248392</v>
      </c>
      <c r="E831" s="3">
        <v>2269518.164402701</v>
      </c>
      <c r="F831" s="3">
        <v>2268351.1246358976</v>
      </c>
      <c r="G831" s="3">
        <v>2275378.2358404864</v>
      </c>
      <c r="H831" s="3">
        <v>2147800.5937807211</v>
      </c>
      <c r="I831" s="3">
        <v>2179237.4541018656</v>
      </c>
    </row>
    <row r="832" spans="1:9" x14ac:dyDescent="0.6">
      <c r="A832" s="6" t="str">
        <f t="shared" si="12"/>
        <v>92_2018</v>
      </c>
      <c r="B832">
        <v>92</v>
      </c>
      <c r="C832">
        <v>2018</v>
      </c>
      <c r="D832" s="3">
        <v>2275030.8282248392</v>
      </c>
      <c r="E832" s="3">
        <v>2252941.4399434961</v>
      </c>
      <c r="F832" s="3">
        <v>2251534.375203751</v>
      </c>
      <c r="G832" s="3">
        <v>2260144.1512620919</v>
      </c>
      <c r="H832" s="3">
        <v>2105409.3974633198</v>
      </c>
      <c r="I832" s="3">
        <v>2153344.6966680218</v>
      </c>
    </row>
    <row r="833" spans="1:9" x14ac:dyDescent="0.6">
      <c r="A833" s="6" t="str">
        <f t="shared" si="12"/>
        <v>92_2019</v>
      </c>
      <c r="B833">
        <v>92</v>
      </c>
      <c r="C833">
        <v>2019</v>
      </c>
      <c r="D833" s="3">
        <v>2275030.8282248392</v>
      </c>
      <c r="E833" s="3">
        <v>2236364.7154842876</v>
      </c>
      <c r="F833" s="3">
        <v>2234699.84443786</v>
      </c>
      <c r="G833" s="3">
        <v>2245012.0617407369</v>
      </c>
      <c r="H833" s="3">
        <v>2061690.943400214</v>
      </c>
      <c r="I833" s="3">
        <v>2125638.1618344197</v>
      </c>
    </row>
    <row r="834" spans="1:9" x14ac:dyDescent="0.6">
      <c r="A834" s="6" t="str">
        <f t="shared" si="12"/>
        <v>92_2020</v>
      </c>
      <c r="B834">
        <v>92</v>
      </c>
      <c r="C834">
        <v>2020</v>
      </c>
      <c r="D834" s="3">
        <v>2275030.8282248392</v>
      </c>
      <c r="E834" s="3">
        <v>2219787.991025079</v>
      </c>
      <c r="F834" s="3">
        <v>2217847.5323382169</v>
      </c>
      <c r="G834" s="3">
        <v>2229981.2844003569</v>
      </c>
      <c r="H834" s="3">
        <v>2016763.5168751325</v>
      </c>
      <c r="I834" s="3">
        <v>2059856.5479680891</v>
      </c>
    </row>
    <row r="835" spans="1:9" x14ac:dyDescent="0.6">
      <c r="A835" s="6" t="str">
        <f t="shared" ref="A835:A898" si="13">+B835&amp;"_"&amp;C835</f>
        <v>92_2021</v>
      </c>
      <c r="B835">
        <v>92</v>
      </c>
      <c r="C835">
        <v>2021</v>
      </c>
      <c r="D835" s="3">
        <v>2275030.8282248392</v>
      </c>
      <c r="E835" s="3">
        <v>2203211.2665658742</v>
      </c>
      <c r="F835" s="3">
        <v>2200977.4389048219</v>
      </c>
      <c r="G835" s="3">
        <v>2215051.1409368715</v>
      </c>
      <c r="H835" s="3">
        <v>1970746.6487799154</v>
      </c>
      <c r="I835" s="3">
        <v>1995096.7400343039</v>
      </c>
    </row>
    <row r="836" spans="1:9" x14ac:dyDescent="0.6">
      <c r="A836" s="6" t="str">
        <f t="shared" si="13"/>
        <v>92_2022</v>
      </c>
      <c r="B836">
        <v>92</v>
      </c>
      <c r="C836">
        <v>2022</v>
      </c>
      <c r="D836" s="3">
        <v>2275030.8282248392</v>
      </c>
      <c r="E836" s="3">
        <v>2186634.5421066657</v>
      </c>
      <c r="F836" s="3">
        <v>2184089.5641376749</v>
      </c>
      <c r="G836" s="3">
        <v>2200220.9575875839</v>
      </c>
      <c r="H836" s="3">
        <v>1923760.5927919084</v>
      </c>
      <c r="I836" s="3">
        <v>1985852.8269299106</v>
      </c>
    </row>
    <row r="837" spans="1:9" x14ac:dyDescent="0.6">
      <c r="A837" s="6" t="str">
        <f t="shared" si="13"/>
        <v>92_2023</v>
      </c>
      <c r="B837">
        <v>92</v>
      </c>
      <c r="C837">
        <v>2023</v>
      </c>
      <c r="D837" s="3">
        <v>2275030.8282248392</v>
      </c>
      <c r="E837" s="3">
        <v>2170057.8176474608</v>
      </c>
      <c r="F837" s="3">
        <v>2167183.9080367684</v>
      </c>
      <c r="G837" s="3">
        <v>2185490.0651007551</v>
      </c>
      <c r="H837" s="3">
        <v>1875925.8104382833</v>
      </c>
      <c r="I837" s="3">
        <v>1899778.1111407394</v>
      </c>
    </row>
    <row r="838" spans="1:9" x14ac:dyDescent="0.6">
      <c r="A838" s="6" t="str">
        <f t="shared" si="13"/>
        <v>92_2024</v>
      </c>
      <c r="B838">
        <v>92</v>
      </c>
      <c r="C838">
        <v>2024</v>
      </c>
      <c r="D838" s="3">
        <v>2275030.8282248392</v>
      </c>
      <c r="E838" s="3">
        <v>2153481.0931882523</v>
      </c>
      <c r="F838" s="3">
        <v>2150260.47060211</v>
      </c>
      <c r="G838" s="3">
        <v>2170857.7987054153</v>
      </c>
      <c r="H838" s="3">
        <v>1827362.4671169687</v>
      </c>
      <c r="I838" s="3">
        <v>1881701.1760506718</v>
      </c>
    </row>
    <row r="839" spans="1:9" x14ac:dyDescent="0.6">
      <c r="A839" s="6" t="str">
        <f t="shared" si="13"/>
        <v>93_2016</v>
      </c>
      <c r="B839">
        <v>93</v>
      </c>
      <c r="C839">
        <v>2016</v>
      </c>
      <c r="D839" s="3">
        <v>2648652.2975811292</v>
      </c>
      <c r="E839" s="3">
        <v>2559387.6923436299</v>
      </c>
      <c r="F839" s="3">
        <v>2558545.9070720375</v>
      </c>
      <c r="G839" s="3">
        <v>2563131.7339981552</v>
      </c>
      <c r="H839" s="3">
        <v>2496241.7797801029</v>
      </c>
      <c r="I839" s="3">
        <v>2487889.7467819666</v>
      </c>
    </row>
    <row r="840" spans="1:9" x14ac:dyDescent="0.6">
      <c r="A840" s="6" t="str">
        <f t="shared" si="13"/>
        <v>93_2017</v>
      </c>
      <c r="B840">
        <v>93</v>
      </c>
      <c r="C840">
        <v>2017</v>
      </c>
      <c r="D840" s="3">
        <v>2575024.1774877091</v>
      </c>
      <c r="E840" s="3">
        <v>2543706.8969054408</v>
      </c>
      <c r="F840" s="3">
        <v>2542658.1393568963</v>
      </c>
      <c r="G840" s="3">
        <v>2548458.1135611865</v>
      </c>
      <c r="H840" s="3">
        <v>2464407.0847345903</v>
      </c>
      <c r="I840" s="3">
        <v>2471914.2265402139</v>
      </c>
    </row>
    <row r="841" spans="1:9" x14ac:dyDescent="0.6">
      <c r="A841" s="6" t="str">
        <f t="shared" si="13"/>
        <v>93_2018</v>
      </c>
      <c r="B841">
        <v>93</v>
      </c>
      <c r="C841">
        <v>2018</v>
      </c>
      <c r="D841" s="3">
        <v>2572138.3745550751</v>
      </c>
      <c r="E841" s="3">
        <v>2528026.1014672518</v>
      </c>
      <c r="F841" s="3">
        <v>2526753.3593584597</v>
      </c>
      <c r="G841" s="3">
        <v>2533868.4978337148</v>
      </c>
      <c r="H841" s="3">
        <v>2431488.9587178426</v>
      </c>
      <c r="I841" s="3">
        <v>2395905.45188192</v>
      </c>
    </row>
    <row r="842" spans="1:9" x14ac:dyDescent="0.6">
      <c r="A842" s="6" t="str">
        <f t="shared" si="13"/>
        <v>93_2019</v>
      </c>
      <c r="B842">
        <v>93</v>
      </c>
      <c r="C842">
        <v>2019</v>
      </c>
      <c r="D842" s="3">
        <v>2608481.658958307</v>
      </c>
      <c r="E842" s="3">
        <v>2512345.3060290627</v>
      </c>
      <c r="F842" s="3">
        <v>2510831.5670767203</v>
      </c>
      <c r="G842" s="3">
        <v>2519362.4058989054</v>
      </c>
      <c r="H842" s="3">
        <v>2397541.9080258003</v>
      </c>
      <c r="I842" s="3">
        <v>2367438.338955224</v>
      </c>
    </row>
    <row r="843" spans="1:9" x14ac:dyDescent="0.6">
      <c r="A843" s="6" t="str">
        <f t="shared" si="13"/>
        <v>93_2020</v>
      </c>
      <c r="B843">
        <v>93</v>
      </c>
      <c r="C843">
        <v>2020</v>
      </c>
      <c r="D843" s="3">
        <v>2579610.4122409597</v>
      </c>
      <c r="E843" s="3">
        <v>2496664.5105908737</v>
      </c>
      <c r="F843" s="3">
        <v>2494892.7625116855</v>
      </c>
      <c r="G843" s="3">
        <v>2504939.3595931027</v>
      </c>
      <c r="H843" s="3">
        <v>2362621.5711765783</v>
      </c>
      <c r="I843" s="3">
        <v>2336977.1160464329</v>
      </c>
    </row>
    <row r="844" spans="1:9" x14ac:dyDescent="0.6">
      <c r="A844" s="6" t="str">
        <f t="shared" si="13"/>
        <v>93_2021</v>
      </c>
      <c r="B844">
        <v>93</v>
      </c>
      <c r="C844">
        <v>2021</v>
      </c>
      <c r="D844" s="3">
        <v>2586847.2331295847</v>
      </c>
      <c r="E844" s="3">
        <v>2480983.7151526846</v>
      </c>
      <c r="F844" s="3">
        <v>2478936.9456633404</v>
      </c>
      <c r="G844" s="3">
        <v>2490598.8834900782</v>
      </c>
      <c r="H844" s="3">
        <v>2326784.5678271507</v>
      </c>
      <c r="I844" s="3">
        <v>2264655.246302831</v>
      </c>
    </row>
    <row r="845" spans="1:9" x14ac:dyDescent="0.6">
      <c r="A845" s="6" t="str">
        <f t="shared" si="13"/>
        <v>93_2022</v>
      </c>
      <c r="B845">
        <v>93</v>
      </c>
      <c r="C845">
        <v>2022</v>
      </c>
      <c r="D845" s="3">
        <v>2594144.0067076567</v>
      </c>
      <c r="E845" s="3">
        <v>2465302.9197144955</v>
      </c>
      <c r="F845" s="3">
        <v>2462964.1165317073</v>
      </c>
      <c r="G845" s="3">
        <v>2476340.5048853764</v>
      </c>
      <c r="H845" s="3">
        <v>2290088.3468834739</v>
      </c>
      <c r="I845" s="3">
        <v>2193456.7742871563</v>
      </c>
    </row>
    <row r="846" spans="1:9" x14ac:dyDescent="0.6">
      <c r="A846" s="6" t="str">
        <f t="shared" si="13"/>
        <v>93_2023</v>
      </c>
      <c r="B846">
        <v>93</v>
      </c>
      <c r="C846">
        <v>2023</v>
      </c>
      <c r="D846" s="3">
        <v>2584743.8723212639</v>
      </c>
      <c r="E846" s="3">
        <v>2449622.1242763065</v>
      </c>
      <c r="F846" s="3">
        <v>2446974.275116764</v>
      </c>
      <c r="G846" s="3">
        <v>2462163.7537806998</v>
      </c>
      <c r="H846" s="3">
        <v>2252591.0343302386</v>
      </c>
      <c r="I846" s="3">
        <v>2183293.7965162615</v>
      </c>
    </row>
    <row r="847" spans="1:9" x14ac:dyDescent="0.6">
      <c r="A847" s="6" t="str">
        <f t="shared" si="13"/>
        <v>93_2024</v>
      </c>
      <c r="B847">
        <v>93</v>
      </c>
      <c r="C847">
        <v>2024</v>
      </c>
      <c r="D847" s="3">
        <v>2589191.4274666822</v>
      </c>
      <c r="E847" s="3">
        <v>2433941.3288381174</v>
      </c>
      <c r="F847" s="3">
        <v>2430967.4214185178</v>
      </c>
      <c r="G847" s="3">
        <v>2448068.1628684513</v>
      </c>
      <c r="H847" s="3">
        <v>2214351.2813755129</v>
      </c>
      <c r="I847" s="3">
        <v>2088661.2082041011</v>
      </c>
    </row>
    <row r="848" spans="1:9" x14ac:dyDescent="0.6">
      <c r="A848" s="6" t="str">
        <f t="shared" si="13"/>
        <v>94_2016</v>
      </c>
      <c r="B848">
        <v>94</v>
      </c>
      <c r="C848">
        <v>2016</v>
      </c>
      <c r="D848" s="3">
        <v>2923781.7204176849</v>
      </c>
      <c r="E848" s="3">
        <v>2887093.1637079269</v>
      </c>
      <c r="F848" s="3">
        <v>2886316.4327271208</v>
      </c>
      <c r="G848" s="3">
        <v>2888479.3053866895</v>
      </c>
      <c r="H848" s="3">
        <v>2737612.4664174072</v>
      </c>
      <c r="I848" s="3">
        <v>2744591.6665272848</v>
      </c>
    </row>
    <row r="849" spans="1:9" x14ac:dyDescent="0.6">
      <c r="A849" s="6" t="str">
        <f t="shared" si="13"/>
        <v>94_2017</v>
      </c>
      <c r="B849">
        <v>94</v>
      </c>
      <c r="C849">
        <v>2017</v>
      </c>
      <c r="D849" s="3">
        <v>2892127.5936321858</v>
      </c>
      <c r="E849" s="3">
        <v>2877128.5448929705</v>
      </c>
      <c r="F849" s="3">
        <v>2876193.3172444403</v>
      </c>
      <c r="G849" s="3">
        <v>2878889.7257673522</v>
      </c>
      <c r="H849" s="3">
        <v>2689380.8004957661</v>
      </c>
      <c r="I849" s="3">
        <v>2726525.5930966879</v>
      </c>
    </row>
    <row r="850" spans="1:9" x14ac:dyDescent="0.6">
      <c r="A850" s="6" t="str">
        <f t="shared" si="13"/>
        <v>94_2018</v>
      </c>
      <c r="B850">
        <v>94</v>
      </c>
      <c r="C850">
        <v>2018</v>
      </c>
      <c r="D850" s="3">
        <v>2914256.8182692551</v>
      </c>
      <c r="E850" s="3">
        <v>2867163.9260780178</v>
      </c>
      <c r="F850" s="3">
        <v>2866058.7443298697</v>
      </c>
      <c r="G850" s="3">
        <v>2869331.9829823915</v>
      </c>
      <c r="H850" s="3">
        <v>2638695.3769239108</v>
      </c>
      <c r="I850" s="3">
        <v>2709017.7172519029</v>
      </c>
    </row>
    <row r="851" spans="1:9" x14ac:dyDescent="0.6">
      <c r="A851" s="6" t="str">
        <f t="shared" si="13"/>
        <v>94_2019</v>
      </c>
      <c r="B851">
        <v>94</v>
      </c>
      <c r="C851">
        <v>2019</v>
      </c>
      <c r="D851" s="3">
        <v>2898786.3999457206</v>
      </c>
      <c r="E851" s="3">
        <v>2857199.3072630614</v>
      </c>
      <c r="F851" s="3">
        <v>2855912.7139834091</v>
      </c>
      <c r="G851" s="3">
        <v>2859805.9713354199</v>
      </c>
      <c r="H851" s="3">
        <v>2585727.9984167381</v>
      </c>
      <c r="I851" s="3">
        <v>2625718.2584741102</v>
      </c>
    </row>
    <row r="852" spans="1:9" x14ac:dyDescent="0.6">
      <c r="A852" s="6" t="str">
        <f t="shared" si="13"/>
        <v>94_2020</v>
      </c>
      <c r="B852">
        <v>94</v>
      </c>
      <c r="C852">
        <v>2020</v>
      </c>
      <c r="D852" s="3">
        <v>2909601.683672573</v>
      </c>
      <c r="E852" s="3">
        <v>2847234.6884481087</v>
      </c>
      <c r="F852" s="3">
        <v>2845755.2262050509</v>
      </c>
      <c r="G852" s="3">
        <v>2850311.585480955</v>
      </c>
      <c r="H852" s="3">
        <v>2530655.6009536688</v>
      </c>
      <c r="I852" s="3">
        <v>2594520.6091182237</v>
      </c>
    </row>
    <row r="853" spans="1:9" x14ac:dyDescent="0.6">
      <c r="A853" s="6" t="str">
        <f t="shared" si="13"/>
        <v>94_2021</v>
      </c>
      <c r="B853">
        <v>94</v>
      </c>
      <c r="C853">
        <v>2021</v>
      </c>
      <c r="D853" s="3">
        <v>2902040.778747696</v>
      </c>
      <c r="E853" s="3">
        <v>2837270.0696331523</v>
      </c>
      <c r="F853" s="3">
        <v>2835586.2809948102</v>
      </c>
      <c r="G853" s="3">
        <v>2840848.7204232258</v>
      </c>
      <c r="H853" s="3">
        <v>2473659.2750145635</v>
      </c>
      <c r="I853" s="3">
        <v>2561137.5767851914</v>
      </c>
    </row>
    <row r="854" spans="1:9" x14ac:dyDescent="0.6">
      <c r="A854" s="6" t="str">
        <f t="shared" si="13"/>
        <v>94_2022</v>
      </c>
      <c r="B854">
        <v>94</v>
      </c>
      <c r="C854">
        <v>2022</v>
      </c>
      <c r="D854" s="3">
        <v>2907326.5654849489</v>
      </c>
      <c r="E854" s="3">
        <v>2827305.4508181997</v>
      </c>
      <c r="F854" s="3">
        <v>2825405.8783526681</v>
      </c>
      <c r="G854" s="3">
        <v>2831417.27151507</v>
      </c>
      <c r="H854" s="3">
        <v>2414923.2813686468</v>
      </c>
      <c r="I854" s="3">
        <v>2481878.6670800508</v>
      </c>
    </row>
    <row r="855" spans="1:9" x14ac:dyDescent="0.6">
      <c r="A855" s="6" t="str">
        <f t="shared" si="13"/>
        <v>94_2023</v>
      </c>
      <c r="B855">
        <v>94</v>
      </c>
      <c r="C855">
        <v>2023</v>
      </c>
      <c r="D855" s="3">
        <v>2903631.3012660067</v>
      </c>
      <c r="E855" s="3">
        <v>2817340.8320032433</v>
      </c>
      <c r="F855" s="3">
        <v>2815214.0182786435</v>
      </c>
      <c r="G855" s="3">
        <v>2822017.1344567481</v>
      </c>
      <c r="H855" s="3">
        <v>2354634.0687966147</v>
      </c>
      <c r="I855" s="3">
        <v>2403850.9102667873</v>
      </c>
    </row>
    <row r="856" spans="1:9" x14ac:dyDescent="0.6">
      <c r="A856" s="6" t="str">
        <f t="shared" si="13"/>
        <v>94_2024</v>
      </c>
      <c r="B856">
        <v>94</v>
      </c>
      <c r="C856">
        <v>2024</v>
      </c>
      <c r="D856" s="3">
        <v>2906214.6400056416</v>
      </c>
      <c r="E856" s="3">
        <v>2807376.2131882906</v>
      </c>
      <c r="F856" s="3">
        <v>2805010.700772725</v>
      </c>
      <c r="G856" s="3">
        <v>2812648.2052947599</v>
      </c>
      <c r="H856" s="3">
        <v>2292979.3010372361</v>
      </c>
      <c r="I856" s="3">
        <v>2392713.1100365883</v>
      </c>
    </row>
    <row r="857" spans="1:9" x14ac:dyDescent="0.6">
      <c r="A857" s="6" t="str">
        <f t="shared" si="13"/>
        <v>95_2016</v>
      </c>
      <c r="B857">
        <v>95</v>
      </c>
      <c r="C857">
        <v>2016</v>
      </c>
      <c r="D857" s="3">
        <v>2992078.921584243</v>
      </c>
      <c r="E857" s="3">
        <v>3165699.9224006794</v>
      </c>
      <c r="F857" s="3">
        <v>3165087.196718134</v>
      </c>
      <c r="G857" s="3">
        <v>3166918.4071949604</v>
      </c>
      <c r="H857" s="3">
        <v>3096911.0669460511</v>
      </c>
      <c r="I857" s="3">
        <v>3111465.243756304</v>
      </c>
    </row>
    <row r="858" spans="1:9" x14ac:dyDescent="0.6">
      <c r="A858" s="6" t="str">
        <f t="shared" si="13"/>
        <v>95_2017</v>
      </c>
      <c r="B858">
        <v>95</v>
      </c>
      <c r="C858">
        <v>2017</v>
      </c>
      <c r="D858" s="3">
        <v>3315079.1699703764</v>
      </c>
      <c r="E858" s="3">
        <v>3155940.0168656185</v>
      </c>
      <c r="F858" s="3">
        <v>3155184.3516995497</v>
      </c>
      <c r="G858" s="3">
        <v>3157488.4498501024</v>
      </c>
      <c r="H858" s="3">
        <v>3069094.5540853497</v>
      </c>
      <c r="I858" s="3">
        <v>2978742.2543817256</v>
      </c>
    </row>
    <row r="859" spans="1:9" x14ac:dyDescent="0.6">
      <c r="A859" s="6" t="str">
        <f t="shared" si="13"/>
        <v>95_2018</v>
      </c>
      <c r="B859">
        <v>95</v>
      </c>
      <c r="C859">
        <v>2018</v>
      </c>
      <c r="D859" s="3">
        <v>3013542.306698686</v>
      </c>
      <c r="E859" s="3">
        <v>3146180.1113305613</v>
      </c>
      <c r="F859" s="3">
        <v>3145270.1305493377</v>
      </c>
      <c r="G859" s="3">
        <v>3148086.5715663619</v>
      </c>
      <c r="H859" s="3">
        <v>3039936.7486332967</v>
      </c>
      <c r="I859" s="3">
        <v>2959134.9018728645</v>
      </c>
    </row>
    <row r="860" spans="1:9" x14ac:dyDescent="0.6">
      <c r="A860" s="6" t="str">
        <f t="shared" si="13"/>
        <v>95_2019</v>
      </c>
      <c r="B860">
        <v>95</v>
      </c>
      <c r="C860">
        <v>2019</v>
      </c>
      <c r="D860" s="3">
        <v>3295042.0280333692</v>
      </c>
      <c r="E860" s="3">
        <v>3136420.2057955042</v>
      </c>
      <c r="F860" s="3">
        <v>3135344.5332674906</v>
      </c>
      <c r="G860" s="3">
        <v>3138712.6887342804</v>
      </c>
      <c r="H860" s="3">
        <v>3009480.7557209078</v>
      </c>
      <c r="I860" s="3">
        <v>2940133.3687124443</v>
      </c>
    </row>
    <row r="861" spans="1:9" x14ac:dyDescent="0.6">
      <c r="A861" s="6" t="str">
        <f t="shared" si="13"/>
        <v>95_2020</v>
      </c>
      <c r="B861">
        <v>95</v>
      </c>
      <c r="C861">
        <v>2020</v>
      </c>
      <c r="D861" s="3">
        <v>3032247.9793995679</v>
      </c>
      <c r="E861" s="3">
        <v>3126660.3002604432</v>
      </c>
      <c r="F861" s="3">
        <v>3125407.5598540194</v>
      </c>
      <c r="G861" s="3">
        <v>3129366.7179933595</v>
      </c>
      <c r="H861" s="3">
        <v>2977771.2871985491</v>
      </c>
      <c r="I861" s="3">
        <v>2849727.3456035522</v>
      </c>
    </row>
    <row r="862" spans="1:9" x14ac:dyDescent="0.6">
      <c r="A862" s="6" t="str">
        <f t="shared" si="13"/>
        <v>95_2021</v>
      </c>
      <c r="B862">
        <v>95</v>
      </c>
      <c r="C862">
        <v>2021</v>
      </c>
      <c r="D862" s="3">
        <v>3277579.3483611601</v>
      </c>
      <c r="E862" s="3">
        <v>3116900.3947253861</v>
      </c>
      <c r="F862" s="3">
        <v>3115459.2103089243</v>
      </c>
      <c r="G862" s="3">
        <v>3120048.5762313022</v>
      </c>
      <c r="H862" s="3">
        <v>2944854.552462453</v>
      </c>
      <c r="I862" s="3">
        <v>2815868.1171044186</v>
      </c>
    </row>
    <row r="863" spans="1:9" x14ac:dyDescent="0.6">
      <c r="A863" s="6" t="str">
        <f t="shared" si="13"/>
        <v>95_2022</v>
      </c>
      <c r="B863">
        <v>95</v>
      </c>
      <c r="C863">
        <v>2022</v>
      </c>
      <c r="D863" s="3">
        <v>3048550.2630014718</v>
      </c>
      <c r="E863" s="3">
        <v>3107140.4891903289</v>
      </c>
      <c r="F863" s="3">
        <v>3105499.484632194</v>
      </c>
      <c r="G863" s="3">
        <v>3110758.1805833061</v>
      </c>
      <c r="H863" s="3">
        <v>2910778.1465008864</v>
      </c>
      <c r="I863" s="3">
        <v>2779637.0630636495</v>
      </c>
    </row>
    <row r="864" spans="1:9" x14ac:dyDescent="0.6">
      <c r="A864" s="6" t="str">
        <f t="shared" si="13"/>
        <v>95_2023</v>
      </c>
      <c r="B864">
        <v>95</v>
      </c>
      <c r="C864">
        <v>2023</v>
      </c>
      <c r="D864" s="3">
        <v>3262360.3524438348</v>
      </c>
      <c r="E864" s="3">
        <v>3097380.5836552717</v>
      </c>
      <c r="F864" s="3">
        <v>3095528.3828238361</v>
      </c>
      <c r="G864" s="3">
        <v>3101495.4484313116</v>
      </c>
      <c r="H864" s="3">
        <v>2875590.9355482622</v>
      </c>
      <c r="I864" s="3">
        <v>2693616.3022144944</v>
      </c>
    </row>
    <row r="865" spans="1:9" x14ac:dyDescent="0.6">
      <c r="A865" s="6" t="str">
        <f t="shared" si="13"/>
        <v>95_2024</v>
      </c>
      <c r="B865">
        <v>95</v>
      </c>
      <c r="C865">
        <v>2024</v>
      </c>
      <c r="D865" s="3">
        <v>3062757.9557632706</v>
      </c>
      <c r="E865" s="3">
        <v>3087620.6781202108</v>
      </c>
      <c r="F865" s="3">
        <v>3085545.9048838541</v>
      </c>
      <c r="G865" s="3">
        <v>3092260.2974032499</v>
      </c>
      <c r="H865" s="3">
        <v>2839342.9407392791</v>
      </c>
      <c r="I865" s="3">
        <v>2608931.7281596679</v>
      </c>
    </row>
    <row r="866" spans="1:9" x14ac:dyDescent="0.6">
      <c r="A866" s="6" t="str">
        <f t="shared" si="13"/>
        <v>96_2016</v>
      </c>
      <c r="B866">
        <v>96</v>
      </c>
      <c r="C866">
        <v>2016</v>
      </c>
      <c r="D866" s="3">
        <v>3518214.5315122879</v>
      </c>
      <c r="E866" s="3">
        <v>3518947.2372252783</v>
      </c>
      <c r="F866" s="3">
        <v>3450500.1267282106</v>
      </c>
      <c r="G866" s="3">
        <v>3452200.3969582142</v>
      </c>
      <c r="H866" s="3">
        <v>3291268.6145911296</v>
      </c>
      <c r="I866" s="3">
        <v>3603663.7498510554</v>
      </c>
    </row>
    <row r="867" spans="1:9" x14ac:dyDescent="0.6">
      <c r="A867" s="6" t="str">
        <f t="shared" si="13"/>
        <v>96_2017</v>
      </c>
      <c r="B867">
        <v>96</v>
      </c>
      <c r="C867">
        <v>2017</v>
      </c>
      <c r="D867" s="3">
        <v>3376720.8200969445</v>
      </c>
      <c r="E867" s="3">
        <v>3379478.7414080538</v>
      </c>
      <c r="F867" s="3">
        <v>3441437.3427399658</v>
      </c>
      <c r="G867" s="3">
        <v>3443543.1194346645</v>
      </c>
      <c r="H867" s="3">
        <v>3240964.4308639942</v>
      </c>
      <c r="I867" s="3">
        <v>3387769.118931483</v>
      </c>
    </row>
    <row r="868" spans="1:9" x14ac:dyDescent="0.6">
      <c r="A868" s="6" t="str">
        <f t="shared" si="13"/>
        <v>96_2018</v>
      </c>
      <c r="B868">
        <v>96</v>
      </c>
      <c r="C868">
        <v>2018</v>
      </c>
      <c r="D868" s="3">
        <v>3542439.8389258585</v>
      </c>
      <c r="E868" s="3">
        <v>3546932.111399543</v>
      </c>
      <c r="F868" s="3">
        <v>3432363.875220146</v>
      </c>
      <c r="G868" s="3">
        <v>3434907.5522539406</v>
      </c>
      <c r="H868" s="3">
        <v>3187865.0394659555</v>
      </c>
      <c r="I868" s="3">
        <v>3243260.0823360262</v>
      </c>
    </row>
    <row r="869" spans="1:9" x14ac:dyDescent="0.6">
      <c r="A869" s="6" t="str">
        <f t="shared" si="13"/>
        <v>96_2019</v>
      </c>
      <c r="B869">
        <v>96</v>
      </c>
      <c r="C869">
        <v>2019</v>
      </c>
      <c r="D869" s="3">
        <v>3415135.7583738002</v>
      </c>
      <c r="E869" s="3">
        <v>3422659.897692414</v>
      </c>
      <c r="F869" s="3">
        <v>3423279.7241687588</v>
      </c>
      <c r="G869" s="3">
        <v>3426293.640971791</v>
      </c>
      <c r="H869" s="3">
        <v>3132133.8636908135</v>
      </c>
      <c r="I869" s="3">
        <v>3221911.5606172583</v>
      </c>
    </row>
    <row r="870" spans="1:9" x14ac:dyDescent="0.6">
      <c r="A870" s="6" t="str">
        <f t="shared" si="13"/>
        <v>96_2020</v>
      </c>
      <c r="B870">
        <v>96</v>
      </c>
      <c r="C870">
        <v>2020</v>
      </c>
      <c r="D870" s="3">
        <v>3556035.1677620215</v>
      </c>
      <c r="E870" s="3">
        <v>3565650.2646726705</v>
      </c>
      <c r="F870" s="3">
        <v>3414184.889585793</v>
      </c>
      <c r="G870" s="3">
        <v>3417701.3312804992</v>
      </c>
      <c r="H870" s="3">
        <v>3073940.3018900012</v>
      </c>
      <c r="I870" s="3">
        <v>3201222.6561268754</v>
      </c>
    </row>
    <row r="871" spans="1:9" x14ac:dyDescent="0.6">
      <c r="A871" s="6" t="str">
        <f t="shared" si="13"/>
        <v>96_2021</v>
      </c>
      <c r="B871">
        <v>96</v>
      </c>
      <c r="C871">
        <v>2021</v>
      </c>
      <c r="D871" s="3">
        <v>3442504.6231750813</v>
      </c>
      <c r="E871" s="3">
        <v>3455583.2450404963</v>
      </c>
      <c r="F871" s="3">
        <v>3405079.3714712597</v>
      </c>
      <c r="G871" s="3">
        <v>3409130.5690085315</v>
      </c>
      <c r="H871" s="3">
        <v>3013458.8731689053</v>
      </c>
      <c r="I871" s="3">
        <v>3102788.4107602243</v>
      </c>
    </row>
    <row r="872" spans="1:9" x14ac:dyDescent="0.6">
      <c r="A872" s="6" t="str">
        <f t="shared" si="13"/>
        <v>96_2022</v>
      </c>
      <c r="B872">
        <v>96</v>
      </c>
      <c r="C872">
        <v>2022</v>
      </c>
      <c r="D872" s="3">
        <v>3562951.5010709302</v>
      </c>
      <c r="E872" s="3">
        <v>3578149.745421709</v>
      </c>
      <c r="F872" s="3">
        <v>3395963.1698251516</v>
      </c>
      <c r="G872" s="3">
        <v>3400581.3001202228</v>
      </c>
      <c r="H872" s="3">
        <v>2950868.3501921003</v>
      </c>
      <c r="I872" s="3">
        <v>3065922.4200729141</v>
      </c>
    </row>
    <row r="873" spans="1:9" x14ac:dyDescent="0.6">
      <c r="A873" s="6" t="str">
        <f t="shared" si="13"/>
        <v>96_2023</v>
      </c>
      <c r="B873">
        <v>96</v>
      </c>
      <c r="C873">
        <v>2023</v>
      </c>
      <c r="D873" s="3">
        <v>3462343.7509692968</v>
      </c>
      <c r="E873" s="3">
        <v>3481124.2707510833</v>
      </c>
      <c r="F873" s="3">
        <v>3386836.2846474722</v>
      </c>
      <c r="G873" s="3">
        <v>3392053.4707153901</v>
      </c>
      <c r="H873" s="3">
        <v>2886350.8850174821</v>
      </c>
      <c r="I873" s="3">
        <v>3026473.9813439394</v>
      </c>
    </row>
    <row r="874" spans="1:9" x14ac:dyDescent="0.6">
      <c r="A874" s="6" t="str">
        <f t="shared" si="13"/>
        <v>96_2024</v>
      </c>
      <c r="B874">
        <v>96</v>
      </c>
      <c r="C874">
        <v>2024</v>
      </c>
      <c r="D874" s="3">
        <v>3565743.6658829004</v>
      </c>
      <c r="E874" s="3">
        <v>3586524.4180313102</v>
      </c>
      <c r="F874" s="3">
        <v>3377698.7159382217</v>
      </c>
      <c r="G874" s="3">
        <v>3383547.0270290454</v>
      </c>
      <c r="H874" s="3">
        <v>2820091.1339713936</v>
      </c>
      <c r="I874" s="3">
        <v>2932814.4176459233</v>
      </c>
    </row>
    <row r="875" spans="1:9" x14ac:dyDescent="0.6">
      <c r="A875" s="6" t="str">
        <f t="shared" si="13"/>
        <v>97_2016</v>
      </c>
      <c r="B875">
        <v>97</v>
      </c>
      <c r="C875">
        <v>2016</v>
      </c>
      <c r="D875" s="3">
        <v>3842262.3884019437</v>
      </c>
      <c r="E875" s="3">
        <v>3779659.3879699023</v>
      </c>
      <c r="F875" s="3">
        <v>3811038.3097723741</v>
      </c>
      <c r="G875" s="3">
        <v>3811501.0346070118</v>
      </c>
      <c r="H875" s="3">
        <v>3778802.9952902668</v>
      </c>
      <c r="I875" s="3">
        <v>3635236.5123581183</v>
      </c>
    </row>
    <row r="876" spans="1:9" x14ac:dyDescent="0.6">
      <c r="A876" s="6" t="str">
        <f t="shared" si="13"/>
        <v>97_2017</v>
      </c>
      <c r="B876">
        <v>97</v>
      </c>
      <c r="C876">
        <v>2017</v>
      </c>
      <c r="D876" s="3">
        <v>3855923.5565604102</v>
      </c>
      <c r="E876" s="3">
        <v>3828674.5362965818</v>
      </c>
      <c r="F876" s="3">
        <v>3807147.1263903659</v>
      </c>
      <c r="G876" s="3">
        <v>3807724.7339389906</v>
      </c>
      <c r="H876" s="3">
        <v>3766226.9105637763</v>
      </c>
      <c r="I876" s="3">
        <v>3900868.9205225054</v>
      </c>
    </row>
    <row r="877" spans="1:9" x14ac:dyDescent="0.6">
      <c r="A877" s="6" t="str">
        <f t="shared" si="13"/>
        <v>97_2018</v>
      </c>
      <c r="B877">
        <v>97</v>
      </c>
      <c r="C877">
        <v>2018</v>
      </c>
      <c r="D877" s="3">
        <v>3847363.3230841081</v>
      </c>
      <c r="E877" s="3">
        <v>3790943.1347376015</v>
      </c>
      <c r="F877" s="3">
        <v>3803250.2101582158</v>
      </c>
      <c r="G877" s="3">
        <v>3803952.17469635</v>
      </c>
      <c r="H877" s="3">
        <v>3752929.1545783598</v>
      </c>
      <c r="I877" s="3">
        <v>3667168.7991122743</v>
      </c>
    </row>
    <row r="878" spans="1:9" x14ac:dyDescent="0.6">
      <c r="A878" s="6" t="str">
        <f t="shared" si="13"/>
        <v>97_2019</v>
      </c>
      <c r="B878">
        <v>97</v>
      </c>
      <c r="C878">
        <v>2019</v>
      </c>
      <c r="D878" s="3">
        <v>3852727.2565573514</v>
      </c>
      <c r="E878" s="3">
        <v>3809612.3723791153</v>
      </c>
      <c r="F878" s="3">
        <v>3799347.561075924</v>
      </c>
      <c r="G878" s="3">
        <v>3800183.3531722319</v>
      </c>
      <c r="H878" s="3">
        <v>3738917.6755519453</v>
      </c>
      <c r="I878" s="3">
        <v>3510741.6603113352</v>
      </c>
    </row>
    <row r="879" spans="1:9" x14ac:dyDescent="0.6">
      <c r="A879" s="6" t="str">
        <f t="shared" si="13"/>
        <v>97_2020</v>
      </c>
      <c r="B879">
        <v>97</v>
      </c>
      <c r="C879">
        <v>2020</v>
      </c>
      <c r="D879" s="3">
        <v>3849366.1587105426</v>
      </c>
      <c r="E879" s="3">
        <v>3791611.1936592027</v>
      </c>
      <c r="F879" s="3">
        <v>3795439.1791434865</v>
      </c>
      <c r="G879" s="3">
        <v>3796418.2656634226</v>
      </c>
      <c r="H879" s="3">
        <v>3724200.8275630637</v>
      </c>
      <c r="I879" s="3">
        <v>3487632.4607154285</v>
      </c>
    </row>
    <row r="880" spans="1:9" x14ac:dyDescent="0.6">
      <c r="A880" s="6" t="str">
        <f t="shared" si="13"/>
        <v>97_2021</v>
      </c>
      <c r="B880">
        <v>97</v>
      </c>
      <c r="C880">
        <v>2021</v>
      </c>
      <c r="D880" s="3">
        <v>3851472.2584211701</v>
      </c>
      <c r="E880" s="3">
        <v>3797452.2879202771</v>
      </c>
      <c r="F880" s="3">
        <v>3791525.0643609092</v>
      </c>
      <c r="G880" s="3">
        <v>3792656.9084703983</v>
      </c>
      <c r="H880" s="3">
        <v>3708787.3622524804</v>
      </c>
      <c r="I880" s="3">
        <v>3465237.2789980634</v>
      </c>
    </row>
    <row r="881" spans="1:9" x14ac:dyDescent="0.6">
      <c r="A881" s="6" t="str">
        <f t="shared" si="13"/>
        <v>97_2022</v>
      </c>
      <c r="B881">
        <v>97</v>
      </c>
      <c r="C881">
        <v>2022</v>
      </c>
      <c r="D881" s="3">
        <v>3850152.5539099439</v>
      </c>
      <c r="E881" s="3">
        <v>3787791.677065785</v>
      </c>
      <c r="F881" s="3">
        <v>3787605.2167281862</v>
      </c>
      <c r="G881" s="3">
        <v>3788899.2778972941</v>
      </c>
      <c r="H881" s="3">
        <v>3692686.4201520556</v>
      </c>
      <c r="I881" s="3">
        <v>3358684.8603708469</v>
      </c>
    </row>
    <row r="882" spans="1:9" x14ac:dyDescent="0.6">
      <c r="A882" s="6" t="str">
        <f t="shared" si="13"/>
        <v>97_2023</v>
      </c>
      <c r="B882">
        <v>97</v>
      </c>
      <c r="C882">
        <v>2023</v>
      </c>
      <c r="D882" s="3">
        <v>3850979.4948131512</v>
      </c>
      <c r="E882" s="3">
        <v>3788209.9232767085</v>
      </c>
      <c r="F882" s="3">
        <v>3783679.6362453233</v>
      </c>
      <c r="G882" s="3">
        <v>3785145.3702519136</v>
      </c>
      <c r="H882" s="3">
        <v>3675907.5216541435</v>
      </c>
      <c r="I882" s="3">
        <v>3318778.4186828993</v>
      </c>
    </row>
    <row r="883" spans="1:9" x14ac:dyDescent="0.6">
      <c r="A883" s="6" t="str">
        <f t="shared" si="13"/>
        <v>97_2024</v>
      </c>
      <c r="B883">
        <v>97</v>
      </c>
      <c r="C883">
        <v>2024</v>
      </c>
      <c r="D883" s="3">
        <v>3850461.324835266</v>
      </c>
      <c r="E883" s="3">
        <v>3782075.1252265153</v>
      </c>
      <c r="F883" s="3">
        <v>3779748.3229123149</v>
      </c>
      <c r="G883" s="3">
        <v>3781395.1818456971</v>
      </c>
      <c r="H883" s="3">
        <v>3658460.5576338</v>
      </c>
      <c r="I883" s="3">
        <v>3276076.5465652929</v>
      </c>
    </row>
    <row r="884" spans="1:9" x14ac:dyDescent="0.6">
      <c r="A884" s="6" t="str">
        <f t="shared" si="13"/>
        <v>98_2016</v>
      </c>
      <c r="B884">
        <v>98</v>
      </c>
      <c r="C884">
        <v>2016</v>
      </c>
      <c r="D884" s="3">
        <v>4088769.0859556422</v>
      </c>
      <c r="E884" s="3">
        <v>4109504.0861898265</v>
      </c>
      <c r="F884" s="3">
        <v>4125780.1308817361</v>
      </c>
      <c r="G884" s="3">
        <v>4126054.7121884241</v>
      </c>
      <c r="H884" s="3">
        <v>4014214.0774449003</v>
      </c>
      <c r="I884" s="3">
        <v>4120983.9928496289</v>
      </c>
    </row>
    <row r="885" spans="1:9" x14ac:dyDescent="0.6">
      <c r="A885" s="6" t="str">
        <f t="shared" si="13"/>
        <v>98_2017</v>
      </c>
      <c r="B885">
        <v>98</v>
      </c>
      <c r="C885">
        <v>2017</v>
      </c>
      <c r="D885" s="3">
        <v>4153183.9206772898</v>
      </c>
      <c r="E885" s="3">
        <v>4169457.7762999157</v>
      </c>
      <c r="F885" s="3">
        <v>4126489.2390361074</v>
      </c>
      <c r="G885" s="3">
        <v>4126800.0125917927</v>
      </c>
      <c r="H885" s="3">
        <v>3985009.0110635855</v>
      </c>
      <c r="I885" s="3">
        <v>3893968.3445289019</v>
      </c>
    </row>
    <row r="886" spans="1:9" x14ac:dyDescent="0.6">
      <c r="A886" s="6" t="str">
        <f t="shared" si="13"/>
        <v>98_2018</v>
      </c>
      <c r="B886">
        <v>98</v>
      </c>
      <c r="C886">
        <v>2018</v>
      </c>
      <c r="D886" s="3">
        <v>4094731.6419367148</v>
      </c>
      <c r="E886" s="3">
        <v>4122984.8216974735</v>
      </c>
      <c r="F886" s="3">
        <v>4127197.0210528802</v>
      </c>
      <c r="G886" s="3">
        <v>4127545.4476207928</v>
      </c>
      <c r="H886" s="3">
        <v>3953442.6350201545</v>
      </c>
      <c r="I886" s="3">
        <v>4178506.6916644303</v>
      </c>
    </row>
    <row r="887" spans="1:9" x14ac:dyDescent="0.6">
      <c r="A887" s="6" t="str">
        <f t="shared" si="13"/>
        <v>98_2019</v>
      </c>
      <c r="B887">
        <v>98</v>
      </c>
      <c r="C887">
        <v>2019</v>
      </c>
      <c r="D887" s="3">
        <v>4140241.4046456334</v>
      </c>
      <c r="E887" s="3">
        <v>4164776.0894984058</v>
      </c>
      <c r="F887" s="3">
        <v>4127903.4769320544</v>
      </c>
      <c r="G887" s="3">
        <v>4128291.0172997275</v>
      </c>
      <c r="H887" s="3">
        <v>3919574.5654697032</v>
      </c>
      <c r="I887" s="3">
        <v>3928173.3579761409</v>
      </c>
    </row>
    <row r="888" spans="1:9" x14ac:dyDescent="0.6">
      <c r="A888" s="6" t="str">
        <f t="shared" si="13"/>
        <v>98_2020</v>
      </c>
      <c r="B888">
        <v>98</v>
      </c>
      <c r="C888">
        <v>2020</v>
      </c>
      <c r="D888" s="3">
        <v>4101237.2367774984</v>
      </c>
      <c r="E888" s="3">
        <v>4133795.9317581356</v>
      </c>
      <c r="F888" s="3">
        <v>4128608.6066736309</v>
      </c>
      <c r="G888" s="3">
        <v>4129036.7216529339</v>
      </c>
      <c r="H888" s="3">
        <v>3883468.4008359574</v>
      </c>
      <c r="I888" s="3">
        <v>3760612.7812033901</v>
      </c>
    </row>
    <row r="889" spans="1:9" x14ac:dyDescent="0.6">
      <c r="A889" s="6" t="str">
        <f t="shared" si="13"/>
        <v>98_2021</v>
      </c>
      <c r="B889">
        <v>98</v>
      </c>
      <c r="C889">
        <v>2021</v>
      </c>
      <c r="D889" s="3">
        <v>4132692.2956496649</v>
      </c>
      <c r="E889" s="3">
        <v>4163043.6264829733</v>
      </c>
      <c r="F889" s="3">
        <v>4129312.4102776088</v>
      </c>
      <c r="G889" s="3">
        <v>4129782.5607047239</v>
      </c>
      <c r="H889" s="3">
        <v>3845191.5229349728</v>
      </c>
      <c r="I889" s="3">
        <v>3735858.8232730203</v>
      </c>
    </row>
    <row r="890" spans="1:9" x14ac:dyDescent="0.6">
      <c r="A890" s="6" t="str">
        <f t="shared" si="13"/>
        <v>98_2022</v>
      </c>
      <c r="B890">
        <v>98</v>
      </c>
      <c r="C890">
        <v>2022</v>
      </c>
      <c r="D890" s="3">
        <v>4106334.5220620395</v>
      </c>
      <c r="E890" s="3">
        <v>4142568.4852815303</v>
      </c>
      <c r="F890" s="3">
        <v>4130014.887743989</v>
      </c>
      <c r="G890" s="3">
        <v>4130528.5344794351</v>
      </c>
      <c r="H890" s="3">
        <v>3804814.887609839</v>
      </c>
      <c r="I890" s="3">
        <v>3711869.7022403353</v>
      </c>
    </row>
    <row r="891" spans="1:9" x14ac:dyDescent="0.6">
      <c r="A891" s="6" t="str">
        <f t="shared" si="13"/>
        <v>98_2023</v>
      </c>
      <c r="B891">
        <v>98</v>
      </c>
      <c r="C891">
        <v>2023</v>
      </c>
      <c r="D891" s="3">
        <v>4127892.4611286223</v>
      </c>
      <c r="E891" s="3">
        <v>4163209.6543892175</v>
      </c>
      <c r="F891" s="3">
        <v>4130716.0390727711</v>
      </c>
      <c r="G891" s="3">
        <v>4131274.6430014111</v>
      </c>
      <c r="H891" s="3">
        <v>3762412.8058002773</v>
      </c>
      <c r="I891" s="3">
        <v>3597733.594793993</v>
      </c>
    </row>
    <row r="892" spans="1:9" x14ac:dyDescent="0.6">
      <c r="A892" s="6" t="str">
        <f t="shared" si="13"/>
        <v>98_2024</v>
      </c>
      <c r="B892">
        <v>98</v>
      </c>
      <c r="C892">
        <v>2024</v>
      </c>
      <c r="D892" s="3">
        <v>4109988.8956034095</v>
      </c>
      <c r="E892" s="3">
        <v>4149886.8803228373</v>
      </c>
      <c r="F892" s="3">
        <v>4131415.8642639546</v>
      </c>
      <c r="G892" s="3">
        <v>4132020.8862949768</v>
      </c>
      <c r="H892" s="3">
        <v>3718062.7159774941</v>
      </c>
      <c r="I892" s="3">
        <v>3554986.8793746838</v>
      </c>
    </row>
    <row r="893" spans="1:9" x14ac:dyDescent="0.6">
      <c r="A893" s="6" t="str">
        <f t="shared" si="13"/>
        <v>99_2016</v>
      </c>
      <c r="B893">
        <v>99</v>
      </c>
      <c r="C893">
        <v>2016</v>
      </c>
      <c r="D893" s="3">
        <v>4407343.2053443892</v>
      </c>
      <c r="E893" s="3">
        <v>4431616.7046260051</v>
      </c>
      <c r="F893" s="3">
        <v>4487317.2909280211</v>
      </c>
      <c r="G893" s="3">
        <v>4488003.8027082449</v>
      </c>
      <c r="H893" s="3">
        <v>4282551.0075300466</v>
      </c>
      <c r="I893" s="3">
        <v>4484550.7396603245</v>
      </c>
    </row>
    <row r="894" spans="1:9" x14ac:dyDescent="0.6">
      <c r="A894" s="6" t="str">
        <f t="shared" si="13"/>
        <v>99_2017</v>
      </c>
      <c r="B894">
        <v>99</v>
      </c>
      <c r="C894">
        <v>2017</v>
      </c>
      <c r="D894" s="3">
        <v>4407343.2053443892</v>
      </c>
      <c r="E894" s="3">
        <v>4433814.9271977441</v>
      </c>
      <c r="F894" s="3">
        <v>4494626.2454413818</v>
      </c>
      <c r="G894" s="3">
        <v>4495429.8608766459</v>
      </c>
      <c r="H894" s="3">
        <v>4235127.3754589977</v>
      </c>
      <c r="I894" s="3">
        <v>4425270.1534900293</v>
      </c>
    </row>
    <row r="895" spans="1:9" x14ac:dyDescent="0.6">
      <c r="A895" s="6" t="str">
        <f t="shared" si="13"/>
        <v>99_2018</v>
      </c>
      <c r="B895">
        <v>99</v>
      </c>
      <c r="C895">
        <v>2018</v>
      </c>
      <c r="D895" s="3">
        <v>4407343.2053443892</v>
      </c>
      <c r="E895" s="3">
        <v>4436013.1497694831</v>
      </c>
      <c r="F895" s="3">
        <v>4501940.2402152093</v>
      </c>
      <c r="G895" s="3">
        <v>4502868.2065435378</v>
      </c>
      <c r="H895" s="3">
        <v>4183564.0408282718</v>
      </c>
      <c r="I895" s="3">
        <v>4181492.071694029</v>
      </c>
    </row>
    <row r="896" spans="1:9" x14ac:dyDescent="0.6">
      <c r="A896" s="6" t="str">
        <f t="shared" si="13"/>
        <v>99_2019</v>
      </c>
      <c r="B896">
        <v>99</v>
      </c>
      <c r="C896">
        <v>2019</v>
      </c>
      <c r="D896" s="3">
        <v>4407343.2053443892</v>
      </c>
      <c r="E896" s="3">
        <v>4438211.3723412221</v>
      </c>
      <c r="F896" s="3">
        <v>4509259.2752495063</v>
      </c>
      <c r="G896" s="3">
        <v>4510318.860040376</v>
      </c>
      <c r="H896" s="3">
        <v>4128025.5685970187</v>
      </c>
      <c r="I896" s="3">
        <v>4487040.226524774</v>
      </c>
    </row>
    <row r="897" spans="1:9" x14ac:dyDescent="0.6">
      <c r="A897" s="6" t="str">
        <f t="shared" si="13"/>
        <v>99_2020</v>
      </c>
      <c r="B897">
        <v>99</v>
      </c>
      <c r="C897">
        <v>2020</v>
      </c>
      <c r="D897" s="3">
        <v>4407343.2053443892</v>
      </c>
      <c r="E897" s="3">
        <v>4440409.5949129611</v>
      </c>
      <c r="F897" s="3">
        <v>4516583.3505442711</v>
      </c>
      <c r="G897" s="3">
        <v>4517781.8417322626</v>
      </c>
      <c r="H897" s="3">
        <v>4068687.626794307</v>
      </c>
      <c r="I897" s="3">
        <v>4218222.7227643635</v>
      </c>
    </row>
    <row r="898" spans="1:9" x14ac:dyDescent="0.6">
      <c r="A898" s="6" t="str">
        <f t="shared" si="13"/>
        <v>99_2021</v>
      </c>
      <c r="B898">
        <v>99</v>
      </c>
      <c r="C898">
        <v>2021</v>
      </c>
      <c r="D898" s="3">
        <v>4407343.2053443892</v>
      </c>
      <c r="E898" s="3">
        <v>4442607.8174847001</v>
      </c>
      <c r="F898" s="3">
        <v>4523912.4660995044</v>
      </c>
      <c r="G898" s="3">
        <v>4525257.1720179906</v>
      </c>
      <c r="H898" s="3">
        <v>4005736.0619704337</v>
      </c>
      <c r="I898" s="3">
        <v>4038289.7697170777</v>
      </c>
    </row>
    <row r="899" spans="1:9" x14ac:dyDescent="0.6">
      <c r="A899" s="6" t="str">
        <f t="shared" ref="A899:A910" si="14">+B899&amp;"_"&amp;C899</f>
        <v>99_2022</v>
      </c>
      <c r="B899">
        <v>99</v>
      </c>
      <c r="C899">
        <v>2022</v>
      </c>
      <c r="D899" s="3">
        <v>4407343.2053443892</v>
      </c>
      <c r="E899" s="3">
        <v>4444806.0400564391</v>
      </c>
      <c r="F899" s="3">
        <v>4531246.6219152063</v>
      </c>
      <c r="G899" s="3">
        <v>4532744.871330129</v>
      </c>
      <c r="H899" s="3">
        <v>3939365.9311291561</v>
      </c>
      <c r="I899" s="3">
        <v>4011708.0233671563</v>
      </c>
    </row>
    <row r="900" spans="1:9" x14ac:dyDescent="0.6">
      <c r="A900" s="6" t="str">
        <f t="shared" si="14"/>
        <v>99_2023</v>
      </c>
      <c r="B900">
        <v>99</v>
      </c>
      <c r="C900">
        <v>2023</v>
      </c>
      <c r="D900" s="3">
        <v>4407343.2053443892</v>
      </c>
      <c r="E900" s="3">
        <v>4447004.2626281781</v>
      </c>
      <c r="F900" s="3">
        <v>4538585.8179913778</v>
      </c>
      <c r="G900" s="3">
        <v>4540244.960135024</v>
      </c>
      <c r="H900" s="3">
        <v>3869780.4972473583</v>
      </c>
      <c r="I900" s="3">
        <v>3985947.5881170803</v>
      </c>
    </row>
    <row r="901" spans="1:9" x14ac:dyDescent="0.6">
      <c r="A901" s="6" t="str">
        <f t="shared" si="14"/>
        <v>99_2024</v>
      </c>
      <c r="B901">
        <v>99</v>
      </c>
      <c r="C901">
        <v>2024</v>
      </c>
      <c r="D901" s="3">
        <v>4407343.2053443892</v>
      </c>
      <c r="E901" s="3">
        <v>4449202.485199918</v>
      </c>
      <c r="F901" s="3">
        <v>4545930.0543280169</v>
      </c>
      <c r="G901" s="3">
        <v>4547757.4589329176</v>
      </c>
      <c r="H901" s="3">
        <v>3797190.1955431239</v>
      </c>
      <c r="I901" s="3">
        <v>3863383.8726078216</v>
      </c>
    </row>
    <row r="902" spans="1:9" x14ac:dyDescent="0.6">
      <c r="A902" s="6" t="str">
        <f t="shared" si="14"/>
        <v>100_2016</v>
      </c>
      <c r="B902">
        <v>100</v>
      </c>
      <c r="C902">
        <v>2016</v>
      </c>
      <c r="D902" s="3">
        <v>5252670.7235997338</v>
      </c>
      <c r="E902" s="3">
        <v>5307146.2388474941</v>
      </c>
      <c r="F902" s="3">
        <v>5307381.4497469887</v>
      </c>
      <c r="G902" s="3">
        <v>5308722.157046631</v>
      </c>
      <c r="H902" s="3">
        <v>5180500.0306672435</v>
      </c>
      <c r="I902" s="3">
        <v>5238187.5842268365</v>
      </c>
    </row>
    <row r="903" spans="1:9" x14ac:dyDescent="0.6">
      <c r="A903" s="6" t="str">
        <f t="shared" si="14"/>
        <v>100_2017</v>
      </c>
      <c r="B903">
        <v>100</v>
      </c>
      <c r="C903">
        <v>2017</v>
      </c>
      <c r="D903" s="3">
        <v>5307779.121405255</v>
      </c>
      <c r="E903" s="3">
        <v>5320981.496437531</v>
      </c>
      <c r="F903" s="3">
        <v>5321324.0329889655</v>
      </c>
      <c r="G903" s="3">
        <v>5322989.9922272433</v>
      </c>
      <c r="H903" s="3">
        <v>5159730.1970582083</v>
      </c>
      <c r="I903" s="3">
        <v>5262717.5120725259</v>
      </c>
    </row>
    <row r="904" spans="1:9" x14ac:dyDescent="0.6">
      <c r="A904" s="6" t="str">
        <f t="shared" si="14"/>
        <v>100_2018</v>
      </c>
      <c r="B904">
        <v>100</v>
      </c>
      <c r="C904">
        <v>2018</v>
      </c>
      <c r="D904" s="3">
        <v>5298024.3353135837</v>
      </c>
      <c r="E904" s="3">
        <v>5334816.7540275678</v>
      </c>
      <c r="F904" s="3">
        <v>5335277.8308601491</v>
      </c>
      <c r="G904" s="3">
        <v>5337296.1739467615</v>
      </c>
      <c r="H904" s="3">
        <v>5136039.6039533764</v>
      </c>
      <c r="I904" s="3">
        <v>5193150.4590776088</v>
      </c>
    </row>
    <row r="905" spans="1:9" x14ac:dyDescent="0.6">
      <c r="A905" s="6" t="str">
        <f t="shared" si="14"/>
        <v>100_2019</v>
      </c>
      <c r="B905">
        <v>100</v>
      </c>
      <c r="C905">
        <v>2019</v>
      </c>
      <c r="D905" s="3">
        <v>5335327.894532958</v>
      </c>
      <c r="E905" s="3">
        <v>5348652.0116176046</v>
      </c>
      <c r="F905" s="3">
        <v>5349242.8433605358</v>
      </c>
      <c r="G905" s="3">
        <v>5351640.8052661559</v>
      </c>
      <c r="H905" s="3">
        <v>5109469.2949527223</v>
      </c>
      <c r="I905" s="3">
        <v>4907071.5953062009</v>
      </c>
    </row>
    <row r="906" spans="1:9" x14ac:dyDescent="0.6">
      <c r="A906" s="6" t="str">
        <f t="shared" si="14"/>
        <v>100_2020</v>
      </c>
      <c r="B906">
        <v>100</v>
      </c>
      <c r="C906">
        <v>2020</v>
      </c>
      <c r="D906" s="3">
        <v>5338490.5477659181</v>
      </c>
      <c r="E906" s="3">
        <v>5362487.2692076415</v>
      </c>
      <c r="F906" s="3">
        <v>5363219.0704901367</v>
      </c>
      <c r="G906" s="3">
        <v>5366023.989523421</v>
      </c>
      <c r="H906" s="3">
        <v>5080065.1507404307</v>
      </c>
      <c r="I906" s="3">
        <v>5265638.9788767137</v>
      </c>
    </row>
    <row r="907" spans="1:9" x14ac:dyDescent="0.6">
      <c r="A907" s="6" t="str">
        <f t="shared" si="14"/>
        <v>100_2021</v>
      </c>
      <c r="B907">
        <v>100</v>
      </c>
      <c r="C907">
        <v>2021</v>
      </c>
      <c r="D907" s="3">
        <v>5366422.4837662345</v>
      </c>
      <c r="E907" s="3">
        <v>5376322.5267976783</v>
      </c>
      <c r="F907" s="3">
        <v>5377206.512248937</v>
      </c>
      <c r="G907" s="3">
        <v>5380445.8303342182</v>
      </c>
      <c r="H907" s="3">
        <v>5047877.7570670452</v>
      </c>
      <c r="I907" s="3">
        <v>4950175.8106087819</v>
      </c>
    </row>
    <row r="908" spans="1:9" x14ac:dyDescent="0.6">
      <c r="A908" s="6" t="str">
        <f t="shared" si="14"/>
        <v>100_2022</v>
      </c>
      <c r="B908">
        <v>100</v>
      </c>
      <c r="C908">
        <v>2022</v>
      </c>
      <c r="D908" s="3">
        <v>5376384.2648722017</v>
      </c>
      <c r="E908" s="3">
        <v>5390157.7843877152</v>
      </c>
      <c r="F908" s="3">
        <v>5391205.1686369479</v>
      </c>
      <c r="G908" s="3">
        <v>5394906.4315927466</v>
      </c>
      <c r="H908" s="3">
        <v>5012962.2597526386</v>
      </c>
      <c r="I908" s="3">
        <v>4739020.5895012617</v>
      </c>
    </row>
    <row r="909" spans="1:9" x14ac:dyDescent="0.6">
      <c r="A909" s="6" t="str">
        <f t="shared" si="14"/>
        <v>100_2023</v>
      </c>
      <c r="B909">
        <v>100</v>
      </c>
      <c r="C909">
        <v>2023</v>
      </c>
      <c r="D909" s="3">
        <v>5399383.4225530159</v>
      </c>
      <c r="E909" s="3">
        <v>5403993.041977752</v>
      </c>
      <c r="F909" s="3">
        <v>5405215.0396541618</v>
      </c>
      <c r="G909" s="3">
        <v>5409405.8974724347</v>
      </c>
      <c r="H909" s="3">
        <v>4975378.207304717</v>
      </c>
      <c r="I909" s="3">
        <v>4707826.333902807</v>
      </c>
    </row>
    <row r="910" spans="1:9" x14ac:dyDescent="0.6">
      <c r="A910" s="6" t="str">
        <f t="shared" si="14"/>
        <v>100_2024</v>
      </c>
      <c r="B910">
        <v>100</v>
      </c>
      <c r="C910">
        <v>2024</v>
      </c>
      <c r="D910" s="3">
        <v>5412923.9423448592</v>
      </c>
      <c r="E910" s="3">
        <v>5417828.2995677888</v>
      </c>
      <c r="F910" s="3">
        <v>5419236.1253005825</v>
      </c>
      <c r="G910" s="3">
        <v>5423944.332426629</v>
      </c>
      <c r="H910" s="3">
        <v>4935189.3817109959</v>
      </c>
      <c r="I910" s="3">
        <v>4677595.9046849515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결과 Summary</vt:lpstr>
      <vt:lpstr>실제값_Rate</vt:lpstr>
      <vt:lpstr>회귀모형_Rate</vt:lpstr>
      <vt:lpstr>ARIMA1차_Rate</vt:lpstr>
      <vt:lpstr>ARIMA2차_Rate</vt:lpstr>
      <vt:lpstr>GLM1차_Rate</vt:lpstr>
      <vt:lpstr>GLM2차_Rate</vt:lpstr>
      <vt:lpstr>APC_Rate</vt:lpstr>
      <vt:lpstr>실제값</vt:lpstr>
      <vt:lpstr>회귀모형</vt:lpstr>
      <vt:lpstr>ARIMA1차</vt:lpstr>
      <vt:lpstr>ARIMA2차</vt:lpstr>
      <vt:lpstr>GLM1차</vt:lpstr>
      <vt:lpstr>GLM2차</vt:lpstr>
      <vt:lpstr>APC</vt:lpstr>
      <vt:lpstr>전체모델결과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박상대(Park Sang Dae)</dc:creator>
  <cp:lastModifiedBy>김민철A(Mincheul Kim)</cp:lastModifiedBy>
  <dcterms:created xsi:type="dcterms:W3CDTF">2025-08-06T05:16:20Z</dcterms:created>
  <dcterms:modified xsi:type="dcterms:W3CDTF">2025-08-15T07:44:19Z</dcterms:modified>
</cp:coreProperties>
</file>